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UDANG ADM CLAIM\KLAIM\JENG LELY\- UPDATE -\11. NOVEMBER 2021\AFH\"/>
    </mc:Choice>
  </mc:AlternateContent>
  <bookViews>
    <workbookView xWindow="0" yWindow="0" windowWidth="20490" windowHeight="7755" tabRatio="705" firstSheet="1" activeTab="9"/>
  </bookViews>
  <sheets>
    <sheet name="REKAP" sheetId="1" r:id="rId1"/>
    <sheet name="SUMMARY" sheetId="14" r:id="rId2"/>
    <sheet name="PAS" sheetId="2" r:id="rId3"/>
    <sheet name="PRB" sheetId="13" r:id="rId4"/>
    <sheet name="SKJ" sheetId="12" r:id="rId5"/>
    <sheet name="PTN" sheetId="11" r:id="rId6"/>
    <sheet name="LMJ" sheetId="10" r:id="rId7"/>
    <sheet name="JBR" sheetId="9" r:id="rId8"/>
    <sheet name="BWS" sheetId="8" r:id="rId9"/>
    <sheet name="STB" sheetId="7" r:id="rId10"/>
    <sheet name="BWI" sheetId="6" r:id="rId11"/>
    <sheet name="GTG" sheetId="5" r:id="rId12"/>
    <sheet name="SURAT KLAIM" sheetId="3" r:id="rId13"/>
    <sheet name="INME" sheetId="4" r:id="rId14"/>
  </sheets>
  <definedNames>
    <definedName name="_xlnm._FilterDatabase" localSheetId="10" hidden="1">BWI!$B$7:$M$7</definedName>
    <definedName name="_xlnm._FilterDatabase" localSheetId="8" hidden="1">BWS!$B$7:$L$127</definedName>
    <definedName name="_xlnm._FilterDatabase" localSheetId="11" hidden="1">GTG!$B$7:$M$7</definedName>
    <definedName name="_xlnm._FilterDatabase" localSheetId="7" hidden="1">JBR!$B$7:$M$7</definedName>
    <definedName name="_xlnm._FilterDatabase" localSheetId="6" hidden="1">LMJ!$B$7:$M$7</definedName>
    <definedName name="_xlnm._FilterDatabase" localSheetId="2" hidden="1">PAS!$B$7:$N$155</definedName>
    <definedName name="_xlnm._FilterDatabase" localSheetId="3" hidden="1">PRB!$B$7:$M$7</definedName>
    <definedName name="_xlnm._FilterDatabase" localSheetId="5" hidden="1">PTN!$B$7:$M$7</definedName>
    <definedName name="_xlnm._FilterDatabase" localSheetId="4" hidden="1">SKJ!$B$7:$N$167</definedName>
    <definedName name="_xlnm._FilterDatabase" localSheetId="9" hidden="1">STB!$B$7:$M$7</definedName>
    <definedName name="_xlnm._FilterDatabase" localSheetId="1" hidden="1">SUMMARY!$B$7:$N$1705</definedName>
    <definedName name="_xlnm.Print_Area" localSheetId="10">BWI!$A$1:$K$345</definedName>
    <definedName name="_xlnm.Print_Area" localSheetId="8">BWS!$A$1:$K$130</definedName>
    <definedName name="_xlnm.Print_Area" localSheetId="11">GTG!$A$1:$K$99</definedName>
    <definedName name="_xlnm.Print_Area" localSheetId="7">JBR!$A$1:$K$265</definedName>
    <definedName name="_xlnm.Print_Area" localSheetId="6">LMJ!$A$1:$K$198</definedName>
    <definedName name="_xlnm.Print_Area" localSheetId="2">PAS!$A$1:$K$158</definedName>
    <definedName name="_xlnm.Print_Area" localSheetId="3">PRB!$A$1:$K$176</definedName>
    <definedName name="_xlnm.Print_Area" localSheetId="5">PTN!$A$1:$K$89</definedName>
    <definedName name="_xlnm.Print_Area" localSheetId="0">REKAP!$A$1:$L$27</definedName>
    <definedName name="_xlnm.Print_Area" localSheetId="4">SKJ!$A$1:$K$170</definedName>
    <definedName name="_xlnm.Print_Area" localSheetId="9">STB!$A$1:$K$172</definedName>
    <definedName name="_xlnm.Print_Area" localSheetId="1">SUMMARY!$A$1:$K$1708</definedName>
    <definedName name="_xlnm.Print_Titles" localSheetId="10">BWI!$1:$7</definedName>
    <definedName name="_xlnm.Print_Titles" localSheetId="8">BWS!$1:$7</definedName>
    <definedName name="_xlnm.Print_Titles" localSheetId="11">GTG!$1:$7</definedName>
    <definedName name="_xlnm.Print_Titles" localSheetId="7">JBR!$1:$7</definedName>
    <definedName name="_xlnm.Print_Titles" localSheetId="6">LMJ!$1:$7</definedName>
    <definedName name="_xlnm.Print_Titles" localSheetId="2">PAS!$1:$7</definedName>
    <definedName name="_xlnm.Print_Titles" localSheetId="3">PRB!$1:$7</definedName>
    <definedName name="_xlnm.Print_Titles" localSheetId="5">PTN!$1:$7</definedName>
    <definedName name="_xlnm.Print_Titles" localSheetId="4">SKJ!$1:$7</definedName>
    <definedName name="_xlnm.Print_Titles" localSheetId="9">STB!$1:$7</definedName>
    <definedName name="_xlnm.Print_Titles" localSheetId="1">SUMMARY!$1:$7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4" i="1"/>
  <c r="F10" i="1"/>
  <c r="F13" i="1"/>
  <c r="F9" i="1"/>
  <c r="F11" i="1"/>
  <c r="L1705" i="14"/>
  <c r="M1705" i="14" s="1"/>
  <c r="M1704" i="14"/>
  <c r="L1704" i="14"/>
  <c r="L1703" i="14"/>
  <c r="M1703" i="14" s="1"/>
  <c r="L1702" i="14"/>
  <c r="M1702" i="14" s="1"/>
  <c r="L1701" i="14"/>
  <c r="M1701" i="14" s="1"/>
  <c r="M1700" i="14"/>
  <c r="L1700" i="14"/>
  <c r="L1699" i="14"/>
  <c r="M1699" i="14" s="1"/>
  <c r="L1698" i="14"/>
  <c r="M1698" i="14" s="1"/>
  <c r="L1697" i="14"/>
  <c r="M1697" i="14" s="1"/>
  <c r="M1696" i="14"/>
  <c r="L1696" i="14"/>
  <c r="L1695" i="14"/>
  <c r="M1695" i="14" s="1"/>
  <c r="L1694" i="14"/>
  <c r="M1694" i="14" s="1"/>
  <c r="L1693" i="14"/>
  <c r="M1693" i="14" s="1"/>
  <c r="M1692" i="14"/>
  <c r="L1692" i="14"/>
  <c r="L1691" i="14"/>
  <c r="M1691" i="14" s="1"/>
  <c r="L1690" i="14"/>
  <c r="M1690" i="14" s="1"/>
  <c r="L1689" i="14"/>
  <c r="M1689" i="14" s="1"/>
  <c r="M1688" i="14"/>
  <c r="L1688" i="14"/>
  <c r="L1687" i="14"/>
  <c r="M1687" i="14" s="1"/>
  <c r="L1686" i="14"/>
  <c r="M1686" i="14" s="1"/>
  <c r="L1685" i="14"/>
  <c r="M1685" i="14" s="1"/>
  <c r="M1684" i="14"/>
  <c r="L1684" i="14"/>
  <c r="L1683" i="14"/>
  <c r="M1683" i="14" s="1"/>
  <c r="L1682" i="14"/>
  <c r="M1682" i="14" s="1"/>
  <c r="L1681" i="14"/>
  <c r="M1681" i="14" s="1"/>
  <c r="M1680" i="14"/>
  <c r="L1680" i="14"/>
  <c r="L1679" i="14"/>
  <c r="M1679" i="14" s="1"/>
  <c r="L1678" i="14"/>
  <c r="M1678" i="14" s="1"/>
  <c r="L1677" i="14"/>
  <c r="M1677" i="14" s="1"/>
  <c r="M1676" i="14"/>
  <c r="L1676" i="14"/>
  <c r="L1675" i="14"/>
  <c r="M1675" i="14" s="1"/>
  <c r="L1674" i="14"/>
  <c r="M1674" i="14" s="1"/>
  <c r="L1673" i="14"/>
  <c r="M1673" i="14" s="1"/>
  <c r="M1672" i="14"/>
  <c r="L1672" i="14"/>
  <c r="L1671" i="14"/>
  <c r="M1671" i="14" s="1"/>
  <c r="L1670" i="14"/>
  <c r="M1670" i="14" s="1"/>
  <c r="L1669" i="14"/>
  <c r="M1669" i="14" s="1"/>
  <c r="M1668" i="14"/>
  <c r="L1668" i="14"/>
  <c r="L1667" i="14"/>
  <c r="M1667" i="14" s="1"/>
  <c r="M1666" i="14"/>
  <c r="L1666" i="14"/>
  <c r="L1665" i="14"/>
  <c r="M1665" i="14" s="1"/>
  <c r="M1664" i="14"/>
  <c r="L1664" i="14"/>
  <c r="L1663" i="14"/>
  <c r="M1663" i="14" s="1"/>
  <c r="L1662" i="14"/>
  <c r="M1662" i="14" s="1"/>
  <c r="L1661" i="14"/>
  <c r="M1661" i="14" s="1"/>
  <c r="M1660" i="14"/>
  <c r="L1660" i="14"/>
  <c r="L1659" i="14"/>
  <c r="M1659" i="14" s="1"/>
  <c r="M1658" i="14"/>
  <c r="L1658" i="14"/>
  <c r="L1657" i="14"/>
  <c r="M1657" i="14" s="1"/>
  <c r="M1656" i="14"/>
  <c r="L1656" i="14"/>
  <c r="L1655" i="14"/>
  <c r="M1655" i="14" s="1"/>
  <c r="L1654" i="14"/>
  <c r="M1654" i="14" s="1"/>
  <c r="L1653" i="14"/>
  <c r="M1653" i="14" s="1"/>
  <c r="M1652" i="14"/>
  <c r="L1652" i="14"/>
  <c r="L1651" i="14"/>
  <c r="M1651" i="14" s="1"/>
  <c r="M1650" i="14"/>
  <c r="L1650" i="14"/>
  <c r="L1649" i="14"/>
  <c r="M1649" i="14" s="1"/>
  <c r="M1648" i="14"/>
  <c r="L1648" i="14"/>
  <c r="L1647" i="14"/>
  <c r="M1647" i="14" s="1"/>
  <c r="L1646" i="14"/>
  <c r="M1646" i="14" s="1"/>
  <c r="L1645" i="14"/>
  <c r="M1645" i="14" s="1"/>
  <c r="M1644" i="14"/>
  <c r="L1644" i="14"/>
  <c r="L1643" i="14"/>
  <c r="M1643" i="14" s="1"/>
  <c r="M1642" i="14"/>
  <c r="L1642" i="14"/>
  <c r="L1641" i="14"/>
  <c r="M1641" i="14" s="1"/>
  <c r="L1640" i="14"/>
  <c r="M1640" i="14" s="1"/>
  <c r="L1639" i="14"/>
  <c r="M1639" i="14" s="1"/>
  <c r="L1638" i="14"/>
  <c r="M1638" i="14" s="1"/>
  <c r="L1637" i="14"/>
  <c r="M1637" i="14" s="1"/>
  <c r="M1636" i="14"/>
  <c r="L1636" i="14"/>
  <c r="L1635" i="14"/>
  <c r="M1635" i="14" s="1"/>
  <c r="M1634" i="14"/>
  <c r="L1634" i="14"/>
  <c r="L1633" i="14"/>
  <c r="M1633" i="14" s="1"/>
  <c r="M1632" i="14"/>
  <c r="L1632" i="14"/>
  <c r="L1631" i="14"/>
  <c r="M1631" i="14" s="1"/>
  <c r="L1630" i="14"/>
  <c r="M1630" i="14" s="1"/>
  <c r="L1629" i="14"/>
  <c r="M1629" i="14" s="1"/>
  <c r="L1628" i="14"/>
  <c r="M1628" i="14" s="1"/>
  <c r="L1627" i="14"/>
  <c r="M1627" i="14" s="1"/>
  <c r="M1626" i="14"/>
  <c r="L1626" i="14"/>
  <c r="L1625" i="14"/>
  <c r="M1625" i="14" s="1"/>
  <c r="M1624" i="14"/>
  <c r="L1624" i="14"/>
  <c r="L1623" i="14"/>
  <c r="M1623" i="14" s="1"/>
  <c r="L1622" i="14"/>
  <c r="M1622" i="14" s="1"/>
  <c r="L1621" i="14"/>
  <c r="M1621" i="14" s="1"/>
  <c r="L1620" i="14"/>
  <c r="M1620" i="14" s="1"/>
  <c r="L1619" i="14"/>
  <c r="M1619" i="14" s="1"/>
  <c r="M1618" i="14"/>
  <c r="L1618" i="14"/>
  <c r="L1617" i="14"/>
  <c r="M1617" i="14" s="1"/>
  <c r="M1616" i="14"/>
  <c r="L1616" i="14"/>
  <c r="L1615" i="14"/>
  <c r="M1615" i="14" s="1"/>
  <c r="L1614" i="14"/>
  <c r="M1614" i="14" s="1"/>
  <c r="L1613" i="14"/>
  <c r="M1613" i="14" s="1"/>
  <c r="L1612" i="14"/>
  <c r="M1612" i="14" s="1"/>
  <c r="L1611" i="14"/>
  <c r="M1611" i="14" s="1"/>
  <c r="M1610" i="14"/>
  <c r="L1610" i="14"/>
  <c r="L1609" i="14"/>
  <c r="M1609" i="14" s="1"/>
  <c r="M1608" i="14"/>
  <c r="L1608" i="14"/>
  <c r="L1607" i="14"/>
  <c r="M1607" i="14" s="1"/>
  <c r="L1606" i="14"/>
  <c r="M1606" i="14" s="1"/>
  <c r="L1605" i="14"/>
  <c r="M1605" i="14" s="1"/>
  <c r="L1604" i="14"/>
  <c r="M1604" i="14" s="1"/>
  <c r="L1603" i="14"/>
  <c r="M1603" i="14" s="1"/>
  <c r="M1602" i="14"/>
  <c r="L1602" i="14"/>
  <c r="L1601" i="14"/>
  <c r="M1601" i="14" s="1"/>
  <c r="M1600" i="14"/>
  <c r="L1600" i="14"/>
  <c r="L1599" i="14"/>
  <c r="M1599" i="14" s="1"/>
  <c r="L1598" i="14"/>
  <c r="M1598" i="14" s="1"/>
  <c r="L1597" i="14"/>
  <c r="M1597" i="14" s="1"/>
  <c r="L1596" i="14"/>
  <c r="M1596" i="14" s="1"/>
  <c r="L1595" i="14"/>
  <c r="M1595" i="14" s="1"/>
  <c r="M1594" i="14"/>
  <c r="L1594" i="14"/>
  <c r="L1593" i="14"/>
  <c r="M1593" i="14" s="1"/>
  <c r="L1592" i="14"/>
  <c r="M1592" i="14" s="1"/>
  <c r="L1591" i="14"/>
  <c r="M1591" i="14" s="1"/>
  <c r="L1590" i="14"/>
  <c r="M1590" i="14" s="1"/>
  <c r="L1589" i="14"/>
  <c r="M1589" i="14" s="1"/>
  <c r="L1588" i="14"/>
  <c r="M1588" i="14" s="1"/>
  <c r="L1587" i="14"/>
  <c r="M1587" i="14" s="1"/>
  <c r="M1586" i="14"/>
  <c r="L1586" i="14"/>
  <c r="L1585" i="14"/>
  <c r="M1585" i="14" s="1"/>
  <c r="M1584" i="14"/>
  <c r="L1584" i="14"/>
  <c r="L1583" i="14"/>
  <c r="M1583" i="14" s="1"/>
  <c r="L1582" i="14"/>
  <c r="M1582" i="14" s="1"/>
  <c r="L1581" i="14"/>
  <c r="M1581" i="14" s="1"/>
  <c r="L1580" i="14"/>
  <c r="M1580" i="14" s="1"/>
  <c r="L1579" i="14"/>
  <c r="M1579" i="14" s="1"/>
  <c r="M1578" i="14"/>
  <c r="L1578" i="14"/>
  <c r="L1577" i="14"/>
  <c r="M1577" i="14" s="1"/>
  <c r="L1576" i="14"/>
  <c r="M1576" i="14" s="1"/>
  <c r="L1575" i="14"/>
  <c r="M1575" i="14" s="1"/>
  <c r="L1574" i="14"/>
  <c r="M1574" i="14" s="1"/>
  <c r="L1573" i="14"/>
  <c r="M1573" i="14" s="1"/>
  <c r="L1572" i="14"/>
  <c r="M1572" i="14" s="1"/>
  <c r="L1571" i="14"/>
  <c r="M1571" i="14" s="1"/>
  <c r="M1570" i="14"/>
  <c r="L1570" i="14"/>
  <c r="L1569" i="14"/>
  <c r="M1569" i="14" s="1"/>
  <c r="M1568" i="14"/>
  <c r="L1568" i="14"/>
  <c r="L1567" i="14"/>
  <c r="M1567" i="14" s="1"/>
  <c r="L1566" i="14"/>
  <c r="M1566" i="14" s="1"/>
  <c r="L1565" i="14"/>
  <c r="M1565" i="14" s="1"/>
  <c r="L1564" i="14"/>
  <c r="M1564" i="14" s="1"/>
  <c r="L1563" i="14"/>
  <c r="M1563" i="14" s="1"/>
  <c r="M1562" i="14"/>
  <c r="L1562" i="14"/>
  <c r="L1561" i="14"/>
  <c r="M1561" i="14" s="1"/>
  <c r="L1560" i="14"/>
  <c r="M1560" i="14" s="1"/>
  <c r="L1559" i="14"/>
  <c r="M1559" i="14" s="1"/>
  <c r="L1558" i="14"/>
  <c r="M1558" i="14" s="1"/>
  <c r="L1557" i="14"/>
  <c r="M1557" i="14" s="1"/>
  <c r="L1556" i="14"/>
  <c r="M1556" i="14" s="1"/>
  <c r="L1555" i="14"/>
  <c r="M1555" i="14" s="1"/>
  <c r="M1554" i="14"/>
  <c r="L1554" i="14"/>
  <c r="L1553" i="14"/>
  <c r="M1553" i="14" s="1"/>
  <c r="M1552" i="14"/>
  <c r="L1552" i="14"/>
  <c r="L1551" i="14"/>
  <c r="M1551" i="14" s="1"/>
  <c r="M1550" i="14"/>
  <c r="L1550" i="14"/>
  <c r="L1549" i="14"/>
  <c r="M1549" i="14" s="1"/>
  <c r="L1548" i="14"/>
  <c r="M1548" i="14" s="1"/>
  <c r="L1547" i="14"/>
  <c r="M1547" i="14" s="1"/>
  <c r="M1546" i="14"/>
  <c r="L1546" i="14"/>
  <c r="L1545" i="14"/>
  <c r="M1545" i="14" s="1"/>
  <c r="M1544" i="14"/>
  <c r="L1544" i="14"/>
  <c r="L1543" i="14"/>
  <c r="M1543" i="14" s="1"/>
  <c r="L1542" i="14"/>
  <c r="M1542" i="14" s="1"/>
  <c r="L1541" i="14"/>
  <c r="M1541" i="14" s="1"/>
  <c r="L1540" i="14"/>
  <c r="M1540" i="14" s="1"/>
  <c r="L1539" i="14"/>
  <c r="M1539" i="14" s="1"/>
  <c r="M1538" i="14"/>
  <c r="L1538" i="14"/>
  <c r="L1537" i="14"/>
  <c r="M1537" i="14" s="1"/>
  <c r="L1536" i="14"/>
  <c r="M1536" i="14" s="1"/>
  <c r="L1535" i="14"/>
  <c r="M1535" i="14" s="1"/>
  <c r="L1534" i="14"/>
  <c r="M1534" i="14" s="1"/>
  <c r="L1533" i="14"/>
  <c r="M1533" i="14" s="1"/>
  <c r="M1532" i="14"/>
  <c r="L1532" i="14"/>
  <c r="L1531" i="14"/>
  <c r="M1531" i="14" s="1"/>
  <c r="M1530" i="14"/>
  <c r="L1530" i="14"/>
  <c r="L1529" i="14"/>
  <c r="M1529" i="14" s="1"/>
  <c r="L1528" i="14"/>
  <c r="M1528" i="14" s="1"/>
  <c r="L1527" i="14"/>
  <c r="M1527" i="14" s="1"/>
  <c r="M1526" i="14"/>
  <c r="L1526" i="14"/>
  <c r="L1525" i="14"/>
  <c r="M1525" i="14" s="1"/>
  <c r="M1524" i="14"/>
  <c r="L1524" i="14"/>
  <c r="L1523" i="14"/>
  <c r="M1523" i="14" s="1"/>
  <c r="M1522" i="14"/>
  <c r="L1522" i="14"/>
  <c r="L1521" i="14"/>
  <c r="M1521" i="14" s="1"/>
  <c r="L1520" i="14"/>
  <c r="M1520" i="14" s="1"/>
  <c r="L1519" i="14"/>
  <c r="M1519" i="14" s="1"/>
  <c r="M1518" i="14"/>
  <c r="L1518" i="14"/>
  <c r="L1517" i="14"/>
  <c r="M1517" i="14" s="1"/>
  <c r="M1516" i="14"/>
  <c r="L1516" i="14"/>
  <c r="L1515" i="14"/>
  <c r="M1515" i="14" s="1"/>
  <c r="M1514" i="14"/>
  <c r="L1514" i="14"/>
  <c r="L1513" i="14"/>
  <c r="M1513" i="14" s="1"/>
  <c r="L1512" i="14"/>
  <c r="M1512" i="14" s="1"/>
  <c r="L1511" i="14"/>
  <c r="M1511" i="14" s="1"/>
  <c r="M1510" i="14"/>
  <c r="L1510" i="14"/>
  <c r="L1509" i="14"/>
  <c r="M1509" i="14" s="1"/>
  <c r="M1508" i="14"/>
  <c r="L1508" i="14"/>
  <c r="L1507" i="14"/>
  <c r="M1507" i="14" s="1"/>
  <c r="M1506" i="14"/>
  <c r="L1506" i="14"/>
  <c r="L1505" i="14"/>
  <c r="M1505" i="14" s="1"/>
  <c r="L1504" i="14"/>
  <c r="M1504" i="14" s="1"/>
  <c r="L1503" i="14"/>
  <c r="M1503" i="14" s="1"/>
  <c r="M1502" i="14"/>
  <c r="L1502" i="14"/>
  <c r="L1501" i="14"/>
  <c r="M1501" i="14" s="1"/>
  <c r="M1500" i="14"/>
  <c r="L1500" i="14"/>
  <c r="L1499" i="14"/>
  <c r="M1499" i="14" s="1"/>
  <c r="M1498" i="14"/>
  <c r="L1498" i="14"/>
  <c r="L1497" i="14"/>
  <c r="M1497" i="14" s="1"/>
  <c r="L1496" i="14"/>
  <c r="M1496" i="14" s="1"/>
  <c r="L1495" i="14"/>
  <c r="M1495" i="14" s="1"/>
  <c r="M1494" i="14"/>
  <c r="L1494" i="14"/>
  <c r="L1493" i="14"/>
  <c r="M1493" i="14" s="1"/>
  <c r="M1492" i="14"/>
  <c r="L1492" i="14"/>
  <c r="L1491" i="14"/>
  <c r="M1491" i="14" s="1"/>
  <c r="M1490" i="14"/>
  <c r="L1490" i="14"/>
  <c r="L1489" i="14"/>
  <c r="M1489" i="14" s="1"/>
  <c r="L1488" i="14"/>
  <c r="M1488" i="14" s="1"/>
  <c r="L1487" i="14"/>
  <c r="M1487" i="14" s="1"/>
  <c r="M1486" i="14"/>
  <c r="L1486" i="14"/>
  <c r="L1485" i="14"/>
  <c r="M1485" i="14" s="1"/>
  <c r="M1484" i="14"/>
  <c r="L1484" i="14"/>
  <c r="L1483" i="14"/>
  <c r="M1483" i="14" s="1"/>
  <c r="M1482" i="14"/>
  <c r="L1482" i="14"/>
  <c r="L1481" i="14"/>
  <c r="M1481" i="14" s="1"/>
  <c r="L1480" i="14"/>
  <c r="M1480" i="14" s="1"/>
  <c r="L1479" i="14"/>
  <c r="M1479" i="14" s="1"/>
  <c r="M1478" i="14"/>
  <c r="L1478" i="14"/>
  <c r="L1477" i="14"/>
  <c r="M1477" i="14" s="1"/>
  <c r="M1476" i="14"/>
  <c r="L1476" i="14"/>
  <c r="L1475" i="14"/>
  <c r="M1475" i="14" s="1"/>
  <c r="M1474" i="14"/>
  <c r="L1474" i="14"/>
  <c r="L1473" i="14"/>
  <c r="M1473" i="14" s="1"/>
  <c r="L1472" i="14"/>
  <c r="M1472" i="14" s="1"/>
  <c r="L1471" i="14"/>
  <c r="M1471" i="14" s="1"/>
  <c r="M1470" i="14"/>
  <c r="L1470" i="14"/>
  <c r="L1469" i="14"/>
  <c r="M1469" i="14" s="1"/>
  <c r="M1468" i="14"/>
  <c r="L1468" i="14"/>
  <c r="L1467" i="14"/>
  <c r="M1467" i="14" s="1"/>
  <c r="M1466" i="14"/>
  <c r="L1466" i="14"/>
  <c r="L1465" i="14"/>
  <c r="M1465" i="14" s="1"/>
  <c r="L1464" i="14"/>
  <c r="M1464" i="14" s="1"/>
  <c r="L1463" i="14"/>
  <c r="M1463" i="14" s="1"/>
  <c r="M1462" i="14"/>
  <c r="L1462" i="14"/>
  <c r="L1461" i="14"/>
  <c r="M1461" i="14" s="1"/>
  <c r="M1460" i="14"/>
  <c r="L1460" i="14"/>
  <c r="L1459" i="14"/>
  <c r="M1459" i="14" s="1"/>
  <c r="M1458" i="14"/>
  <c r="L1458" i="14"/>
  <c r="L1457" i="14"/>
  <c r="M1457" i="14" s="1"/>
  <c r="L1456" i="14"/>
  <c r="M1456" i="14" s="1"/>
  <c r="L1455" i="14"/>
  <c r="M1455" i="14" s="1"/>
  <c r="M1454" i="14"/>
  <c r="L1454" i="14"/>
  <c r="L1453" i="14"/>
  <c r="M1453" i="14" s="1"/>
  <c r="M1452" i="14"/>
  <c r="L1452" i="14"/>
  <c r="L1451" i="14"/>
  <c r="M1451" i="14" s="1"/>
  <c r="M1450" i="14"/>
  <c r="L1450" i="14"/>
  <c r="L1449" i="14"/>
  <c r="M1449" i="14" s="1"/>
  <c r="L1448" i="14"/>
  <c r="M1448" i="14" s="1"/>
  <c r="L1447" i="14"/>
  <c r="M1447" i="14" s="1"/>
  <c r="M1446" i="14"/>
  <c r="L1446" i="14"/>
  <c r="L1445" i="14"/>
  <c r="M1445" i="14" s="1"/>
  <c r="M1444" i="14"/>
  <c r="L1444" i="14"/>
  <c r="L1443" i="14"/>
  <c r="M1443" i="14" s="1"/>
  <c r="L1442" i="14"/>
  <c r="M1442" i="14" s="1"/>
  <c r="L1441" i="14"/>
  <c r="M1441" i="14" s="1"/>
  <c r="L1440" i="14"/>
  <c r="M1440" i="14" s="1"/>
  <c r="L1439" i="14"/>
  <c r="M1439" i="14" s="1"/>
  <c r="M1438" i="14"/>
  <c r="L1438" i="14"/>
  <c r="L1437" i="14"/>
  <c r="M1437" i="14" s="1"/>
  <c r="M1436" i="14"/>
  <c r="L1436" i="14"/>
  <c r="L1435" i="14"/>
  <c r="M1435" i="14" s="1"/>
  <c r="L1434" i="14"/>
  <c r="M1434" i="14" s="1"/>
  <c r="L1433" i="14"/>
  <c r="M1433" i="14" s="1"/>
  <c r="L1432" i="14"/>
  <c r="M1432" i="14" s="1"/>
  <c r="L1431" i="14"/>
  <c r="M1431" i="14" s="1"/>
  <c r="M1430" i="14"/>
  <c r="L1430" i="14"/>
  <c r="L1429" i="14"/>
  <c r="M1429" i="14" s="1"/>
  <c r="M1428" i="14"/>
  <c r="L1428" i="14"/>
  <c r="L1427" i="14"/>
  <c r="M1427" i="14" s="1"/>
  <c r="M1426" i="14"/>
  <c r="L1426" i="14"/>
  <c r="L1425" i="14"/>
  <c r="M1425" i="14" s="1"/>
  <c r="L1424" i="14"/>
  <c r="M1424" i="14" s="1"/>
  <c r="L1423" i="14"/>
  <c r="M1423" i="14" s="1"/>
  <c r="M1422" i="14"/>
  <c r="L1422" i="14"/>
  <c r="L1421" i="14"/>
  <c r="M1421" i="14" s="1"/>
  <c r="M1420" i="14"/>
  <c r="L1420" i="14"/>
  <c r="L1419" i="14"/>
  <c r="M1419" i="14" s="1"/>
  <c r="L1418" i="14"/>
  <c r="M1418" i="14" s="1"/>
  <c r="L1417" i="14"/>
  <c r="M1417" i="14" s="1"/>
  <c r="L1416" i="14"/>
  <c r="M1416" i="14" s="1"/>
  <c r="L1415" i="14"/>
  <c r="M1415" i="14" s="1"/>
  <c r="M1414" i="14"/>
  <c r="L1414" i="14"/>
  <c r="L1413" i="14"/>
  <c r="M1413" i="14" s="1"/>
  <c r="M1412" i="14"/>
  <c r="L1412" i="14"/>
  <c r="L1411" i="14"/>
  <c r="M1411" i="14" s="1"/>
  <c r="M1410" i="14"/>
  <c r="L1410" i="14"/>
  <c r="L1409" i="14"/>
  <c r="M1409" i="14" s="1"/>
  <c r="L1408" i="14"/>
  <c r="M1408" i="14" s="1"/>
  <c r="L1407" i="14"/>
  <c r="M1407" i="14" s="1"/>
  <c r="M1406" i="14"/>
  <c r="L1406" i="14"/>
  <c r="L1405" i="14"/>
  <c r="M1405" i="14" s="1"/>
  <c r="M1404" i="14"/>
  <c r="L1404" i="14"/>
  <c r="L1403" i="14"/>
  <c r="M1403" i="14" s="1"/>
  <c r="L1402" i="14"/>
  <c r="M1402" i="14" s="1"/>
  <c r="L1401" i="14"/>
  <c r="M1401" i="14" s="1"/>
  <c r="L1400" i="14"/>
  <c r="M1400" i="14" s="1"/>
  <c r="L1399" i="14"/>
  <c r="M1399" i="14" s="1"/>
  <c r="M1398" i="14"/>
  <c r="L1398" i="14"/>
  <c r="L1397" i="14"/>
  <c r="M1397" i="14" s="1"/>
  <c r="M1396" i="14"/>
  <c r="L1396" i="14"/>
  <c r="L1395" i="14"/>
  <c r="M1395" i="14" s="1"/>
  <c r="M1394" i="14"/>
  <c r="L1394" i="14"/>
  <c r="L1393" i="14"/>
  <c r="M1393" i="14" s="1"/>
  <c r="L1392" i="14"/>
  <c r="M1392" i="14" s="1"/>
  <c r="L1391" i="14"/>
  <c r="M1391" i="14" s="1"/>
  <c r="M1390" i="14"/>
  <c r="L1390" i="14"/>
  <c r="L1389" i="14"/>
  <c r="M1389" i="14" s="1"/>
  <c r="L1388" i="14"/>
  <c r="M1388" i="14" s="1"/>
  <c r="M1387" i="14"/>
  <c r="L1387" i="14"/>
  <c r="L1386" i="14"/>
  <c r="M1386" i="14" s="1"/>
  <c r="L1385" i="14"/>
  <c r="M1385" i="14" s="1"/>
  <c r="L1384" i="14"/>
  <c r="M1384" i="14" s="1"/>
  <c r="M1383" i="14"/>
  <c r="L1383" i="14"/>
  <c r="L1382" i="14"/>
  <c r="M1382" i="14" s="1"/>
  <c r="L1381" i="14"/>
  <c r="M1381" i="14" s="1"/>
  <c r="L1380" i="14"/>
  <c r="M1380" i="14" s="1"/>
  <c r="M1379" i="14"/>
  <c r="L1379" i="14"/>
  <c r="L1378" i="14"/>
  <c r="M1378" i="14" s="1"/>
  <c r="L1377" i="14"/>
  <c r="M1377" i="14" s="1"/>
  <c r="L1376" i="14"/>
  <c r="M1376" i="14" s="1"/>
  <c r="M1375" i="14"/>
  <c r="L1375" i="14"/>
  <c r="L1374" i="14"/>
  <c r="M1374" i="14" s="1"/>
  <c r="L1373" i="14"/>
  <c r="M1373" i="14" s="1"/>
  <c r="L1372" i="14"/>
  <c r="M1372" i="14" s="1"/>
  <c r="M1371" i="14"/>
  <c r="L1371" i="14"/>
  <c r="L1370" i="14"/>
  <c r="M1370" i="14" s="1"/>
  <c r="L1369" i="14"/>
  <c r="M1369" i="14" s="1"/>
  <c r="L1368" i="14"/>
  <c r="M1368" i="14" s="1"/>
  <c r="M1367" i="14"/>
  <c r="L1367" i="14"/>
  <c r="L1366" i="14"/>
  <c r="M1366" i="14" s="1"/>
  <c r="L1365" i="14"/>
  <c r="M1365" i="14" s="1"/>
  <c r="L1364" i="14"/>
  <c r="M1364" i="14" s="1"/>
  <c r="M1363" i="14"/>
  <c r="L1363" i="14"/>
  <c r="L1362" i="14"/>
  <c r="M1362" i="14" s="1"/>
  <c r="L1361" i="14"/>
  <c r="M1361" i="14" s="1"/>
  <c r="L1360" i="14"/>
  <c r="M1360" i="14" s="1"/>
  <c r="M1359" i="14"/>
  <c r="L1359" i="14"/>
  <c r="L1358" i="14"/>
  <c r="M1358" i="14" s="1"/>
  <c r="L1357" i="14"/>
  <c r="M1357" i="14" s="1"/>
  <c r="L1356" i="14"/>
  <c r="M1356" i="14" s="1"/>
  <c r="M1355" i="14"/>
  <c r="L1355" i="14"/>
  <c r="L1354" i="14"/>
  <c r="M1354" i="14" s="1"/>
  <c r="L1353" i="14"/>
  <c r="M1353" i="14" s="1"/>
  <c r="L1352" i="14"/>
  <c r="M1352" i="14" s="1"/>
  <c r="M1351" i="14"/>
  <c r="L1351" i="14"/>
  <c r="L1350" i="14"/>
  <c r="M1350" i="14" s="1"/>
  <c r="L1349" i="14"/>
  <c r="M1349" i="14" s="1"/>
  <c r="L1348" i="14"/>
  <c r="M1348" i="14" s="1"/>
  <c r="M1347" i="14"/>
  <c r="L1347" i="14"/>
  <c r="L1346" i="14"/>
  <c r="M1346" i="14" s="1"/>
  <c r="L1345" i="14"/>
  <c r="M1345" i="14" s="1"/>
  <c r="L1344" i="14"/>
  <c r="M1344" i="14" s="1"/>
  <c r="M1343" i="14"/>
  <c r="L1343" i="14"/>
  <c r="L1342" i="14"/>
  <c r="M1342" i="14" s="1"/>
  <c r="L1341" i="14"/>
  <c r="M1341" i="14" s="1"/>
  <c r="L1340" i="14"/>
  <c r="M1340" i="14" s="1"/>
  <c r="M1339" i="14"/>
  <c r="L1339" i="14"/>
  <c r="L1338" i="14"/>
  <c r="M1338" i="14" s="1"/>
  <c r="L1337" i="14"/>
  <c r="M1337" i="14" s="1"/>
  <c r="L1336" i="14"/>
  <c r="M1336" i="14" s="1"/>
  <c r="M1335" i="14"/>
  <c r="L1335" i="14"/>
  <c r="L1334" i="14"/>
  <c r="M1334" i="14" s="1"/>
  <c r="L1333" i="14"/>
  <c r="M1333" i="14" s="1"/>
  <c r="L1332" i="14"/>
  <c r="M1332" i="14" s="1"/>
  <c r="M1331" i="14"/>
  <c r="L1331" i="14"/>
  <c r="L1330" i="14"/>
  <c r="M1330" i="14" s="1"/>
  <c r="L1329" i="14"/>
  <c r="M1329" i="14" s="1"/>
  <c r="L1328" i="14"/>
  <c r="M1328" i="14" s="1"/>
  <c r="M1327" i="14"/>
  <c r="L1327" i="14"/>
  <c r="L1326" i="14"/>
  <c r="M1326" i="14" s="1"/>
  <c r="L1325" i="14"/>
  <c r="M1325" i="14" s="1"/>
  <c r="L1324" i="14"/>
  <c r="M1324" i="14" s="1"/>
  <c r="M1323" i="14"/>
  <c r="L1323" i="14"/>
  <c r="L1322" i="14"/>
  <c r="M1322" i="14" s="1"/>
  <c r="L1321" i="14"/>
  <c r="M1321" i="14" s="1"/>
  <c r="L1320" i="14"/>
  <c r="M1320" i="14" s="1"/>
  <c r="M1319" i="14"/>
  <c r="L1319" i="14"/>
  <c r="L1318" i="14"/>
  <c r="M1318" i="14" s="1"/>
  <c r="L1317" i="14"/>
  <c r="M1317" i="14" s="1"/>
  <c r="L1316" i="14"/>
  <c r="M1316" i="14" s="1"/>
  <c r="M1315" i="14"/>
  <c r="L1315" i="14"/>
  <c r="L1314" i="14"/>
  <c r="M1314" i="14" s="1"/>
  <c r="L1313" i="14"/>
  <c r="M1313" i="14" s="1"/>
  <c r="L1312" i="14"/>
  <c r="M1312" i="14" s="1"/>
  <c r="M1311" i="14"/>
  <c r="L1311" i="14"/>
  <c r="L1310" i="14"/>
  <c r="M1310" i="14" s="1"/>
  <c r="L1309" i="14"/>
  <c r="M1309" i="14" s="1"/>
  <c r="L1308" i="14"/>
  <c r="M1308" i="14" s="1"/>
  <c r="M1307" i="14"/>
  <c r="L1307" i="14"/>
  <c r="L1306" i="14"/>
  <c r="M1306" i="14" s="1"/>
  <c r="L1305" i="14"/>
  <c r="M1305" i="14" s="1"/>
  <c r="L1304" i="14"/>
  <c r="M1304" i="14" s="1"/>
  <c r="M1303" i="14"/>
  <c r="L1303" i="14"/>
  <c r="L1302" i="14"/>
  <c r="M1302" i="14" s="1"/>
  <c r="L1301" i="14"/>
  <c r="M1301" i="14" s="1"/>
  <c r="L1300" i="14"/>
  <c r="M1300" i="14" s="1"/>
  <c r="M1299" i="14"/>
  <c r="L1299" i="14"/>
  <c r="L1298" i="14"/>
  <c r="M1298" i="14" s="1"/>
  <c r="L1297" i="14"/>
  <c r="M1297" i="14" s="1"/>
  <c r="L1296" i="14"/>
  <c r="M1296" i="14" s="1"/>
  <c r="M1295" i="14"/>
  <c r="L1295" i="14"/>
  <c r="L1294" i="14"/>
  <c r="M1294" i="14" s="1"/>
  <c r="L1293" i="14"/>
  <c r="M1293" i="14" s="1"/>
  <c r="L1292" i="14"/>
  <c r="M1292" i="14" s="1"/>
  <c r="M1291" i="14"/>
  <c r="L1291" i="14"/>
  <c r="L1290" i="14"/>
  <c r="M1290" i="14" s="1"/>
  <c r="L1289" i="14"/>
  <c r="M1289" i="14" s="1"/>
  <c r="L1288" i="14"/>
  <c r="M1288" i="14" s="1"/>
  <c r="M1287" i="14"/>
  <c r="L1287" i="14"/>
  <c r="L1286" i="14"/>
  <c r="M1286" i="14" s="1"/>
  <c r="L1285" i="14"/>
  <c r="M1285" i="14" s="1"/>
  <c r="L1284" i="14"/>
  <c r="M1284" i="14" s="1"/>
  <c r="M1283" i="14"/>
  <c r="L1283" i="14"/>
  <c r="L1282" i="14"/>
  <c r="M1282" i="14" s="1"/>
  <c r="L1281" i="14"/>
  <c r="M1281" i="14" s="1"/>
  <c r="L1280" i="14"/>
  <c r="M1280" i="14" s="1"/>
  <c r="M1279" i="14"/>
  <c r="L1279" i="14"/>
  <c r="L1278" i="14"/>
  <c r="M1278" i="14" s="1"/>
  <c r="L1277" i="14"/>
  <c r="M1277" i="14" s="1"/>
  <c r="L1276" i="14"/>
  <c r="M1276" i="14" s="1"/>
  <c r="M1275" i="14"/>
  <c r="L1275" i="14"/>
  <c r="L1274" i="14"/>
  <c r="M1274" i="14" s="1"/>
  <c r="L1273" i="14"/>
  <c r="M1273" i="14" s="1"/>
  <c r="L1272" i="14"/>
  <c r="M1272" i="14" s="1"/>
  <c r="M1271" i="14"/>
  <c r="L1271" i="14"/>
  <c r="L1270" i="14"/>
  <c r="M1270" i="14" s="1"/>
  <c r="L1269" i="14"/>
  <c r="M1269" i="14" s="1"/>
  <c r="L1268" i="14"/>
  <c r="M1268" i="14" s="1"/>
  <c r="M1267" i="14"/>
  <c r="L1267" i="14"/>
  <c r="L1266" i="14"/>
  <c r="M1266" i="14" s="1"/>
  <c r="L1265" i="14"/>
  <c r="M1265" i="14" s="1"/>
  <c r="L1264" i="14"/>
  <c r="M1264" i="14" s="1"/>
  <c r="M1263" i="14"/>
  <c r="L1263" i="14"/>
  <c r="L1262" i="14"/>
  <c r="M1262" i="14" s="1"/>
  <c r="L1261" i="14"/>
  <c r="M1261" i="14" s="1"/>
  <c r="L1260" i="14"/>
  <c r="M1260" i="14" s="1"/>
  <c r="M1259" i="14"/>
  <c r="L1259" i="14"/>
  <c r="L1258" i="14"/>
  <c r="M1258" i="14" s="1"/>
  <c r="L1257" i="14"/>
  <c r="M1257" i="14" s="1"/>
  <c r="L1256" i="14"/>
  <c r="M1256" i="14" s="1"/>
  <c r="M1255" i="14"/>
  <c r="L1255" i="14"/>
  <c r="L1254" i="14"/>
  <c r="M1254" i="14" s="1"/>
  <c r="L1253" i="14"/>
  <c r="M1253" i="14" s="1"/>
  <c r="L1252" i="14"/>
  <c r="M1252" i="14" s="1"/>
  <c r="M1251" i="14"/>
  <c r="L1251" i="14"/>
  <c r="L1250" i="14"/>
  <c r="M1250" i="14" s="1"/>
  <c r="L1249" i="14"/>
  <c r="M1249" i="14" s="1"/>
  <c r="L1248" i="14"/>
  <c r="M1248" i="14" s="1"/>
  <c r="M1247" i="14"/>
  <c r="L1247" i="14"/>
  <c r="L1246" i="14"/>
  <c r="M1246" i="14" s="1"/>
  <c r="L1245" i="14"/>
  <c r="M1245" i="14" s="1"/>
  <c r="L1244" i="14"/>
  <c r="M1244" i="14" s="1"/>
  <c r="M1243" i="14"/>
  <c r="L1243" i="14"/>
  <c r="L1242" i="14"/>
  <c r="M1242" i="14" s="1"/>
  <c r="L1241" i="14"/>
  <c r="M1241" i="14" s="1"/>
  <c r="L1240" i="14"/>
  <c r="M1240" i="14" s="1"/>
  <c r="M1239" i="14"/>
  <c r="L1239" i="14"/>
  <c r="L1238" i="14"/>
  <c r="M1238" i="14" s="1"/>
  <c r="L1237" i="14"/>
  <c r="M1237" i="14" s="1"/>
  <c r="L1236" i="14"/>
  <c r="M1236" i="14" s="1"/>
  <c r="M1235" i="14"/>
  <c r="L1235" i="14"/>
  <c r="L1234" i="14"/>
  <c r="M1234" i="14" s="1"/>
  <c r="L1233" i="14"/>
  <c r="M1233" i="14" s="1"/>
  <c r="L1232" i="14"/>
  <c r="M1232" i="14" s="1"/>
  <c r="M1231" i="14"/>
  <c r="L1231" i="14"/>
  <c r="L1230" i="14"/>
  <c r="M1230" i="14" s="1"/>
  <c r="L1229" i="14"/>
  <c r="M1229" i="14" s="1"/>
  <c r="L1228" i="14"/>
  <c r="M1228" i="14" s="1"/>
  <c r="M1227" i="14"/>
  <c r="L1227" i="14"/>
  <c r="L1226" i="14"/>
  <c r="M1226" i="14" s="1"/>
  <c r="L1225" i="14"/>
  <c r="M1225" i="14" s="1"/>
  <c r="L1224" i="14"/>
  <c r="M1224" i="14" s="1"/>
  <c r="M1223" i="14"/>
  <c r="L1223" i="14"/>
  <c r="M1222" i="14"/>
  <c r="L1222" i="14"/>
  <c r="M1221" i="14"/>
  <c r="L1221" i="14"/>
  <c r="M1220" i="14"/>
  <c r="L1220" i="14"/>
  <c r="M1219" i="14"/>
  <c r="L1219" i="14"/>
  <c r="M1218" i="14"/>
  <c r="L1218" i="14"/>
  <c r="M1217" i="14"/>
  <c r="L1217" i="14"/>
  <c r="M1216" i="14"/>
  <c r="L1216" i="14"/>
  <c r="M1215" i="14"/>
  <c r="L1215" i="14"/>
  <c r="L1214" i="14"/>
  <c r="M1214" i="14" s="1"/>
  <c r="M1213" i="14"/>
  <c r="L1213" i="14"/>
  <c r="L1212" i="14"/>
  <c r="M1212" i="14" s="1"/>
  <c r="L1211" i="14"/>
  <c r="M1211" i="14" s="1"/>
  <c r="L1210" i="14"/>
  <c r="M1210" i="14" s="1"/>
  <c r="M1209" i="14"/>
  <c r="L1209" i="14"/>
  <c r="L1208" i="14"/>
  <c r="M1208" i="14" s="1"/>
  <c r="L1207" i="14"/>
  <c r="M1207" i="14" s="1"/>
  <c r="L1206" i="14"/>
  <c r="M1206" i="14" s="1"/>
  <c r="M1205" i="14"/>
  <c r="L1205" i="14"/>
  <c r="L1204" i="14"/>
  <c r="M1204" i="14" s="1"/>
  <c r="L1203" i="14"/>
  <c r="M1203" i="14" s="1"/>
  <c r="L1202" i="14"/>
  <c r="M1202" i="14" s="1"/>
  <c r="M1201" i="14"/>
  <c r="L1201" i="14"/>
  <c r="L1200" i="14"/>
  <c r="M1200" i="14" s="1"/>
  <c r="L1199" i="14"/>
  <c r="M1199" i="14" s="1"/>
  <c r="L1198" i="14"/>
  <c r="M1198" i="14" s="1"/>
  <c r="M1197" i="14"/>
  <c r="L1197" i="14"/>
  <c r="L1196" i="14"/>
  <c r="M1196" i="14" s="1"/>
  <c r="L1195" i="14"/>
  <c r="M1195" i="14" s="1"/>
  <c r="L1194" i="14"/>
  <c r="M1194" i="14" s="1"/>
  <c r="M1193" i="14"/>
  <c r="L1193" i="14"/>
  <c r="L1192" i="14"/>
  <c r="M1192" i="14" s="1"/>
  <c r="L1191" i="14"/>
  <c r="M1191" i="14" s="1"/>
  <c r="L1190" i="14"/>
  <c r="M1190" i="14" s="1"/>
  <c r="M1189" i="14"/>
  <c r="L1189" i="14"/>
  <c r="L1188" i="14"/>
  <c r="M1188" i="14" s="1"/>
  <c r="L1187" i="14"/>
  <c r="M1187" i="14" s="1"/>
  <c r="L1186" i="14"/>
  <c r="M1186" i="14" s="1"/>
  <c r="M1185" i="14"/>
  <c r="L1185" i="14"/>
  <c r="L1184" i="14"/>
  <c r="M1184" i="14" s="1"/>
  <c r="L1183" i="14"/>
  <c r="M1183" i="14" s="1"/>
  <c r="L1182" i="14"/>
  <c r="M1182" i="14" s="1"/>
  <c r="M1181" i="14"/>
  <c r="L1181" i="14"/>
  <c r="L1180" i="14"/>
  <c r="M1180" i="14" s="1"/>
  <c r="L1179" i="14"/>
  <c r="M1179" i="14" s="1"/>
  <c r="L1178" i="14"/>
  <c r="M1178" i="14" s="1"/>
  <c r="M1177" i="14"/>
  <c r="L1177" i="14"/>
  <c r="L1176" i="14"/>
  <c r="M1176" i="14" s="1"/>
  <c r="L1175" i="14"/>
  <c r="M1175" i="14" s="1"/>
  <c r="L1174" i="14"/>
  <c r="M1174" i="14" s="1"/>
  <c r="M1173" i="14"/>
  <c r="L1173" i="14"/>
  <c r="L1172" i="14"/>
  <c r="M1172" i="14" s="1"/>
  <c r="L1171" i="14"/>
  <c r="M1171" i="14" s="1"/>
  <c r="L1170" i="14"/>
  <c r="M1170" i="14" s="1"/>
  <c r="M1169" i="14"/>
  <c r="L1169" i="14"/>
  <c r="L1168" i="14"/>
  <c r="M1168" i="14" s="1"/>
  <c r="L1167" i="14"/>
  <c r="M1167" i="14" s="1"/>
  <c r="L1166" i="14"/>
  <c r="M1166" i="14" s="1"/>
  <c r="M1165" i="14"/>
  <c r="L1165" i="14"/>
  <c r="L1164" i="14"/>
  <c r="M1164" i="14" s="1"/>
  <c r="L1163" i="14"/>
  <c r="M1163" i="14" s="1"/>
  <c r="L1162" i="14"/>
  <c r="M1162" i="14" s="1"/>
  <c r="M1161" i="14"/>
  <c r="L1161" i="14"/>
  <c r="L1160" i="14"/>
  <c r="M1160" i="14" s="1"/>
  <c r="L1159" i="14"/>
  <c r="M1159" i="14" s="1"/>
  <c r="L1158" i="14"/>
  <c r="M1158" i="14" s="1"/>
  <c r="M1157" i="14"/>
  <c r="L1157" i="14"/>
  <c r="L1156" i="14"/>
  <c r="M1156" i="14" s="1"/>
  <c r="L1155" i="14"/>
  <c r="M1155" i="14" s="1"/>
  <c r="L1154" i="14"/>
  <c r="M1154" i="14" s="1"/>
  <c r="M1153" i="14"/>
  <c r="L1153" i="14"/>
  <c r="L1152" i="14"/>
  <c r="M1152" i="14" s="1"/>
  <c r="L1151" i="14"/>
  <c r="M1151" i="14" s="1"/>
  <c r="L1150" i="14"/>
  <c r="M1150" i="14" s="1"/>
  <c r="M1149" i="14"/>
  <c r="L1149" i="14"/>
  <c r="L1148" i="14"/>
  <c r="M1148" i="14" s="1"/>
  <c r="L1147" i="14"/>
  <c r="M1147" i="14" s="1"/>
  <c r="L1146" i="14"/>
  <c r="M1146" i="14" s="1"/>
  <c r="M1145" i="14"/>
  <c r="L1145" i="14"/>
  <c r="L1144" i="14"/>
  <c r="M1144" i="14" s="1"/>
  <c r="L1143" i="14"/>
  <c r="M1143" i="14" s="1"/>
  <c r="L1142" i="14"/>
  <c r="M1142" i="14" s="1"/>
  <c r="M1141" i="14"/>
  <c r="L1141" i="14"/>
  <c r="L1140" i="14"/>
  <c r="M1140" i="14" s="1"/>
  <c r="L1139" i="14"/>
  <c r="M1139" i="14" s="1"/>
  <c r="L1138" i="14"/>
  <c r="M1138" i="14" s="1"/>
  <c r="M1137" i="14"/>
  <c r="L1137" i="14"/>
  <c r="L1136" i="14"/>
  <c r="M1136" i="14" s="1"/>
  <c r="L1135" i="14"/>
  <c r="M1135" i="14" s="1"/>
  <c r="L1134" i="14"/>
  <c r="M1134" i="14" s="1"/>
  <c r="M1133" i="14"/>
  <c r="L1133" i="14"/>
  <c r="L1132" i="14"/>
  <c r="M1132" i="14" s="1"/>
  <c r="L1131" i="14"/>
  <c r="M1131" i="14" s="1"/>
  <c r="L1130" i="14"/>
  <c r="M1130" i="14" s="1"/>
  <c r="M1129" i="14"/>
  <c r="L1129" i="14"/>
  <c r="L1128" i="14"/>
  <c r="M1128" i="14" s="1"/>
  <c r="L1127" i="14"/>
  <c r="M1127" i="14" s="1"/>
  <c r="L1126" i="14"/>
  <c r="M1126" i="14" s="1"/>
  <c r="M1125" i="14"/>
  <c r="L1125" i="14"/>
  <c r="L1124" i="14"/>
  <c r="M1124" i="14" s="1"/>
  <c r="L1123" i="14"/>
  <c r="M1123" i="14" s="1"/>
  <c r="L1122" i="14"/>
  <c r="M1122" i="14" s="1"/>
  <c r="M1121" i="14"/>
  <c r="L1121" i="14"/>
  <c r="L1120" i="14"/>
  <c r="M1120" i="14" s="1"/>
  <c r="L1119" i="14"/>
  <c r="M1119" i="14" s="1"/>
  <c r="L1118" i="14"/>
  <c r="M1118" i="14" s="1"/>
  <c r="M1117" i="14"/>
  <c r="L1117" i="14"/>
  <c r="L1116" i="14"/>
  <c r="M1116" i="14" s="1"/>
  <c r="L1115" i="14"/>
  <c r="M1115" i="14" s="1"/>
  <c r="L1114" i="14"/>
  <c r="M1114" i="14" s="1"/>
  <c r="M1113" i="14"/>
  <c r="L1113" i="14"/>
  <c r="L1112" i="14"/>
  <c r="M1112" i="14" s="1"/>
  <c r="L1111" i="14"/>
  <c r="M1111" i="14" s="1"/>
  <c r="L1110" i="14"/>
  <c r="M1110" i="14" s="1"/>
  <c r="M1109" i="14"/>
  <c r="L1109" i="14"/>
  <c r="L1108" i="14"/>
  <c r="M1108" i="14" s="1"/>
  <c r="L1107" i="14"/>
  <c r="M1107" i="14" s="1"/>
  <c r="L1106" i="14"/>
  <c r="M1106" i="14" s="1"/>
  <c r="M1105" i="14"/>
  <c r="L1105" i="14"/>
  <c r="L1104" i="14"/>
  <c r="M1104" i="14" s="1"/>
  <c r="L1103" i="14"/>
  <c r="M1103" i="14" s="1"/>
  <c r="L1102" i="14"/>
  <c r="M1102" i="14" s="1"/>
  <c r="M1101" i="14"/>
  <c r="L1101" i="14"/>
  <c r="L1100" i="14"/>
  <c r="M1100" i="14" s="1"/>
  <c r="L1099" i="14"/>
  <c r="M1099" i="14" s="1"/>
  <c r="L1098" i="14"/>
  <c r="M1098" i="14" s="1"/>
  <c r="M1097" i="14"/>
  <c r="L1097" i="14"/>
  <c r="L1096" i="14"/>
  <c r="M1096" i="14" s="1"/>
  <c r="L1095" i="14"/>
  <c r="M1095" i="14" s="1"/>
  <c r="L1094" i="14"/>
  <c r="M1094" i="14" s="1"/>
  <c r="M1093" i="14"/>
  <c r="L1093" i="14"/>
  <c r="L1092" i="14"/>
  <c r="M1092" i="14" s="1"/>
  <c r="L1091" i="14"/>
  <c r="M1091" i="14" s="1"/>
  <c r="L1090" i="14"/>
  <c r="M1090" i="14" s="1"/>
  <c r="M1089" i="14"/>
  <c r="L1089" i="14"/>
  <c r="L1088" i="14"/>
  <c r="M1088" i="14" s="1"/>
  <c r="L1087" i="14"/>
  <c r="M1087" i="14" s="1"/>
  <c r="L1086" i="14"/>
  <c r="M1086" i="14" s="1"/>
  <c r="M1085" i="14"/>
  <c r="L1085" i="14"/>
  <c r="L1084" i="14"/>
  <c r="M1084" i="14" s="1"/>
  <c r="L1083" i="14"/>
  <c r="M1083" i="14" s="1"/>
  <c r="L1082" i="14"/>
  <c r="M1082" i="14" s="1"/>
  <c r="M1081" i="14"/>
  <c r="L1081" i="14"/>
  <c r="L1080" i="14"/>
  <c r="M1080" i="14" s="1"/>
  <c r="L1079" i="14"/>
  <c r="M1079" i="14" s="1"/>
  <c r="L1078" i="14"/>
  <c r="M1078" i="14" s="1"/>
  <c r="M1077" i="14"/>
  <c r="L1077" i="14"/>
  <c r="L1076" i="14"/>
  <c r="M1076" i="14" s="1"/>
  <c r="L1075" i="14"/>
  <c r="M1075" i="14" s="1"/>
  <c r="L1074" i="14"/>
  <c r="M1074" i="14" s="1"/>
  <c r="M1073" i="14"/>
  <c r="L1073" i="14"/>
  <c r="L1072" i="14"/>
  <c r="M1072" i="14" s="1"/>
  <c r="L1071" i="14"/>
  <c r="M1071" i="14" s="1"/>
  <c r="L1070" i="14"/>
  <c r="M1070" i="14" s="1"/>
  <c r="M1069" i="14"/>
  <c r="L1069" i="14"/>
  <c r="L1068" i="14"/>
  <c r="M1068" i="14" s="1"/>
  <c r="L1067" i="14"/>
  <c r="M1067" i="14" s="1"/>
  <c r="L1066" i="14"/>
  <c r="M1066" i="14" s="1"/>
  <c r="M1065" i="14"/>
  <c r="L1065" i="14"/>
  <c r="L1064" i="14"/>
  <c r="M1064" i="14" s="1"/>
  <c r="L1063" i="14"/>
  <c r="M1063" i="14" s="1"/>
  <c r="L1062" i="14"/>
  <c r="M1062" i="14" s="1"/>
  <c r="M1061" i="14"/>
  <c r="L1061" i="14"/>
  <c r="L1060" i="14"/>
  <c r="M1060" i="14" s="1"/>
  <c r="L1059" i="14"/>
  <c r="M1059" i="14" s="1"/>
  <c r="L1058" i="14"/>
  <c r="M1058" i="14" s="1"/>
  <c r="M1057" i="14"/>
  <c r="L1057" i="14"/>
  <c r="L1056" i="14"/>
  <c r="M1056" i="14" s="1"/>
  <c r="L1055" i="14"/>
  <c r="M1055" i="14" s="1"/>
  <c r="L1054" i="14"/>
  <c r="M1054" i="14" s="1"/>
  <c r="M1053" i="14"/>
  <c r="L1053" i="14"/>
  <c r="L1052" i="14"/>
  <c r="M1052" i="14" s="1"/>
  <c r="L1051" i="14"/>
  <c r="M1051" i="14" s="1"/>
  <c r="L1050" i="14"/>
  <c r="M1050" i="14" s="1"/>
  <c r="M1049" i="14"/>
  <c r="L1049" i="14"/>
  <c r="L1048" i="14"/>
  <c r="M1048" i="14" s="1"/>
  <c r="L1047" i="14"/>
  <c r="M1047" i="14" s="1"/>
  <c r="L1046" i="14"/>
  <c r="M1046" i="14" s="1"/>
  <c r="M1045" i="14"/>
  <c r="L1045" i="14"/>
  <c r="L1044" i="14"/>
  <c r="M1044" i="14" s="1"/>
  <c r="L1043" i="14"/>
  <c r="M1043" i="14" s="1"/>
  <c r="L1042" i="14"/>
  <c r="M1042" i="14" s="1"/>
  <c r="M1041" i="14"/>
  <c r="L1041" i="14"/>
  <c r="L1040" i="14"/>
  <c r="M1040" i="14" s="1"/>
  <c r="L1039" i="14"/>
  <c r="M1039" i="14" s="1"/>
  <c r="L1038" i="14"/>
  <c r="M1038" i="14" s="1"/>
  <c r="M1037" i="14"/>
  <c r="L1037" i="14"/>
  <c r="L1036" i="14"/>
  <c r="M1036" i="14" s="1"/>
  <c r="L1035" i="14"/>
  <c r="M1035" i="14" s="1"/>
  <c r="L1034" i="14"/>
  <c r="M1034" i="14" s="1"/>
  <c r="M1033" i="14"/>
  <c r="L1033" i="14"/>
  <c r="L1032" i="14"/>
  <c r="M1032" i="14" s="1"/>
  <c r="L1031" i="14"/>
  <c r="M1031" i="14" s="1"/>
  <c r="L1030" i="14"/>
  <c r="M1030" i="14" s="1"/>
  <c r="M1029" i="14"/>
  <c r="L1029" i="14"/>
  <c r="L1028" i="14"/>
  <c r="M1028" i="14" s="1"/>
  <c r="L1027" i="14"/>
  <c r="M1027" i="14" s="1"/>
  <c r="L1026" i="14"/>
  <c r="M1026" i="14" s="1"/>
  <c r="M1025" i="14"/>
  <c r="L1025" i="14"/>
  <c r="L1024" i="14"/>
  <c r="M1024" i="14" s="1"/>
  <c r="L1023" i="14"/>
  <c r="M1023" i="14" s="1"/>
  <c r="L1022" i="14"/>
  <c r="M1022" i="14" s="1"/>
  <c r="M1021" i="14"/>
  <c r="L1021" i="14"/>
  <c r="L1020" i="14"/>
  <c r="M1020" i="14" s="1"/>
  <c r="L1019" i="14"/>
  <c r="M1019" i="14" s="1"/>
  <c r="L1018" i="14"/>
  <c r="M1018" i="14" s="1"/>
  <c r="M1017" i="14"/>
  <c r="L1017" i="14"/>
  <c r="L1016" i="14"/>
  <c r="M1016" i="14" s="1"/>
  <c r="L1015" i="14"/>
  <c r="M1015" i="14" s="1"/>
  <c r="L1014" i="14"/>
  <c r="M1014" i="14" s="1"/>
  <c r="M1013" i="14"/>
  <c r="L1013" i="14"/>
  <c r="L1012" i="14"/>
  <c r="M1012" i="14" s="1"/>
  <c r="L1011" i="14"/>
  <c r="M1011" i="14" s="1"/>
  <c r="L1010" i="14"/>
  <c r="M1010" i="14" s="1"/>
  <c r="M1009" i="14"/>
  <c r="L1009" i="14"/>
  <c r="L1008" i="14"/>
  <c r="M1008" i="14" s="1"/>
  <c r="L1007" i="14"/>
  <c r="M1007" i="14" s="1"/>
  <c r="L1006" i="14"/>
  <c r="M1006" i="14" s="1"/>
  <c r="M1005" i="14"/>
  <c r="L1005" i="14"/>
  <c r="L1004" i="14"/>
  <c r="M1004" i="14" s="1"/>
  <c r="M1003" i="14"/>
  <c r="L1003" i="14"/>
  <c r="L1002" i="14"/>
  <c r="M1002" i="14" s="1"/>
  <c r="L1001" i="14"/>
  <c r="M1001" i="14" s="1"/>
  <c r="L1000" i="14"/>
  <c r="M1000" i="14" s="1"/>
  <c r="L999" i="14"/>
  <c r="M999" i="14" s="1"/>
  <c r="L998" i="14"/>
  <c r="M998" i="14" s="1"/>
  <c r="M997" i="14"/>
  <c r="L997" i="14"/>
  <c r="L996" i="14"/>
  <c r="M996" i="14" s="1"/>
  <c r="M995" i="14"/>
  <c r="L995" i="14"/>
  <c r="L994" i="14"/>
  <c r="M994" i="14" s="1"/>
  <c r="L993" i="14"/>
  <c r="M993" i="14" s="1"/>
  <c r="L992" i="14"/>
  <c r="M992" i="14" s="1"/>
  <c r="L991" i="14"/>
  <c r="M991" i="14" s="1"/>
  <c r="L990" i="14"/>
  <c r="M990" i="14" s="1"/>
  <c r="M989" i="14"/>
  <c r="L989" i="14"/>
  <c r="L988" i="14"/>
  <c r="M988" i="14" s="1"/>
  <c r="M987" i="14"/>
  <c r="L987" i="14"/>
  <c r="L986" i="14"/>
  <c r="M986" i="14" s="1"/>
  <c r="L985" i="14"/>
  <c r="M985" i="14" s="1"/>
  <c r="L984" i="14"/>
  <c r="M984" i="14" s="1"/>
  <c r="L983" i="14"/>
  <c r="M983" i="14" s="1"/>
  <c r="L982" i="14"/>
  <c r="M982" i="14" s="1"/>
  <c r="M981" i="14"/>
  <c r="L981" i="14"/>
  <c r="L980" i="14"/>
  <c r="M980" i="14" s="1"/>
  <c r="M979" i="14"/>
  <c r="L979" i="14"/>
  <c r="L978" i="14"/>
  <c r="M978" i="14" s="1"/>
  <c r="L977" i="14"/>
  <c r="M977" i="14" s="1"/>
  <c r="L976" i="14"/>
  <c r="M976" i="14" s="1"/>
  <c r="L975" i="14"/>
  <c r="M975" i="14" s="1"/>
  <c r="L974" i="14"/>
  <c r="M974" i="14" s="1"/>
  <c r="M973" i="14"/>
  <c r="L973" i="14"/>
  <c r="L972" i="14"/>
  <c r="M972" i="14" s="1"/>
  <c r="M971" i="14"/>
  <c r="L971" i="14"/>
  <c r="L970" i="14"/>
  <c r="M970" i="14" s="1"/>
  <c r="L969" i="14"/>
  <c r="M969" i="14" s="1"/>
  <c r="L968" i="14"/>
  <c r="M968" i="14" s="1"/>
  <c r="L967" i="14"/>
  <c r="M967" i="14" s="1"/>
  <c r="L966" i="14"/>
  <c r="M966" i="14" s="1"/>
  <c r="M965" i="14"/>
  <c r="L965" i="14"/>
  <c r="L964" i="14"/>
  <c r="M964" i="14" s="1"/>
  <c r="M963" i="14"/>
  <c r="L963" i="14"/>
  <c r="L962" i="14"/>
  <c r="M962" i="14" s="1"/>
  <c r="L961" i="14"/>
  <c r="M961" i="14" s="1"/>
  <c r="L960" i="14"/>
  <c r="M960" i="14" s="1"/>
  <c r="L959" i="14"/>
  <c r="M959" i="14" s="1"/>
  <c r="L958" i="14"/>
  <c r="M958" i="14" s="1"/>
  <c r="M957" i="14"/>
  <c r="L957" i="14"/>
  <c r="L956" i="14"/>
  <c r="M956" i="14" s="1"/>
  <c r="M955" i="14"/>
  <c r="L955" i="14"/>
  <c r="L954" i="14"/>
  <c r="M954" i="14" s="1"/>
  <c r="L953" i="14"/>
  <c r="M953" i="14" s="1"/>
  <c r="L952" i="14"/>
  <c r="M952" i="14" s="1"/>
  <c r="L951" i="14"/>
  <c r="M951" i="14" s="1"/>
  <c r="L950" i="14"/>
  <c r="M950" i="14" s="1"/>
  <c r="M949" i="14"/>
  <c r="L949" i="14"/>
  <c r="L948" i="14"/>
  <c r="M948" i="14" s="1"/>
  <c r="M947" i="14"/>
  <c r="L947" i="14"/>
  <c r="L946" i="14"/>
  <c r="M946" i="14" s="1"/>
  <c r="L945" i="14"/>
  <c r="M945" i="14" s="1"/>
  <c r="L944" i="14"/>
  <c r="M944" i="14" s="1"/>
  <c r="L943" i="14"/>
  <c r="M943" i="14" s="1"/>
  <c r="L942" i="14"/>
  <c r="M942" i="14" s="1"/>
  <c r="M941" i="14"/>
  <c r="L941" i="14"/>
  <c r="L940" i="14"/>
  <c r="M940" i="14" s="1"/>
  <c r="M939" i="14"/>
  <c r="L939" i="14"/>
  <c r="L938" i="14"/>
  <c r="M938" i="14" s="1"/>
  <c r="L937" i="14"/>
  <c r="M937" i="14" s="1"/>
  <c r="L936" i="14"/>
  <c r="M936" i="14" s="1"/>
  <c r="L935" i="14"/>
  <c r="M935" i="14" s="1"/>
  <c r="L934" i="14"/>
  <c r="M934" i="14" s="1"/>
  <c r="M933" i="14"/>
  <c r="L933" i="14"/>
  <c r="L932" i="14"/>
  <c r="M932" i="14" s="1"/>
  <c r="M931" i="14"/>
  <c r="L931" i="14"/>
  <c r="L930" i="14"/>
  <c r="M930" i="14" s="1"/>
  <c r="L929" i="14"/>
  <c r="M929" i="14" s="1"/>
  <c r="L928" i="14"/>
  <c r="M928" i="14" s="1"/>
  <c r="L927" i="14"/>
  <c r="M927" i="14" s="1"/>
  <c r="L926" i="14"/>
  <c r="M926" i="14" s="1"/>
  <c r="M925" i="14"/>
  <c r="L925" i="14"/>
  <c r="L924" i="14"/>
  <c r="M924" i="14" s="1"/>
  <c r="M923" i="14"/>
  <c r="L923" i="14"/>
  <c r="L922" i="14"/>
  <c r="M922" i="14" s="1"/>
  <c r="L921" i="14"/>
  <c r="M921" i="14" s="1"/>
  <c r="L920" i="14"/>
  <c r="M920" i="14" s="1"/>
  <c r="L919" i="14"/>
  <c r="M919" i="14" s="1"/>
  <c r="L918" i="14"/>
  <c r="M918" i="14" s="1"/>
  <c r="M917" i="14"/>
  <c r="L917" i="14"/>
  <c r="L916" i="14"/>
  <c r="M916" i="14" s="1"/>
  <c r="M915" i="14"/>
  <c r="L915" i="14"/>
  <c r="L914" i="14"/>
  <c r="M914" i="14" s="1"/>
  <c r="L913" i="14"/>
  <c r="M913" i="14" s="1"/>
  <c r="L912" i="14"/>
  <c r="M912" i="14" s="1"/>
  <c r="L911" i="14"/>
  <c r="M911" i="14" s="1"/>
  <c r="L910" i="14"/>
  <c r="M910" i="14" s="1"/>
  <c r="M909" i="14"/>
  <c r="L909" i="14"/>
  <c r="L908" i="14"/>
  <c r="M908" i="14" s="1"/>
  <c r="M907" i="14"/>
  <c r="L907" i="14"/>
  <c r="L906" i="14"/>
  <c r="M906" i="14" s="1"/>
  <c r="L905" i="14"/>
  <c r="M905" i="14" s="1"/>
  <c r="L904" i="14"/>
  <c r="M904" i="14" s="1"/>
  <c r="L903" i="14"/>
  <c r="M903" i="14" s="1"/>
  <c r="L902" i="14"/>
  <c r="M902" i="14" s="1"/>
  <c r="M901" i="14"/>
  <c r="L901" i="14"/>
  <c r="L900" i="14"/>
  <c r="M900" i="14" s="1"/>
  <c r="M899" i="14"/>
  <c r="L899" i="14"/>
  <c r="L898" i="14"/>
  <c r="M898" i="14" s="1"/>
  <c r="L897" i="14"/>
  <c r="M897" i="14" s="1"/>
  <c r="L896" i="14"/>
  <c r="M896" i="14" s="1"/>
  <c r="L895" i="14"/>
  <c r="M895" i="14" s="1"/>
  <c r="L894" i="14"/>
  <c r="M894" i="14" s="1"/>
  <c r="M893" i="14"/>
  <c r="L893" i="14"/>
  <c r="L892" i="14"/>
  <c r="M892" i="14" s="1"/>
  <c r="M891" i="14"/>
  <c r="L891" i="14"/>
  <c r="L890" i="14"/>
  <c r="M890" i="14" s="1"/>
  <c r="L889" i="14"/>
  <c r="M889" i="14" s="1"/>
  <c r="L888" i="14"/>
  <c r="M888" i="14" s="1"/>
  <c r="L887" i="14"/>
  <c r="M887" i="14" s="1"/>
  <c r="L886" i="14"/>
  <c r="M886" i="14" s="1"/>
  <c r="M885" i="14"/>
  <c r="L885" i="14"/>
  <c r="L884" i="14"/>
  <c r="M884" i="14" s="1"/>
  <c r="M883" i="14"/>
  <c r="L883" i="14"/>
  <c r="L882" i="14"/>
  <c r="M882" i="14" s="1"/>
  <c r="L881" i="14"/>
  <c r="M881" i="14" s="1"/>
  <c r="L880" i="14"/>
  <c r="M880" i="14" s="1"/>
  <c r="L879" i="14"/>
  <c r="M879" i="14" s="1"/>
  <c r="L878" i="14"/>
  <c r="M878" i="14" s="1"/>
  <c r="M877" i="14"/>
  <c r="L877" i="14"/>
  <c r="L876" i="14"/>
  <c r="M876" i="14" s="1"/>
  <c r="M875" i="14"/>
  <c r="L875" i="14"/>
  <c r="L874" i="14"/>
  <c r="M874" i="14" s="1"/>
  <c r="M873" i="14"/>
  <c r="L873" i="14"/>
  <c r="L872" i="14"/>
  <c r="M872" i="14" s="1"/>
  <c r="M871" i="14"/>
  <c r="L871" i="14"/>
  <c r="L870" i="14"/>
  <c r="M870" i="14" s="1"/>
  <c r="L869" i="14"/>
  <c r="M869" i="14" s="1"/>
  <c r="L868" i="14"/>
  <c r="M868" i="14" s="1"/>
  <c r="M867" i="14"/>
  <c r="L867" i="14"/>
  <c r="L866" i="14"/>
  <c r="M866" i="14" s="1"/>
  <c r="L865" i="14"/>
  <c r="M865" i="14" s="1"/>
  <c r="L864" i="14"/>
  <c r="M864" i="14" s="1"/>
  <c r="M863" i="14"/>
  <c r="L863" i="14"/>
  <c r="L862" i="14"/>
  <c r="M862" i="14" s="1"/>
  <c r="L861" i="14"/>
  <c r="M861" i="14" s="1"/>
  <c r="L860" i="14"/>
  <c r="M860" i="14" s="1"/>
  <c r="M859" i="14"/>
  <c r="L859" i="14"/>
  <c r="L858" i="14"/>
  <c r="M858" i="14" s="1"/>
  <c r="L857" i="14"/>
  <c r="M857" i="14" s="1"/>
  <c r="L856" i="14"/>
  <c r="M856" i="14" s="1"/>
  <c r="M855" i="14"/>
  <c r="L855" i="14"/>
  <c r="L854" i="14"/>
  <c r="M854" i="14" s="1"/>
  <c r="L853" i="14"/>
  <c r="M853" i="14" s="1"/>
  <c r="L852" i="14"/>
  <c r="M852" i="14" s="1"/>
  <c r="M851" i="14"/>
  <c r="L851" i="14"/>
  <c r="L850" i="14"/>
  <c r="M850" i="14" s="1"/>
  <c r="L849" i="14"/>
  <c r="M849" i="14" s="1"/>
  <c r="L848" i="14"/>
  <c r="M848" i="14" s="1"/>
  <c r="M847" i="14"/>
  <c r="L847" i="14"/>
  <c r="L846" i="14"/>
  <c r="M846" i="14" s="1"/>
  <c r="L845" i="14"/>
  <c r="M845" i="14" s="1"/>
  <c r="L844" i="14"/>
  <c r="M844" i="14" s="1"/>
  <c r="M843" i="14"/>
  <c r="L843" i="14"/>
  <c r="L842" i="14"/>
  <c r="M842" i="14" s="1"/>
  <c r="L841" i="14"/>
  <c r="M841" i="14" s="1"/>
  <c r="L840" i="14"/>
  <c r="M840" i="14" s="1"/>
  <c r="M839" i="14"/>
  <c r="L839" i="14"/>
  <c r="L838" i="14"/>
  <c r="M838" i="14" s="1"/>
  <c r="L837" i="14"/>
  <c r="M837" i="14" s="1"/>
  <c r="L836" i="14"/>
  <c r="M836" i="14" s="1"/>
  <c r="M835" i="14"/>
  <c r="L835" i="14"/>
  <c r="L834" i="14"/>
  <c r="M834" i="14" s="1"/>
  <c r="L833" i="14"/>
  <c r="M833" i="14" s="1"/>
  <c r="L832" i="14"/>
  <c r="M832" i="14" s="1"/>
  <c r="M831" i="14"/>
  <c r="L831" i="14"/>
  <c r="L830" i="14"/>
  <c r="M830" i="14" s="1"/>
  <c r="L829" i="14"/>
  <c r="M829" i="14" s="1"/>
  <c r="L828" i="14"/>
  <c r="M828" i="14" s="1"/>
  <c r="M827" i="14"/>
  <c r="L827" i="14"/>
  <c r="L826" i="14"/>
  <c r="M826" i="14" s="1"/>
  <c r="L825" i="14"/>
  <c r="M825" i="14" s="1"/>
  <c r="L824" i="14"/>
  <c r="M824" i="14" s="1"/>
  <c r="M823" i="14"/>
  <c r="L823" i="14"/>
  <c r="L822" i="14"/>
  <c r="M822" i="14" s="1"/>
  <c r="L821" i="14"/>
  <c r="M821" i="14" s="1"/>
  <c r="L820" i="14"/>
  <c r="M820" i="14" s="1"/>
  <c r="M819" i="14"/>
  <c r="L819" i="14"/>
  <c r="L818" i="14"/>
  <c r="M818" i="14" s="1"/>
  <c r="L817" i="14"/>
  <c r="M817" i="14" s="1"/>
  <c r="L816" i="14"/>
  <c r="M816" i="14" s="1"/>
  <c r="M815" i="14"/>
  <c r="L815" i="14"/>
  <c r="L814" i="14"/>
  <c r="M814" i="14" s="1"/>
  <c r="L813" i="14"/>
  <c r="M813" i="14" s="1"/>
  <c r="L812" i="14"/>
  <c r="M812" i="14" s="1"/>
  <c r="M811" i="14"/>
  <c r="L811" i="14"/>
  <c r="L810" i="14"/>
  <c r="M810" i="14" s="1"/>
  <c r="L809" i="14"/>
  <c r="M809" i="14" s="1"/>
  <c r="L808" i="14"/>
  <c r="M808" i="14" s="1"/>
  <c r="M807" i="14"/>
  <c r="L807" i="14"/>
  <c r="L806" i="14"/>
  <c r="M806" i="14" s="1"/>
  <c r="L805" i="14"/>
  <c r="M805" i="14" s="1"/>
  <c r="L804" i="14"/>
  <c r="M804" i="14" s="1"/>
  <c r="M803" i="14"/>
  <c r="L803" i="14"/>
  <c r="L802" i="14"/>
  <c r="M802" i="14" s="1"/>
  <c r="L801" i="14"/>
  <c r="M801" i="14" s="1"/>
  <c r="L800" i="14"/>
  <c r="M800" i="14" s="1"/>
  <c r="M799" i="14"/>
  <c r="L799" i="14"/>
  <c r="L798" i="14"/>
  <c r="M798" i="14" s="1"/>
  <c r="L797" i="14"/>
  <c r="M797" i="14" s="1"/>
  <c r="L796" i="14"/>
  <c r="M796" i="14" s="1"/>
  <c r="M795" i="14"/>
  <c r="L795" i="14"/>
  <c r="L794" i="14"/>
  <c r="M794" i="14" s="1"/>
  <c r="L793" i="14"/>
  <c r="M793" i="14" s="1"/>
  <c r="L792" i="14"/>
  <c r="M792" i="14" s="1"/>
  <c r="M791" i="14"/>
  <c r="L791" i="14"/>
  <c r="L790" i="14"/>
  <c r="M790" i="14" s="1"/>
  <c r="L789" i="14"/>
  <c r="M789" i="14" s="1"/>
  <c r="L788" i="14"/>
  <c r="M788" i="14" s="1"/>
  <c r="M787" i="14"/>
  <c r="L787" i="14"/>
  <c r="L786" i="14"/>
  <c r="M786" i="14" s="1"/>
  <c r="L785" i="14"/>
  <c r="M785" i="14" s="1"/>
  <c r="L784" i="14"/>
  <c r="M784" i="14" s="1"/>
  <c r="M783" i="14"/>
  <c r="L783" i="14"/>
  <c r="L782" i="14"/>
  <c r="M782" i="14" s="1"/>
  <c r="L781" i="14"/>
  <c r="M781" i="14" s="1"/>
  <c r="L780" i="14"/>
  <c r="M780" i="14" s="1"/>
  <c r="M779" i="14"/>
  <c r="L779" i="14"/>
  <c r="L778" i="14"/>
  <c r="M778" i="14" s="1"/>
  <c r="L777" i="14"/>
  <c r="M777" i="14" s="1"/>
  <c r="L776" i="14"/>
  <c r="M776" i="14" s="1"/>
  <c r="M775" i="14"/>
  <c r="L775" i="14"/>
  <c r="L774" i="14"/>
  <c r="M774" i="14" s="1"/>
  <c r="L773" i="14"/>
  <c r="M773" i="14" s="1"/>
  <c r="L772" i="14"/>
  <c r="M772" i="14" s="1"/>
  <c r="M771" i="14"/>
  <c r="L771" i="14"/>
  <c r="L770" i="14"/>
  <c r="M770" i="14" s="1"/>
  <c r="L769" i="14"/>
  <c r="M769" i="14" s="1"/>
  <c r="L768" i="14"/>
  <c r="M768" i="14" s="1"/>
  <c r="M767" i="14"/>
  <c r="L767" i="14"/>
  <c r="L766" i="14"/>
  <c r="M766" i="14" s="1"/>
  <c r="L765" i="14"/>
  <c r="M765" i="14" s="1"/>
  <c r="L764" i="14"/>
  <c r="M764" i="14" s="1"/>
  <c r="M763" i="14"/>
  <c r="L763" i="14"/>
  <c r="L762" i="14"/>
  <c r="M762" i="14" s="1"/>
  <c r="L761" i="14"/>
  <c r="M761" i="14" s="1"/>
  <c r="L760" i="14"/>
  <c r="M760" i="14" s="1"/>
  <c r="M759" i="14"/>
  <c r="L759" i="14"/>
  <c r="L758" i="14"/>
  <c r="M758" i="14" s="1"/>
  <c r="L757" i="14"/>
  <c r="M757" i="14" s="1"/>
  <c r="L756" i="14"/>
  <c r="M756" i="14" s="1"/>
  <c r="M755" i="14"/>
  <c r="L755" i="14"/>
  <c r="L754" i="14"/>
  <c r="M754" i="14" s="1"/>
  <c r="L753" i="14"/>
  <c r="M753" i="14" s="1"/>
  <c r="L752" i="14"/>
  <c r="M752" i="14" s="1"/>
  <c r="M751" i="14"/>
  <c r="L751" i="14"/>
  <c r="L750" i="14"/>
  <c r="M750" i="14" s="1"/>
  <c r="L749" i="14"/>
  <c r="M749" i="14" s="1"/>
  <c r="L748" i="14"/>
  <c r="M748" i="14" s="1"/>
  <c r="M747" i="14"/>
  <c r="L747" i="14"/>
  <c r="L746" i="14"/>
  <c r="M746" i="14" s="1"/>
  <c r="L745" i="14"/>
  <c r="M745" i="14" s="1"/>
  <c r="L744" i="14"/>
  <c r="M744" i="14" s="1"/>
  <c r="M743" i="14"/>
  <c r="L743" i="14"/>
  <c r="L742" i="14"/>
  <c r="M742" i="14" s="1"/>
  <c r="L741" i="14"/>
  <c r="M741" i="14" s="1"/>
  <c r="L740" i="14"/>
  <c r="M740" i="14" s="1"/>
  <c r="M739" i="14"/>
  <c r="L739" i="14"/>
  <c r="M738" i="14"/>
  <c r="L738" i="14"/>
  <c r="M737" i="14"/>
  <c r="L737" i="14"/>
  <c r="L736" i="14"/>
  <c r="M736" i="14" s="1"/>
  <c r="M735" i="14"/>
  <c r="L735" i="14"/>
  <c r="L734" i="14"/>
  <c r="M734" i="14" s="1"/>
  <c r="M733" i="14"/>
  <c r="L733" i="14"/>
  <c r="L732" i="14"/>
  <c r="M732" i="14" s="1"/>
  <c r="M731" i="14"/>
  <c r="L731" i="14"/>
  <c r="L730" i="14"/>
  <c r="M730" i="14" s="1"/>
  <c r="L729" i="14"/>
  <c r="M729" i="14" s="1"/>
  <c r="L728" i="14"/>
  <c r="M728" i="14" s="1"/>
  <c r="M727" i="14"/>
  <c r="L727" i="14"/>
  <c r="L726" i="14"/>
  <c r="M726" i="14" s="1"/>
  <c r="L725" i="14"/>
  <c r="M725" i="14" s="1"/>
  <c r="L724" i="14"/>
  <c r="M724" i="14" s="1"/>
  <c r="M723" i="14"/>
  <c r="L723" i="14"/>
  <c r="L722" i="14"/>
  <c r="M722" i="14" s="1"/>
  <c r="L721" i="14"/>
  <c r="M721" i="14" s="1"/>
  <c r="L720" i="14"/>
  <c r="M720" i="14" s="1"/>
  <c r="M719" i="14"/>
  <c r="L719" i="14"/>
  <c r="L718" i="14"/>
  <c r="M718" i="14" s="1"/>
  <c r="L717" i="14"/>
  <c r="M717" i="14" s="1"/>
  <c r="L716" i="14"/>
  <c r="M716" i="14" s="1"/>
  <c r="M715" i="14"/>
  <c r="L715" i="14"/>
  <c r="L714" i="14"/>
  <c r="M714" i="14" s="1"/>
  <c r="L713" i="14"/>
  <c r="M713" i="14" s="1"/>
  <c r="L712" i="14"/>
  <c r="M712" i="14" s="1"/>
  <c r="M711" i="14"/>
  <c r="L711" i="14"/>
  <c r="L710" i="14"/>
  <c r="M710" i="14" s="1"/>
  <c r="L709" i="14"/>
  <c r="M709" i="14" s="1"/>
  <c r="L708" i="14"/>
  <c r="M708" i="14" s="1"/>
  <c r="M707" i="14"/>
  <c r="L707" i="14"/>
  <c r="L706" i="14"/>
  <c r="M706" i="14" s="1"/>
  <c r="L705" i="14"/>
  <c r="M705" i="14" s="1"/>
  <c r="L704" i="14"/>
  <c r="M704" i="14" s="1"/>
  <c r="M703" i="14"/>
  <c r="L703" i="14"/>
  <c r="L702" i="14"/>
  <c r="M702" i="14" s="1"/>
  <c r="L701" i="14"/>
  <c r="M701" i="14" s="1"/>
  <c r="L700" i="14"/>
  <c r="M700" i="14" s="1"/>
  <c r="M699" i="14"/>
  <c r="L699" i="14"/>
  <c r="L698" i="14"/>
  <c r="M698" i="14" s="1"/>
  <c r="L697" i="14"/>
  <c r="M697" i="14" s="1"/>
  <c r="L696" i="14"/>
  <c r="M696" i="14" s="1"/>
  <c r="M695" i="14"/>
  <c r="L695" i="14"/>
  <c r="L694" i="14"/>
  <c r="M694" i="14" s="1"/>
  <c r="L693" i="14"/>
  <c r="M693" i="14" s="1"/>
  <c r="L692" i="14"/>
  <c r="M692" i="14" s="1"/>
  <c r="M691" i="14"/>
  <c r="L691" i="14"/>
  <c r="L690" i="14"/>
  <c r="M690" i="14" s="1"/>
  <c r="L689" i="14"/>
  <c r="M689" i="14" s="1"/>
  <c r="L688" i="14"/>
  <c r="M688" i="14" s="1"/>
  <c r="M687" i="14"/>
  <c r="L687" i="14"/>
  <c r="L686" i="14"/>
  <c r="M686" i="14" s="1"/>
  <c r="L685" i="14"/>
  <c r="M685" i="14" s="1"/>
  <c r="L684" i="14"/>
  <c r="M684" i="14" s="1"/>
  <c r="M683" i="14"/>
  <c r="L683" i="14"/>
  <c r="L682" i="14"/>
  <c r="M682" i="14" s="1"/>
  <c r="L681" i="14"/>
  <c r="M681" i="14" s="1"/>
  <c r="L680" i="14"/>
  <c r="M680" i="14" s="1"/>
  <c r="M679" i="14"/>
  <c r="L679" i="14"/>
  <c r="L678" i="14"/>
  <c r="M678" i="14" s="1"/>
  <c r="L677" i="14"/>
  <c r="M677" i="14" s="1"/>
  <c r="L676" i="14"/>
  <c r="M676" i="14" s="1"/>
  <c r="M675" i="14"/>
  <c r="L675" i="14"/>
  <c r="L674" i="14"/>
  <c r="M674" i="14" s="1"/>
  <c r="L673" i="14"/>
  <c r="M673" i="14" s="1"/>
  <c r="L672" i="14"/>
  <c r="M672" i="14" s="1"/>
  <c r="M671" i="14"/>
  <c r="L671" i="14"/>
  <c r="L670" i="14"/>
  <c r="M670" i="14" s="1"/>
  <c r="L669" i="14"/>
  <c r="M669" i="14" s="1"/>
  <c r="L668" i="14"/>
  <c r="M668" i="14" s="1"/>
  <c r="M667" i="14"/>
  <c r="L667" i="14"/>
  <c r="L666" i="14"/>
  <c r="M666" i="14" s="1"/>
  <c r="L665" i="14"/>
  <c r="M665" i="14" s="1"/>
  <c r="L664" i="14"/>
  <c r="M664" i="14" s="1"/>
  <c r="M663" i="14"/>
  <c r="L663" i="14"/>
  <c r="L662" i="14"/>
  <c r="M662" i="14" s="1"/>
  <c r="L661" i="14"/>
  <c r="M661" i="14" s="1"/>
  <c r="L660" i="14"/>
  <c r="M660" i="14" s="1"/>
  <c r="M659" i="14"/>
  <c r="L659" i="14"/>
  <c r="L658" i="14"/>
  <c r="M658" i="14" s="1"/>
  <c r="L657" i="14"/>
  <c r="M657" i="14" s="1"/>
  <c r="L656" i="14"/>
  <c r="M656" i="14" s="1"/>
  <c r="M655" i="14"/>
  <c r="L655" i="14"/>
  <c r="L654" i="14"/>
  <c r="M654" i="14" s="1"/>
  <c r="L653" i="14"/>
  <c r="M653" i="14" s="1"/>
  <c r="L652" i="14"/>
  <c r="M652" i="14" s="1"/>
  <c r="M651" i="14"/>
  <c r="L651" i="14"/>
  <c r="L650" i="14"/>
  <c r="M650" i="14" s="1"/>
  <c r="L649" i="14"/>
  <c r="M649" i="14" s="1"/>
  <c r="L648" i="14"/>
  <c r="M648" i="14" s="1"/>
  <c r="M647" i="14"/>
  <c r="L647" i="14"/>
  <c r="L646" i="14"/>
  <c r="M646" i="14" s="1"/>
  <c r="L645" i="14"/>
  <c r="M645" i="14" s="1"/>
  <c r="L644" i="14"/>
  <c r="M644" i="14" s="1"/>
  <c r="M643" i="14"/>
  <c r="L643" i="14"/>
  <c r="L642" i="14"/>
  <c r="M642" i="14" s="1"/>
  <c r="L641" i="14"/>
  <c r="M641" i="14" s="1"/>
  <c r="L640" i="14"/>
  <c r="M640" i="14" s="1"/>
  <c r="M639" i="14"/>
  <c r="L639" i="14"/>
  <c r="L638" i="14"/>
  <c r="M638" i="14" s="1"/>
  <c r="L637" i="14"/>
  <c r="M637" i="14" s="1"/>
  <c r="L636" i="14"/>
  <c r="M636" i="14" s="1"/>
  <c r="M635" i="14"/>
  <c r="L635" i="14"/>
  <c r="L634" i="14"/>
  <c r="M634" i="14" s="1"/>
  <c r="L633" i="14"/>
  <c r="M633" i="14" s="1"/>
  <c r="L632" i="14"/>
  <c r="M632" i="14" s="1"/>
  <c r="M631" i="14"/>
  <c r="L631" i="14"/>
  <c r="L630" i="14"/>
  <c r="M630" i="14" s="1"/>
  <c r="L629" i="14"/>
  <c r="M629" i="14" s="1"/>
  <c r="L628" i="14"/>
  <c r="M628" i="14" s="1"/>
  <c r="M627" i="14"/>
  <c r="L627" i="14"/>
  <c r="L626" i="14"/>
  <c r="M626" i="14" s="1"/>
  <c r="L625" i="14"/>
  <c r="M625" i="14" s="1"/>
  <c r="L624" i="14"/>
  <c r="M624" i="14" s="1"/>
  <c r="M623" i="14"/>
  <c r="L623" i="14"/>
  <c r="L622" i="14"/>
  <c r="M622" i="14" s="1"/>
  <c r="L621" i="14"/>
  <c r="M621" i="14" s="1"/>
  <c r="L620" i="14"/>
  <c r="M620" i="14" s="1"/>
  <c r="M619" i="14"/>
  <c r="L619" i="14"/>
  <c r="L618" i="14"/>
  <c r="M618" i="14" s="1"/>
  <c r="L617" i="14"/>
  <c r="M617" i="14" s="1"/>
  <c r="L616" i="14"/>
  <c r="M616" i="14" s="1"/>
  <c r="M615" i="14"/>
  <c r="L615" i="14"/>
  <c r="L614" i="14"/>
  <c r="M614" i="14" s="1"/>
  <c r="L613" i="14"/>
  <c r="M613" i="14" s="1"/>
  <c r="L612" i="14"/>
  <c r="M612" i="14" s="1"/>
  <c r="M611" i="14"/>
  <c r="L611" i="14"/>
  <c r="L610" i="14"/>
  <c r="M610" i="14" s="1"/>
  <c r="L609" i="14"/>
  <c r="M609" i="14" s="1"/>
  <c r="L608" i="14"/>
  <c r="M608" i="14" s="1"/>
  <c r="M607" i="14"/>
  <c r="L607" i="14"/>
  <c r="L606" i="14"/>
  <c r="M606" i="14" s="1"/>
  <c r="L605" i="14"/>
  <c r="M605" i="14" s="1"/>
  <c r="L604" i="14"/>
  <c r="M604" i="14" s="1"/>
  <c r="M603" i="14"/>
  <c r="L603" i="14"/>
  <c r="L602" i="14"/>
  <c r="M602" i="14" s="1"/>
  <c r="L601" i="14"/>
  <c r="M601" i="14" s="1"/>
  <c r="L600" i="14"/>
  <c r="M600" i="14" s="1"/>
  <c r="M599" i="14"/>
  <c r="L599" i="14"/>
  <c r="L598" i="14"/>
  <c r="M598" i="14" s="1"/>
  <c r="L597" i="14"/>
  <c r="M597" i="14" s="1"/>
  <c r="L596" i="14"/>
  <c r="M596" i="14" s="1"/>
  <c r="M595" i="14"/>
  <c r="L595" i="14"/>
  <c r="L594" i="14"/>
  <c r="M594" i="14" s="1"/>
  <c r="L593" i="14"/>
  <c r="M593" i="14" s="1"/>
  <c r="L592" i="14"/>
  <c r="M592" i="14" s="1"/>
  <c r="M591" i="14"/>
  <c r="L591" i="14"/>
  <c r="L590" i="14"/>
  <c r="M590" i="14" s="1"/>
  <c r="L589" i="14"/>
  <c r="M589" i="14" s="1"/>
  <c r="L588" i="14"/>
  <c r="M588" i="14" s="1"/>
  <c r="M587" i="14"/>
  <c r="L587" i="14"/>
  <c r="L586" i="14"/>
  <c r="M586" i="14" s="1"/>
  <c r="L585" i="14"/>
  <c r="M585" i="14" s="1"/>
  <c r="L584" i="14"/>
  <c r="M584" i="14" s="1"/>
  <c r="M583" i="14"/>
  <c r="L583" i="14"/>
  <c r="L582" i="14"/>
  <c r="M582" i="14" s="1"/>
  <c r="L581" i="14"/>
  <c r="M581" i="14" s="1"/>
  <c r="L580" i="14"/>
  <c r="M580" i="14" s="1"/>
  <c r="M579" i="14"/>
  <c r="L579" i="14"/>
  <c r="L578" i="14"/>
  <c r="M578" i="14" s="1"/>
  <c r="L577" i="14"/>
  <c r="M577" i="14" s="1"/>
  <c r="L576" i="14"/>
  <c r="M576" i="14" s="1"/>
  <c r="M575" i="14"/>
  <c r="L575" i="14"/>
  <c r="L574" i="14"/>
  <c r="M574" i="14" s="1"/>
  <c r="L573" i="14"/>
  <c r="M573" i="14" s="1"/>
  <c r="L572" i="14"/>
  <c r="M572" i="14" s="1"/>
  <c r="M571" i="14"/>
  <c r="L571" i="14"/>
  <c r="L570" i="14"/>
  <c r="M570" i="14" s="1"/>
  <c r="L569" i="14"/>
  <c r="M569" i="14" s="1"/>
  <c r="L568" i="14"/>
  <c r="M568" i="14" s="1"/>
  <c r="M567" i="14"/>
  <c r="L567" i="14"/>
  <c r="L566" i="14"/>
  <c r="M566" i="14" s="1"/>
  <c r="L565" i="14"/>
  <c r="M565" i="14" s="1"/>
  <c r="L564" i="14"/>
  <c r="M564" i="14" s="1"/>
  <c r="M563" i="14"/>
  <c r="L563" i="14"/>
  <c r="L562" i="14"/>
  <c r="M562" i="14" s="1"/>
  <c r="L561" i="14"/>
  <c r="M561" i="14" s="1"/>
  <c r="L560" i="14"/>
  <c r="M560" i="14" s="1"/>
  <c r="M559" i="14"/>
  <c r="L559" i="14"/>
  <c r="L558" i="14"/>
  <c r="M558" i="14" s="1"/>
  <c r="L557" i="14"/>
  <c r="M557" i="14" s="1"/>
  <c r="L556" i="14"/>
  <c r="M556" i="14" s="1"/>
  <c r="M555" i="14"/>
  <c r="L555" i="14"/>
  <c r="L554" i="14"/>
  <c r="M554" i="14" s="1"/>
  <c r="L553" i="14"/>
  <c r="M553" i="14" s="1"/>
  <c r="L552" i="14"/>
  <c r="M552" i="14" s="1"/>
  <c r="M551" i="14"/>
  <c r="L551" i="14"/>
  <c r="L550" i="14"/>
  <c r="M550" i="14" s="1"/>
  <c r="L549" i="14"/>
  <c r="M549" i="14" s="1"/>
  <c r="L548" i="14"/>
  <c r="M548" i="14" s="1"/>
  <c r="M547" i="14"/>
  <c r="L547" i="14"/>
  <c r="L546" i="14"/>
  <c r="M546" i="14" s="1"/>
  <c r="L545" i="14"/>
  <c r="M545" i="14" s="1"/>
  <c r="L544" i="14"/>
  <c r="M544" i="14" s="1"/>
  <c r="M543" i="14"/>
  <c r="L543" i="14"/>
  <c r="L542" i="14"/>
  <c r="M542" i="14" s="1"/>
  <c r="L541" i="14"/>
  <c r="M541" i="14" s="1"/>
  <c r="L540" i="14"/>
  <c r="M540" i="14" s="1"/>
  <c r="M539" i="14"/>
  <c r="L539" i="14"/>
  <c r="L538" i="14"/>
  <c r="M538" i="14" s="1"/>
  <c r="L537" i="14"/>
  <c r="M537" i="14" s="1"/>
  <c r="L536" i="14"/>
  <c r="M536" i="14" s="1"/>
  <c r="M535" i="14"/>
  <c r="L535" i="14"/>
  <c r="L534" i="14"/>
  <c r="M534" i="14" s="1"/>
  <c r="L533" i="14"/>
  <c r="M533" i="14" s="1"/>
  <c r="L532" i="14"/>
  <c r="M532" i="14" s="1"/>
  <c r="M531" i="14"/>
  <c r="L531" i="14"/>
  <c r="L530" i="14"/>
  <c r="M530" i="14" s="1"/>
  <c r="L529" i="14"/>
  <c r="M529" i="14" s="1"/>
  <c r="L528" i="14"/>
  <c r="M528" i="14" s="1"/>
  <c r="M527" i="14"/>
  <c r="L527" i="14"/>
  <c r="L526" i="14"/>
  <c r="M526" i="14" s="1"/>
  <c r="L525" i="14"/>
  <c r="M525" i="14" s="1"/>
  <c r="L524" i="14"/>
  <c r="M524" i="14" s="1"/>
  <c r="M523" i="14"/>
  <c r="L523" i="14"/>
  <c r="L522" i="14"/>
  <c r="M522" i="14" s="1"/>
  <c r="L521" i="14"/>
  <c r="M521" i="14" s="1"/>
  <c r="L520" i="14"/>
  <c r="M520" i="14" s="1"/>
  <c r="M519" i="14"/>
  <c r="L519" i="14"/>
  <c r="L518" i="14"/>
  <c r="M518" i="14" s="1"/>
  <c r="L517" i="14"/>
  <c r="M517" i="14" s="1"/>
  <c r="L516" i="14"/>
  <c r="M516" i="14" s="1"/>
  <c r="M515" i="14"/>
  <c r="L515" i="14"/>
  <c r="L514" i="14"/>
  <c r="M514" i="14" s="1"/>
  <c r="L513" i="14"/>
  <c r="M513" i="14" s="1"/>
  <c r="L512" i="14"/>
  <c r="M512" i="14" s="1"/>
  <c r="M511" i="14"/>
  <c r="L511" i="14"/>
  <c r="L510" i="14"/>
  <c r="M510" i="14" s="1"/>
  <c r="L509" i="14"/>
  <c r="M509" i="14" s="1"/>
  <c r="L508" i="14"/>
  <c r="M508" i="14" s="1"/>
  <c r="M507" i="14"/>
  <c r="L507" i="14"/>
  <c r="L506" i="14"/>
  <c r="M506" i="14" s="1"/>
  <c r="L505" i="14"/>
  <c r="M505" i="14" s="1"/>
  <c r="L504" i="14"/>
  <c r="M504" i="14" s="1"/>
  <c r="M503" i="14"/>
  <c r="L503" i="14"/>
  <c r="L502" i="14"/>
  <c r="M502" i="14" s="1"/>
  <c r="L501" i="14"/>
  <c r="M501" i="14" s="1"/>
  <c r="L500" i="14"/>
  <c r="M500" i="14" s="1"/>
  <c r="M499" i="14"/>
  <c r="L499" i="14"/>
  <c r="L498" i="14"/>
  <c r="M498" i="14" s="1"/>
  <c r="L497" i="14"/>
  <c r="M497" i="14" s="1"/>
  <c r="L496" i="14"/>
  <c r="M496" i="14" s="1"/>
  <c r="M495" i="14"/>
  <c r="L495" i="14"/>
  <c r="L494" i="14"/>
  <c r="M494" i="14" s="1"/>
  <c r="L493" i="14"/>
  <c r="M493" i="14" s="1"/>
  <c r="L492" i="14"/>
  <c r="M492" i="14" s="1"/>
  <c r="M491" i="14"/>
  <c r="L491" i="14"/>
  <c r="L490" i="14"/>
  <c r="M490" i="14" s="1"/>
  <c r="L489" i="14"/>
  <c r="M489" i="14" s="1"/>
  <c r="L488" i="14"/>
  <c r="M488" i="14" s="1"/>
  <c r="M487" i="14"/>
  <c r="L487" i="14"/>
  <c r="L486" i="14"/>
  <c r="M486" i="14" s="1"/>
  <c r="L485" i="14"/>
  <c r="M485" i="14" s="1"/>
  <c r="L484" i="14"/>
  <c r="M484" i="14" s="1"/>
  <c r="M483" i="14"/>
  <c r="L483" i="14"/>
  <c r="L482" i="14"/>
  <c r="M482" i="14" s="1"/>
  <c r="L481" i="14"/>
  <c r="M481" i="14" s="1"/>
  <c r="L480" i="14"/>
  <c r="M480" i="14" s="1"/>
  <c r="M479" i="14"/>
  <c r="L479" i="14"/>
  <c r="L478" i="14"/>
  <c r="M478" i="14" s="1"/>
  <c r="L477" i="14"/>
  <c r="M477" i="14" s="1"/>
  <c r="L476" i="14"/>
  <c r="M476" i="14" s="1"/>
  <c r="M475" i="14"/>
  <c r="L475" i="14"/>
  <c r="L474" i="14"/>
  <c r="M474" i="14" s="1"/>
  <c r="L473" i="14"/>
  <c r="M473" i="14" s="1"/>
  <c r="L472" i="14"/>
  <c r="M472" i="14" s="1"/>
  <c r="M471" i="14"/>
  <c r="L471" i="14"/>
  <c r="L470" i="14"/>
  <c r="M470" i="14" s="1"/>
  <c r="L469" i="14"/>
  <c r="M469" i="14" s="1"/>
  <c r="L468" i="14"/>
  <c r="M468" i="14" s="1"/>
  <c r="M467" i="14"/>
  <c r="L467" i="14"/>
  <c r="L466" i="14"/>
  <c r="M466" i="14" s="1"/>
  <c r="L465" i="14"/>
  <c r="M465" i="14" s="1"/>
  <c r="L464" i="14"/>
  <c r="M464" i="14" s="1"/>
  <c r="M463" i="14"/>
  <c r="L463" i="14"/>
  <c r="L462" i="14"/>
  <c r="M462" i="14" s="1"/>
  <c r="L461" i="14"/>
  <c r="M461" i="14" s="1"/>
  <c r="L460" i="14"/>
  <c r="M460" i="14" s="1"/>
  <c r="M459" i="14"/>
  <c r="L459" i="14"/>
  <c r="L458" i="14"/>
  <c r="M458" i="14" s="1"/>
  <c r="L457" i="14"/>
  <c r="M457" i="14" s="1"/>
  <c r="L456" i="14"/>
  <c r="M456" i="14" s="1"/>
  <c r="M455" i="14"/>
  <c r="L455" i="14"/>
  <c r="L454" i="14"/>
  <c r="M454" i="14" s="1"/>
  <c r="L453" i="14"/>
  <c r="M453" i="14" s="1"/>
  <c r="L452" i="14"/>
  <c r="M452" i="14" s="1"/>
  <c r="M451" i="14"/>
  <c r="L451" i="14"/>
  <c r="L450" i="14"/>
  <c r="M450" i="14" s="1"/>
  <c r="L449" i="14"/>
  <c r="M449" i="14" s="1"/>
  <c r="L448" i="14"/>
  <c r="M448" i="14" s="1"/>
  <c r="M447" i="14"/>
  <c r="L447" i="14"/>
  <c r="L446" i="14"/>
  <c r="M446" i="14" s="1"/>
  <c r="L445" i="14"/>
  <c r="M445" i="14" s="1"/>
  <c r="L444" i="14"/>
  <c r="M444" i="14" s="1"/>
  <c r="M443" i="14"/>
  <c r="L443" i="14"/>
  <c r="L442" i="14"/>
  <c r="M442" i="14" s="1"/>
  <c r="L441" i="14"/>
  <c r="M441" i="14" s="1"/>
  <c r="L440" i="14"/>
  <c r="M440" i="14" s="1"/>
  <c r="M439" i="14"/>
  <c r="L439" i="14"/>
  <c r="L438" i="14"/>
  <c r="M438" i="14" s="1"/>
  <c r="L437" i="14"/>
  <c r="M437" i="14" s="1"/>
  <c r="L436" i="14"/>
  <c r="M436" i="14" s="1"/>
  <c r="M435" i="14"/>
  <c r="L435" i="14"/>
  <c r="L434" i="14"/>
  <c r="M434" i="14" s="1"/>
  <c r="L433" i="14"/>
  <c r="M433" i="14" s="1"/>
  <c r="L432" i="14"/>
  <c r="M432" i="14" s="1"/>
  <c r="M431" i="14"/>
  <c r="L431" i="14"/>
  <c r="L430" i="14"/>
  <c r="M430" i="14" s="1"/>
  <c r="L429" i="14"/>
  <c r="M429" i="14" s="1"/>
  <c r="L428" i="14"/>
  <c r="M428" i="14" s="1"/>
  <c r="M427" i="14"/>
  <c r="L427" i="14"/>
  <c r="L426" i="14"/>
  <c r="M426" i="14" s="1"/>
  <c r="L425" i="14"/>
  <c r="M425" i="14" s="1"/>
  <c r="L424" i="14"/>
  <c r="M424" i="14" s="1"/>
  <c r="M423" i="14"/>
  <c r="L423" i="14"/>
  <c r="L422" i="14"/>
  <c r="M422" i="14" s="1"/>
  <c r="L421" i="14"/>
  <c r="M421" i="14" s="1"/>
  <c r="L420" i="14"/>
  <c r="M420" i="14" s="1"/>
  <c r="M419" i="14"/>
  <c r="L419" i="14"/>
  <c r="L418" i="14"/>
  <c r="M418" i="14" s="1"/>
  <c r="L417" i="14"/>
  <c r="M417" i="14" s="1"/>
  <c r="L416" i="14"/>
  <c r="M416" i="14" s="1"/>
  <c r="M415" i="14"/>
  <c r="L415" i="14"/>
  <c r="L414" i="14"/>
  <c r="M414" i="14" s="1"/>
  <c r="L413" i="14"/>
  <c r="M413" i="14" s="1"/>
  <c r="L412" i="14"/>
  <c r="M412" i="14" s="1"/>
  <c r="M411" i="14"/>
  <c r="L411" i="14"/>
  <c r="L410" i="14"/>
  <c r="M410" i="14" s="1"/>
  <c r="L409" i="14"/>
  <c r="M409" i="14" s="1"/>
  <c r="L408" i="14"/>
  <c r="M408" i="14" s="1"/>
  <c r="M407" i="14"/>
  <c r="L407" i="14"/>
  <c r="L406" i="14"/>
  <c r="M406" i="14" s="1"/>
  <c r="L405" i="14"/>
  <c r="M405" i="14" s="1"/>
  <c r="L404" i="14"/>
  <c r="M404" i="14" s="1"/>
  <c r="M403" i="14"/>
  <c r="L403" i="14"/>
  <c r="L402" i="14"/>
  <c r="M402" i="14" s="1"/>
  <c r="L401" i="14"/>
  <c r="M401" i="14" s="1"/>
  <c r="L400" i="14"/>
  <c r="M400" i="14" s="1"/>
  <c r="M399" i="14"/>
  <c r="L399" i="14"/>
  <c r="L398" i="14"/>
  <c r="M398" i="14" s="1"/>
  <c r="L397" i="14"/>
  <c r="M397" i="14" s="1"/>
  <c r="L396" i="14"/>
  <c r="M396" i="14" s="1"/>
  <c r="M395" i="14"/>
  <c r="L395" i="14"/>
  <c r="L394" i="14"/>
  <c r="M394" i="14" s="1"/>
  <c r="L393" i="14"/>
  <c r="M393" i="14" s="1"/>
  <c r="L392" i="14"/>
  <c r="M392" i="14" s="1"/>
  <c r="M391" i="14"/>
  <c r="L391" i="14"/>
  <c r="L390" i="14"/>
  <c r="M390" i="14" s="1"/>
  <c r="L389" i="14"/>
  <c r="M389" i="14" s="1"/>
  <c r="L388" i="14"/>
  <c r="M388" i="14" s="1"/>
  <c r="M387" i="14"/>
  <c r="L387" i="14"/>
  <c r="L386" i="14"/>
  <c r="M386" i="14" s="1"/>
  <c r="L385" i="14"/>
  <c r="M385" i="14" s="1"/>
  <c r="L384" i="14"/>
  <c r="M384" i="14" s="1"/>
  <c r="M383" i="14"/>
  <c r="L383" i="14"/>
  <c r="L382" i="14"/>
  <c r="M382" i="14" s="1"/>
  <c r="L381" i="14"/>
  <c r="M381" i="14" s="1"/>
  <c r="L380" i="14"/>
  <c r="M380" i="14" s="1"/>
  <c r="M379" i="14"/>
  <c r="L379" i="14"/>
  <c r="L378" i="14"/>
  <c r="M378" i="14" s="1"/>
  <c r="L377" i="14"/>
  <c r="M377" i="14" s="1"/>
  <c r="L376" i="14"/>
  <c r="M376" i="14" s="1"/>
  <c r="M375" i="14"/>
  <c r="L375" i="14"/>
  <c r="L374" i="14"/>
  <c r="M374" i="14" s="1"/>
  <c r="L373" i="14"/>
  <c r="M373" i="14" s="1"/>
  <c r="L372" i="14"/>
  <c r="M372" i="14" s="1"/>
  <c r="M371" i="14"/>
  <c r="L371" i="14"/>
  <c r="L370" i="14"/>
  <c r="M370" i="14" s="1"/>
  <c r="L369" i="14"/>
  <c r="M369" i="14" s="1"/>
  <c r="L368" i="14"/>
  <c r="M368" i="14" s="1"/>
  <c r="M367" i="14"/>
  <c r="L367" i="14"/>
  <c r="L366" i="14"/>
  <c r="M366" i="14" s="1"/>
  <c r="L365" i="14"/>
  <c r="M365" i="14" s="1"/>
  <c r="L364" i="14"/>
  <c r="M364" i="14" s="1"/>
  <c r="M363" i="14"/>
  <c r="L363" i="14"/>
  <c r="L362" i="14"/>
  <c r="M362" i="14" s="1"/>
  <c r="L361" i="14"/>
  <c r="M361" i="14" s="1"/>
  <c r="L360" i="14"/>
  <c r="M360" i="14" s="1"/>
  <c r="M359" i="14"/>
  <c r="L359" i="14"/>
  <c r="L358" i="14"/>
  <c r="M358" i="14" s="1"/>
  <c r="L357" i="14"/>
  <c r="M357" i="14" s="1"/>
  <c r="L356" i="14"/>
  <c r="M356" i="14" s="1"/>
  <c r="M355" i="14"/>
  <c r="L355" i="14"/>
  <c r="L354" i="14"/>
  <c r="M354" i="14" s="1"/>
  <c r="L353" i="14"/>
  <c r="M353" i="14" s="1"/>
  <c r="L352" i="14"/>
  <c r="M352" i="14" s="1"/>
  <c r="M351" i="14"/>
  <c r="L351" i="14"/>
  <c r="L350" i="14"/>
  <c r="M350" i="14" s="1"/>
  <c r="L349" i="14"/>
  <c r="M349" i="14" s="1"/>
  <c r="L348" i="14"/>
  <c r="M348" i="14" s="1"/>
  <c r="M347" i="14"/>
  <c r="L347" i="14"/>
  <c r="L346" i="14"/>
  <c r="M346" i="14" s="1"/>
  <c r="L345" i="14"/>
  <c r="M345" i="14" s="1"/>
  <c r="L344" i="14"/>
  <c r="M344" i="14" s="1"/>
  <c r="M343" i="14"/>
  <c r="L343" i="14"/>
  <c r="L342" i="14"/>
  <c r="M342" i="14" s="1"/>
  <c r="L341" i="14"/>
  <c r="M341" i="14" s="1"/>
  <c r="L340" i="14"/>
  <c r="M340" i="14" s="1"/>
  <c r="M339" i="14"/>
  <c r="L339" i="14"/>
  <c r="L338" i="14"/>
  <c r="M338" i="14" s="1"/>
  <c r="L337" i="14"/>
  <c r="M337" i="14" s="1"/>
  <c r="L336" i="14"/>
  <c r="M336" i="14" s="1"/>
  <c r="M335" i="14"/>
  <c r="L335" i="14"/>
  <c r="L334" i="14"/>
  <c r="M334" i="14" s="1"/>
  <c r="L333" i="14"/>
  <c r="M333" i="14" s="1"/>
  <c r="L332" i="14"/>
  <c r="M332" i="14" s="1"/>
  <c r="M331" i="14"/>
  <c r="L331" i="14"/>
  <c r="L330" i="14"/>
  <c r="M330" i="14" s="1"/>
  <c r="L329" i="14"/>
  <c r="M329" i="14" s="1"/>
  <c r="L328" i="14"/>
  <c r="M328" i="14" s="1"/>
  <c r="M327" i="14"/>
  <c r="L327" i="14"/>
  <c r="L326" i="14"/>
  <c r="M326" i="14" s="1"/>
  <c r="L325" i="14"/>
  <c r="M325" i="14" s="1"/>
  <c r="L324" i="14"/>
  <c r="M324" i="14" s="1"/>
  <c r="M323" i="14"/>
  <c r="L323" i="14"/>
  <c r="L322" i="14"/>
  <c r="M322" i="14" s="1"/>
  <c r="L321" i="14"/>
  <c r="M321" i="14" s="1"/>
  <c r="L320" i="14"/>
  <c r="M320" i="14" s="1"/>
  <c r="M319" i="14"/>
  <c r="L319" i="14"/>
  <c r="L318" i="14"/>
  <c r="M318" i="14" s="1"/>
  <c r="L317" i="14"/>
  <c r="M317" i="14" s="1"/>
  <c r="L316" i="14"/>
  <c r="M316" i="14" s="1"/>
  <c r="M315" i="14"/>
  <c r="L315" i="14"/>
  <c r="L314" i="14"/>
  <c r="M314" i="14" s="1"/>
  <c r="L313" i="14"/>
  <c r="M313" i="14" s="1"/>
  <c r="L312" i="14"/>
  <c r="M312" i="14" s="1"/>
  <c r="M311" i="14"/>
  <c r="L311" i="14"/>
  <c r="L310" i="14"/>
  <c r="M310" i="14" s="1"/>
  <c r="L309" i="14"/>
  <c r="M309" i="14" s="1"/>
  <c r="L308" i="14"/>
  <c r="M308" i="14" s="1"/>
  <c r="M307" i="14"/>
  <c r="L307" i="14"/>
  <c r="L306" i="14"/>
  <c r="M306" i="14" s="1"/>
  <c r="L305" i="14"/>
  <c r="M305" i="14" s="1"/>
  <c r="L304" i="14"/>
  <c r="M304" i="14" s="1"/>
  <c r="M303" i="14"/>
  <c r="L303" i="14"/>
  <c r="L302" i="14"/>
  <c r="M302" i="14" s="1"/>
  <c r="L301" i="14"/>
  <c r="M301" i="14" s="1"/>
  <c r="L300" i="14"/>
  <c r="M300" i="14" s="1"/>
  <c r="M299" i="14"/>
  <c r="L299" i="14"/>
  <c r="L298" i="14"/>
  <c r="M298" i="14" s="1"/>
  <c r="L297" i="14"/>
  <c r="M297" i="14" s="1"/>
  <c r="L296" i="14"/>
  <c r="M296" i="14" s="1"/>
  <c r="M295" i="14"/>
  <c r="L295" i="14"/>
  <c r="L294" i="14"/>
  <c r="M294" i="14" s="1"/>
  <c r="L293" i="14"/>
  <c r="M293" i="14" s="1"/>
  <c r="L292" i="14"/>
  <c r="M292" i="14" s="1"/>
  <c r="M291" i="14"/>
  <c r="L291" i="14"/>
  <c r="L290" i="14"/>
  <c r="M290" i="14" s="1"/>
  <c r="L289" i="14"/>
  <c r="M289" i="14" s="1"/>
  <c r="L288" i="14"/>
  <c r="M288" i="14" s="1"/>
  <c r="M287" i="14"/>
  <c r="L287" i="14"/>
  <c r="L286" i="14"/>
  <c r="M286" i="14" s="1"/>
  <c r="L285" i="14"/>
  <c r="M285" i="14" s="1"/>
  <c r="L284" i="14"/>
  <c r="M284" i="14" s="1"/>
  <c r="M283" i="14"/>
  <c r="L283" i="14"/>
  <c r="L282" i="14"/>
  <c r="M282" i="14" s="1"/>
  <c r="L281" i="14"/>
  <c r="M281" i="14" s="1"/>
  <c r="L280" i="14"/>
  <c r="M280" i="14" s="1"/>
  <c r="M279" i="14"/>
  <c r="L279" i="14"/>
  <c r="L278" i="14"/>
  <c r="M278" i="14" s="1"/>
  <c r="L277" i="14"/>
  <c r="M277" i="14" s="1"/>
  <c r="L276" i="14"/>
  <c r="M276" i="14" s="1"/>
  <c r="M275" i="14"/>
  <c r="L275" i="14"/>
  <c r="L274" i="14"/>
  <c r="M274" i="14" s="1"/>
  <c r="L273" i="14"/>
  <c r="M273" i="14" s="1"/>
  <c r="L272" i="14"/>
  <c r="M272" i="14" s="1"/>
  <c r="M271" i="14"/>
  <c r="L271" i="14"/>
  <c r="L270" i="14"/>
  <c r="M270" i="14" s="1"/>
  <c r="L269" i="14"/>
  <c r="M269" i="14" s="1"/>
  <c r="L268" i="14"/>
  <c r="M268" i="14" s="1"/>
  <c r="M267" i="14"/>
  <c r="L267" i="14"/>
  <c r="L266" i="14"/>
  <c r="M266" i="14" s="1"/>
  <c r="L265" i="14"/>
  <c r="M265" i="14" s="1"/>
  <c r="L264" i="14"/>
  <c r="M264" i="14" s="1"/>
  <c r="M263" i="14"/>
  <c r="L263" i="14"/>
  <c r="L262" i="14"/>
  <c r="M262" i="14" s="1"/>
  <c r="L261" i="14"/>
  <c r="M261" i="14" s="1"/>
  <c r="L260" i="14"/>
  <c r="M260" i="14" s="1"/>
  <c r="M259" i="14"/>
  <c r="L259" i="14"/>
  <c r="L258" i="14"/>
  <c r="M258" i="14" s="1"/>
  <c r="L257" i="14"/>
  <c r="M257" i="14" s="1"/>
  <c r="L256" i="14"/>
  <c r="M256" i="14" s="1"/>
  <c r="M255" i="14"/>
  <c r="L255" i="14"/>
  <c r="L254" i="14"/>
  <c r="M254" i="14" s="1"/>
  <c r="L253" i="14"/>
  <c r="M253" i="14" s="1"/>
  <c r="L252" i="14"/>
  <c r="M252" i="14" s="1"/>
  <c r="M251" i="14"/>
  <c r="L251" i="14"/>
  <c r="L250" i="14"/>
  <c r="M250" i="14" s="1"/>
  <c r="L249" i="14"/>
  <c r="M249" i="14" s="1"/>
  <c r="L248" i="14"/>
  <c r="M248" i="14" s="1"/>
  <c r="M247" i="14"/>
  <c r="L247" i="14"/>
  <c r="L246" i="14"/>
  <c r="M246" i="14" s="1"/>
  <c r="L245" i="14"/>
  <c r="M245" i="14" s="1"/>
  <c r="L244" i="14"/>
  <c r="M244" i="14" s="1"/>
  <c r="M243" i="14"/>
  <c r="L243" i="14"/>
  <c r="L242" i="14"/>
  <c r="M242" i="14" s="1"/>
  <c r="L241" i="14"/>
  <c r="M241" i="14" s="1"/>
  <c r="L240" i="14"/>
  <c r="M240" i="14" s="1"/>
  <c r="M239" i="14"/>
  <c r="L239" i="14"/>
  <c r="L238" i="14"/>
  <c r="M238" i="14" s="1"/>
  <c r="L237" i="14"/>
  <c r="M237" i="14" s="1"/>
  <c r="L236" i="14"/>
  <c r="M236" i="14" s="1"/>
  <c r="M235" i="14"/>
  <c r="L235" i="14"/>
  <c r="L234" i="14"/>
  <c r="M234" i="14" s="1"/>
  <c r="L233" i="14"/>
  <c r="M233" i="14" s="1"/>
  <c r="L232" i="14"/>
  <c r="M232" i="14" s="1"/>
  <c r="M231" i="14"/>
  <c r="L231" i="14"/>
  <c r="L230" i="14"/>
  <c r="M230" i="14" s="1"/>
  <c r="L229" i="14"/>
  <c r="M229" i="14" s="1"/>
  <c r="L228" i="14"/>
  <c r="M228" i="14" s="1"/>
  <c r="M227" i="14"/>
  <c r="L227" i="14"/>
  <c r="L226" i="14"/>
  <c r="M226" i="14" s="1"/>
  <c r="L225" i="14"/>
  <c r="M225" i="14" s="1"/>
  <c r="L224" i="14"/>
  <c r="M224" i="14" s="1"/>
  <c r="M223" i="14"/>
  <c r="L223" i="14"/>
  <c r="L222" i="14"/>
  <c r="M222" i="14" s="1"/>
  <c r="L221" i="14"/>
  <c r="M221" i="14" s="1"/>
  <c r="L220" i="14"/>
  <c r="M220" i="14" s="1"/>
  <c r="M219" i="14"/>
  <c r="L219" i="14"/>
  <c r="L218" i="14"/>
  <c r="M218" i="14" s="1"/>
  <c r="L217" i="14"/>
  <c r="M217" i="14" s="1"/>
  <c r="L216" i="14"/>
  <c r="M216" i="14" s="1"/>
  <c r="M215" i="14"/>
  <c r="L215" i="14"/>
  <c r="L214" i="14"/>
  <c r="M214" i="14" s="1"/>
  <c r="L213" i="14"/>
  <c r="M213" i="14" s="1"/>
  <c r="L212" i="14"/>
  <c r="M212" i="14" s="1"/>
  <c r="M211" i="14"/>
  <c r="L211" i="14"/>
  <c r="L210" i="14"/>
  <c r="M210" i="14" s="1"/>
  <c r="L209" i="14"/>
  <c r="M209" i="14" s="1"/>
  <c r="L208" i="14"/>
  <c r="M208" i="14" s="1"/>
  <c r="M207" i="14"/>
  <c r="L207" i="14"/>
  <c r="L206" i="14"/>
  <c r="M206" i="14" s="1"/>
  <c r="L205" i="14"/>
  <c r="M205" i="14" s="1"/>
  <c r="L204" i="14"/>
  <c r="M204" i="14" s="1"/>
  <c r="M203" i="14"/>
  <c r="L203" i="14"/>
  <c r="L202" i="14"/>
  <c r="M202" i="14" s="1"/>
  <c r="L201" i="14"/>
  <c r="M201" i="14" s="1"/>
  <c r="L200" i="14"/>
  <c r="M200" i="14" s="1"/>
  <c r="M199" i="14"/>
  <c r="L199" i="14"/>
  <c r="L198" i="14"/>
  <c r="M198" i="14" s="1"/>
  <c r="L197" i="14"/>
  <c r="M197" i="14" s="1"/>
  <c r="L196" i="14"/>
  <c r="M196" i="14" s="1"/>
  <c r="M195" i="14"/>
  <c r="L195" i="14"/>
  <c r="L194" i="14"/>
  <c r="M194" i="14" s="1"/>
  <c r="L193" i="14"/>
  <c r="M193" i="14" s="1"/>
  <c r="L192" i="14"/>
  <c r="M192" i="14" s="1"/>
  <c r="M191" i="14"/>
  <c r="L191" i="14"/>
  <c r="L190" i="14"/>
  <c r="M190" i="14" s="1"/>
  <c r="L189" i="14"/>
  <c r="M189" i="14" s="1"/>
  <c r="L188" i="14"/>
  <c r="M188" i="14" s="1"/>
  <c r="M187" i="14"/>
  <c r="L187" i="14"/>
  <c r="L186" i="14"/>
  <c r="M186" i="14" s="1"/>
  <c r="L185" i="14"/>
  <c r="M185" i="14" s="1"/>
  <c r="L184" i="14"/>
  <c r="M184" i="14" s="1"/>
  <c r="M183" i="14"/>
  <c r="L183" i="14"/>
  <c r="L182" i="14"/>
  <c r="M182" i="14" s="1"/>
  <c r="L181" i="14"/>
  <c r="M181" i="14" s="1"/>
  <c r="L180" i="14"/>
  <c r="M180" i="14" s="1"/>
  <c r="M179" i="14"/>
  <c r="L179" i="14"/>
  <c r="L178" i="14"/>
  <c r="M178" i="14" s="1"/>
  <c r="L177" i="14"/>
  <c r="M177" i="14" s="1"/>
  <c r="L176" i="14"/>
  <c r="M176" i="14" s="1"/>
  <c r="M175" i="14"/>
  <c r="L175" i="14"/>
  <c r="L174" i="14"/>
  <c r="M174" i="14" s="1"/>
  <c r="L173" i="14"/>
  <c r="M173" i="14" s="1"/>
  <c r="L172" i="14"/>
  <c r="M172" i="14" s="1"/>
  <c r="M171" i="14"/>
  <c r="L171" i="14"/>
  <c r="L170" i="14"/>
  <c r="M170" i="14" s="1"/>
  <c r="L169" i="14"/>
  <c r="M169" i="14" s="1"/>
  <c r="L168" i="14"/>
  <c r="M168" i="14" s="1"/>
  <c r="M167" i="14"/>
  <c r="L167" i="14"/>
  <c r="L166" i="14"/>
  <c r="M166" i="14" s="1"/>
  <c r="L165" i="14"/>
  <c r="M165" i="14" s="1"/>
  <c r="L164" i="14"/>
  <c r="M164" i="14" s="1"/>
  <c r="M163" i="14"/>
  <c r="L163" i="14"/>
  <c r="L162" i="14"/>
  <c r="M162" i="14" s="1"/>
  <c r="L161" i="14"/>
  <c r="M161" i="14" s="1"/>
  <c r="L160" i="14"/>
  <c r="M160" i="14" s="1"/>
  <c r="M159" i="14"/>
  <c r="L159" i="14"/>
  <c r="L158" i="14"/>
  <c r="M158" i="14" s="1"/>
  <c r="L157" i="14"/>
  <c r="M157" i="14" s="1"/>
  <c r="L156" i="14"/>
  <c r="M156" i="14" s="1"/>
  <c r="M155" i="14"/>
  <c r="L155" i="14"/>
  <c r="L154" i="14"/>
  <c r="M154" i="14" s="1"/>
  <c r="L153" i="14"/>
  <c r="M153" i="14" s="1"/>
  <c r="L152" i="14"/>
  <c r="M152" i="14" s="1"/>
  <c r="M151" i="14"/>
  <c r="L151" i="14"/>
  <c r="L150" i="14"/>
  <c r="M150" i="14" s="1"/>
  <c r="L149" i="14"/>
  <c r="M149" i="14" s="1"/>
  <c r="L148" i="14"/>
  <c r="M148" i="14" s="1"/>
  <c r="M147" i="14"/>
  <c r="L147" i="14"/>
  <c r="L146" i="14"/>
  <c r="M146" i="14" s="1"/>
  <c r="L145" i="14"/>
  <c r="M145" i="14" s="1"/>
  <c r="L144" i="14"/>
  <c r="M144" i="14" s="1"/>
  <c r="M143" i="14"/>
  <c r="L143" i="14"/>
  <c r="L142" i="14"/>
  <c r="M142" i="14" s="1"/>
  <c r="L141" i="14"/>
  <c r="M141" i="14" s="1"/>
  <c r="L140" i="14"/>
  <c r="M140" i="14" s="1"/>
  <c r="M139" i="14"/>
  <c r="L139" i="14"/>
  <c r="L138" i="14"/>
  <c r="M138" i="14" s="1"/>
  <c r="L137" i="14"/>
  <c r="M137" i="14" s="1"/>
  <c r="L136" i="14"/>
  <c r="M136" i="14" s="1"/>
  <c r="M135" i="14"/>
  <c r="L135" i="14"/>
  <c r="L134" i="14"/>
  <c r="M134" i="14" s="1"/>
  <c r="L133" i="14"/>
  <c r="M133" i="14" s="1"/>
  <c r="L132" i="14"/>
  <c r="M132" i="14" s="1"/>
  <c r="M131" i="14"/>
  <c r="L131" i="14"/>
  <c r="L130" i="14"/>
  <c r="M130" i="14" s="1"/>
  <c r="L129" i="14"/>
  <c r="M129" i="14" s="1"/>
  <c r="L128" i="14"/>
  <c r="M128" i="14" s="1"/>
  <c r="M127" i="14"/>
  <c r="L127" i="14"/>
  <c r="L126" i="14"/>
  <c r="M126" i="14" s="1"/>
  <c r="L125" i="14"/>
  <c r="M125" i="14" s="1"/>
  <c r="L124" i="14"/>
  <c r="M124" i="14" s="1"/>
  <c r="M123" i="14"/>
  <c r="L123" i="14"/>
  <c r="L122" i="14"/>
  <c r="M122" i="14" s="1"/>
  <c r="L121" i="14"/>
  <c r="M121" i="14" s="1"/>
  <c r="L120" i="14"/>
  <c r="M120" i="14" s="1"/>
  <c r="M119" i="14"/>
  <c r="L119" i="14"/>
  <c r="L118" i="14"/>
  <c r="M118" i="14" s="1"/>
  <c r="L117" i="14"/>
  <c r="M117" i="14" s="1"/>
  <c r="L116" i="14"/>
  <c r="M116" i="14" s="1"/>
  <c r="M115" i="14"/>
  <c r="L115" i="14"/>
  <c r="L114" i="14"/>
  <c r="M114" i="14" s="1"/>
  <c r="L113" i="14"/>
  <c r="M113" i="14" s="1"/>
  <c r="L112" i="14"/>
  <c r="M112" i="14" s="1"/>
  <c r="M111" i="14"/>
  <c r="L111" i="14"/>
  <c r="L110" i="14"/>
  <c r="M110" i="14" s="1"/>
  <c r="L109" i="14"/>
  <c r="M109" i="14" s="1"/>
  <c r="L108" i="14"/>
  <c r="M108" i="14" s="1"/>
  <c r="M107" i="14"/>
  <c r="L107" i="14"/>
  <c r="L106" i="14"/>
  <c r="M106" i="14" s="1"/>
  <c r="L105" i="14"/>
  <c r="M105" i="14" s="1"/>
  <c r="L104" i="14"/>
  <c r="M104" i="14" s="1"/>
  <c r="M103" i="14"/>
  <c r="L103" i="14"/>
  <c r="L102" i="14"/>
  <c r="M102" i="14" s="1"/>
  <c r="L101" i="14"/>
  <c r="M101" i="14" s="1"/>
  <c r="L100" i="14"/>
  <c r="M100" i="14" s="1"/>
  <c r="M99" i="14"/>
  <c r="L99" i="14"/>
  <c r="L98" i="14"/>
  <c r="M98" i="14" s="1"/>
  <c r="L97" i="14"/>
  <c r="M97" i="14" s="1"/>
  <c r="L96" i="14"/>
  <c r="M96" i="14" s="1"/>
  <c r="M95" i="14"/>
  <c r="L95" i="14"/>
  <c r="L94" i="14"/>
  <c r="M94" i="14" s="1"/>
  <c r="L93" i="14"/>
  <c r="M93" i="14" s="1"/>
  <c r="L92" i="14"/>
  <c r="M92" i="14" s="1"/>
  <c r="M91" i="14"/>
  <c r="L91" i="14"/>
  <c r="L90" i="14"/>
  <c r="M90" i="14" s="1"/>
  <c r="L89" i="14"/>
  <c r="M89" i="14" s="1"/>
  <c r="L88" i="14"/>
  <c r="M88" i="14" s="1"/>
  <c r="M87" i="14"/>
  <c r="L87" i="14"/>
  <c r="L86" i="14"/>
  <c r="M86" i="14" s="1"/>
  <c r="L85" i="14"/>
  <c r="M85" i="14" s="1"/>
  <c r="L84" i="14"/>
  <c r="M84" i="14" s="1"/>
  <c r="M83" i="14"/>
  <c r="L83" i="14"/>
  <c r="L82" i="14"/>
  <c r="M82" i="14" s="1"/>
  <c r="L81" i="14"/>
  <c r="M81" i="14" s="1"/>
  <c r="L80" i="14"/>
  <c r="M80" i="14" s="1"/>
  <c r="M79" i="14"/>
  <c r="L79" i="14"/>
  <c r="L78" i="14"/>
  <c r="M78" i="14" s="1"/>
  <c r="L77" i="14"/>
  <c r="M77" i="14" s="1"/>
  <c r="L76" i="14"/>
  <c r="M76" i="14" s="1"/>
  <c r="M75" i="14"/>
  <c r="L75" i="14"/>
  <c r="L74" i="14"/>
  <c r="M74" i="14" s="1"/>
  <c r="L73" i="14"/>
  <c r="M73" i="14" s="1"/>
  <c r="L72" i="14"/>
  <c r="M72" i="14" s="1"/>
  <c r="M71" i="14"/>
  <c r="L71" i="14"/>
  <c r="L70" i="14"/>
  <c r="M70" i="14" s="1"/>
  <c r="L69" i="14"/>
  <c r="M69" i="14" s="1"/>
  <c r="L68" i="14"/>
  <c r="M68" i="14" s="1"/>
  <c r="M67" i="14"/>
  <c r="L67" i="14"/>
  <c r="L66" i="14"/>
  <c r="M66" i="14" s="1"/>
  <c r="L65" i="14"/>
  <c r="M65" i="14" s="1"/>
  <c r="L64" i="14"/>
  <c r="M64" i="14" s="1"/>
  <c r="M63" i="14"/>
  <c r="L63" i="14"/>
  <c r="L62" i="14"/>
  <c r="M62" i="14" s="1"/>
  <c r="L61" i="14"/>
  <c r="M61" i="14" s="1"/>
  <c r="L60" i="14"/>
  <c r="M60" i="14" s="1"/>
  <c r="M59" i="14"/>
  <c r="L59" i="14"/>
  <c r="L58" i="14"/>
  <c r="M58" i="14" s="1"/>
  <c r="L57" i="14"/>
  <c r="M57" i="14" s="1"/>
  <c r="L56" i="14"/>
  <c r="M56" i="14" s="1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L37" i="14"/>
  <c r="M37" i="14" s="1"/>
  <c r="M36" i="14"/>
  <c r="L36" i="14"/>
  <c r="L35" i="14"/>
  <c r="M35" i="14" s="1"/>
  <c r="L34" i="14"/>
  <c r="M34" i="14" s="1"/>
  <c r="L33" i="14"/>
  <c r="M33" i="14" s="1"/>
  <c r="L32" i="14"/>
  <c r="M32" i="14" s="1"/>
  <c r="L31" i="14"/>
  <c r="M31" i="14" s="1"/>
  <c r="L30" i="14"/>
  <c r="M30" i="14" s="1"/>
  <c r="L29" i="14"/>
  <c r="M29" i="14" s="1"/>
  <c r="L28" i="14"/>
  <c r="M28" i="14" s="1"/>
  <c r="L27" i="14"/>
  <c r="M27" i="14" s="1"/>
  <c r="L26" i="14"/>
  <c r="M26" i="14" s="1"/>
  <c r="L25" i="14"/>
  <c r="M25" i="14" s="1"/>
  <c r="L24" i="14"/>
  <c r="M24" i="14" s="1"/>
  <c r="L23" i="14"/>
  <c r="M23" i="14" s="1"/>
  <c r="L22" i="14"/>
  <c r="M22" i="14" s="1"/>
  <c r="L21" i="14"/>
  <c r="M21" i="14" s="1"/>
  <c r="L20" i="14"/>
  <c r="M20" i="14" s="1"/>
  <c r="L19" i="14"/>
  <c r="M19" i="14" s="1"/>
  <c r="L18" i="14"/>
  <c r="M18" i="14" s="1"/>
  <c r="L17" i="14"/>
  <c r="M17" i="14" s="1"/>
  <c r="L16" i="14"/>
  <c r="M16" i="14" s="1"/>
  <c r="L15" i="14"/>
  <c r="M15" i="14" s="1"/>
  <c r="L14" i="14"/>
  <c r="M14" i="14" s="1"/>
  <c r="L13" i="14"/>
  <c r="M13" i="14" s="1"/>
  <c r="L12" i="14"/>
  <c r="M12" i="14" s="1"/>
  <c r="L11" i="14"/>
  <c r="M11" i="14" s="1"/>
  <c r="L10" i="14"/>
  <c r="M10" i="14" s="1"/>
  <c r="L9" i="14"/>
  <c r="M9" i="14" s="1"/>
  <c r="L97" i="5"/>
  <c r="M97" i="5" s="1"/>
  <c r="L96" i="5"/>
  <c r="M96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9" i="5"/>
  <c r="M89" i="5" s="1"/>
  <c r="L88" i="5"/>
  <c r="M88" i="5" s="1"/>
  <c r="L87" i="5"/>
  <c r="M87" i="5" s="1"/>
  <c r="L86" i="5"/>
  <c r="M86" i="5" s="1"/>
  <c r="L85" i="5"/>
  <c r="M85" i="5" s="1"/>
  <c r="L84" i="5"/>
  <c r="M84" i="5" s="1"/>
  <c r="L83" i="5"/>
  <c r="M83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2" i="5"/>
  <c r="M72" i="5" s="1"/>
  <c r="L71" i="5"/>
  <c r="M71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60" i="5"/>
  <c r="M60" i="5" s="1"/>
  <c r="L59" i="5"/>
  <c r="M59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8" i="5"/>
  <c r="M48" i="5" s="1"/>
  <c r="L47" i="5"/>
  <c r="M47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6" i="5"/>
  <c r="M36" i="5" s="1"/>
  <c r="L35" i="5"/>
  <c r="M35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343" i="6"/>
  <c r="M343" i="6" s="1"/>
  <c r="L342" i="6"/>
  <c r="M342" i="6" s="1"/>
  <c r="L341" i="6"/>
  <c r="M341" i="6" s="1"/>
  <c r="M340" i="6"/>
  <c r="L340" i="6"/>
  <c r="L339" i="6"/>
  <c r="M339" i="6" s="1"/>
  <c r="M338" i="6"/>
  <c r="L338" i="6"/>
  <c r="L337" i="6"/>
  <c r="M337" i="6" s="1"/>
  <c r="L336" i="6"/>
  <c r="M336" i="6" s="1"/>
  <c r="L335" i="6"/>
  <c r="M335" i="6" s="1"/>
  <c r="L334" i="6"/>
  <c r="M334" i="6" s="1"/>
  <c r="L333" i="6"/>
  <c r="M333" i="6" s="1"/>
  <c r="M332" i="6"/>
  <c r="L332" i="6"/>
  <c r="L331" i="6"/>
  <c r="M331" i="6" s="1"/>
  <c r="M330" i="6"/>
  <c r="L330" i="6"/>
  <c r="L329" i="6"/>
  <c r="M329" i="6" s="1"/>
  <c r="L328" i="6"/>
  <c r="M328" i="6" s="1"/>
  <c r="L327" i="6"/>
  <c r="M327" i="6" s="1"/>
  <c r="L326" i="6"/>
  <c r="M326" i="6" s="1"/>
  <c r="L325" i="6"/>
  <c r="M325" i="6" s="1"/>
  <c r="M324" i="6"/>
  <c r="L324" i="6"/>
  <c r="L323" i="6"/>
  <c r="M323" i="6" s="1"/>
  <c r="M322" i="6"/>
  <c r="L322" i="6"/>
  <c r="L321" i="6"/>
  <c r="M321" i="6" s="1"/>
  <c r="L320" i="6"/>
  <c r="M320" i="6" s="1"/>
  <c r="L319" i="6"/>
  <c r="M319" i="6" s="1"/>
  <c r="L318" i="6"/>
  <c r="M318" i="6" s="1"/>
  <c r="L317" i="6"/>
  <c r="M317" i="6" s="1"/>
  <c r="M316" i="6"/>
  <c r="L316" i="6"/>
  <c r="L315" i="6"/>
  <c r="M315" i="6" s="1"/>
  <c r="M314" i="6"/>
  <c r="L314" i="6"/>
  <c r="L313" i="6"/>
  <c r="M313" i="6" s="1"/>
  <c r="L312" i="6"/>
  <c r="M312" i="6" s="1"/>
  <c r="L311" i="6"/>
  <c r="M311" i="6" s="1"/>
  <c r="L310" i="6"/>
  <c r="M310" i="6" s="1"/>
  <c r="L309" i="6"/>
  <c r="M309" i="6" s="1"/>
  <c r="M308" i="6"/>
  <c r="L308" i="6"/>
  <c r="L307" i="6"/>
  <c r="M307" i="6" s="1"/>
  <c r="M306" i="6"/>
  <c r="L306" i="6"/>
  <c r="L305" i="6"/>
  <c r="M305" i="6" s="1"/>
  <c r="L304" i="6"/>
  <c r="M304" i="6" s="1"/>
  <c r="L303" i="6"/>
  <c r="M303" i="6" s="1"/>
  <c r="L302" i="6"/>
  <c r="M302" i="6" s="1"/>
  <c r="L301" i="6"/>
  <c r="M301" i="6" s="1"/>
  <c r="M300" i="6"/>
  <c r="L300" i="6"/>
  <c r="L299" i="6"/>
  <c r="M299" i="6" s="1"/>
  <c r="M298" i="6"/>
  <c r="L298" i="6"/>
  <c r="L297" i="6"/>
  <c r="M297" i="6" s="1"/>
  <c r="L296" i="6"/>
  <c r="M296" i="6" s="1"/>
  <c r="L295" i="6"/>
  <c r="M295" i="6" s="1"/>
  <c r="L294" i="6"/>
  <c r="M294" i="6" s="1"/>
  <c r="L293" i="6"/>
  <c r="M293" i="6" s="1"/>
  <c r="M292" i="6"/>
  <c r="L292" i="6"/>
  <c r="L291" i="6"/>
  <c r="M291" i="6" s="1"/>
  <c r="M290" i="6"/>
  <c r="L290" i="6"/>
  <c r="L289" i="6"/>
  <c r="M289" i="6" s="1"/>
  <c r="L288" i="6"/>
  <c r="M288" i="6" s="1"/>
  <c r="L287" i="6"/>
  <c r="M287" i="6" s="1"/>
  <c r="L286" i="6"/>
  <c r="M286" i="6" s="1"/>
  <c r="L285" i="6"/>
  <c r="M285" i="6" s="1"/>
  <c r="M284" i="6"/>
  <c r="L284" i="6"/>
  <c r="L283" i="6"/>
  <c r="M283" i="6" s="1"/>
  <c r="M282" i="6"/>
  <c r="L282" i="6"/>
  <c r="L281" i="6"/>
  <c r="M281" i="6" s="1"/>
  <c r="L280" i="6"/>
  <c r="M280" i="6" s="1"/>
  <c r="L279" i="6"/>
  <c r="M279" i="6" s="1"/>
  <c r="L278" i="6"/>
  <c r="M278" i="6" s="1"/>
  <c r="L277" i="6"/>
  <c r="M277" i="6" s="1"/>
  <c r="M276" i="6"/>
  <c r="L276" i="6"/>
  <c r="L275" i="6"/>
  <c r="M275" i="6" s="1"/>
  <c r="M274" i="6"/>
  <c r="L274" i="6"/>
  <c r="L273" i="6"/>
  <c r="M273" i="6" s="1"/>
  <c r="L272" i="6"/>
  <c r="M272" i="6" s="1"/>
  <c r="L271" i="6"/>
  <c r="M271" i="6" s="1"/>
  <c r="L270" i="6"/>
  <c r="M270" i="6" s="1"/>
  <c r="L269" i="6"/>
  <c r="M269" i="6" s="1"/>
  <c r="M268" i="6"/>
  <c r="L268" i="6"/>
  <c r="L267" i="6"/>
  <c r="M267" i="6" s="1"/>
  <c r="M266" i="6"/>
  <c r="L266" i="6"/>
  <c r="L265" i="6"/>
  <c r="M265" i="6" s="1"/>
  <c r="L264" i="6"/>
  <c r="M264" i="6" s="1"/>
  <c r="L263" i="6"/>
  <c r="M263" i="6" s="1"/>
  <c r="L262" i="6"/>
  <c r="M262" i="6" s="1"/>
  <c r="L261" i="6"/>
  <c r="M261" i="6" s="1"/>
  <c r="M260" i="6"/>
  <c r="L260" i="6"/>
  <c r="L259" i="6"/>
  <c r="M259" i="6" s="1"/>
  <c r="L258" i="6"/>
  <c r="M258" i="6" s="1"/>
  <c r="L257" i="6"/>
  <c r="M257" i="6" s="1"/>
  <c r="M256" i="6"/>
  <c r="L256" i="6"/>
  <c r="L255" i="6"/>
  <c r="M255" i="6" s="1"/>
  <c r="L254" i="6"/>
  <c r="M254" i="6" s="1"/>
  <c r="L253" i="6"/>
  <c r="M253" i="6" s="1"/>
  <c r="M252" i="6"/>
  <c r="L252" i="6"/>
  <c r="L251" i="6"/>
  <c r="M251" i="6" s="1"/>
  <c r="M250" i="6"/>
  <c r="L250" i="6"/>
  <c r="L249" i="6"/>
  <c r="M249" i="6" s="1"/>
  <c r="L248" i="6"/>
  <c r="M248" i="6" s="1"/>
  <c r="L247" i="6"/>
  <c r="M247" i="6" s="1"/>
  <c r="L246" i="6"/>
  <c r="M246" i="6" s="1"/>
  <c r="L245" i="6"/>
  <c r="M245" i="6" s="1"/>
  <c r="M244" i="6"/>
  <c r="L244" i="6"/>
  <c r="L243" i="6"/>
  <c r="M243" i="6" s="1"/>
  <c r="L242" i="6"/>
  <c r="M242" i="6" s="1"/>
  <c r="L241" i="6"/>
  <c r="M241" i="6" s="1"/>
  <c r="M240" i="6"/>
  <c r="L240" i="6"/>
  <c r="L239" i="6"/>
  <c r="M239" i="6" s="1"/>
  <c r="L238" i="6"/>
  <c r="M238" i="6" s="1"/>
  <c r="L237" i="6"/>
  <c r="M237" i="6" s="1"/>
  <c r="M236" i="6"/>
  <c r="L236" i="6"/>
  <c r="L235" i="6"/>
  <c r="M235" i="6" s="1"/>
  <c r="M234" i="6"/>
  <c r="L234" i="6"/>
  <c r="L233" i="6"/>
  <c r="M233" i="6" s="1"/>
  <c r="L232" i="6"/>
  <c r="M232" i="6" s="1"/>
  <c r="L231" i="6"/>
  <c r="M231" i="6" s="1"/>
  <c r="L230" i="6"/>
  <c r="M230" i="6" s="1"/>
  <c r="L229" i="6"/>
  <c r="M229" i="6" s="1"/>
  <c r="M228" i="6"/>
  <c r="L228" i="6"/>
  <c r="L227" i="6"/>
  <c r="M227" i="6" s="1"/>
  <c r="L226" i="6"/>
  <c r="M226" i="6" s="1"/>
  <c r="L225" i="6"/>
  <c r="M225" i="6" s="1"/>
  <c r="M224" i="6"/>
  <c r="L224" i="6"/>
  <c r="L223" i="6"/>
  <c r="M223" i="6" s="1"/>
  <c r="L222" i="6"/>
  <c r="M222" i="6" s="1"/>
  <c r="L221" i="6"/>
  <c r="M221" i="6" s="1"/>
  <c r="M220" i="6"/>
  <c r="L220" i="6"/>
  <c r="L219" i="6"/>
  <c r="M219" i="6" s="1"/>
  <c r="M218" i="6"/>
  <c r="L218" i="6"/>
  <c r="L217" i="6"/>
  <c r="M217" i="6" s="1"/>
  <c r="L216" i="6"/>
  <c r="M216" i="6" s="1"/>
  <c r="L215" i="6"/>
  <c r="M215" i="6" s="1"/>
  <c r="L214" i="6"/>
  <c r="M214" i="6" s="1"/>
  <c r="L213" i="6"/>
  <c r="M213" i="6" s="1"/>
  <c r="M212" i="6"/>
  <c r="L212" i="6"/>
  <c r="L211" i="6"/>
  <c r="M211" i="6" s="1"/>
  <c r="L210" i="6"/>
  <c r="M210" i="6" s="1"/>
  <c r="L209" i="6"/>
  <c r="M209" i="6" s="1"/>
  <c r="M208" i="6"/>
  <c r="L208" i="6"/>
  <c r="L207" i="6"/>
  <c r="M207" i="6" s="1"/>
  <c r="L206" i="6"/>
  <c r="M206" i="6" s="1"/>
  <c r="L205" i="6"/>
  <c r="M205" i="6" s="1"/>
  <c r="M204" i="6"/>
  <c r="L204" i="6"/>
  <c r="L203" i="6"/>
  <c r="M203" i="6" s="1"/>
  <c r="M202" i="6"/>
  <c r="L202" i="6"/>
  <c r="L201" i="6"/>
  <c r="M201" i="6" s="1"/>
  <c r="L200" i="6"/>
  <c r="M200" i="6" s="1"/>
  <c r="L199" i="6"/>
  <c r="M199" i="6" s="1"/>
  <c r="L198" i="6"/>
  <c r="M198" i="6" s="1"/>
  <c r="L197" i="6"/>
  <c r="M197" i="6" s="1"/>
  <c r="M196" i="6"/>
  <c r="L196" i="6"/>
  <c r="L195" i="6"/>
  <c r="M195" i="6" s="1"/>
  <c r="L194" i="6"/>
  <c r="M194" i="6" s="1"/>
  <c r="L193" i="6"/>
  <c r="M193" i="6" s="1"/>
  <c r="M192" i="6"/>
  <c r="L192" i="6"/>
  <c r="L191" i="6"/>
  <c r="M191" i="6" s="1"/>
  <c r="L190" i="6"/>
  <c r="M190" i="6" s="1"/>
  <c r="L189" i="6"/>
  <c r="M189" i="6" s="1"/>
  <c r="M188" i="6"/>
  <c r="L188" i="6"/>
  <c r="L187" i="6"/>
  <c r="M187" i="6" s="1"/>
  <c r="M186" i="6"/>
  <c r="L186" i="6"/>
  <c r="L185" i="6"/>
  <c r="M185" i="6" s="1"/>
  <c r="L184" i="6"/>
  <c r="M184" i="6" s="1"/>
  <c r="L183" i="6"/>
  <c r="M183" i="6" s="1"/>
  <c r="L182" i="6"/>
  <c r="M182" i="6" s="1"/>
  <c r="L181" i="6"/>
  <c r="M181" i="6" s="1"/>
  <c r="M180" i="6"/>
  <c r="L180" i="6"/>
  <c r="L179" i="6"/>
  <c r="M179" i="6" s="1"/>
  <c r="L178" i="6"/>
  <c r="M178" i="6" s="1"/>
  <c r="L177" i="6"/>
  <c r="M177" i="6" s="1"/>
  <c r="M176" i="6"/>
  <c r="L176" i="6"/>
  <c r="L175" i="6"/>
  <c r="M175" i="6" s="1"/>
  <c r="L174" i="6"/>
  <c r="M174" i="6" s="1"/>
  <c r="M173" i="6"/>
  <c r="L173" i="6"/>
  <c r="L172" i="6"/>
  <c r="M172" i="6" s="1"/>
  <c r="L171" i="6"/>
  <c r="M171" i="6" s="1"/>
  <c r="L170" i="6"/>
  <c r="M170" i="6" s="1"/>
  <c r="M169" i="6"/>
  <c r="L169" i="6"/>
  <c r="L168" i="6"/>
  <c r="M168" i="6" s="1"/>
  <c r="L167" i="6"/>
  <c r="M167" i="6" s="1"/>
  <c r="L166" i="6"/>
  <c r="M166" i="6" s="1"/>
  <c r="M165" i="6"/>
  <c r="L165" i="6"/>
  <c r="L164" i="6"/>
  <c r="M164" i="6" s="1"/>
  <c r="L163" i="6"/>
  <c r="M163" i="6" s="1"/>
  <c r="L162" i="6"/>
  <c r="M162" i="6" s="1"/>
  <c r="M161" i="6"/>
  <c r="L161" i="6"/>
  <c r="L160" i="6"/>
  <c r="M160" i="6" s="1"/>
  <c r="L159" i="6"/>
  <c r="M159" i="6" s="1"/>
  <c r="L158" i="6"/>
  <c r="M158" i="6" s="1"/>
  <c r="M157" i="6"/>
  <c r="L157" i="6"/>
  <c r="L156" i="6"/>
  <c r="M156" i="6" s="1"/>
  <c r="L155" i="6"/>
  <c r="M155" i="6" s="1"/>
  <c r="L154" i="6"/>
  <c r="M154" i="6" s="1"/>
  <c r="M153" i="6"/>
  <c r="L153" i="6"/>
  <c r="L152" i="6"/>
  <c r="M152" i="6" s="1"/>
  <c r="L151" i="6"/>
  <c r="M151" i="6" s="1"/>
  <c r="L150" i="6"/>
  <c r="M150" i="6" s="1"/>
  <c r="M149" i="6"/>
  <c r="L149" i="6"/>
  <c r="L148" i="6"/>
  <c r="M148" i="6" s="1"/>
  <c r="L147" i="6"/>
  <c r="M147" i="6" s="1"/>
  <c r="L146" i="6"/>
  <c r="M146" i="6" s="1"/>
  <c r="M145" i="6"/>
  <c r="L145" i="6"/>
  <c r="L144" i="6"/>
  <c r="M144" i="6" s="1"/>
  <c r="L143" i="6"/>
  <c r="M143" i="6" s="1"/>
  <c r="L142" i="6"/>
  <c r="M142" i="6" s="1"/>
  <c r="M141" i="6"/>
  <c r="L141" i="6"/>
  <c r="L140" i="6"/>
  <c r="M140" i="6" s="1"/>
  <c r="L139" i="6"/>
  <c r="M139" i="6" s="1"/>
  <c r="L138" i="6"/>
  <c r="M138" i="6" s="1"/>
  <c r="M137" i="6"/>
  <c r="L137" i="6"/>
  <c r="L136" i="6"/>
  <c r="M136" i="6" s="1"/>
  <c r="L135" i="6"/>
  <c r="M135" i="6" s="1"/>
  <c r="L134" i="6"/>
  <c r="M134" i="6" s="1"/>
  <c r="M133" i="6"/>
  <c r="L133" i="6"/>
  <c r="L132" i="6"/>
  <c r="M132" i="6" s="1"/>
  <c r="L131" i="6"/>
  <c r="M131" i="6" s="1"/>
  <c r="L130" i="6"/>
  <c r="M130" i="6" s="1"/>
  <c r="M129" i="6"/>
  <c r="L129" i="6"/>
  <c r="L128" i="6"/>
  <c r="M128" i="6" s="1"/>
  <c r="L127" i="6"/>
  <c r="M127" i="6" s="1"/>
  <c r="L126" i="6"/>
  <c r="M126" i="6" s="1"/>
  <c r="M125" i="6"/>
  <c r="L125" i="6"/>
  <c r="L124" i="6"/>
  <c r="M124" i="6" s="1"/>
  <c r="L123" i="6"/>
  <c r="M123" i="6" s="1"/>
  <c r="L122" i="6"/>
  <c r="M122" i="6" s="1"/>
  <c r="M121" i="6"/>
  <c r="L121" i="6"/>
  <c r="L120" i="6"/>
  <c r="M120" i="6" s="1"/>
  <c r="L119" i="6"/>
  <c r="M119" i="6" s="1"/>
  <c r="L118" i="6"/>
  <c r="M118" i="6" s="1"/>
  <c r="M117" i="6"/>
  <c r="L117" i="6"/>
  <c r="L116" i="6"/>
  <c r="M116" i="6" s="1"/>
  <c r="L115" i="6"/>
  <c r="M115" i="6" s="1"/>
  <c r="L114" i="6"/>
  <c r="M114" i="6" s="1"/>
  <c r="M113" i="6"/>
  <c r="L113" i="6"/>
  <c r="L112" i="6"/>
  <c r="M112" i="6" s="1"/>
  <c r="L111" i="6"/>
  <c r="M111" i="6" s="1"/>
  <c r="L110" i="6"/>
  <c r="M110" i="6" s="1"/>
  <c r="M109" i="6"/>
  <c r="L109" i="6"/>
  <c r="L108" i="6"/>
  <c r="M108" i="6" s="1"/>
  <c r="L107" i="6"/>
  <c r="M107" i="6" s="1"/>
  <c r="L106" i="6"/>
  <c r="M106" i="6" s="1"/>
  <c r="M105" i="6"/>
  <c r="L105" i="6"/>
  <c r="L104" i="6"/>
  <c r="M104" i="6" s="1"/>
  <c r="L103" i="6"/>
  <c r="M103" i="6" s="1"/>
  <c r="L102" i="6"/>
  <c r="M102" i="6" s="1"/>
  <c r="M101" i="6"/>
  <c r="L101" i="6"/>
  <c r="L100" i="6"/>
  <c r="M100" i="6" s="1"/>
  <c r="L99" i="6"/>
  <c r="M99" i="6" s="1"/>
  <c r="L98" i="6"/>
  <c r="M98" i="6" s="1"/>
  <c r="M97" i="6"/>
  <c r="L97" i="6"/>
  <c r="L96" i="6"/>
  <c r="M96" i="6" s="1"/>
  <c r="L95" i="6"/>
  <c r="M95" i="6" s="1"/>
  <c r="L94" i="6"/>
  <c r="M94" i="6" s="1"/>
  <c r="M93" i="6"/>
  <c r="L93" i="6"/>
  <c r="L92" i="6"/>
  <c r="M92" i="6" s="1"/>
  <c r="L91" i="6"/>
  <c r="M91" i="6" s="1"/>
  <c r="L90" i="6"/>
  <c r="M90" i="6" s="1"/>
  <c r="M89" i="6"/>
  <c r="L89" i="6"/>
  <c r="L88" i="6"/>
  <c r="M88" i="6" s="1"/>
  <c r="L87" i="6"/>
  <c r="M87" i="6" s="1"/>
  <c r="L86" i="6"/>
  <c r="M86" i="6" s="1"/>
  <c r="M85" i="6"/>
  <c r="L85" i="6"/>
  <c r="L84" i="6"/>
  <c r="M84" i="6" s="1"/>
  <c r="L83" i="6"/>
  <c r="M83" i="6" s="1"/>
  <c r="L82" i="6"/>
  <c r="M82" i="6" s="1"/>
  <c r="M81" i="6"/>
  <c r="L81" i="6"/>
  <c r="L80" i="6"/>
  <c r="M80" i="6" s="1"/>
  <c r="L79" i="6"/>
  <c r="M79" i="6" s="1"/>
  <c r="L78" i="6"/>
  <c r="M78" i="6" s="1"/>
  <c r="M77" i="6"/>
  <c r="L77" i="6"/>
  <c r="L76" i="6"/>
  <c r="M76" i="6" s="1"/>
  <c r="L75" i="6"/>
  <c r="M75" i="6" s="1"/>
  <c r="L74" i="6"/>
  <c r="M74" i="6" s="1"/>
  <c r="M73" i="6"/>
  <c r="L73" i="6"/>
  <c r="L72" i="6"/>
  <c r="M72" i="6" s="1"/>
  <c r="L71" i="6"/>
  <c r="M71" i="6" s="1"/>
  <c r="L70" i="6"/>
  <c r="M70" i="6" s="1"/>
  <c r="M69" i="6"/>
  <c r="L69" i="6"/>
  <c r="L68" i="6"/>
  <c r="M68" i="6" s="1"/>
  <c r="L67" i="6"/>
  <c r="M67" i="6" s="1"/>
  <c r="L66" i="6"/>
  <c r="M66" i="6" s="1"/>
  <c r="M65" i="6"/>
  <c r="L65" i="6"/>
  <c r="L64" i="6"/>
  <c r="M64" i="6" s="1"/>
  <c r="L63" i="6"/>
  <c r="M63" i="6" s="1"/>
  <c r="L62" i="6"/>
  <c r="M62" i="6" s="1"/>
  <c r="M61" i="6"/>
  <c r="L61" i="6"/>
  <c r="L60" i="6"/>
  <c r="M60" i="6" s="1"/>
  <c r="L59" i="6"/>
  <c r="M59" i="6" s="1"/>
  <c r="L58" i="6"/>
  <c r="M58" i="6" s="1"/>
  <c r="M57" i="6"/>
  <c r="L57" i="6"/>
  <c r="L56" i="6"/>
  <c r="M56" i="6" s="1"/>
  <c r="L55" i="6"/>
  <c r="M55" i="6" s="1"/>
  <c r="L54" i="6"/>
  <c r="M54" i="6" s="1"/>
  <c r="M53" i="6"/>
  <c r="L53" i="6"/>
  <c r="L52" i="6"/>
  <c r="M52" i="6" s="1"/>
  <c r="L51" i="6"/>
  <c r="M51" i="6" s="1"/>
  <c r="L50" i="6"/>
  <c r="M50" i="6" s="1"/>
  <c r="M49" i="6"/>
  <c r="L49" i="6"/>
  <c r="L48" i="6"/>
  <c r="M48" i="6" s="1"/>
  <c r="L47" i="6"/>
  <c r="M47" i="6" s="1"/>
  <c r="L46" i="6"/>
  <c r="M46" i="6" s="1"/>
  <c r="L45" i="6"/>
  <c r="M45" i="6" s="1"/>
  <c r="L44" i="6"/>
  <c r="M44" i="6" s="1"/>
  <c r="L43" i="6"/>
  <c r="M43" i="6" s="1"/>
  <c r="L42" i="6"/>
  <c r="M42" i="6" s="1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L33" i="6"/>
  <c r="M33" i="6" s="1"/>
  <c r="L32" i="6"/>
  <c r="M32" i="6" s="1"/>
  <c r="L31" i="6"/>
  <c r="M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170" i="7"/>
  <c r="M170" i="7" s="1"/>
  <c r="L169" i="7"/>
  <c r="M169" i="7" s="1"/>
  <c r="L168" i="7"/>
  <c r="M168" i="7" s="1"/>
  <c r="L167" i="7"/>
  <c r="M167" i="7" s="1"/>
  <c r="L166" i="7"/>
  <c r="M166" i="7" s="1"/>
  <c r="L165" i="7"/>
  <c r="M165" i="7" s="1"/>
  <c r="L164" i="7"/>
  <c r="M164" i="7" s="1"/>
  <c r="L163" i="7"/>
  <c r="M163" i="7" s="1"/>
  <c r="L162" i="7"/>
  <c r="M162" i="7" s="1"/>
  <c r="L161" i="7"/>
  <c r="M161" i="7" s="1"/>
  <c r="L160" i="7"/>
  <c r="M160" i="7" s="1"/>
  <c r="L159" i="7"/>
  <c r="M159" i="7" s="1"/>
  <c r="L158" i="7"/>
  <c r="M158" i="7" s="1"/>
  <c r="L157" i="7"/>
  <c r="M157" i="7" s="1"/>
  <c r="L156" i="7"/>
  <c r="M156" i="7" s="1"/>
  <c r="L155" i="7"/>
  <c r="M155" i="7" s="1"/>
  <c r="L154" i="7"/>
  <c r="M154" i="7" s="1"/>
  <c r="L153" i="7"/>
  <c r="M153" i="7" s="1"/>
  <c r="L152" i="7"/>
  <c r="M152" i="7" s="1"/>
  <c r="L151" i="7"/>
  <c r="M151" i="7" s="1"/>
  <c r="L150" i="7"/>
  <c r="M150" i="7" s="1"/>
  <c r="L149" i="7"/>
  <c r="M149" i="7" s="1"/>
  <c r="L148" i="7"/>
  <c r="M148" i="7" s="1"/>
  <c r="L147" i="7"/>
  <c r="M147" i="7" s="1"/>
  <c r="L146" i="7"/>
  <c r="M146" i="7" s="1"/>
  <c r="L145" i="7"/>
  <c r="M145" i="7" s="1"/>
  <c r="L144" i="7"/>
  <c r="M144" i="7" s="1"/>
  <c r="L143" i="7"/>
  <c r="M143" i="7" s="1"/>
  <c r="L142" i="7"/>
  <c r="M142" i="7" s="1"/>
  <c r="L141" i="7"/>
  <c r="M141" i="7" s="1"/>
  <c r="L140" i="7"/>
  <c r="M140" i="7" s="1"/>
  <c r="L139" i="7"/>
  <c r="M139" i="7" s="1"/>
  <c r="L138" i="7"/>
  <c r="M138" i="7" s="1"/>
  <c r="L137" i="7"/>
  <c r="M137" i="7" s="1"/>
  <c r="L136" i="7"/>
  <c r="M136" i="7" s="1"/>
  <c r="L135" i="7"/>
  <c r="M135" i="7" s="1"/>
  <c r="L134" i="7"/>
  <c r="M134" i="7" s="1"/>
  <c r="L133" i="7"/>
  <c r="M133" i="7" s="1"/>
  <c r="L132" i="7"/>
  <c r="M132" i="7" s="1"/>
  <c r="L131" i="7"/>
  <c r="M131" i="7" s="1"/>
  <c r="L130" i="7"/>
  <c r="M130" i="7" s="1"/>
  <c r="L129" i="7"/>
  <c r="M129" i="7" s="1"/>
  <c r="L128" i="7"/>
  <c r="M128" i="7" s="1"/>
  <c r="L127" i="7"/>
  <c r="M127" i="7" s="1"/>
  <c r="L126" i="7"/>
  <c r="M126" i="7" s="1"/>
  <c r="L125" i="7"/>
  <c r="M125" i="7" s="1"/>
  <c r="L124" i="7"/>
  <c r="M124" i="7" s="1"/>
  <c r="L123" i="7"/>
  <c r="M123" i="7" s="1"/>
  <c r="L122" i="7"/>
  <c r="M122" i="7" s="1"/>
  <c r="L121" i="7"/>
  <c r="M121" i="7" s="1"/>
  <c r="L120" i="7"/>
  <c r="M120" i="7" s="1"/>
  <c r="L119" i="7"/>
  <c r="M119" i="7" s="1"/>
  <c r="L118" i="7"/>
  <c r="M118" i="7" s="1"/>
  <c r="L117" i="7"/>
  <c r="M117" i="7" s="1"/>
  <c r="L116" i="7"/>
  <c r="M116" i="7" s="1"/>
  <c r="L115" i="7"/>
  <c r="M115" i="7" s="1"/>
  <c r="L114" i="7"/>
  <c r="M114" i="7" s="1"/>
  <c r="L113" i="7"/>
  <c r="M113" i="7" s="1"/>
  <c r="L112" i="7"/>
  <c r="M112" i="7" s="1"/>
  <c r="L111" i="7"/>
  <c r="M111" i="7" s="1"/>
  <c r="L110" i="7"/>
  <c r="M110" i="7" s="1"/>
  <c r="L109" i="7"/>
  <c r="M109" i="7" s="1"/>
  <c r="L108" i="7"/>
  <c r="M108" i="7" s="1"/>
  <c r="L107" i="7"/>
  <c r="M107" i="7" s="1"/>
  <c r="L106" i="7"/>
  <c r="M106" i="7" s="1"/>
  <c r="L105" i="7"/>
  <c r="M105" i="7" s="1"/>
  <c r="L104" i="7"/>
  <c r="M104" i="7" s="1"/>
  <c r="L103" i="7"/>
  <c r="M103" i="7" s="1"/>
  <c r="L102" i="7"/>
  <c r="M102" i="7" s="1"/>
  <c r="L101" i="7"/>
  <c r="M101" i="7" s="1"/>
  <c r="L100" i="7"/>
  <c r="M100" i="7" s="1"/>
  <c r="L99" i="7"/>
  <c r="M99" i="7" s="1"/>
  <c r="L98" i="7"/>
  <c r="M98" i="7" s="1"/>
  <c r="L97" i="7"/>
  <c r="M97" i="7" s="1"/>
  <c r="L96" i="7"/>
  <c r="M96" i="7" s="1"/>
  <c r="L95" i="7"/>
  <c r="M95" i="7" s="1"/>
  <c r="L94" i="7"/>
  <c r="M94" i="7" s="1"/>
  <c r="L93" i="7"/>
  <c r="M93" i="7" s="1"/>
  <c r="L92" i="7"/>
  <c r="M92" i="7" s="1"/>
  <c r="L91" i="7"/>
  <c r="M91" i="7" s="1"/>
  <c r="L90" i="7"/>
  <c r="M90" i="7" s="1"/>
  <c r="L89" i="7"/>
  <c r="M89" i="7" s="1"/>
  <c r="L88" i="7"/>
  <c r="M88" i="7" s="1"/>
  <c r="L87" i="7"/>
  <c r="M87" i="7" s="1"/>
  <c r="L86" i="7"/>
  <c r="M86" i="7" s="1"/>
  <c r="L85" i="7"/>
  <c r="M85" i="7" s="1"/>
  <c r="L84" i="7"/>
  <c r="M84" i="7" s="1"/>
  <c r="L83" i="7"/>
  <c r="M83" i="7" s="1"/>
  <c r="L82" i="7"/>
  <c r="M82" i="7" s="1"/>
  <c r="L81" i="7"/>
  <c r="M81" i="7" s="1"/>
  <c r="L80" i="7"/>
  <c r="M80" i="7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M52" i="7" s="1"/>
  <c r="L51" i="7"/>
  <c r="M51" i="7" s="1"/>
  <c r="L50" i="7"/>
  <c r="M50" i="7" s="1"/>
  <c r="L49" i="7"/>
  <c r="M49" i="7" s="1"/>
  <c r="L48" i="7"/>
  <c r="M48" i="7" s="1"/>
  <c r="L47" i="7"/>
  <c r="M47" i="7" s="1"/>
  <c r="L46" i="7"/>
  <c r="M46" i="7" s="1"/>
  <c r="L45" i="7"/>
  <c r="M45" i="7" s="1"/>
  <c r="L44" i="7"/>
  <c r="M44" i="7" s="1"/>
  <c r="L43" i="7"/>
  <c r="M43" i="7" s="1"/>
  <c r="L42" i="7"/>
  <c r="M42" i="7" s="1"/>
  <c r="L41" i="7"/>
  <c r="M41" i="7" s="1"/>
  <c r="L40" i="7"/>
  <c r="M40" i="7" s="1"/>
  <c r="L39" i="7"/>
  <c r="M39" i="7" s="1"/>
  <c r="L38" i="7"/>
  <c r="M38" i="7" s="1"/>
  <c r="L37" i="7"/>
  <c r="M37" i="7" s="1"/>
  <c r="L36" i="7"/>
  <c r="M36" i="7" s="1"/>
  <c r="L35" i="7"/>
  <c r="M35" i="7" s="1"/>
  <c r="L34" i="7"/>
  <c r="M34" i="7" s="1"/>
  <c r="L33" i="7"/>
  <c r="M33" i="7" s="1"/>
  <c r="L32" i="7"/>
  <c r="M32" i="7" s="1"/>
  <c r="L31" i="7"/>
  <c r="M31" i="7" s="1"/>
  <c r="L30" i="7"/>
  <c r="M30" i="7" s="1"/>
  <c r="L29" i="7"/>
  <c r="M29" i="7" s="1"/>
  <c r="L28" i="7"/>
  <c r="M28" i="7" s="1"/>
  <c r="L27" i="7"/>
  <c r="M27" i="7" s="1"/>
  <c r="L26" i="7"/>
  <c r="M26" i="7" s="1"/>
  <c r="L25" i="7"/>
  <c r="M25" i="7" s="1"/>
  <c r="L24" i="7"/>
  <c r="M24" i="7" s="1"/>
  <c r="L23" i="7"/>
  <c r="M23" i="7" s="1"/>
  <c r="L22" i="7"/>
  <c r="M22" i="7" s="1"/>
  <c r="L21" i="7"/>
  <c r="M21" i="7" s="1"/>
  <c r="L20" i="7"/>
  <c r="M20" i="7" s="1"/>
  <c r="L19" i="7"/>
  <c r="M19" i="7" s="1"/>
  <c r="L18" i="7"/>
  <c r="M18" i="7" s="1"/>
  <c r="L17" i="7"/>
  <c r="M17" i="7" s="1"/>
  <c r="L16" i="7"/>
  <c r="M16" i="7" s="1"/>
  <c r="L15" i="7"/>
  <c r="M15" i="7" s="1"/>
  <c r="L14" i="7"/>
  <c r="M14" i="7" s="1"/>
  <c r="L13" i="7"/>
  <c r="M13" i="7" s="1"/>
  <c r="L12" i="7"/>
  <c r="M12" i="7" s="1"/>
  <c r="L11" i="7"/>
  <c r="M11" i="7" s="1"/>
  <c r="L10" i="7"/>
  <c r="M10" i="7" s="1"/>
  <c r="L9" i="7"/>
  <c r="M9" i="7" s="1"/>
  <c r="L263" i="9"/>
  <c r="M263" i="9" s="1"/>
  <c r="L262" i="9"/>
  <c r="M262" i="9" s="1"/>
  <c r="L261" i="9"/>
  <c r="M261" i="9" s="1"/>
  <c r="L260" i="9"/>
  <c r="M260" i="9" s="1"/>
  <c r="L259" i="9"/>
  <c r="M259" i="9" s="1"/>
  <c r="M258" i="9"/>
  <c r="L258" i="9"/>
  <c r="L257" i="9"/>
  <c r="M257" i="9" s="1"/>
  <c r="L256" i="9"/>
  <c r="M256" i="9" s="1"/>
  <c r="L255" i="9"/>
  <c r="M255" i="9" s="1"/>
  <c r="L254" i="9"/>
  <c r="M254" i="9" s="1"/>
  <c r="L253" i="9"/>
  <c r="M253" i="9" s="1"/>
  <c r="L252" i="9"/>
  <c r="M252" i="9" s="1"/>
  <c r="L251" i="9"/>
  <c r="M251" i="9" s="1"/>
  <c r="M250" i="9"/>
  <c r="L250" i="9"/>
  <c r="L249" i="9"/>
  <c r="M249" i="9" s="1"/>
  <c r="L248" i="9"/>
  <c r="M248" i="9" s="1"/>
  <c r="L247" i="9"/>
  <c r="M247" i="9" s="1"/>
  <c r="L246" i="9"/>
  <c r="M246" i="9" s="1"/>
  <c r="L245" i="9"/>
  <c r="M245" i="9" s="1"/>
  <c r="L244" i="9"/>
  <c r="M244" i="9" s="1"/>
  <c r="L243" i="9"/>
  <c r="M243" i="9" s="1"/>
  <c r="M242" i="9"/>
  <c r="L242" i="9"/>
  <c r="L241" i="9"/>
  <c r="M241" i="9" s="1"/>
  <c r="L240" i="9"/>
  <c r="M240" i="9" s="1"/>
  <c r="L239" i="9"/>
  <c r="M239" i="9" s="1"/>
  <c r="L238" i="9"/>
  <c r="M238" i="9" s="1"/>
  <c r="L237" i="9"/>
  <c r="M237" i="9" s="1"/>
  <c r="L236" i="9"/>
  <c r="M236" i="9" s="1"/>
  <c r="L235" i="9"/>
  <c r="M235" i="9" s="1"/>
  <c r="M234" i="9"/>
  <c r="L234" i="9"/>
  <c r="L233" i="9"/>
  <c r="M233" i="9" s="1"/>
  <c r="L232" i="9"/>
  <c r="M232" i="9" s="1"/>
  <c r="L231" i="9"/>
  <c r="M231" i="9" s="1"/>
  <c r="L230" i="9"/>
  <c r="M230" i="9" s="1"/>
  <c r="L229" i="9"/>
  <c r="M229" i="9" s="1"/>
  <c r="L228" i="9"/>
  <c r="M228" i="9" s="1"/>
  <c r="L227" i="9"/>
  <c r="M227" i="9" s="1"/>
  <c r="M226" i="9"/>
  <c r="L226" i="9"/>
  <c r="L225" i="9"/>
  <c r="M225" i="9" s="1"/>
  <c r="L224" i="9"/>
  <c r="M224" i="9" s="1"/>
  <c r="L223" i="9"/>
  <c r="M223" i="9" s="1"/>
  <c r="L222" i="9"/>
  <c r="M222" i="9" s="1"/>
  <c r="L221" i="9"/>
  <c r="M221" i="9" s="1"/>
  <c r="L220" i="9"/>
  <c r="M220" i="9" s="1"/>
  <c r="L219" i="9"/>
  <c r="M219" i="9" s="1"/>
  <c r="M218" i="9"/>
  <c r="L218" i="9"/>
  <c r="L217" i="9"/>
  <c r="M217" i="9" s="1"/>
  <c r="L216" i="9"/>
  <c r="M216" i="9" s="1"/>
  <c r="L215" i="9"/>
  <c r="M215" i="9" s="1"/>
  <c r="L214" i="9"/>
  <c r="M214" i="9" s="1"/>
  <c r="L213" i="9"/>
  <c r="M213" i="9" s="1"/>
  <c r="L212" i="9"/>
  <c r="M212" i="9" s="1"/>
  <c r="L211" i="9"/>
  <c r="M211" i="9" s="1"/>
  <c r="M210" i="9"/>
  <c r="L210" i="9"/>
  <c r="L209" i="9"/>
  <c r="M209" i="9" s="1"/>
  <c r="L208" i="9"/>
  <c r="M208" i="9" s="1"/>
  <c r="L207" i="9"/>
  <c r="M207" i="9" s="1"/>
  <c r="L206" i="9"/>
  <c r="M206" i="9" s="1"/>
  <c r="L205" i="9"/>
  <c r="M205" i="9" s="1"/>
  <c r="L204" i="9"/>
  <c r="M204" i="9" s="1"/>
  <c r="L203" i="9"/>
  <c r="M203" i="9" s="1"/>
  <c r="M202" i="9"/>
  <c r="L202" i="9"/>
  <c r="L201" i="9"/>
  <c r="M201" i="9" s="1"/>
  <c r="L200" i="9"/>
  <c r="M200" i="9" s="1"/>
  <c r="L199" i="9"/>
  <c r="M199" i="9" s="1"/>
  <c r="L198" i="9"/>
  <c r="M198" i="9" s="1"/>
  <c r="L197" i="9"/>
  <c r="M197" i="9" s="1"/>
  <c r="L196" i="9"/>
  <c r="M196" i="9" s="1"/>
  <c r="L195" i="9"/>
  <c r="M195" i="9" s="1"/>
  <c r="M194" i="9"/>
  <c r="L194" i="9"/>
  <c r="L193" i="9"/>
  <c r="M193" i="9" s="1"/>
  <c r="L192" i="9"/>
  <c r="M192" i="9" s="1"/>
  <c r="L191" i="9"/>
  <c r="M191" i="9" s="1"/>
  <c r="L190" i="9"/>
  <c r="M190" i="9" s="1"/>
  <c r="L189" i="9"/>
  <c r="M189" i="9" s="1"/>
  <c r="L188" i="9"/>
  <c r="M188" i="9" s="1"/>
  <c r="L187" i="9"/>
  <c r="M187" i="9" s="1"/>
  <c r="M186" i="9"/>
  <c r="L186" i="9"/>
  <c r="L185" i="9"/>
  <c r="M185" i="9" s="1"/>
  <c r="L184" i="9"/>
  <c r="M184" i="9" s="1"/>
  <c r="L183" i="9"/>
  <c r="M183" i="9" s="1"/>
  <c r="L182" i="9"/>
  <c r="M182" i="9" s="1"/>
  <c r="L181" i="9"/>
  <c r="M181" i="9" s="1"/>
  <c r="L180" i="9"/>
  <c r="M180" i="9" s="1"/>
  <c r="L179" i="9"/>
  <c r="M179" i="9" s="1"/>
  <c r="M178" i="9"/>
  <c r="L178" i="9"/>
  <c r="L177" i="9"/>
  <c r="M177" i="9" s="1"/>
  <c r="L176" i="9"/>
  <c r="M176" i="9" s="1"/>
  <c r="L175" i="9"/>
  <c r="M175" i="9" s="1"/>
  <c r="L174" i="9"/>
  <c r="M174" i="9" s="1"/>
  <c r="L173" i="9"/>
  <c r="M173" i="9" s="1"/>
  <c r="L172" i="9"/>
  <c r="M172" i="9" s="1"/>
  <c r="L171" i="9"/>
  <c r="M171" i="9" s="1"/>
  <c r="M170" i="9"/>
  <c r="L170" i="9"/>
  <c r="L169" i="9"/>
  <c r="M169" i="9" s="1"/>
  <c r="L168" i="9"/>
  <c r="M168" i="9" s="1"/>
  <c r="L167" i="9"/>
  <c r="M167" i="9" s="1"/>
  <c r="L166" i="9"/>
  <c r="M166" i="9" s="1"/>
  <c r="L165" i="9"/>
  <c r="M165" i="9" s="1"/>
  <c r="L164" i="9"/>
  <c r="M164" i="9" s="1"/>
  <c r="L163" i="9"/>
  <c r="M163" i="9" s="1"/>
  <c r="M162" i="9"/>
  <c r="L162" i="9"/>
  <c r="L161" i="9"/>
  <c r="M161" i="9" s="1"/>
  <c r="L160" i="9"/>
  <c r="M160" i="9" s="1"/>
  <c r="L159" i="9"/>
  <c r="M159" i="9" s="1"/>
  <c r="L158" i="9"/>
  <c r="M158" i="9" s="1"/>
  <c r="L157" i="9"/>
  <c r="M157" i="9" s="1"/>
  <c r="L156" i="9"/>
  <c r="M156" i="9" s="1"/>
  <c r="L155" i="9"/>
  <c r="M155" i="9" s="1"/>
  <c r="M154" i="9"/>
  <c r="L154" i="9"/>
  <c r="L153" i="9"/>
  <c r="M153" i="9" s="1"/>
  <c r="L152" i="9"/>
  <c r="M152" i="9" s="1"/>
  <c r="L151" i="9"/>
  <c r="M151" i="9" s="1"/>
  <c r="L150" i="9"/>
  <c r="M150" i="9" s="1"/>
  <c r="L149" i="9"/>
  <c r="M149" i="9" s="1"/>
  <c r="L148" i="9"/>
  <c r="M148" i="9" s="1"/>
  <c r="L147" i="9"/>
  <c r="M147" i="9" s="1"/>
  <c r="M146" i="9"/>
  <c r="L146" i="9"/>
  <c r="L145" i="9"/>
  <c r="M145" i="9" s="1"/>
  <c r="L144" i="9"/>
  <c r="M144" i="9" s="1"/>
  <c r="L143" i="9"/>
  <c r="M143" i="9" s="1"/>
  <c r="L142" i="9"/>
  <c r="M142" i="9" s="1"/>
  <c r="L141" i="9"/>
  <c r="M141" i="9" s="1"/>
  <c r="L140" i="9"/>
  <c r="M140" i="9" s="1"/>
  <c r="L139" i="9"/>
  <c r="M139" i="9" s="1"/>
  <c r="M138" i="9"/>
  <c r="L138" i="9"/>
  <c r="L137" i="9"/>
  <c r="M137" i="9" s="1"/>
  <c r="L136" i="9"/>
  <c r="M136" i="9" s="1"/>
  <c r="L135" i="9"/>
  <c r="M135" i="9" s="1"/>
  <c r="L134" i="9"/>
  <c r="M134" i="9" s="1"/>
  <c r="L133" i="9"/>
  <c r="M133" i="9" s="1"/>
  <c r="L132" i="9"/>
  <c r="M132" i="9" s="1"/>
  <c r="L131" i="9"/>
  <c r="M131" i="9" s="1"/>
  <c r="M130" i="9"/>
  <c r="L130" i="9"/>
  <c r="L129" i="9"/>
  <c r="M129" i="9" s="1"/>
  <c r="L128" i="9"/>
  <c r="M128" i="9" s="1"/>
  <c r="L127" i="9"/>
  <c r="M127" i="9" s="1"/>
  <c r="L126" i="9"/>
  <c r="M126" i="9" s="1"/>
  <c r="L125" i="9"/>
  <c r="M125" i="9" s="1"/>
  <c r="L124" i="9"/>
  <c r="M124" i="9" s="1"/>
  <c r="L123" i="9"/>
  <c r="M123" i="9" s="1"/>
  <c r="M122" i="9"/>
  <c r="L122" i="9"/>
  <c r="L121" i="9"/>
  <c r="M121" i="9" s="1"/>
  <c r="L120" i="9"/>
  <c r="M120" i="9" s="1"/>
  <c r="L119" i="9"/>
  <c r="M119" i="9" s="1"/>
  <c r="L118" i="9"/>
  <c r="M118" i="9" s="1"/>
  <c r="L117" i="9"/>
  <c r="M117" i="9" s="1"/>
  <c r="L116" i="9"/>
  <c r="M116" i="9" s="1"/>
  <c r="L115" i="9"/>
  <c r="M115" i="9" s="1"/>
  <c r="M114" i="9"/>
  <c r="L114" i="9"/>
  <c r="L113" i="9"/>
  <c r="M113" i="9" s="1"/>
  <c r="L112" i="9"/>
  <c r="M112" i="9" s="1"/>
  <c r="L111" i="9"/>
  <c r="M111" i="9" s="1"/>
  <c r="L110" i="9"/>
  <c r="M110" i="9" s="1"/>
  <c r="L109" i="9"/>
  <c r="M109" i="9" s="1"/>
  <c r="L108" i="9"/>
  <c r="M108" i="9" s="1"/>
  <c r="L107" i="9"/>
  <c r="M107" i="9" s="1"/>
  <c r="M106" i="9"/>
  <c r="L106" i="9"/>
  <c r="L105" i="9"/>
  <c r="M105" i="9" s="1"/>
  <c r="L104" i="9"/>
  <c r="M104" i="9" s="1"/>
  <c r="L103" i="9"/>
  <c r="M103" i="9" s="1"/>
  <c r="L102" i="9"/>
  <c r="M102" i="9" s="1"/>
  <c r="L101" i="9"/>
  <c r="M101" i="9" s="1"/>
  <c r="L100" i="9"/>
  <c r="M100" i="9" s="1"/>
  <c r="L99" i="9"/>
  <c r="M99" i="9" s="1"/>
  <c r="M98" i="9"/>
  <c r="L98" i="9"/>
  <c r="L97" i="9"/>
  <c r="M97" i="9" s="1"/>
  <c r="L96" i="9"/>
  <c r="M96" i="9" s="1"/>
  <c r="L95" i="9"/>
  <c r="M95" i="9" s="1"/>
  <c r="L94" i="9"/>
  <c r="M94" i="9" s="1"/>
  <c r="M93" i="9"/>
  <c r="L93" i="9"/>
  <c r="L92" i="9"/>
  <c r="M92" i="9" s="1"/>
  <c r="M91" i="9"/>
  <c r="L91" i="9"/>
  <c r="L90" i="9"/>
  <c r="M90" i="9" s="1"/>
  <c r="M89" i="9"/>
  <c r="L89" i="9"/>
  <c r="L88" i="9"/>
  <c r="M88" i="9" s="1"/>
  <c r="M87" i="9"/>
  <c r="L87" i="9"/>
  <c r="L86" i="9"/>
  <c r="M86" i="9" s="1"/>
  <c r="M85" i="9"/>
  <c r="L85" i="9"/>
  <c r="L84" i="9"/>
  <c r="M84" i="9" s="1"/>
  <c r="M83" i="9"/>
  <c r="L83" i="9"/>
  <c r="L82" i="9"/>
  <c r="M82" i="9" s="1"/>
  <c r="M81" i="9"/>
  <c r="L81" i="9"/>
  <c r="L80" i="9"/>
  <c r="M80" i="9" s="1"/>
  <c r="M79" i="9"/>
  <c r="L79" i="9"/>
  <c r="L78" i="9"/>
  <c r="M78" i="9" s="1"/>
  <c r="M77" i="9"/>
  <c r="L77" i="9"/>
  <c r="L76" i="9"/>
  <c r="M76" i="9" s="1"/>
  <c r="M75" i="9"/>
  <c r="L75" i="9"/>
  <c r="L74" i="9"/>
  <c r="M74" i="9" s="1"/>
  <c r="M73" i="9"/>
  <c r="L73" i="9"/>
  <c r="L72" i="9"/>
  <c r="M72" i="9" s="1"/>
  <c r="M71" i="9"/>
  <c r="L71" i="9"/>
  <c r="L70" i="9"/>
  <c r="M70" i="9" s="1"/>
  <c r="M69" i="9"/>
  <c r="L69" i="9"/>
  <c r="L68" i="9"/>
  <c r="M68" i="9" s="1"/>
  <c r="M67" i="9"/>
  <c r="L67" i="9"/>
  <c r="L66" i="9"/>
  <c r="M66" i="9" s="1"/>
  <c r="M65" i="9"/>
  <c r="L65" i="9"/>
  <c r="L64" i="9"/>
  <c r="M64" i="9" s="1"/>
  <c r="M63" i="9"/>
  <c r="L63" i="9"/>
  <c r="L62" i="9"/>
  <c r="M62" i="9" s="1"/>
  <c r="M61" i="9"/>
  <c r="L61" i="9"/>
  <c r="L60" i="9"/>
  <c r="M60" i="9" s="1"/>
  <c r="M59" i="9"/>
  <c r="L59" i="9"/>
  <c r="L58" i="9"/>
  <c r="M58" i="9" s="1"/>
  <c r="M57" i="9"/>
  <c r="L57" i="9"/>
  <c r="L56" i="9"/>
  <c r="M56" i="9" s="1"/>
  <c r="M55" i="9"/>
  <c r="L55" i="9"/>
  <c r="L54" i="9"/>
  <c r="M54" i="9" s="1"/>
  <c r="M53" i="9"/>
  <c r="L53" i="9"/>
  <c r="L52" i="9"/>
  <c r="M52" i="9" s="1"/>
  <c r="M51" i="9"/>
  <c r="L51" i="9"/>
  <c r="L50" i="9"/>
  <c r="M50" i="9" s="1"/>
  <c r="M49" i="9"/>
  <c r="L49" i="9"/>
  <c r="L48" i="9"/>
  <c r="M48" i="9" s="1"/>
  <c r="M47" i="9"/>
  <c r="L47" i="9"/>
  <c r="L46" i="9"/>
  <c r="M46" i="9" s="1"/>
  <c r="M45" i="9"/>
  <c r="L45" i="9"/>
  <c r="L44" i="9"/>
  <c r="M44" i="9" s="1"/>
  <c r="M43" i="9"/>
  <c r="L43" i="9"/>
  <c r="L42" i="9"/>
  <c r="M42" i="9" s="1"/>
  <c r="M41" i="9"/>
  <c r="L41" i="9"/>
  <c r="L40" i="9"/>
  <c r="M40" i="9" s="1"/>
  <c r="M39" i="9"/>
  <c r="L39" i="9"/>
  <c r="L38" i="9"/>
  <c r="M38" i="9" s="1"/>
  <c r="M37" i="9"/>
  <c r="L37" i="9"/>
  <c r="L36" i="9"/>
  <c r="M36" i="9" s="1"/>
  <c r="M35" i="9"/>
  <c r="L35" i="9"/>
  <c r="L34" i="9"/>
  <c r="M34" i="9" s="1"/>
  <c r="M33" i="9"/>
  <c r="L33" i="9"/>
  <c r="L32" i="9"/>
  <c r="M32" i="9" s="1"/>
  <c r="M31" i="9"/>
  <c r="L31" i="9"/>
  <c r="L30" i="9"/>
  <c r="M30" i="9" s="1"/>
  <c r="M29" i="9"/>
  <c r="L29" i="9"/>
  <c r="L28" i="9"/>
  <c r="M28" i="9" s="1"/>
  <c r="M27" i="9"/>
  <c r="L27" i="9"/>
  <c r="L26" i="9"/>
  <c r="M26" i="9" s="1"/>
  <c r="M25" i="9"/>
  <c r="L25" i="9"/>
  <c r="L24" i="9"/>
  <c r="M24" i="9" s="1"/>
  <c r="M23" i="9"/>
  <c r="L23" i="9"/>
  <c r="L22" i="9"/>
  <c r="M22" i="9" s="1"/>
  <c r="M21" i="9"/>
  <c r="L21" i="9"/>
  <c r="L20" i="9"/>
  <c r="M20" i="9" s="1"/>
  <c r="M19" i="9"/>
  <c r="L19" i="9"/>
  <c r="L18" i="9"/>
  <c r="M18" i="9" s="1"/>
  <c r="M17" i="9"/>
  <c r="L17" i="9"/>
  <c r="L16" i="9"/>
  <c r="M16" i="9" s="1"/>
  <c r="M15" i="9"/>
  <c r="L15" i="9"/>
  <c r="L14" i="9"/>
  <c r="M14" i="9" s="1"/>
  <c r="M13" i="9"/>
  <c r="L13" i="9"/>
  <c r="L12" i="9"/>
  <c r="M12" i="9" s="1"/>
  <c r="M11" i="9"/>
  <c r="L11" i="9"/>
  <c r="L10" i="9"/>
  <c r="M10" i="9" s="1"/>
  <c r="M9" i="9"/>
  <c r="L9" i="9"/>
  <c r="L195" i="10"/>
  <c r="M195" i="10" s="1"/>
  <c r="L194" i="10"/>
  <c r="M194" i="10" s="1"/>
  <c r="L193" i="10"/>
  <c r="M193" i="10" s="1"/>
  <c r="L192" i="10"/>
  <c r="M192" i="10" s="1"/>
  <c r="L191" i="10"/>
  <c r="M191" i="10" s="1"/>
  <c r="L190" i="10"/>
  <c r="M190" i="10" s="1"/>
  <c r="M189" i="10"/>
  <c r="L189" i="10"/>
  <c r="L188" i="10"/>
  <c r="M188" i="10" s="1"/>
  <c r="L187" i="10"/>
  <c r="M187" i="10" s="1"/>
  <c r="L186" i="10"/>
  <c r="M186" i="10" s="1"/>
  <c r="L185" i="10"/>
  <c r="M185" i="10" s="1"/>
  <c r="L184" i="10"/>
  <c r="M184" i="10" s="1"/>
  <c r="L183" i="10"/>
  <c r="M183" i="10" s="1"/>
  <c r="L182" i="10"/>
  <c r="M182" i="10" s="1"/>
  <c r="M181" i="10"/>
  <c r="L181" i="10"/>
  <c r="L180" i="10"/>
  <c r="M180" i="10" s="1"/>
  <c r="L179" i="10"/>
  <c r="M179" i="10" s="1"/>
  <c r="L178" i="10"/>
  <c r="M178" i="10" s="1"/>
  <c r="L177" i="10"/>
  <c r="M177" i="10" s="1"/>
  <c r="L176" i="10"/>
  <c r="M176" i="10" s="1"/>
  <c r="L175" i="10"/>
  <c r="M175" i="10" s="1"/>
  <c r="L174" i="10"/>
  <c r="M174" i="10" s="1"/>
  <c r="M173" i="10"/>
  <c r="L173" i="10"/>
  <c r="L172" i="10"/>
  <c r="M172" i="10" s="1"/>
  <c r="L171" i="10"/>
  <c r="M171" i="10" s="1"/>
  <c r="L170" i="10"/>
  <c r="M170" i="10" s="1"/>
  <c r="L169" i="10"/>
  <c r="M169" i="10" s="1"/>
  <c r="L168" i="10"/>
  <c r="M168" i="10" s="1"/>
  <c r="L167" i="10"/>
  <c r="M167" i="10" s="1"/>
  <c r="L166" i="10"/>
  <c r="M166" i="10" s="1"/>
  <c r="M165" i="10"/>
  <c r="L165" i="10"/>
  <c r="L164" i="10"/>
  <c r="M164" i="10" s="1"/>
  <c r="L163" i="10"/>
  <c r="M163" i="10" s="1"/>
  <c r="L162" i="10"/>
  <c r="M162" i="10" s="1"/>
  <c r="L161" i="10"/>
  <c r="M161" i="10" s="1"/>
  <c r="L160" i="10"/>
  <c r="M160" i="10" s="1"/>
  <c r="L159" i="10"/>
  <c r="M159" i="10" s="1"/>
  <c r="L158" i="10"/>
  <c r="M158" i="10" s="1"/>
  <c r="M157" i="10"/>
  <c r="L157" i="10"/>
  <c r="L156" i="10"/>
  <c r="M156" i="10" s="1"/>
  <c r="L155" i="10"/>
  <c r="M155" i="10" s="1"/>
  <c r="L154" i="10"/>
  <c r="M154" i="10" s="1"/>
  <c r="L153" i="10"/>
  <c r="M153" i="10" s="1"/>
  <c r="L152" i="10"/>
  <c r="M152" i="10" s="1"/>
  <c r="L151" i="10"/>
  <c r="M151" i="10" s="1"/>
  <c r="L150" i="10"/>
  <c r="M150" i="10" s="1"/>
  <c r="M149" i="10"/>
  <c r="L149" i="10"/>
  <c r="L148" i="10"/>
  <c r="M148" i="10" s="1"/>
  <c r="L147" i="10"/>
  <c r="M147" i="10" s="1"/>
  <c r="L146" i="10"/>
  <c r="M146" i="10" s="1"/>
  <c r="L145" i="10"/>
  <c r="M145" i="10" s="1"/>
  <c r="L144" i="10"/>
  <c r="M144" i="10" s="1"/>
  <c r="L143" i="10"/>
  <c r="M143" i="10" s="1"/>
  <c r="L142" i="10"/>
  <c r="M142" i="10" s="1"/>
  <c r="M141" i="10"/>
  <c r="L141" i="10"/>
  <c r="L140" i="10"/>
  <c r="M140" i="10" s="1"/>
  <c r="L139" i="10"/>
  <c r="M139" i="10" s="1"/>
  <c r="L138" i="10"/>
  <c r="M138" i="10" s="1"/>
  <c r="L137" i="10"/>
  <c r="M137" i="10" s="1"/>
  <c r="L136" i="10"/>
  <c r="M136" i="10" s="1"/>
  <c r="L135" i="10"/>
  <c r="M135" i="10" s="1"/>
  <c r="L134" i="10"/>
  <c r="M134" i="10" s="1"/>
  <c r="M133" i="10"/>
  <c r="L133" i="10"/>
  <c r="L132" i="10"/>
  <c r="M132" i="10" s="1"/>
  <c r="L131" i="10"/>
  <c r="M131" i="10" s="1"/>
  <c r="L130" i="10"/>
  <c r="M130" i="10" s="1"/>
  <c r="L129" i="10"/>
  <c r="M129" i="10" s="1"/>
  <c r="L128" i="10"/>
  <c r="M128" i="10" s="1"/>
  <c r="L127" i="10"/>
  <c r="M127" i="10" s="1"/>
  <c r="L126" i="10"/>
  <c r="M126" i="10" s="1"/>
  <c r="M125" i="10"/>
  <c r="L125" i="10"/>
  <c r="L124" i="10"/>
  <c r="M124" i="10" s="1"/>
  <c r="L123" i="10"/>
  <c r="M123" i="10" s="1"/>
  <c r="L122" i="10"/>
  <c r="M122" i="10" s="1"/>
  <c r="L121" i="10"/>
  <c r="M121" i="10" s="1"/>
  <c r="L120" i="10"/>
  <c r="M120" i="10" s="1"/>
  <c r="L119" i="10"/>
  <c r="M119" i="10" s="1"/>
  <c r="L118" i="10"/>
  <c r="M118" i="10" s="1"/>
  <c r="M117" i="10"/>
  <c r="L117" i="10"/>
  <c r="L116" i="10"/>
  <c r="M116" i="10" s="1"/>
  <c r="L115" i="10"/>
  <c r="M115" i="10" s="1"/>
  <c r="L114" i="10"/>
  <c r="M114" i="10" s="1"/>
  <c r="L113" i="10"/>
  <c r="M113" i="10" s="1"/>
  <c r="L112" i="10"/>
  <c r="M112" i="10" s="1"/>
  <c r="L111" i="10"/>
  <c r="M111" i="10" s="1"/>
  <c r="L110" i="10"/>
  <c r="M110" i="10" s="1"/>
  <c r="M109" i="10"/>
  <c r="L109" i="10"/>
  <c r="L108" i="10"/>
  <c r="M108" i="10" s="1"/>
  <c r="L107" i="10"/>
  <c r="M107" i="10" s="1"/>
  <c r="L106" i="10"/>
  <c r="M106" i="10" s="1"/>
  <c r="L105" i="10"/>
  <c r="M105" i="10" s="1"/>
  <c r="L104" i="10"/>
  <c r="M104" i="10" s="1"/>
  <c r="L103" i="10"/>
  <c r="M103" i="10" s="1"/>
  <c r="L102" i="10"/>
  <c r="M102" i="10" s="1"/>
  <c r="M101" i="10"/>
  <c r="L101" i="10"/>
  <c r="L100" i="10"/>
  <c r="M100" i="10" s="1"/>
  <c r="L99" i="10"/>
  <c r="M99" i="10" s="1"/>
  <c r="L98" i="10"/>
  <c r="M98" i="10" s="1"/>
  <c r="L97" i="10"/>
  <c r="M97" i="10" s="1"/>
  <c r="L96" i="10"/>
  <c r="M96" i="10" s="1"/>
  <c r="L95" i="10"/>
  <c r="M95" i="10" s="1"/>
  <c r="L94" i="10"/>
  <c r="M94" i="10" s="1"/>
  <c r="M93" i="10"/>
  <c r="L93" i="10"/>
  <c r="L92" i="10"/>
  <c r="M92" i="10" s="1"/>
  <c r="L91" i="10"/>
  <c r="M91" i="10" s="1"/>
  <c r="L90" i="10"/>
  <c r="M90" i="10" s="1"/>
  <c r="L89" i="10"/>
  <c r="M89" i="10" s="1"/>
  <c r="L88" i="10"/>
  <c r="M88" i="10" s="1"/>
  <c r="L87" i="10"/>
  <c r="M87" i="10" s="1"/>
  <c r="L86" i="10"/>
  <c r="M86" i="10" s="1"/>
  <c r="M85" i="10"/>
  <c r="L85" i="10"/>
  <c r="L84" i="10"/>
  <c r="M84" i="10" s="1"/>
  <c r="L83" i="10"/>
  <c r="M83" i="10" s="1"/>
  <c r="L82" i="10"/>
  <c r="M82" i="10" s="1"/>
  <c r="L81" i="10"/>
  <c r="M81" i="10" s="1"/>
  <c r="L80" i="10"/>
  <c r="M80" i="10" s="1"/>
  <c r="L79" i="10"/>
  <c r="M79" i="10" s="1"/>
  <c r="L78" i="10"/>
  <c r="M78" i="10" s="1"/>
  <c r="M77" i="10"/>
  <c r="L77" i="10"/>
  <c r="L76" i="10"/>
  <c r="M76" i="10" s="1"/>
  <c r="L75" i="10"/>
  <c r="M75" i="10" s="1"/>
  <c r="L74" i="10"/>
  <c r="M74" i="10" s="1"/>
  <c r="L73" i="10"/>
  <c r="M73" i="10" s="1"/>
  <c r="L72" i="10"/>
  <c r="M72" i="10" s="1"/>
  <c r="L71" i="10"/>
  <c r="M71" i="10" s="1"/>
  <c r="L70" i="10"/>
  <c r="M70" i="10" s="1"/>
  <c r="M69" i="10"/>
  <c r="L69" i="10"/>
  <c r="L68" i="10"/>
  <c r="M68" i="10" s="1"/>
  <c r="L67" i="10"/>
  <c r="M67" i="10" s="1"/>
  <c r="L66" i="10"/>
  <c r="M66" i="10" s="1"/>
  <c r="L65" i="10"/>
  <c r="M65" i="10" s="1"/>
  <c r="L64" i="10"/>
  <c r="M64" i="10" s="1"/>
  <c r="L63" i="10"/>
  <c r="M63" i="10" s="1"/>
  <c r="L62" i="10"/>
  <c r="M62" i="10" s="1"/>
  <c r="M61" i="10"/>
  <c r="L61" i="10"/>
  <c r="L60" i="10"/>
  <c r="M60" i="10" s="1"/>
  <c r="L59" i="10"/>
  <c r="M59" i="10" s="1"/>
  <c r="L58" i="10"/>
  <c r="M58" i="10" s="1"/>
  <c r="L57" i="10"/>
  <c r="M57" i="10" s="1"/>
  <c r="L56" i="10"/>
  <c r="M56" i="10" s="1"/>
  <c r="L55" i="10"/>
  <c r="M55" i="10" s="1"/>
  <c r="L54" i="10"/>
  <c r="M54" i="10" s="1"/>
  <c r="M53" i="10"/>
  <c r="L53" i="10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M45" i="10"/>
  <c r="L45" i="10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M37" i="10"/>
  <c r="L37" i="10"/>
  <c r="L36" i="10"/>
  <c r="M36" i="10" s="1"/>
  <c r="L35" i="10"/>
  <c r="M35" i="10" s="1"/>
  <c r="L34" i="10"/>
  <c r="M34" i="10" s="1"/>
  <c r="L33" i="10"/>
  <c r="M33" i="10" s="1"/>
  <c r="L32" i="10"/>
  <c r="M32" i="10" s="1"/>
  <c r="L31" i="10"/>
  <c r="M31" i="10" s="1"/>
  <c r="L30" i="10"/>
  <c r="M30" i="10" s="1"/>
  <c r="M29" i="10"/>
  <c r="L29" i="10"/>
  <c r="L28" i="10"/>
  <c r="M28" i="10" s="1"/>
  <c r="L27" i="10"/>
  <c r="M27" i="10" s="1"/>
  <c r="L26" i="10"/>
  <c r="M26" i="10" s="1"/>
  <c r="L25" i="10"/>
  <c r="M25" i="10" s="1"/>
  <c r="M24" i="10"/>
  <c r="L24" i="10"/>
  <c r="L23" i="10"/>
  <c r="M23" i="10" s="1"/>
  <c r="M22" i="10"/>
  <c r="L22" i="10"/>
  <c r="L21" i="10"/>
  <c r="M21" i="10" s="1"/>
  <c r="M20" i="10"/>
  <c r="L20" i="10"/>
  <c r="L19" i="10"/>
  <c r="M19" i="10" s="1"/>
  <c r="M18" i="10"/>
  <c r="L18" i="10"/>
  <c r="L17" i="10"/>
  <c r="M17" i="10" s="1"/>
  <c r="M16" i="10"/>
  <c r="L16" i="10"/>
  <c r="L15" i="10"/>
  <c r="M15" i="10" s="1"/>
  <c r="M14" i="10"/>
  <c r="L14" i="10"/>
  <c r="L13" i="10"/>
  <c r="M13" i="10" s="1"/>
  <c r="M12" i="10"/>
  <c r="L12" i="10"/>
  <c r="L11" i="10"/>
  <c r="M11" i="10" s="1"/>
  <c r="M10" i="10"/>
  <c r="L10" i="10"/>
  <c r="L9" i="10"/>
  <c r="M9" i="10" s="1"/>
  <c r="L86" i="11"/>
  <c r="M86" i="11" s="1"/>
  <c r="L85" i="11"/>
  <c r="M85" i="11" s="1"/>
  <c r="L84" i="11"/>
  <c r="M84" i="11" s="1"/>
  <c r="L83" i="11"/>
  <c r="M83" i="11" s="1"/>
  <c r="L82" i="11"/>
  <c r="M82" i="11" s="1"/>
  <c r="L81" i="11"/>
  <c r="M81" i="11" s="1"/>
  <c r="L80" i="11"/>
  <c r="M80" i="11" s="1"/>
  <c r="L79" i="11"/>
  <c r="M79" i="11" s="1"/>
  <c r="L78" i="11"/>
  <c r="M78" i="11" s="1"/>
  <c r="L77" i="11"/>
  <c r="M77" i="11" s="1"/>
  <c r="L76" i="11"/>
  <c r="M76" i="11" s="1"/>
  <c r="L75" i="11"/>
  <c r="M75" i="11" s="1"/>
  <c r="L74" i="11"/>
  <c r="M74" i="11" s="1"/>
  <c r="L73" i="11"/>
  <c r="M73" i="11" s="1"/>
  <c r="L72" i="11"/>
  <c r="M72" i="11" s="1"/>
  <c r="L71" i="11"/>
  <c r="M71" i="11" s="1"/>
  <c r="L70" i="11"/>
  <c r="M70" i="11" s="1"/>
  <c r="L69" i="11"/>
  <c r="M69" i="11" s="1"/>
  <c r="L68" i="11"/>
  <c r="M68" i="11" s="1"/>
  <c r="L67" i="11"/>
  <c r="M67" i="11" s="1"/>
  <c r="L66" i="11"/>
  <c r="M66" i="11" s="1"/>
  <c r="L65" i="11"/>
  <c r="M65" i="11" s="1"/>
  <c r="L64" i="11"/>
  <c r="M64" i="11" s="1"/>
  <c r="L63" i="11"/>
  <c r="M63" i="11" s="1"/>
  <c r="L62" i="11"/>
  <c r="M62" i="11" s="1"/>
  <c r="L61" i="11"/>
  <c r="M61" i="11" s="1"/>
  <c r="L60" i="11"/>
  <c r="M60" i="11" s="1"/>
  <c r="L59" i="11"/>
  <c r="M59" i="11" s="1"/>
  <c r="L58" i="11"/>
  <c r="M58" i="11" s="1"/>
  <c r="L57" i="11"/>
  <c r="M57" i="11" s="1"/>
  <c r="L56" i="11"/>
  <c r="M56" i="11" s="1"/>
  <c r="L55" i="11"/>
  <c r="M55" i="11" s="1"/>
  <c r="L54" i="11"/>
  <c r="M54" i="11" s="1"/>
  <c r="L53" i="11"/>
  <c r="M53" i="11" s="1"/>
  <c r="L52" i="11"/>
  <c r="M52" i="11" s="1"/>
  <c r="L51" i="11"/>
  <c r="M51" i="11" s="1"/>
  <c r="L50" i="11"/>
  <c r="M50" i="11" s="1"/>
  <c r="L49" i="11"/>
  <c r="M49" i="11" s="1"/>
  <c r="L48" i="11"/>
  <c r="M48" i="11" s="1"/>
  <c r="L47" i="11"/>
  <c r="M47" i="11" s="1"/>
  <c r="L46" i="11"/>
  <c r="M46" i="11" s="1"/>
  <c r="L45" i="11"/>
  <c r="M45" i="11" s="1"/>
  <c r="L44" i="11"/>
  <c r="M44" i="11" s="1"/>
  <c r="L43" i="11"/>
  <c r="M43" i="11" s="1"/>
  <c r="L42" i="11"/>
  <c r="M42" i="11" s="1"/>
  <c r="L41" i="11"/>
  <c r="M41" i="11" s="1"/>
  <c r="L40" i="11"/>
  <c r="M40" i="11" s="1"/>
  <c r="L39" i="11"/>
  <c r="M39" i="11" s="1"/>
  <c r="L38" i="11"/>
  <c r="M38" i="11" s="1"/>
  <c r="L37" i="11"/>
  <c r="M37" i="11" s="1"/>
  <c r="L36" i="11"/>
  <c r="M36" i="11" s="1"/>
  <c r="L35" i="11"/>
  <c r="M35" i="11" s="1"/>
  <c r="L34" i="11"/>
  <c r="M34" i="11" s="1"/>
  <c r="L33" i="11"/>
  <c r="M33" i="11" s="1"/>
  <c r="L32" i="11"/>
  <c r="M32" i="11" s="1"/>
  <c r="L31" i="11"/>
  <c r="M31" i="11" s="1"/>
  <c r="L30" i="11"/>
  <c r="M30" i="11" s="1"/>
  <c r="L29" i="11"/>
  <c r="M29" i="11" s="1"/>
  <c r="L28" i="11"/>
  <c r="M28" i="11" s="1"/>
  <c r="L27" i="11"/>
  <c r="M27" i="11" s="1"/>
  <c r="L26" i="11"/>
  <c r="M26" i="11" s="1"/>
  <c r="L25" i="11"/>
  <c r="M25" i="11" s="1"/>
  <c r="L24" i="11"/>
  <c r="M24" i="11" s="1"/>
  <c r="L23" i="11"/>
  <c r="M23" i="11" s="1"/>
  <c r="L22" i="11"/>
  <c r="M22" i="11" s="1"/>
  <c r="L21" i="11"/>
  <c r="M21" i="11" s="1"/>
  <c r="L20" i="11"/>
  <c r="M20" i="11" s="1"/>
  <c r="L19" i="11"/>
  <c r="M19" i="11" s="1"/>
  <c r="L18" i="11"/>
  <c r="M18" i="11" s="1"/>
  <c r="L17" i="11"/>
  <c r="M17" i="11" s="1"/>
  <c r="L16" i="11"/>
  <c r="M16" i="11" s="1"/>
  <c r="L15" i="11"/>
  <c r="M15" i="11" s="1"/>
  <c r="L14" i="11"/>
  <c r="M14" i="11" s="1"/>
  <c r="L13" i="11"/>
  <c r="M13" i="11" s="1"/>
  <c r="L12" i="11"/>
  <c r="M12" i="11" s="1"/>
  <c r="L11" i="11"/>
  <c r="M11" i="11" s="1"/>
  <c r="L10" i="11"/>
  <c r="M10" i="11" s="1"/>
  <c r="L9" i="11"/>
  <c r="M9" i="11" s="1"/>
  <c r="L167" i="12"/>
  <c r="M167" i="12" s="1"/>
  <c r="L166" i="12"/>
  <c r="M166" i="12" s="1"/>
  <c r="L165" i="12"/>
  <c r="M165" i="12" s="1"/>
  <c r="L164" i="12"/>
  <c r="M164" i="12" s="1"/>
  <c r="L163" i="12"/>
  <c r="M163" i="12" s="1"/>
  <c r="L162" i="12"/>
  <c r="M162" i="12" s="1"/>
  <c r="L161" i="12"/>
  <c r="M161" i="12" s="1"/>
  <c r="L160" i="12"/>
  <c r="M160" i="12" s="1"/>
  <c r="L159" i="12"/>
  <c r="M159" i="12" s="1"/>
  <c r="L158" i="12"/>
  <c r="M158" i="12" s="1"/>
  <c r="L157" i="12"/>
  <c r="M157" i="12" s="1"/>
  <c r="L156" i="12"/>
  <c r="M156" i="12" s="1"/>
  <c r="L155" i="12"/>
  <c r="M155" i="12" s="1"/>
  <c r="L154" i="12"/>
  <c r="M154" i="12" s="1"/>
  <c r="L153" i="12"/>
  <c r="M153" i="12" s="1"/>
  <c r="L152" i="12"/>
  <c r="M152" i="12" s="1"/>
  <c r="L151" i="12"/>
  <c r="M151" i="12" s="1"/>
  <c r="L150" i="12"/>
  <c r="M150" i="12" s="1"/>
  <c r="L149" i="12"/>
  <c r="M149" i="12" s="1"/>
  <c r="L148" i="12"/>
  <c r="M148" i="12" s="1"/>
  <c r="L147" i="12"/>
  <c r="M147" i="12" s="1"/>
  <c r="L146" i="12"/>
  <c r="M146" i="12" s="1"/>
  <c r="L145" i="12"/>
  <c r="M145" i="12" s="1"/>
  <c r="L144" i="12"/>
  <c r="M144" i="12" s="1"/>
  <c r="L143" i="12"/>
  <c r="M143" i="12" s="1"/>
  <c r="L142" i="12"/>
  <c r="M142" i="12" s="1"/>
  <c r="L141" i="12"/>
  <c r="M141" i="12" s="1"/>
  <c r="L140" i="12"/>
  <c r="M140" i="12" s="1"/>
  <c r="L139" i="12"/>
  <c r="M139" i="12" s="1"/>
  <c r="L138" i="12"/>
  <c r="M138" i="12" s="1"/>
  <c r="L137" i="12"/>
  <c r="M137" i="12" s="1"/>
  <c r="L136" i="12"/>
  <c r="M136" i="12" s="1"/>
  <c r="L135" i="12"/>
  <c r="M135" i="12" s="1"/>
  <c r="L134" i="12"/>
  <c r="M134" i="12" s="1"/>
  <c r="L133" i="12"/>
  <c r="M133" i="12" s="1"/>
  <c r="L132" i="12"/>
  <c r="M132" i="12" s="1"/>
  <c r="L131" i="12"/>
  <c r="M131" i="12" s="1"/>
  <c r="L130" i="12"/>
  <c r="M130" i="12" s="1"/>
  <c r="L129" i="12"/>
  <c r="M129" i="12" s="1"/>
  <c r="L128" i="12"/>
  <c r="M128" i="12" s="1"/>
  <c r="L127" i="12"/>
  <c r="M127" i="12" s="1"/>
  <c r="L126" i="12"/>
  <c r="M126" i="12" s="1"/>
  <c r="L125" i="12"/>
  <c r="M125" i="12" s="1"/>
  <c r="L124" i="12"/>
  <c r="M124" i="12" s="1"/>
  <c r="L123" i="12"/>
  <c r="M123" i="12" s="1"/>
  <c r="L122" i="12"/>
  <c r="M122" i="12" s="1"/>
  <c r="L121" i="12"/>
  <c r="M121" i="12" s="1"/>
  <c r="L120" i="12"/>
  <c r="M120" i="12" s="1"/>
  <c r="L119" i="12"/>
  <c r="M119" i="12" s="1"/>
  <c r="L118" i="12"/>
  <c r="M118" i="12" s="1"/>
  <c r="L117" i="12"/>
  <c r="M117" i="12" s="1"/>
  <c r="L116" i="12"/>
  <c r="M116" i="12" s="1"/>
  <c r="L115" i="12"/>
  <c r="M115" i="12" s="1"/>
  <c r="L114" i="12"/>
  <c r="M114" i="12" s="1"/>
  <c r="L113" i="12"/>
  <c r="M113" i="12" s="1"/>
  <c r="L112" i="12"/>
  <c r="M112" i="12" s="1"/>
  <c r="L111" i="12"/>
  <c r="M111" i="12" s="1"/>
  <c r="L110" i="12"/>
  <c r="M110" i="12" s="1"/>
  <c r="L109" i="12"/>
  <c r="M109" i="12" s="1"/>
  <c r="L108" i="12"/>
  <c r="M108" i="12" s="1"/>
  <c r="L107" i="12"/>
  <c r="M107" i="12" s="1"/>
  <c r="L106" i="12"/>
  <c r="M106" i="12" s="1"/>
  <c r="L105" i="12"/>
  <c r="M105" i="12" s="1"/>
  <c r="L104" i="12"/>
  <c r="M104" i="12" s="1"/>
  <c r="L103" i="12"/>
  <c r="M103" i="12" s="1"/>
  <c r="L102" i="12"/>
  <c r="M102" i="12" s="1"/>
  <c r="L101" i="12"/>
  <c r="M101" i="12" s="1"/>
  <c r="L100" i="12"/>
  <c r="M100" i="12" s="1"/>
  <c r="L99" i="12"/>
  <c r="M99" i="12" s="1"/>
  <c r="L98" i="12"/>
  <c r="M98" i="12" s="1"/>
  <c r="L97" i="12"/>
  <c r="M97" i="12" s="1"/>
  <c r="L96" i="12"/>
  <c r="M96" i="12" s="1"/>
  <c r="L95" i="12"/>
  <c r="M95" i="12" s="1"/>
  <c r="L94" i="12"/>
  <c r="M94" i="12" s="1"/>
  <c r="L93" i="12"/>
  <c r="M93" i="12" s="1"/>
  <c r="L92" i="12"/>
  <c r="M92" i="12" s="1"/>
  <c r="L91" i="12"/>
  <c r="M91" i="12" s="1"/>
  <c r="L90" i="12"/>
  <c r="M90" i="12" s="1"/>
  <c r="L89" i="12"/>
  <c r="M89" i="12" s="1"/>
  <c r="L88" i="12"/>
  <c r="M88" i="12" s="1"/>
  <c r="L87" i="12"/>
  <c r="M87" i="12" s="1"/>
  <c r="L86" i="12"/>
  <c r="M86" i="12" s="1"/>
  <c r="L85" i="12"/>
  <c r="M85" i="12" s="1"/>
  <c r="L84" i="12"/>
  <c r="M84" i="12" s="1"/>
  <c r="L83" i="12"/>
  <c r="M83" i="12" s="1"/>
  <c r="L82" i="12"/>
  <c r="M82" i="12" s="1"/>
  <c r="L81" i="12"/>
  <c r="M81" i="12" s="1"/>
  <c r="L80" i="12"/>
  <c r="M80" i="12" s="1"/>
  <c r="L79" i="12"/>
  <c r="M79" i="12" s="1"/>
  <c r="L78" i="12"/>
  <c r="M78" i="12" s="1"/>
  <c r="L77" i="12"/>
  <c r="M77" i="12" s="1"/>
  <c r="L76" i="12"/>
  <c r="M76" i="12" s="1"/>
  <c r="L75" i="12"/>
  <c r="M75" i="12" s="1"/>
  <c r="L74" i="12"/>
  <c r="M74" i="12" s="1"/>
  <c r="L73" i="12"/>
  <c r="M73" i="12" s="1"/>
  <c r="L72" i="12"/>
  <c r="M72" i="12" s="1"/>
  <c r="L71" i="12"/>
  <c r="M71" i="12" s="1"/>
  <c r="L70" i="12"/>
  <c r="M70" i="12" s="1"/>
  <c r="L69" i="12"/>
  <c r="M69" i="12" s="1"/>
  <c r="L68" i="12"/>
  <c r="M68" i="12" s="1"/>
  <c r="L67" i="12"/>
  <c r="M67" i="12" s="1"/>
  <c r="L66" i="12"/>
  <c r="M66" i="12" s="1"/>
  <c r="L65" i="12"/>
  <c r="M65" i="12" s="1"/>
  <c r="L64" i="12"/>
  <c r="M64" i="12" s="1"/>
  <c r="L63" i="12"/>
  <c r="M63" i="12" s="1"/>
  <c r="L62" i="12"/>
  <c r="M62" i="12" s="1"/>
  <c r="L61" i="12"/>
  <c r="M61" i="12" s="1"/>
  <c r="L60" i="12"/>
  <c r="M60" i="12" s="1"/>
  <c r="L59" i="12"/>
  <c r="M59" i="12" s="1"/>
  <c r="L58" i="12"/>
  <c r="M58" i="12" s="1"/>
  <c r="L57" i="12"/>
  <c r="M57" i="12" s="1"/>
  <c r="L56" i="12"/>
  <c r="M56" i="12" s="1"/>
  <c r="L55" i="12"/>
  <c r="M55" i="12" s="1"/>
  <c r="L54" i="12"/>
  <c r="M54" i="12" s="1"/>
  <c r="L53" i="12"/>
  <c r="M53" i="12" s="1"/>
  <c r="L52" i="12"/>
  <c r="M52" i="12" s="1"/>
  <c r="L51" i="12"/>
  <c r="M51" i="12" s="1"/>
  <c r="L50" i="12"/>
  <c r="M50" i="12" s="1"/>
  <c r="L49" i="12"/>
  <c r="M49" i="12" s="1"/>
  <c r="L48" i="12"/>
  <c r="M48" i="12" s="1"/>
  <c r="L47" i="12"/>
  <c r="M47" i="12" s="1"/>
  <c r="L46" i="12"/>
  <c r="M46" i="12" s="1"/>
  <c r="L45" i="12"/>
  <c r="M45" i="12" s="1"/>
  <c r="L44" i="12"/>
  <c r="M44" i="12" s="1"/>
  <c r="L43" i="12"/>
  <c r="M43" i="12" s="1"/>
  <c r="L42" i="12"/>
  <c r="M42" i="12" s="1"/>
  <c r="L41" i="12"/>
  <c r="M41" i="12" s="1"/>
  <c r="L40" i="12"/>
  <c r="M40" i="12" s="1"/>
  <c r="L39" i="12"/>
  <c r="M39" i="12" s="1"/>
  <c r="L38" i="12"/>
  <c r="M38" i="12" s="1"/>
  <c r="L37" i="12"/>
  <c r="M37" i="12" s="1"/>
  <c r="L36" i="12"/>
  <c r="M36" i="12" s="1"/>
  <c r="L35" i="12"/>
  <c r="M35" i="12" s="1"/>
  <c r="L34" i="12"/>
  <c r="M34" i="12" s="1"/>
  <c r="L33" i="12"/>
  <c r="M33" i="12" s="1"/>
  <c r="L32" i="12"/>
  <c r="M32" i="12" s="1"/>
  <c r="L31" i="12"/>
  <c r="M31" i="12" s="1"/>
  <c r="L30" i="12"/>
  <c r="M30" i="12" s="1"/>
  <c r="L29" i="12"/>
  <c r="M29" i="12" s="1"/>
  <c r="L28" i="12"/>
  <c r="M28" i="12" s="1"/>
  <c r="L27" i="12"/>
  <c r="M27" i="12" s="1"/>
  <c r="L26" i="12"/>
  <c r="M26" i="12" s="1"/>
  <c r="L25" i="12"/>
  <c r="M25" i="12" s="1"/>
  <c r="L24" i="12"/>
  <c r="M24" i="12" s="1"/>
  <c r="L23" i="12"/>
  <c r="M23" i="12" s="1"/>
  <c r="L22" i="12"/>
  <c r="M22" i="12" s="1"/>
  <c r="L21" i="12"/>
  <c r="M21" i="12" s="1"/>
  <c r="L20" i="12"/>
  <c r="M20" i="12" s="1"/>
  <c r="L19" i="12"/>
  <c r="M19" i="12" s="1"/>
  <c r="L18" i="12"/>
  <c r="M18" i="12" s="1"/>
  <c r="L17" i="12"/>
  <c r="M17" i="12" s="1"/>
  <c r="L16" i="12"/>
  <c r="M16" i="12" s="1"/>
  <c r="L15" i="12"/>
  <c r="M15" i="12" s="1"/>
  <c r="L14" i="12"/>
  <c r="M14" i="12" s="1"/>
  <c r="L13" i="12"/>
  <c r="M13" i="12" s="1"/>
  <c r="L12" i="12"/>
  <c r="M12" i="12" s="1"/>
  <c r="L11" i="12"/>
  <c r="M11" i="12" s="1"/>
  <c r="L10" i="12"/>
  <c r="M10" i="12" s="1"/>
  <c r="L9" i="12"/>
  <c r="M9" i="12" s="1"/>
  <c r="L173" i="13"/>
  <c r="M173" i="13" s="1"/>
  <c r="L172" i="13"/>
  <c r="M172" i="13" s="1"/>
  <c r="L171" i="13"/>
  <c r="M171" i="13" s="1"/>
  <c r="L170" i="13"/>
  <c r="M170" i="13" s="1"/>
  <c r="L169" i="13"/>
  <c r="M169" i="13" s="1"/>
  <c r="L168" i="13"/>
  <c r="M168" i="13" s="1"/>
  <c r="L167" i="13"/>
  <c r="M167" i="13" s="1"/>
  <c r="L166" i="13"/>
  <c r="M166" i="13" s="1"/>
  <c r="L165" i="13"/>
  <c r="M165" i="13" s="1"/>
  <c r="L164" i="13"/>
  <c r="M164" i="13" s="1"/>
  <c r="L163" i="13"/>
  <c r="M163" i="13" s="1"/>
  <c r="L162" i="13"/>
  <c r="M162" i="13" s="1"/>
  <c r="L161" i="13"/>
  <c r="M161" i="13" s="1"/>
  <c r="L160" i="13"/>
  <c r="M160" i="13" s="1"/>
  <c r="L159" i="13"/>
  <c r="M159" i="13" s="1"/>
  <c r="L158" i="13"/>
  <c r="M158" i="13" s="1"/>
  <c r="L157" i="13"/>
  <c r="M157" i="13" s="1"/>
  <c r="L156" i="13"/>
  <c r="M156" i="13" s="1"/>
  <c r="L155" i="13"/>
  <c r="M155" i="13" s="1"/>
  <c r="L154" i="13"/>
  <c r="M154" i="13" s="1"/>
  <c r="L153" i="13"/>
  <c r="M153" i="13" s="1"/>
  <c r="L152" i="13"/>
  <c r="M152" i="13" s="1"/>
  <c r="L151" i="13"/>
  <c r="M151" i="13" s="1"/>
  <c r="L150" i="13"/>
  <c r="M150" i="13" s="1"/>
  <c r="L149" i="13"/>
  <c r="M149" i="13" s="1"/>
  <c r="L148" i="13"/>
  <c r="M148" i="13" s="1"/>
  <c r="L147" i="13"/>
  <c r="M147" i="13" s="1"/>
  <c r="L146" i="13"/>
  <c r="M146" i="13" s="1"/>
  <c r="L145" i="13"/>
  <c r="M145" i="13" s="1"/>
  <c r="L144" i="13"/>
  <c r="M144" i="13" s="1"/>
  <c r="L143" i="13"/>
  <c r="M143" i="13" s="1"/>
  <c r="L142" i="13"/>
  <c r="M142" i="13" s="1"/>
  <c r="L141" i="13"/>
  <c r="M141" i="13" s="1"/>
  <c r="L140" i="13"/>
  <c r="M140" i="13" s="1"/>
  <c r="L139" i="13"/>
  <c r="M139" i="13" s="1"/>
  <c r="L138" i="13"/>
  <c r="M138" i="13" s="1"/>
  <c r="L137" i="13"/>
  <c r="M137" i="13" s="1"/>
  <c r="L136" i="13"/>
  <c r="M136" i="13" s="1"/>
  <c r="L135" i="13"/>
  <c r="M135" i="13" s="1"/>
  <c r="L134" i="13"/>
  <c r="M134" i="13" s="1"/>
  <c r="L133" i="13"/>
  <c r="M133" i="13" s="1"/>
  <c r="L132" i="13"/>
  <c r="M132" i="13" s="1"/>
  <c r="L131" i="13"/>
  <c r="M131" i="13" s="1"/>
  <c r="L130" i="13"/>
  <c r="M130" i="13" s="1"/>
  <c r="L129" i="13"/>
  <c r="M129" i="13" s="1"/>
  <c r="L128" i="13"/>
  <c r="M128" i="13" s="1"/>
  <c r="L127" i="13"/>
  <c r="M127" i="13" s="1"/>
  <c r="L126" i="13"/>
  <c r="M126" i="13" s="1"/>
  <c r="L125" i="13"/>
  <c r="M125" i="13" s="1"/>
  <c r="L124" i="13"/>
  <c r="M124" i="13" s="1"/>
  <c r="L123" i="13"/>
  <c r="M123" i="13" s="1"/>
  <c r="L122" i="13"/>
  <c r="M122" i="13" s="1"/>
  <c r="L121" i="13"/>
  <c r="M121" i="13" s="1"/>
  <c r="L120" i="13"/>
  <c r="M120" i="13" s="1"/>
  <c r="L119" i="13"/>
  <c r="M119" i="13" s="1"/>
  <c r="L118" i="13"/>
  <c r="M118" i="13" s="1"/>
  <c r="L117" i="13"/>
  <c r="M117" i="13" s="1"/>
  <c r="L116" i="13"/>
  <c r="M116" i="13" s="1"/>
  <c r="L115" i="13"/>
  <c r="M115" i="13" s="1"/>
  <c r="L114" i="13"/>
  <c r="M114" i="13" s="1"/>
  <c r="L113" i="13"/>
  <c r="M113" i="13" s="1"/>
  <c r="L112" i="13"/>
  <c r="M112" i="13" s="1"/>
  <c r="L111" i="13"/>
  <c r="M111" i="13" s="1"/>
  <c r="L110" i="13"/>
  <c r="M110" i="13" s="1"/>
  <c r="L109" i="13"/>
  <c r="M109" i="13" s="1"/>
  <c r="L108" i="13"/>
  <c r="M108" i="13" s="1"/>
  <c r="L107" i="13"/>
  <c r="M107" i="13" s="1"/>
  <c r="L106" i="13"/>
  <c r="M106" i="13" s="1"/>
  <c r="L105" i="13"/>
  <c r="M105" i="13" s="1"/>
  <c r="L104" i="13"/>
  <c r="M104" i="13" s="1"/>
  <c r="L103" i="13"/>
  <c r="M103" i="13" s="1"/>
  <c r="L102" i="13"/>
  <c r="M102" i="13" s="1"/>
  <c r="L101" i="13"/>
  <c r="M101" i="13" s="1"/>
  <c r="L100" i="13"/>
  <c r="M100" i="13" s="1"/>
  <c r="L99" i="13"/>
  <c r="M99" i="13" s="1"/>
  <c r="L98" i="13"/>
  <c r="M98" i="13" s="1"/>
  <c r="L97" i="13"/>
  <c r="M97" i="13" s="1"/>
  <c r="L96" i="13"/>
  <c r="M96" i="13" s="1"/>
  <c r="L95" i="13"/>
  <c r="M95" i="13" s="1"/>
  <c r="L94" i="13"/>
  <c r="M94" i="13" s="1"/>
  <c r="L93" i="13"/>
  <c r="M93" i="13" s="1"/>
  <c r="L92" i="13"/>
  <c r="M92" i="13" s="1"/>
  <c r="L91" i="13"/>
  <c r="M91" i="13" s="1"/>
  <c r="L90" i="13"/>
  <c r="M90" i="13" s="1"/>
  <c r="L89" i="13"/>
  <c r="M89" i="13" s="1"/>
  <c r="L88" i="13"/>
  <c r="M88" i="13" s="1"/>
  <c r="L87" i="13"/>
  <c r="M87" i="13" s="1"/>
  <c r="L86" i="13"/>
  <c r="M86" i="13" s="1"/>
  <c r="L85" i="13"/>
  <c r="M85" i="13" s="1"/>
  <c r="L84" i="13"/>
  <c r="M84" i="13" s="1"/>
  <c r="L83" i="13"/>
  <c r="M83" i="13" s="1"/>
  <c r="L82" i="13"/>
  <c r="M82" i="13" s="1"/>
  <c r="L81" i="13"/>
  <c r="M81" i="13" s="1"/>
  <c r="L80" i="13"/>
  <c r="M80" i="13" s="1"/>
  <c r="L79" i="13"/>
  <c r="M79" i="13" s="1"/>
  <c r="L78" i="13"/>
  <c r="M78" i="13" s="1"/>
  <c r="L77" i="13"/>
  <c r="M77" i="13" s="1"/>
  <c r="L76" i="13"/>
  <c r="M76" i="13" s="1"/>
  <c r="L75" i="13"/>
  <c r="M75" i="13" s="1"/>
  <c r="L74" i="13"/>
  <c r="M74" i="13" s="1"/>
  <c r="L73" i="13"/>
  <c r="M73" i="13" s="1"/>
  <c r="L72" i="13"/>
  <c r="M72" i="13" s="1"/>
  <c r="L71" i="13"/>
  <c r="M71" i="13" s="1"/>
  <c r="L70" i="13"/>
  <c r="M70" i="13" s="1"/>
  <c r="L69" i="13"/>
  <c r="M69" i="13" s="1"/>
  <c r="L68" i="13"/>
  <c r="M68" i="13" s="1"/>
  <c r="L67" i="13"/>
  <c r="M67" i="13" s="1"/>
  <c r="L66" i="13"/>
  <c r="M66" i="13" s="1"/>
  <c r="L65" i="13"/>
  <c r="M65" i="13" s="1"/>
  <c r="L64" i="13"/>
  <c r="M64" i="13" s="1"/>
  <c r="L63" i="13"/>
  <c r="M63" i="13" s="1"/>
  <c r="L62" i="13"/>
  <c r="M62" i="13" s="1"/>
  <c r="L61" i="13"/>
  <c r="M61" i="13" s="1"/>
  <c r="L60" i="13"/>
  <c r="M60" i="13" s="1"/>
  <c r="L59" i="13"/>
  <c r="M59" i="13" s="1"/>
  <c r="L58" i="13"/>
  <c r="M58" i="13" s="1"/>
  <c r="L57" i="13"/>
  <c r="M57" i="13" s="1"/>
  <c r="L56" i="13"/>
  <c r="M56" i="13" s="1"/>
  <c r="L55" i="13"/>
  <c r="M55" i="13" s="1"/>
  <c r="L54" i="13"/>
  <c r="M54" i="13" s="1"/>
  <c r="L53" i="13"/>
  <c r="M53" i="13" s="1"/>
  <c r="L52" i="13"/>
  <c r="M52" i="13" s="1"/>
  <c r="L51" i="13"/>
  <c r="M51" i="13" s="1"/>
  <c r="L50" i="13"/>
  <c r="M50" i="13" s="1"/>
  <c r="L49" i="13"/>
  <c r="M49" i="13" s="1"/>
  <c r="L48" i="13"/>
  <c r="M48" i="13" s="1"/>
  <c r="L47" i="13"/>
  <c r="M47" i="13" s="1"/>
  <c r="L46" i="13"/>
  <c r="M46" i="13" s="1"/>
  <c r="L45" i="13"/>
  <c r="M45" i="13" s="1"/>
  <c r="L44" i="13"/>
  <c r="M44" i="13" s="1"/>
  <c r="L43" i="13"/>
  <c r="M43" i="13" s="1"/>
  <c r="L42" i="13"/>
  <c r="M42" i="13" s="1"/>
  <c r="L41" i="13"/>
  <c r="M41" i="13" s="1"/>
  <c r="L40" i="13"/>
  <c r="M40" i="13" s="1"/>
  <c r="L39" i="13"/>
  <c r="M39" i="13" s="1"/>
  <c r="L38" i="13"/>
  <c r="M38" i="13" s="1"/>
  <c r="L37" i="13"/>
  <c r="M37" i="13" s="1"/>
  <c r="L36" i="13"/>
  <c r="M36" i="13" s="1"/>
  <c r="L35" i="13"/>
  <c r="M35" i="13" s="1"/>
  <c r="L34" i="13"/>
  <c r="M34" i="13" s="1"/>
  <c r="L33" i="13"/>
  <c r="M33" i="13" s="1"/>
  <c r="L32" i="13"/>
  <c r="M32" i="13" s="1"/>
  <c r="L31" i="13"/>
  <c r="M31" i="13" s="1"/>
  <c r="L30" i="13"/>
  <c r="M30" i="13" s="1"/>
  <c r="L29" i="13"/>
  <c r="M29" i="13" s="1"/>
  <c r="L28" i="13"/>
  <c r="M28" i="13" s="1"/>
  <c r="L27" i="13"/>
  <c r="M27" i="13" s="1"/>
  <c r="L26" i="13"/>
  <c r="M26" i="13" s="1"/>
  <c r="L25" i="13"/>
  <c r="M25" i="13" s="1"/>
  <c r="L24" i="13"/>
  <c r="M24" i="13" s="1"/>
  <c r="L23" i="13"/>
  <c r="M23" i="13" s="1"/>
  <c r="L22" i="13"/>
  <c r="M22" i="13" s="1"/>
  <c r="L21" i="13"/>
  <c r="M21" i="13" s="1"/>
  <c r="L20" i="13"/>
  <c r="M20" i="13" s="1"/>
  <c r="L19" i="13"/>
  <c r="M19" i="13" s="1"/>
  <c r="L18" i="13"/>
  <c r="M18" i="13" s="1"/>
  <c r="L17" i="13"/>
  <c r="M17" i="13" s="1"/>
  <c r="L16" i="13"/>
  <c r="M16" i="13" s="1"/>
  <c r="L15" i="13"/>
  <c r="M15" i="13" s="1"/>
  <c r="L14" i="13"/>
  <c r="M14" i="13" s="1"/>
  <c r="L13" i="13"/>
  <c r="M13" i="13" s="1"/>
  <c r="L12" i="13"/>
  <c r="M12" i="13" s="1"/>
  <c r="L11" i="13"/>
  <c r="M11" i="13" s="1"/>
  <c r="L10" i="13"/>
  <c r="M10" i="13" s="1"/>
  <c r="L9" i="13"/>
  <c r="M9" i="13" s="1"/>
  <c r="J1564" i="14"/>
  <c r="K1564" i="14" s="1"/>
  <c r="J1563" i="14"/>
  <c r="K1563" i="14" s="1"/>
  <c r="J1562" i="14"/>
  <c r="K1562" i="14" s="1"/>
  <c r="J1561" i="14"/>
  <c r="K1561" i="14" s="1"/>
  <c r="J1560" i="14"/>
  <c r="K1560" i="14" s="1"/>
  <c r="J1559" i="14"/>
  <c r="K1559" i="14" s="1"/>
  <c r="J1558" i="14"/>
  <c r="K1558" i="14" s="1"/>
  <c r="J1557" i="14"/>
  <c r="K1557" i="14" s="1"/>
  <c r="J1556" i="14"/>
  <c r="K1556" i="14" s="1"/>
  <c r="J1555" i="14"/>
  <c r="K1555" i="14" s="1"/>
  <c r="J1554" i="14"/>
  <c r="K1554" i="14" s="1"/>
  <c r="J1553" i="14"/>
  <c r="K1553" i="14" s="1"/>
  <c r="J1552" i="14"/>
  <c r="K1552" i="14" s="1"/>
  <c r="J1551" i="14"/>
  <c r="K1551" i="14" s="1"/>
  <c r="J1550" i="14"/>
  <c r="K1550" i="14" s="1"/>
  <c r="J1549" i="14"/>
  <c r="K1549" i="14" s="1"/>
  <c r="J1548" i="14"/>
  <c r="K1548" i="14" s="1"/>
  <c r="J1547" i="14"/>
  <c r="K1547" i="14" s="1"/>
  <c r="J1546" i="14"/>
  <c r="K1546" i="14" s="1"/>
  <c r="J1545" i="14"/>
  <c r="K1545" i="14" s="1"/>
  <c r="J1544" i="14"/>
  <c r="K1544" i="14" s="1"/>
  <c r="J1543" i="14"/>
  <c r="K1543" i="14" s="1"/>
  <c r="J1542" i="14"/>
  <c r="K1542" i="14" s="1"/>
  <c r="J1541" i="14"/>
  <c r="K1541" i="14" s="1"/>
  <c r="J1540" i="14"/>
  <c r="K1540" i="14" s="1"/>
  <c r="J1539" i="14"/>
  <c r="K1539" i="14" s="1"/>
  <c r="J1538" i="14"/>
  <c r="K1538" i="14" s="1"/>
  <c r="J1537" i="14"/>
  <c r="K1537" i="14" s="1"/>
  <c r="J1536" i="14"/>
  <c r="K1536" i="14" s="1"/>
  <c r="J1535" i="14"/>
  <c r="K1535" i="14" s="1"/>
  <c r="J1534" i="14"/>
  <c r="K1534" i="14" s="1"/>
  <c r="J1533" i="14"/>
  <c r="K1533" i="14" s="1"/>
  <c r="J1532" i="14"/>
  <c r="K1532" i="14" s="1"/>
  <c r="J1531" i="14"/>
  <c r="K1531" i="14" s="1"/>
  <c r="J1530" i="14"/>
  <c r="K1530" i="14" s="1"/>
  <c r="J1529" i="14"/>
  <c r="K1529" i="14" s="1"/>
  <c r="J1528" i="14"/>
  <c r="K1528" i="14" s="1"/>
  <c r="J1527" i="14"/>
  <c r="K1527" i="14" s="1"/>
  <c r="J1526" i="14"/>
  <c r="K1526" i="14" s="1"/>
  <c r="J1525" i="14"/>
  <c r="K1525" i="14" s="1"/>
  <c r="J1524" i="14"/>
  <c r="K1524" i="14" s="1"/>
  <c r="J1523" i="14"/>
  <c r="K1523" i="14" s="1"/>
  <c r="J1522" i="14"/>
  <c r="K1522" i="14" s="1"/>
  <c r="J1521" i="14"/>
  <c r="K1521" i="14" s="1"/>
  <c r="J1520" i="14"/>
  <c r="K1520" i="14" s="1"/>
  <c r="J1519" i="14"/>
  <c r="K1519" i="14" s="1"/>
  <c r="J1518" i="14"/>
  <c r="K1518" i="14" s="1"/>
  <c r="J1517" i="14"/>
  <c r="K1517" i="14" s="1"/>
  <c r="J1516" i="14"/>
  <c r="K1516" i="14" s="1"/>
  <c r="J1515" i="14"/>
  <c r="K1515" i="14" s="1"/>
  <c r="J1514" i="14"/>
  <c r="K1514" i="14" s="1"/>
  <c r="J1513" i="14"/>
  <c r="K1513" i="14" s="1"/>
  <c r="J1512" i="14"/>
  <c r="K1512" i="14" s="1"/>
  <c r="J1511" i="14"/>
  <c r="K1511" i="14" s="1"/>
  <c r="J1510" i="14"/>
  <c r="K1510" i="14" s="1"/>
  <c r="J1509" i="14"/>
  <c r="K1509" i="14" s="1"/>
  <c r="J1508" i="14"/>
  <c r="K1508" i="14" s="1"/>
  <c r="J1507" i="14"/>
  <c r="K1507" i="14" s="1"/>
  <c r="J1506" i="14"/>
  <c r="K1506" i="14" s="1"/>
  <c r="J1505" i="14"/>
  <c r="K1505" i="14" s="1"/>
  <c r="J1504" i="14"/>
  <c r="K1504" i="14" s="1"/>
  <c r="J1503" i="14"/>
  <c r="K1503" i="14" s="1"/>
  <c r="J1502" i="14"/>
  <c r="K1502" i="14" s="1"/>
  <c r="J1501" i="14"/>
  <c r="K1501" i="14" s="1"/>
  <c r="J1500" i="14"/>
  <c r="K1500" i="14" s="1"/>
  <c r="J1499" i="14"/>
  <c r="K1499" i="14" s="1"/>
  <c r="J1498" i="14"/>
  <c r="K1498" i="14" s="1"/>
  <c r="J1497" i="14"/>
  <c r="K1497" i="14" s="1"/>
  <c r="J1496" i="14"/>
  <c r="K1496" i="14" s="1"/>
  <c r="J1495" i="14"/>
  <c r="K1495" i="14" s="1"/>
  <c r="J1494" i="14"/>
  <c r="K1494" i="14" s="1"/>
  <c r="J1493" i="14"/>
  <c r="K1493" i="14" s="1"/>
  <c r="J1492" i="14"/>
  <c r="K1492" i="14" s="1"/>
  <c r="J1491" i="14"/>
  <c r="K1491" i="14" s="1"/>
  <c r="J1490" i="14"/>
  <c r="K1490" i="14" s="1"/>
  <c r="J1489" i="14"/>
  <c r="K1489" i="14" s="1"/>
  <c r="J1488" i="14"/>
  <c r="K1488" i="14" s="1"/>
  <c r="J1487" i="14"/>
  <c r="K1487" i="14" s="1"/>
  <c r="J1486" i="14"/>
  <c r="K1486" i="14" s="1"/>
  <c r="J1485" i="14"/>
  <c r="K1485" i="14" s="1"/>
  <c r="J1484" i="14"/>
  <c r="K1484" i="14" s="1"/>
  <c r="J1483" i="14"/>
  <c r="K1483" i="14" s="1"/>
  <c r="J1482" i="14"/>
  <c r="K1482" i="14" s="1"/>
  <c r="J1481" i="14"/>
  <c r="K1481" i="14" s="1"/>
  <c r="J1480" i="14"/>
  <c r="K1480" i="14" s="1"/>
  <c r="J1479" i="14"/>
  <c r="K1479" i="14" s="1"/>
  <c r="K1478" i="14"/>
  <c r="J1478" i="14"/>
  <c r="J1477" i="14"/>
  <c r="K1477" i="14" s="1"/>
  <c r="K1476" i="14"/>
  <c r="J1476" i="14"/>
  <c r="J1475" i="14"/>
  <c r="K1475" i="14" s="1"/>
  <c r="K1474" i="14"/>
  <c r="J1474" i="14"/>
  <c r="J1473" i="14"/>
  <c r="K1473" i="14" s="1"/>
  <c r="K1472" i="14"/>
  <c r="J1472" i="14"/>
  <c r="J1471" i="14"/>
  <c r="K1471" i="14" s="1"/>
  <c r="K1470" i="14"/>
  <c r="J1470" i="14"/>
  <c r="J1469" i="14"/>
  <c r="K1469" i="14" s="1"/>
  <c r="K1468" i="14"/>
  <c r="J1468" i="14"/>
  <c r="J1467" i="14"/>
  <c r="K1467" i="14" s="1"/>
  <c r="K1466" i="14"/>
  <c r="J1466" i="14"/>
  <c r="J1465" i="14"/>
  <c r="K1465" i="14" s="1"/>
  <c r="K1464" i="14"/>
  <c r="J1464" i="14"/>
  <c r="J1463" i="14"/>
  <c r="K1463" i="14" s="1"/>
  <c r="K1462" i="14"/>
  <c r="J1462" i="14"/>
  <c r="J1461" i="14"/>
  <c r="K1461" i="14" s="1"/>
  <c r="J1460" i="14"/>
  <c r="K1460" i="14" s="1"/>
  <c r="J1459" i="14"/>
  <c r="K1459" i="14" s="1"/>
  <c r="K1458" i="14"/>
  <c r="J1458" i="14"/>
  <c r="J1457" i="14"/>
  <c r="K1457" i="14" s="1"/>
  <c r="J1456" i="14"/>
  <c r="K1456" i="14" s="1"/>
  <c r="J1455" i="14"/>
  <c r="K1455" i="14" s="1"/>
  <c r="K1454" i="14"/>
  <c r="J1454" i="14"/>
  <c r="J1453" i="14"/>
  <c r="K1453" i="14" s="1"/>
  <c r="J1452" i="14"/>
  <c r="K1452" i="14" s="1"/>
  <c r="J1451" i="14"/>
  <c r="K1451" i="14" s="1"/>
  <c r="K1450" i="14"/>
  <c r="J1450" i="14"/>
  <c r="J1449" i="14"/>
  <c r="K1449" i="14" s="1"/>
  <c r="J1448" i="14"/>
  <c r="K1448" i="14" s="1"/>
  <c r="J1447" i="14"/>
  <c r="K1447" i="14" s="1"/>
  <c r="K1446" i="14"/>
  <c r="J1446" i="14"/>
  <c r="J1445" i="14"/>
  <c r="K1445" i="14" s="1"/>
  <c r="J1444" i="14"/>
  <c r="K1444" i="14" s="1"/>
  <c r="J1443" i="14"/>
  <c r="K1443" i="14" s="1"/>
  <c r="K1442" i="14"/>
  <c r="J1442" i="14"/>
  <c r="J1441" i="14"/>
  <c r="K1441" i="14" s="1"/>
  <c r="J1440" i="14"/>
  <c r="K1440" i="14" s="1"/>
  <c r="J1439" i="14"/>
  <c r="K1439" i="14" s="1"/>
  <c r="K1438" i="14"/>
  <c r="J1438" i="14"/>
  <c r="J1437" i="14"/>
  <c r="K1437" i="14" s="1"/>
  <c r="J1436" i="14"/>
  <c r="K1436" i="14" s="1"/>
  <c r="J1435" i="14"/>
  <c r="K1435" i="14" s="1"/>
  <c r="K1434" i="14"/>
  <c r="J1434" i="14"/>
  <c r="J1433" i="14"/>
  <c r="K1433" i="14" s="1"/>
  <c r="J1432" i="14"/>
  <c r="K1432" i="14" s="1"/>
  <c r="J1431" i="14"/>
  <c r="K1431" i="14" s="1"/>
  <c r="K1430" i="14"/>
  <c r="J1430" i="14"/>
  <c r="J1429" i="14"/>
  <c r="K1429" i="14" s="1"/>
  <c r="J1428" i="14"/>
  <c r="K1428" i="14" s="1"/>
  <c r="J1427" i="14"/>
  <c r="K1427" i="14" s="1"/>
  <c r="K1426" i="14"/>
  <c r="J1426" i="14"/>
  <c r="J1425" i="14"/>
  <c r="K1425" i="14" s="1"/>
  <c r="J1424" i="14"/>
  <c r="K1424" i="14" s="1"/>
  <c r="J1423" i="14"/>
  <c r="K1423" i="14" s="1"/>
  <c r="K1422" i="14"/>
  <c r="J1422" i="14"/>
  <c r="J1421" i="14"/>
  <c r="K1421" i="14" s="1"/>
  <c r="J1420" i="14"/>
  <c r="K1420" i="14" s="1"/>
  <c r="J1419" i="14"/>
  <c r="K1419" i="14" s="1"/>
  <c r="K1418" i="14"/>
  <c r="J1418" i="14"/>
  <c r="J1417" i="14"/>
  <c r="K1417" i="14" s="1"/>
  <c r="J1416" i="14"/>
  <c r="K1416" i="14" s="1"/>
  <c r="J1415" i="14"/>
  <c r="K1415" i="14" s="1"/>
  <c r="K1414" i="14"/>
  <c r="J1414" i="14"/>
  <c r="J1413" i="14"/>
  <c r="K1413" i="14" s="1"/>
  <c r="J1412" i="14"/>
  <c r="K1412" i="14" s="1"/>
  <c r="J1411" i="14"/>
  <c r="K1411" i="14" s="1"/>
  <c r="K1410" i="14"/>
  <c r="J1410" i="14"/>
  <c r="J1409" i="14"/>
  <c r="K1409" i="14" s="1"/>
  <c r="J1408" i="14"/>
  <c r="K1408" i="14" s="1"/>
  <c r="J1407" i="14"/>
  <c r="K1407" i="14" s="1"/>
  <c r="K1406" i="14"/>
  <c r="J1406" i="14"/>
  <c r="J1405" i="14"/>
  <c r="K1405" i="14" s="1"/>
  <c r="J1404" i="14"/>
  <c r="K1404" i="14" s="1"/>
  <c r="J1403" i="14"/>
  <c r="K1403" i="14" s="1"/>
  <c r="K1402" i="14"/>
  <c r="J1402" i="14"/>
  <c r="J1401" i="14"/>
  <c r="K1401" i="14" s="1"/>
  <c r="J1400" i="14"/>
  <c r="K1400" i="14" s="1"/>
  <c r="J1399" i="14"/>
  <c r="K1399" i="14" s="1"/>
  <c r="K1398" i="14"/>
  <c r="J1398" i="14"/>
  <c r="J1397" i="14"/>
  <c r="K1397" i="14" s="1"/>
  <c r="J1396" i="14"/>
  <c r="K1396" i="14" s="1"/>
  <c r="J1395" i="14"/>
  <c r="K1395" i="14" s="1"/>
  <c r="K1394" i="14"/>
  <c r="J1394" i="14"/>
  <c r="J1393" i="14"/>
  <c r="K1393" i="14" s="1"/>
  <c r="J1392" i="14"/>
  <c r="K1392" i="14" s="1"/>
  <c r="J1391" i="14"/>
  <c r="K1391" i="14" s="1"/>
  <c r="K1390" i="14"/>
  <c r="J1390" i="14"/>
  <c r="J1389" i="14"/>
  <c r="K1389" i="14" s="1"/>
  <c r="J1388" i="14"/>
  <c r="K1388" i="14" s="1"/>
  <c r="J1387" i="14"/>
  <c r="K1387" i="14" s="1"/>
  <c r="K1386" i="14"/>
  <c r="J1386" i="14"/>
  <c r="J1385" i="14"/>
  <c r="K1385" i="14" s="1"/>
  <c r="J1384" i="14"/>
  <c r="K1384" i="14" s="1"/>
  <c r="J1383" i="14"/>
  <c r="K1383" i="14" s="1"/>
  <c r="K1382" i="14"/>
  <c r="J1382" i="14"/>
  <c r="J1381" i="14"/>
  <c r="K1381" i="14" s="1"/>
  <c r="J1380" i="14"/>
  <c r="K1380" i="14" s="1"/>
  <c r="J1379" i="14"/>
  <c r="K1379" i="14" s="1"/>
  <c r="K1378" i="14"/>
  <c r="J1378" i="14"/>
  <c r="J1377" i="14"/>
  <c r="K1377" i="14" s="1"/>
  <c r="J1376" i="14"/>
  <c r="K1376" i="14" s="1"/>
  <c r="J1375" i="14"/>
  <c r="K1375" i="14" s="1"/>
  <c r="K1374" i="14"/>
  <c r="J1374" i="14"/>
  <c r="J1373" i="14"/>
  <c r="K1373" i="14" s="1"/>
  <c r="J1372" i="14"/>
  <c r="K1372" i="14" s="1"/>
  <c r="J1371" i="14"/>
  <c r="K1371" i="14" s="1"/>
  <c r="K1370" i="14"/>
  <c r="J1370" i="14"/>
  <c r="J1369" i="14"/>
  <c r="K1369" i="14" s="1"/>
  <c r="J1368" i="14"/>
  <c r="K1368" i="14" s="1"/>
  <c r="J1367" i="14"/>
  <c r="K1367" i="14" s="1"/>
  <c r="K1366" i="14"/>
  <c r="J1366" i="14"/>
  <c r="J1365" i="14"/>
  <c r="K1365" i="14" s="1"/>
  <c r="J1364" i="14"/>
  <c r="K1364" i="14" s="1"/>
  <c r="J1363" i="14"/>
  <c r="K1363" i="14" s="1"/>
  <c r="K1362" i="14"/>
  <c r="J1362" i="14"/>
  <c r="J1361" i="14"/>
  <c r="K1361" i="14" s="1"/>
  <c r="J1360" i="14"/>
  <c r="K1360" i="14" s="1"/>
  <c r="J1359" i="14"/>
  <c r="K1359" i="14" s="1"/>
  <c r="K1358" i="14"/>
  <c r="J1358" i="14"/>
  <c r="J1357" i="14"/>
  <c r="K1357" i="14" s="1"/>
  <c r="J1356" i="14"/>
  <c r="K1356" i="14" s="1"/>
  <c r="J1355" i="14"/>
  <c r="K1355" i="14" s="1"/>
  <c r="K1354" i="14"/>
  <c r="J1354" i="14"/>
  <c r="J1353" i="14"/>
  <c r="K1353" i="14" s="1"/>
  <c r="J1352" i="14"/>
  <c r="K1352" i="14" s="1"/>
  <c r="J1351" i="14"/>
  <c r="K1351" i="14" s="1"/>
  <c r="K1350" i="14"/>
  <c r="J1350" i="14"/>
  <c r="J1349" i="14"/>
  <c r="K1349" i="14" s="1"/>
  <c r="J1348" i="14"/>
  <c r="K1348" i="14" s="1"/>
  <c r="J1347" i="14"/>
  <c r="K1347" i="14" s="1"/>
  <c r="K1346" i="14"/>
  <c r="J1346" i="14"/>
  <c r="J1345" i="14"/>
  <c r="K1345" i="14" s="1"/>
  <c r="J1344" i="14"/>
  <c r="K1344" i="14" s="1"/>
  <c r="J1343" i="14"/>
  <c r="K1343" i="14" s="1"/>
  <c r="K1342" i="14"/>
  <c r="J1342" i="14"/>
  <c r="J1341" i="14"/>
  <c r="K1341" i="14" s="1"/>
  <c r="J1340" i="14"/>
  <c r="K1340" i="14" s="1"/>
  <c r="J1339" i="14"/>
  <c r="K1339" i="14" s="1"/>
  <c r="K1338" i="14"/>
  <c r="J1338" i="14"/>
  <c r="J1337" i="14"/>
  <c r="K1337" i="14" s="1"/>
  <c r="J1336" i="14"/>
  <c r="K1336" i="14" s="1"/>
  <c r="J1335" i="14"/>
  <c r="K1335" i="14" s="1"/>
  <c r="K1334" i="14"/>
  <c r="J1334" i="14"/>
  <c r="J1333" i="14"/>
  <c r="K1333" i="14" s="1"/>
  <c r="J1332" i="14"/>
  <c r="K1332" i="14" s="1"/>
  <c r="J1331" i="14"/>
  <c r="K1331" i="14" s="1"/>
  <c r="K1330" i="14"/>
  <c r="J1330" i="14"/>
  <c r="J1329" i="14"/>
  <c r="K1329" i="14" s="1"/>
  <c r="J1328" i="14"/>
  <c r="K1328" i="14" s="1"/>
  <c r="J1327" i="14"/>
  <c r="K1327" i="14" s="1"/>
  <c r="K1326" i="14"/>
  <c r="J1326" i="14"/>
  <c r="J1325" i="14"/>
  <c r="K1325" i="14" s="1"/>
  <c r="J1324" i="14"/>
  <c r="K1324" i="14" s="1"/>
  <c r="J1323" i="14"/>
  <c r="K1323" i="14" s="1"/>
  <c r="K1322" i="14"/>
  <c r="J1322" i="14"/>
  <c r="J1321" i="14"/>
  <c r="K1321" i="14" s="1"/>
  <c r="J1320" i="14"/>
  <c r="K1320" i="14" s="1"/>
  <c r="J1319" i="14"/>
  <c r="K1319" i="14" s="1"/>
  <c r="K1318" i="14"/>
  <c r="J1318" i="14"/>
  <c r="J1317" i="14"/>
  <c r="K1317" i="14" s="1"/>
  <c r="J1316" i="14"/>
  <c r="K1316" i="14" s="1"/>
  <c r="J1315" i="14"/>
  <c r="K1315" i="14" s="1"/>
  <c r="K1314" i="14"/>
  <c r="J1314" i="14"/>
  <c r="J1313" i="14"/>
  <c r="K1313" i="14" s="1"/>
  <c r="J1312" i="14"/>
  <c r="K1312" i="14" s="1"/>
  <c r="J1311" i="14"/>
  <c r="K1311" i="14" s="1"/>
  <c r="K1310" i="14"/>
  <c r="J1310" i="14"/>
  <c r="J1309" i="14"/>
  <c r="K1309" i="14" s="1"/>
  <c r="J1308" i="14"/>
  <c r="K1308" i="14" s="1"/>
  <c r="J1307" i="14"/>
  <c r="K1307" i="14" s="1"/>
  <c r="K1306" i="14"/>
  <c r="J1306" i="14"/>
  <c r="J1305" i="14"/>
  <c r="K1305" i="14" s="1"/>
  <c r="J1304" i="14"/>
  <c r="K1304" i="14" s="1"/>
  <c r="J1303" i="14"/>
  <c r="K1303" i="14" s="1"/>
  <c r="K1302" i="14"/>
  <c r="J1302" i="14"/>
  <c r="J1301" i="14"/>
  <c r="K1301" i="14" s="1"/>
  <c r="J1300" i="14"/>
  <c r="K1300" i="14" s="1"/>
  <c r="J1299" i="14"/>
  <c r="K1299" i="14" s="1"/>
  <c r="K1298" i="14"/>
  <c r="J1298" i="14"/>
  <c r="J1297" i="14"/>
  <c r="K1297" i="14" s="1"/>
  <c r="J1296" i="14"/>
  <c r="K1296" i="14" s="1"/>
  <c r="J1295" i="14"/>
  <c r="K1295" i="14" s="1"/>
  <c r="K1294" i="14"/>
  <c r="J1294" i="14"/>
  <c r="J1293" i="14"/>
  <c r="K1293" i="14" s="1"/>
  <c r="J1292" i="14"/>
  <c r="K1292" i="14" s="1"/>
  <c r="J1291" i="14"/>
  <c r="K1291" i="14" s="1"/>
  <c r="K1290" i="14"/>
  <c r="J1290" i="14"/>
  <c r="J1289" i="14"/>
  <c r="K1289" i="14" s="1"/>
  <c r="J1288" i="14"/>
  <c r="K1288" i="14" s="1"/>
  <c r="J1287" i="14"/>
  <c r="K1287" i="14" s="1"/>
  <c r="K1286" i="14"/>
  <c r="J1286" i="14"/>
  <c r="J1285" i="14"/>
  <c r="K1285" i="14" s="1"/>
  <c r="J1284" i="14"/>
  <c r="K1284" i="14" s="1"/>
  <c r="J1283" i="14"/>
  <c r="K1283" i="14" s="1"/>
  <c r="K1282" i="14"/>
  <c r="J1282" i="14"/>
  <c r="J1281" i="14"/>
  <c r="K1281" i="14" s="1"/>
  <c r="J1280" i="14"/>
  <c r="K1280" i="14" s="1"/>
  <c r="J1279" i="14"/>
  <c r="K1279" i="14" s="1"/>
  <c r="J1278" i="14"/>
  <c r="K1278" i="14" s="1"/>
  <c r="K1277" i="14"/>
  <c r="J1277" i="14"/>
  <c r="J1276" i="14"/>
  <c r="K1276" i="14" s="1"/>
  <c r="J1275" i="14"/>
  <c r="K1275" i="14" s="1"/>
  <c r="J1274" i="14"/>
  <c r="K1274" i="14" s="1"/>
  <c r="K1273" i="14"/>
  <c r="J1273" i="14"/>
  <c r="J1272" i="14"/>
  <c r="K1272" i="14" s="1"/>
  <c r="J1271" i="14"/>
  <c r="K1271" i="14" s="1"/>
  <c r="J1270" i="14"/>
  <c r="K1270" i="14" s="1"/>
  <c r="K1269" i="14"/>
  <c r="J1269" i="14"/>
  <c r="J1268" i="14"/>
  <c r="K1268" i="14" s="1"/>
  <c r="J1267" i="14"/>
  <c r="K1267" i="14" s="1"/>
  <c r="J1266" i="14"/>
  <c r="K1266" i="14" s="1"/>
  <c r="K1265" i="14"/>
  <c r="J1265" i="14"/>
  <c r="J1264" i="14"/>
  <c r="K1264" i="14" s="1"/>
  <c r="J1263" i="14"/>
  <c r="K1263" i="14" s="1"/>
  <c r="J1262" i="14"/>
  <c r="K1262" i="14" s="1"/>
  <c r="K1261" i="14"/>
  <c r="J1261" i="14"/>
  <c r="J1260" i="14"/>
  <c r="K1260" i="14" s="1"/>
  <c r="J1259" i="14"/>
  <c r="K1259" i="14" s="1"/>
  <c r="J1258" i="14"/>
  <c r="K1258" i="14" s="1"/>
  <c r="K1257" i="14"/>
  <c r="J1257" i="14"/>
  <c r="J1256" i="14"/>
  <c r="K1256" i="14" s="1"/>
  <c r="J1255" i="14"/>
  <c r="K1255" i="14" s="1"/>
  <c r="J1254" i="14"/>
  <c r="K1254" i="14" s="1"/>
  <c r="K1253" i="14"/>
  <c r="J1253" i="14"/>
  <c r="J1252" i="14"/>
  <c r="K1252" i="14" s="1"/>
  <c r="J1251" i="14"/>
  <c r="K1251" i="14" s="1"/>
  <c r="J1250" i="14"/>
  <c r="K1250" i="14" s="1"/>
  <c r="K1249" i="14"/>
  <c r="J1249" i="14"/>
  <c r="J1248" i="14"/>
  <c r="K1248" i="14" s="1"/>
  <c r="J1247" i="14"/>
  <c r="K1247" i="14" s="1"/>
  <c r="J1246" i="14"/>
  <c r="K1246" i="14" s="1"/>
  <c r="K1245" i="14"/>
  <c r="J1245" i="14"/>
  <c r="J1244" i="14"/>
  <c r="K1244" i="14" s="1"/>
  <c r="J1243" i="14"/>
  <c r="K1243" i="14" s="1"/>
  <c r="J1242" i="14"/>
  <c r="K1242" i="14" s="1"/>
  <c r="K1241" i="14"/>
  <c r="J1241" i="14"/>
  <c r="J1240" i="14"/>
  <c r="K1240" i="14" s="1"/>
  <c r="J1239" i="14"/>
  <c r="K1239" i="14" s="1"/>
  <c r="J1238" i="14"/>
  <c r="K1238" i="14" s="1"/>
  <c r="K1237" i="14"/>
  <c r="J1237" i="14"/>
  <c r="J1236" i="14"/>
  <c r="K1236" i="14" s="1"/>
  <c r="J1235" i="14"/>
  <c r="K1235" i="14" s="1"/>
  <c r="J1234" i="14"/>
  <c r="K1234" i="14" s="1"/>
  <c r="K1233" i="14"/>
  <c r="J1233" i="14"/>
  <c r="J1232" i="14"/>
  <c r="K1232" i="14" s="1"/>
  <c r="J1231" i="14"/>
  <c r="K1231" i="14" s="1"/>
  <c r="J1230" i="14"/>
  <c r="K1230" i="14" s="1"/>
  <c r="K1229" i="14"/>
  <c r="J1229" i="14"/>
  <c r="J1228" i="14"/>
  <c r="K1228" i="14" s="1"/>
  <c r="J1227" i="14"/>
  <c r="K1227" i="14" s="1"/>
  <c r="J1226" i="14"/>
  <c r="K1226" i="14" s="1"/>
  <c r="K1225" i="14"/>
  <c r="J1225" i="14"/>
  <c r="J1224" i="14"/>
  <c r="K1224" i="14" s="1"/>
  <c r="J1223" i="14"/>
  <c r="K1223" i="14" s="1"/>
  <c r="J1222" i="14"/>
  <c r="K1222" i="14" s="1"/>
  <c r="K1221" i="14"/>
  <c r="J1221" i="14"/>
  <c r="J1220" i="14"/>
  <c r="K1220" i="14" s="1"/>
  <c r="J1219" i="14"/>
  <c r="K1219" i="14" s="1"/>
  <c r="J1218" i="14"/>
  <c r="K1218" i="14" s="1"/>
  <c r="K1217" i="14"/>
  <c r="J1217" i="14"/>
  <c r="J1216" i="14"/>
  <c r="K1216" i="14" s="1"/>
  <c r="J1215" i="14"/>
  <c r="K1215" i="14" s="1"/>
  <c r="J1214" i="14"/>
  <c r="K1214" i="14" s="1"/>
  <c r="K1213" i="14"/>
  <c r="J1213" i="14"/>
  <c r="J1212" i="14"/>
  <c r="K1212" i="14" s="1"/>
  <c r="J1211" i="14"/>
  <c r="K1211" i="14" s="1"/>
  <c r="J1210" i="14"/>
  <c r="K1210" i="14" s="1"/>
  <c r="K1209" i="14"/>
  <c r="J1209" i="14"/>
  <c r="J1208" i="14"/>
  <c r="K1208" i="14" s="1"/>
  <c r="J1207" i="14"/>
  <c r="K1207" i="14" s="1"/>
  <c r="J1206" i="14"/>
  <c r="K1206" i="14" s="1"/>
  <c r="K1205" i="14"/>
  <c r="J1205" i="14"/>
  <c r="J1204" i="14"/>
  <c r="K1204" i="14" s="1"/>
  <c r="J1203" i="14"/>
  <c r="K1203" i="14" s="1"/>
  <c r="J1202" i="14"/>
  <c r="K1202" i="14" s="1"/>
  <c r="K1201" i="14"/>
  <c r="J1201" i="14"/>
  <c r="J1200" i="14"/>
  <c r="K1200" i="14" s="1"/>
  <c r="J1199" i="14"/>
  <c r="K1199" i="14" s="1"/>
  <c r="J1198" i="14"/>
  <c r="K1198" i="14" s="1"/>
  <c r="K1197" i="14"/>
  <c r="J1197" i="14"/>
  <c r="J1196" i="14"/>
  <c r="K1196" i="14" s="1"/>
  <c r="J1195" i="14"/>
  <c r="K1195" i="14" s="1"/>
  <c r="J1194" i="14"/>
  <c r="K1194" i="14" s="1"/>
  <c r="K1193" i="14"/>
  <c r="J1193" i="14"/>
  <c r="J1192" i="14"/>
  <c r="K1192" i="14" s="1"/>
  <c r="J1191" i="14"/>
  <c r="K1191" i="14" s="1"/>
  <c r="J1190" i="14"/>
  <c r="K1190" i="14" s="1"/>
  <c r="K1189" i="14"/>
  <c r="J1189" i="14"/>
  <c r="J1188" i="14"/>
  <c r="K1188" i="14" s="1"/>
  <c r="J1187" i="14"/>
  <c r="K1187" i="14" s="1"/>
  <c r="J1186" i="14"/>
  <c r="K1186" i="14" s="1"/>
  <c r="K1185" i="14"/>
  <c r="J1185" i="14"/>
  <c r="J1184" i="14"/>
  <c r="K1184" i="14" s="1"/>
  <c r="J1183" i="14"/>
  <c r="K1183" i="14" s="1"/>
  <c r="J1182" i="14"/>
  <c r="K1182" i="14" s="1"/>
  <c r="K1181" i="14"/>
  <c r="J1181" i="14"/>
  <c r="J1180" i="14"/>
  <c r="K1180" i="14" s="1"/>
  <c r="J1179" i="14"/>
  <c r="K1179" i="14" s="1"/>
  <c r="J1178" i="14"/>
  <c r="K1178" i="14" s="1"/>
  <c r="K1177" i="14"/>
  <c r="J1177" i="14"/>
  <c r="J1176" i="14"/>
  <c r="K1176" i="14" s="1"/>
  <c r="J1175" i="14"/>
  <c r="K1175" i="14" s="1"/>
  <c r="J1174" i="14"/>
  <c r="K1174" i="14" s="1"/>
  <c r="K1173" i="14"/>
  <c r="J1173" i="14"/>
  <c r="J1172" i="14"/>
  <c r="K1172" i="14" s="1"/>
  <c r="J1171" i="14"/>
  <c r="K1171" i="14" s="1"/>
  <c r="J1170" i="14"/>
  <c r="K1170" i="14" s="1"/>
  <c r="K1169" i="14"/>
  <c r="J1169" i="14"/>
  <c r="J1168" i="14"/>
  <c r="K1168" i="14" s="1"/>
  <c r="J1167" i="14"/>
  <c r="K1167" i="14" s="1"/>
  <c r="J1166" i="14"/>
  <c r="K1166" i="14" s="1"/>
  <c r="K1165" i="14"/>
  <c r="J1165" i="14"/>
  <c r="J1164" i="14"/>
  <c r="K1164" i="14" s="1"/>
  <c r="J1163" i="14"/>
  <c r="K1163" i="14" s="1"/>
  <c r="J1162" i="14"/>
  <c r="K1162" i="14" s="1"/>
  <c r="K1161" i="14"/>
  <c r="J1161" i="14"/>
  <c r="J1160" i="14"/>
  <c r="K1160" i="14" s="1"/>
  <c r="J1159" i="14"/>
  <c r="K1159" i="14" s="1"/>
  <c r="J1158" i="14"/>
  <c r="K1158" i="14" s="1"/>
  <c r="K1157" i="14"/>
  <c r="J1157" i="14"/>
  <c r="J1156" i="14"/>
  <c r="K1156" i="14" s="1"/>
  <c r="J1155" i="14"/>
  <c r="K1155" i="14" s="1"/>
  <c r="J1154" i="14"/>
  <c r="K1154" i="14" s="1"/>
  <c r="K1153" i="14"/>
  <c r="J1153" i="14"/>
  <c r="J1152" i="14"/>
  <c r="K1152" i="14" s="1"/>
  <c r="J1151" i="14"/>
  <c r="K1151" i="14" s="1"/>
  <c r="J1150" i="14"/>
  <c r="K1150" i="14" s="1"/>
  <c r="K1149" i="14"/>
  <c r="J1149" i="14"/>
  <c r="J1148" i="14"/>
  <c r="K1148" i="14" s="1"/>
  <c r="J1147" i="14"/>
  <c r="K1147" i="14" s="1"/>
  <c r="J1146" i="14"/>
  <c r="K1146" i="14" s="1"/>
  <c r="K1145" i="14"/>
  <c r="J1145" i="14"/>
  <c r="J1144" i="14"/>
  <c r="K1144" i="14" s="1"/>
  <c r="J1143" i="14"/>
  <c r="K1143" i="14" s="1"/>
  <c r="J1142" i="14"/>
  <c r="K1142" i="14" s="1"/>
  <c r="K1141" i="14"/>
  <c r="J1141" i="14"/>
  <c r="J1140" i="14"/>
  <c r="K1140" i="14" s="1"/>
  <c r="J1139" i="14"/>
  <c r="K1139" i="14" s="1"/>
  <c r="J1138" i="14"/>
  <c r="K1138" i="14" s="1"/>
  <c r="K1137" i="14"/>
  <c r="J1137" i="14"/>
  <c r="J1136" i="14"/>
  <c r="K1136" i="14" s="1"/>
  <c r="J1135" i="14"/>
  <c r="K1135" i="14" s="1"/>
  <c r="J1134" i="14"/>
  <c r="K1134" i="14" s="1"/>
  <c r="K1133" i="14"/>
  <c r="J1133" i="14"/>
  <c r="J1132" i="14"/>
  <c r="K1132" i="14" s="1"/>
  <c r="J1131" i="14"/>
  <c r="K1131" i="14" s="1"/>
  <c r="J1130" i="14"/>
  <c r="K1130" i="14" s="1"/>
  <c r="K1129" i="14"/>
  <c r="J1129" i="14"/>
  <c r="J1128" i="14"/>
  <c r="K1128" i="14" s="1"/>
  <c r="J1127" i="14"/>
  <c r="K1127" i="14" s="1"/>
  <c r="J1126" i="14"/>
  <c r="K1126" i="14" s="1"/>
  <c r="K1125" i="14"/>
  <c r="J1125" i="14"/>
  <c r="J1124" i="14"/>
  <c r="K1124" i="14" s="1"/>
  <c r="J1123" i="14"/>
  <c r="K1123" i="14" s="1"/>
  <c r="K1122" i="14"/>
  <c r="J1122" i="14"/>
  <c r="J1121" i="14"/>
  <c r="K1121" i="14" s="1"/>
  <c r="K1120" i="14"/>
  <c r="J1120" i="14"/>
  <c r="J1119" i="14"/>
  <c r="K1119" i="14" s="1"/>
  <c r="K1118" i="14"/>
  <c r="J1118" i="14"/>
  <c r="J1117" i="14"/>
  <c r="K1117" i="14" s="1"/>
  <c r="K1116" i="14"/>
  <c r="J1116" i="14"/>
  <c r="J1115" i="14"/>
  <c r="K1115" i="14" s="1"/>
  <c r="K1114" i="14"/>
  <c r="J1114" i="14"/>
  <c r="J1113" i="14"/>
  <c r="K1113" i="14" s="1"/>
  <c r="K1112" i="14"/>
  <c r="J1112" i="14"/>
  <c r="J1111" i="14"/>
  <c r="K1111" i="14" s="1"/>
  <c r="J1110" i="14"/>
  <c r="K1110" i="14" s="1"/>
  <c r="K1109" i="14"/>
  <c r="J1109" i="14"/>
  <c r="J1108" i="14"/>
  <c r="K1108" i="14" s="1"/>
  <c r="J1107" i="14"/>
  <c r="K1107" i="14" s="1"/>
  <c r="J1106" i="14"/>
  <c r="K1106" i="14" s="1"/>
  <c r="K1105" i="14"/>
  <c r="J1105" i="14"/>
  <c r="J1104" i="14"/>
  <c r="K1104" i="14" s="1"/>
  <c r="J1103" i="14"/>
  <c r="K1103" i="14" s="1"/>
  <c r="J1102" i="14"/>
  <c r="K1102" i="14" s="1"/>
  <c r="K1101" i="14"/>
  <c r="J1101" i="14"/>
  <c r="J1100" i="14"/>
  <c r="K1100" i="14" s="1"/>
  <c r="J1099" i="14"/>
  <c r="K1099" i="14" s="1"/>
  <c r="J1098" i="14"/>
  <c r="K1098" i="14" s="1"/>
  <c r="K1097" i="14"/>
  <c r="J1097" i="14"/>
  <c r="J1096" i="14"/>
  <c r="K1096" i="14" s="1"/>
  <c r="J1095" i="14"/>
  <c r="K1095" i="14" s="1"/>
  <c r="J1094" i="14"/>
  <c r="K1094" i="14" s="1"/>
  <c r="K1093" i="14"/>
  <c r="J1093" i="14"/>
  <c r="J1092" i="14"/>
  <c r="K1092" i="14" s="1"/>
  <c r="J1091" i="14"/>
  <c r="K1091" i="14" s="1"/>
  <c r="J1090" i="14"/>
  <c r="K1090" i="14" s="1"/>
  <c r="K1089" i="14"/>
  <c r="J1089" i="14"/>
  <c r="J1088" i="14"/>
  <c r="K1088" i="14" s="1"/>
  <c r="J1087" i="14"/>
  <c r="K1087" i="14" s="1"/>
  <c r="J1086" i="14"/>
  <c r="K1086" i="14" s="1"/>
  <c r="K1085" i="14"/>
  <c r="J1085" i="14"/>
  <c r="J1084" i="14"/>
  <c r="K1084" i="14" s="1"/>
  <c r="J1083" i="14"/>
  <c r="K1083" i="14" s="1"/>
  <c r="J1082" i="14"/>
  <c r="K1082" i="14" s="1"/>
  <c r="K1081" i="14"/>
  <c r="J1081" i="14"/>
  <c r="J1080" i="14"/>
  <c r="K1080" i="14" s="1"/>
  <c r="J1079" i="14"/>
  <c r="K1079" i="14" s="1"/>
  <c r="J1078" i="14"/>
  <c r="K1078" i="14" s="1"/>
  <c r="K1077" i="14"/>
  <c r="J1077" i="14"/>
  <c r="J1076" i="14"/>
  <c r="K1076" i="14" s="1"/>
  <c r="J1075" i="14"/>
  <c r="K1075" i="14" s="1"/>
  <c r="J1074" i="14"/>
  <c r="K1074" i="14" s="1"/>
  <c r="K1073" i="14"/>
  <c r="J1073" i="14"/>
  <c r="J1072" i="14"/>
  <c r="K1072" i="14" s="1"/>
  <c r="J1071" i="14"/>
  <c r="K1071" i="14" s="1"/>
  <c r="J1070" i="14"/>
  <c r="K1070" i="14" s="1"/>
  <c r="K1069" i="14"/>
  <c r="J1069" i="14"/>
  <c r="J1068" i="14"/>
  <c r="K1068" i="14" s="1"/>
  <c r="J1067" i="14"/>
  <c r="K1067" i="14" s="1"/>
  <c r="J1066" i="14"/>
  <c r="K1066" i="14" s="1"/>
  <c r="K1065" i="14"/>
  <c r="J1065" i="14"/>
  <c r="J1064" i="14"/>
  <c r="K1064" i="14" s="1"/>
  <c r="J1063" i="14"/>
  <c r="K1063" i="14" s="1"/>
  <c r="J1062" i="14"/>
  <c r="K1062" i="14" s="1"/>
  <c r="K1061" i="14"/>
  <c r="J1061" i="14"/>
  <c r="J1060" i="14"/>
  <c r="K1060" i="14" s="1"/>
  <c r="J1059" i="14"/>
  <c r="K1059" i="14" s="1"/>
  <c r="J1058" i="14"/>
  <c r="K1058" i="14" s="1"/>
  <c r="K1057" i="14"/>
  <c r="J1057" i="14"/>
  <c r="J1056" i="14"/>
  <c r="K1056" i="14" s="1"/>
  <c r="J1055" i="14"/>
  <c r="K1055" i="14" s="1"/>
  <c r="J1054" i="14"/>
  <c r="K1054" i="14" s="1"/>
  <c r="K1053" i="14"/>
  <c r="J1053" i="14"/>
  <c r="J1052" i="14"/>
  <c r="K1052" i="14" s="1"/>
  <c r="J1051" i="14"/>
  <c r="K1051" i="14" s="1"/>
  <c r="J1050" i="14"/>
  <c r="K1050" i="14" s="1"/>
  <c r="K1049" i="14"/>
  <c r="J1049" i="14"/>
  <c r="J1048" i="14"/>
  <c r="K1048" i="14" s="1"/>
  <c r="J1047" i="14"/>
  <c r="K1047" i="14" s="1"/>
  <c r="J1046" i="14"/>
  <c r="K1046" i="14" s="1"/>
  <c r="K1045" i="14"/>
  <c r="J1045" i="14"/>
  <c r="J1044" i="14"/>
  <c r="K1044" i="14" s="1"/>
  <c r="J1043" i="14"/>
  <c r="K1043" i="14" s="1"/>
  <c r="J1042" i="14"/>
  <c r="K1042" i="14" s="1"/>
  <c r="K1041" i="14"/>
  <c r="J1041" i="14"/>
  <c r="J1040" i="14"/>
  <c r="K1040" i="14" s="1"/>
  <c r="J1039" i="14"/>
  <c r="K1039" i="14" s="1"/>
  <c r="J1038" i="14"/>
  <c r="K1038" i="14" s="1"/>
  <c r="K1037" i="14"/>
  <c r="J1037" i="14"/>
  <c r="J1036" i="14"/>
  <c r="K1036" i="14" s="1"/>
  <c r="J1035" i="14"/>
  <c r="K1035" i="14" s="1"/>
  <c r="J1034" i="14"/>
  <c r="K1034" i="14" s="1"/>
  <c r="K1033" i="14"/>
  <c r="J1033" i="14"/>
  <c r="J1032" i="14"/>
  <c r="K1032" i="14" s="1"/>
  <c r="J1031" i="14"/>
  <c r="K1031" i="14" s="1"/>
  <c r="J1030" i="14"/>
  <c r="K1030" i="14" s="1"/>
  <c r="K1029" i="14"/>
  <c r="J1029" i="14"/>
  <c r="J1028" i="14"/>
  <c r="K1028" i="14" s="1"/>
  <c r="J1027" i="14"/>
  <c r="K1027" i="14" s="1"/>
  <c r="J1026" i="14"/>
  <c r="K1026" i="14" s="1"/>
  <c r="K1025" i="14"/>
  <c r="J1025" i="14"/>
  <c r="J1024" i="14"/>
  <c r="K1024" i="14" s="1"/>
  <c r="J1023" i="14"/>
  <c r="K1023" i="14" s="1"/>
  <c r="J1022" i="14"/>
  <c r="K1022" i="14" s="1"/>
  <c r="K1021" i="14"/>
  <c r="J1021" i="14"/>
  <c r="J1020" i="14"/>
  <c r="K1020" i="14" s="1"/>
  <c r="J1019" i="14"/>
  <c r="K1019" i="14" s="1"/>
  <c r="J1018" i="14"/>
  <c r="K1018" i="14" s="1"/>
  <c r="K1017" i="14"/>
  <c r="J1017" i="14"/>
  <c r="J1016" i="14"/>
  <c r="K1016" i="14" s="1"/>
  <c r="J1015" i="14"/>
  <c r="K1015" i="14" s="1"/>
  <c r="J1014" i="14"/>
  <c r="K1014" i="14" s="1"/>
  <c r="K1013" i="14"/>
  <c r="J1013" i="14"/>
  <c r="J1012" i="14"/>
  <c r="K1012" i="14" s="1"/>
  <c r="J1011" i="14"/>
  <c r="K1011" i="14" s="1"/>
  <c r="J1010" i="14"/>
  <c r="K1010" i="14" s="1"/>
  <c r="K1009" i="14"/>
  <c r="J1009" i="14"/>
  <c r="J1008" i="14"/>
  <c r="K1008" i="14" s="1"/>
  <c r="J1007" i="14"/>
  <c r="K1007" i="14" s="1"/>
  <c r="J1006" i="14"/>
  <c r="K1006" i="14" s="1"/>
  <c r="K1005" i="14"/>
  <c r="J1005" i="14"/>
  <c r="J1004" i="14"/>
  <c r="K1004" i="14" s="1"/>
  <c r="J1003" i="14"/>
  <c r="K1003" i="14" s="1"/>
  <c r="J1002" i="14"/>
  <c r="K1002" i="14" s="1"/>
  <c r="K1001" i="14"/>
  <c r="J1001" i="14"/>
  <c r="J1000" i="14"/>
  <c r="K1000" i="14" s="1"/>
  <c r="J999" i="14"/>
  <c r="K999" i="14" s="1"/>
  <c r="J998" i="14"/>
  <c r="K998" i="14" s="1"/>
  <c r="K997" i="14"/>
  <c r="J997" i="14"/>
  <c r="J996" i="14"/>
  <c r="K996" i="14" s="1"/>
  <c r="J995" i="14"/>
  <c r="K995" i="14" s="1"/>
  <c r="J994" i="14"/>
  <c r="K994" i="14" s="1"/>
  <c r="K993" i="14"/>
  <c r="J993" i="14"/>
  <c r="J992" i="14"/>
  <c r="K992" i="14" s="1"/>
  <c r="J991" i="14"/>
  <c r="K991" i="14" s="1"/>
  <c r="J990" i="14"/>
  <c r="K990" i="14" s="1"/>
  <c r="K989" i="14"/>
  <c r="J989" i="14"/>
  <c r="J988" i="14"/>
  <c r="K988" i="14" s="1"/>
  <c r="J987" i="14"/>
  <c r="K987" i="14" s="1"/>
  <c r="J986" i="14"/>
  <c r="K986" i="14" s="1"/>
  <c r="K985" i="14"/>
  <c r="J985" i="14"/>
  <c r="J984" i="14"/>
  <c r="K984" i="14" s="1"/>
  <c r="J983" i="14"/>
  <c r="K983" i="14" s="1"/>
  <c r="J982" i="14"/>
  <c r="K982" i="14" s="1"/>
  <c r="K981" i="14"/>
  <c r="J981" i="14"/>
  <c r="J980" i="14"/>
  <c r="K980" i="14" s="1"/>
  <c r="J979" i="14"/>
  <c r="K979" i="14" s="1"/>
  <c r="J978" i="14"/>
  <c r="K978" i="14" s="1"/>
  <c r="K977" i="14"/>
  <c r="J977" i="14"/>
  <c r="J976" i="14"/>
  <c r="K976" i="14" s="1"/>
  <c r="J975" i="14"/>
  <c r="K975" i="14" s="1"/>
  <c r="J974" i="14"/>
  <c r="K974" i="14" s="1"/>
  <c r="K973" i="14"/>
  <c r="J973" i="14"/>
  <c r="J972" i="14"/>
  <c r="K972" i="14" s="1"/>
  <c r="J971" i="14"/>
  <c r="K971" i="14" s="1"/>
  <c r="J970" i="14"/>
  <c r="K970" i="14" s="1"/>
  <c r="K969" i="14"/>
  <c r="J969" i="14"/>
  <c r="J968" i="14"/>
  <c r="K968" i="14" s="1"/>
  <c r="J967" i="14"/>
  <c r="K967" i="14" s="1"/>
  <c r="J966" i="14"/>
  <c r="K966" i="14" s="1"/>
  <c r="K965" i="14"/>
  <c r="J965" i="14"/>
  <c r="J964" i="14"/>
  <c r="K964" i="14" s="1"/>
  <c r="J963" i="14"/>
  <c r="K963" i="14" s="1"/>
  <c r="J962" i="14"/>
  <c r="K962" i="14" s="1"/>
  <c r="K961" i="14"/>
  <c r="J961" i="14"/>
  <c r="J960" i="14"/>
  <c r="K960" i="14" s="1"/>
  <c r="J959" i="14"/>
  <c r="K959" i="14" s="1"/>
  <c r="J958" i="14"/>
  <c r="K958" i="14" s="1"/>
  <c r="K957" i="14"/>
  <c r="J957" i="14"/>
  <c r="J956" i="14"/>
  <c r="K956" i="14" s="1"/>
  <c r="J955" i="14"/>
  <c r="K955" i="14" s="1"/>
  <c r="J954" i="14"/>
  <c r="K954" i="14" s="1"/>
  <c r="K953" i="14"/>
  <c r="J953" i="14"/>
  <c r="J952" i="14"/>
  <c r="K952" i="14" s="1"/>
  <c r="J951" i="14"/>
  <c r="K951" i="14" s="1"/>
  <c r="J950" i="14"/>
  <c r="K950" i="14" s="1"/>
  <c r="K949" i="14"/>
  <c r="J949" i="14"/>
  <c r="J948" i="14"/>
  <c r="K948" i="14" s="1"/>
  <c r="J947" i="14"/>
  <c r="K947" i="14" s="1"/>
  <c r="J946" i="14"/>
  <c r="K946" i="14" s="1"/>
  <c r="K945" i="14"/>
  <c r="J945" i="14"/>
  <c r="J944" i="14"/>
  <c r="K944" i="14" s="1"/>
  <c r="J943" i="14"/>
  <c r="K943" i="14" s="1"/>
  <c r="J942" i="14"/>
  <c r="K942" i="14" s="1"/>
  <c r="K941" i="14"/>
  <c r="J941" i="14"/>
  <c r="J940" i="14"/>
  <c r="K940" i="14" s="1"/>
  <c r="J939" i="14"/>
  <c r="K939" i="14" s="1"/>
  <c r="J938" i="14"/>
  <c r="K938" i="14" s="1"/>
  <c r="K937" i="14"/>
  <c r="J937" i="14"/>
  <c r="J936" i="14"/>
  <c r="K936" i="14" s="1"/>
  <c r="J935" i="14"/>
  <c r="K935" i="14" s="1"/>
  <c r="J934" i="14"/>
  <c r="K934" i="14" s="1"/>
  <c r="K933" i="14"/>
  <c r="J933" i="14"/>
  <c r="J932" i="14"/>
  <c r="K932" i="14" s="1"/>
  <c r="J931" i="14"/>
  <c r="K931" i="14" s="1"/>
  <c r="J930" i="14"/>
  <c r="K930" i="14" s="1"/>
  <c r="K929" i="14"/>
  <c r="J929" i="14"/>
  <c r="J928" i="14"/>
  <c r="K928" i="14" s="1"/>
  <c r="J927" i="14"/>
  <c r="K927" i="14" s="1"/>
  <c r="J926" i="14"/>
  <c r="K926" i="14" s="1"/>
  <c r="K925" i="14"/>
  <c r="J925" i="14"/>
  <c r="J924" i="14"/>
  <c r="K924" i="14" s="1"/>
  <c r="J923" i="14"/>
  <c r="K923" i="14" s="1"/>
  <c r="J922" i="14"/>
  <c r="K922" i="14" s="1"/>
  <c r="K921" i="14"/>
  <c r="J921" i="14"/>
  <c r="J920" i="14"/>
  <c r="K920" i="14" s="1"/>
  <c r="J919" i="14"/>
  <c r="K919" i="14" s="1"/>
  <c r="J918" i="14"/>
  <c r="K918" i="14" s="1"/>
  <c r="K917" i="14"/>
  <c r="J917" i="14"/>
  <c r="J916" i="14"/>
  <c r="K916" i="14" s="1"/>
  <c r="J915" i="14"/>
  <c r="K915" i="14" s="1"/>
  <c r="J914" i="14"/>
  <c r="K914" i="14" s="1"/>
  <c r="K913" i="14"/>
  <c r="J913" i="14"/>
  <c r="J912" i="14"/>
  <c r="K912" i="14" s="1"/>
  <c r="J911" i="14"/>
  <c r="K911" i="14" s="1"/>
  <c r="J910" i="14"/>
  <c r="K910" i="14" s="1"/>
  <c r="K909" i="14"/>
  <c r="J909" i="14"/>
  <c r="J908" i="14"/>
  <c r="K908" i="14" s="1"/>
  <c r="J907" i="14"/>
  <c r="K907" i="14" s="1"/>
  <c r="J906" i="14"/>
  <c r="K906" i="14" s="1"/>
  <c r="K905" i="14"/>
  <c r="J905" i="14"/>
  <c r="J904" i="14"/>
  <c r="K904" i="14" s="1"/>
  <c r="J903" i="14"/>
  <c r="K903" i="14" s="1"/>
  <c r="J902" i="14"/>
  <c r="K902" i="14" s="1"/>
  <c r="K901" i="14"/>
  <c r="J901" i="14"/>
  <c r="J900" i="14"/>
  <c r="K900" i="14" s="1"/>
  <c r="J899" i="14"/>
  <c r="K899" i="14" s="1"/>
  <c r="J898" i="14"/>
  <c r="K898" i="14" s="1"/>
  <c r="K897" i="14"/>
  <c r="J897" i="14"/>
  <c r="J896" i="14"/>
  <c r="K896" i="14" s="1"/>
  <c r="J895" i="14"/>
  <c r="K895" i="14" s="1"/>
  <c r="J894" i="14"/>
  <c r="K894" i="14" s="1"/>
  <c r="K893" i="14"/>
  <c r="J893" i="14"/>
  <c r="J892" i="14"/>
  <c r="K892" i="14" s="1"/>
  <c r="J891" i="14"/>
  <c r="K891" i="14" s="1"/>
  <c r="J890" i="14"/>
  <c r="K890" i="14" s="1"/>
  <c r="J889" i="14"/>
  <c r="K889" i="14" s="1"/>
  <c r="J888" i="14"/>
  <c r="K888" i="14" s="1"/>
  <c r="K887" i="14"/>
  <c r="J887" i="14"/>
  <c r="J886" i="14"/>
  <c r="K886" i="14" s="1"/>
  <c r="K885" i="14"/>
  <c r="J885" i="14"/>
  <c r="J884" i="14"/>
  <c r="K884" i="14" s="1"/>
  <c r="J883" i="14"/>
  <c r="K883" i="14" s="1"/>
  <c r="J882" i="14"/>
  <c r="K882" i="14" s="1"/>
  <c r="K881" i="14"/>
  <c r="J881" i="14"/>
  <c r="J880" i="14"/>
  <c r="K880" i="14" s="1"/>
  <c r="J879" i="14"/>
  <c r="K879" i="14" s="1"/>
  <c r="J878" i="14"/>
  <c r="K878" i="14" s="1"/>
  <c r="K877" i="14"/>
  <c r="J877" i="14"/>
  <c r="J876" i="14"/>
  <c r="K876" i="14" s="1"/>
  <c r="J875" i="14"/>
  <c r="K875" i="14" s="1"/>
  <c r="J874" i="14"/>
  <c r="K874" i="14" s="1"/>
  <c r="J873" i="14"/>
  <c r="K873" i="14" s="1"/>
  <c r="J872" i="14"/>
  <c r="K872" i="14" s="1"/>
  <c r="K871" i="14"/>
  <c r="J871" i="14"/>
  <c r="J870" i="14"/>
  <c r="K870" i="14" s="1"/>
  <c r="K869" i="14"/>
  <c r="J869" i="14"/>
  <c r="J868" i="14"/>
  <c r="K868" i="14" s="1"/>
  <c r="J867" i="14"/>
  <c r="K867" i="14" s="1"/>
  <c r="J866" i="14"/>
  <c r="K866" i="14" s="1"/>
  <c r="K865" i="14"/>
  <c r="J865" i="14"/>
  <c r="J864" i="14"/>
  <c r="K864" i="14" s="1"/>
  <c r="J863" i="14"/>
  <c r="K863" i="14" s="1"/>
  <c r="J862" i="14"/>
  <c r="K862" i="14" s="1"/>
  <c r="K861" i="14"/>
  <c r="J861" i="14"/>
  <c r="J860" i="14"/>
  <c r="K860" i="14" s="1"/>
  <c r="J859" i="14"/>
  <c r="K859" i="14" s="1"/>
  <c r="K1705" i="14"/>
  <c r="J1705" i="14"/>
  <c r="J1704" i="14"/>
  <c r="K1704" i="14" s="1"/>
  <c r="J1703" i="14"/>
  <c r="K1703" i="14" s="1"/>
  <c r="J1702" i="14"/>
  <c r="K1702" i="14" s="1"/>
  <c r="K1701" i="14"/>
  <c r="J1701" i="14"/>
  <c r="J1700" i="14"/>
  <c r="K1700" i="14" s="1"/>
  <c r="J1699" i="14"/>
  <c r="K1699" i="14" s="1"/>
  <c r="J1698" i="14"/>
  <c r="K1698" i="14" s="1"/>
  <c r="K1697" i="14"/>
  <c r="J1697" i="14"/>
  <c r="J1696" i="14"/>
  <c r="K1696" i="14" s="1"/>
  <c r="J1695" i="14"/>
  <c r="K1695" i="14" s="1"/>
  <c r="J1694" i="14"/>
  <c r="K1694" i="14" s="1"/>
  <c r="J1693" i="14"/>
  <c r="K1693" i="14" s="1"/>
  <c r="J1692" i="14"/>
  <c r="K1692" i="14" s="1"/>
  <c r="K1691" i="14"/>
  <c r="J1691" i="14"/>
  <c r="J1690" i="14"/>
  <c r="K1690" i="14" s="1"/>
  <c r="K1689" i="14"/>
  <c r="J1689" i="14"/>
  <c r="J1688" i="14"/>
  <c r="K1688" i="14" s="1"/>
  <c r="J1687" i="14"/>
  <c r="K1687" i="14" s="1"/>
  <c r="J1686" i="14"/>
  <c r="K1686" i="14" s="1"/>
  <c r="K1685" i="14"/>
  <c r="J1685" i="14"/>
  <c r="J1684" i="14"/>
  <c r="K1684" i="14" s="1"/>
  <c r="J1683" i="14"/>
  <c r="K1683" i="14" s="1"/>
  <c r="J1682" i="14"/>
  <c r="K1682" i="14" s="1"/>
  <c r="K1681" i="14"/>
  <c r="J1681" i="14"/>
  <c r="J1680" i="14"/>
  <c r="K1680" i="14" s="1"/>
  <c r="J1679" i="14"/>
  <c r="K1679" i="14" s="1"/>
  <c r="J1678" i="14"/>
  <c r="K1678" i="14" s="1"/>
  <c r="K1677" i="14"/>
  <c r="J1677" i="14"/>
  <c r="J1676" i="14"/>
  <c r="K1676" i="14" s="1"/>
  <c r="J1675" i="14"/>
  <c r="K1675" i="14" s="1"/>
  <c r="J1674" i="14"/>
  <c r="K1674" i="14" s="1"/>
  <c r="K1673" i="14"/>
  <c r="J1673" i="14"/>
  <c r="J1672" i="14"/>
  <c r="K1672" i="14" s="1"/>
  <c r="J1671" i="14"/>
  <c r="K1671" i="14" s="1"/>
  <c r="J1670" i="14"/>
  <c r="K1670" i="14" s="1"/>
  <c r="K1669" i="14"/>
  <c r="J1669" i="14"/>
  <c r="J1668" i="14"/>
  <c r="K1668" i="14" s="1"/>
  <c r="J1667" i="14"/>
  <c r="K1667" i="14" s="1"/>
  <c r="J1666" i="14"/>
  <c r="K1666" i="14" s="1"/>
  <c r="K1665" i="14"/>
  <c r="J1665" i="14"/>
  <c r="J1664" i="14"/>
  <c r="K1664" i="14" s="1"/>
  <c r="J1663" i="14"/>
  <c r="K1663" i="14" s="1"/>
  <c r="J1662" i="14"/>
  <c r="K1662" i="14" s="1"/>
  <c r="K1661" i="14"/>
  <c r="J1661" i="14"/>
  <c r="J1660" i="14"/>
  <c r="K1660" i="14" s="1"/>
  <c r="J1659" i="14"/>
  <c r="K1659" i="14" s="1"/>
  <c r="J1658" i="14"/>
  <c r="K1658" i="14" s="1"/>
  <c r="K1657" i="14"/>
  <c r="J1657" i="14"/>
  <c r="J1656" i="14"/>
  <c r="K1656" i="14" s="1"/>
  <c r="J1655" i="14"/>
  <c r="K1655" i="14" s="1"/>
  <c r="J1654" i="14"/>
  <c r="K1654" i="14" s="1"/>
  <c r="K1653" i="14"/>
  <c r="J1653" i="14"/>
  <c r="J1652" i="14"/>
  <c r="K1652" i="14" s="1"/>
  <c r="J1651" i="14"/>
  <c r="K1651" i="14" s="1"/>
  <c r="J1650" i="14"/>
  <c r="K1650" i="14" s="1"/>
  <c r="K1649" i="14"/>
  <c r="J1649" i="14"/>
  <c r="J1648" i="14"/>
  <c r="K1648" i="14" s="1"/>
  <c r="J1647" i="14"/>
  <c r="K1647" i="14" s="1"/>
  <c r="J1646" i="14"/>
  <c r="K1646" i="14" s="1"/>
  <c r="K1645" i="14"/>
  <c r="J1645" i="14"/>
  <c r="J1644" i="14"/>
  <c r="K1644" i="14" s="1"/>
  <c r="J1643" i="14"/>
  <c r="K1643" i="14" s="1"/>
  <c r="J1642" i="14"/>
  <c r="K1642" i="14" s="1"/>
  <c r="K1641" i="14"/>
  <c r="J1641" i="14"/>
  <c r="J1640" i="14"/>
  <c r="K1640" i="14" s="1"/>
  <c r="J1639" i="14"/>
  <c r="K1639" i="14" s="1"/>
  <c r="J1638" i="14"/>
  <c r="K1638" i="14" s="1"/>
  <c r="K1637" i="14"/>
  <c r="J1637" i="14"/>
  <c r="J1636" i="14"/>
  <c r="K1636" i="14" s="1"/>
  <c r="J1635" i="14"/>
  <c r="K1635" i="14" s="1"/>
  <c r="J1634" i="14"/>
  <c r="K1634" i="14" s="1"/>
  <c r="K1633" i="14"/>
  <c r="J1633" i="14"/>
  <c r="J1632" i="14"/>
  <c r="K1632" i="14" s="1"/>
  <c r="J1631" i="14"/>
  <c r="K1631" i="14" s="1"/>
  <c r="J1630" i="14"/>
  <c r="K1630" i="14" s="1"/>
  <c r="K1629" i="14"/>
  <c r="J1629" i="14"/>
  <c r="J1628" i="14"/>
  <c r="K1628" i="14" s="1"/>
  <c r="J1627" i="14"/>
  <c r="K1627" i="14" s="1"/>
  <c r="J1626" i="14"/>
  <c r="K1626" i="14" s="1"/>
  <c r="K1625" i="14"/>
  <c r="J1625" i="14"/>
  <c r="J1624" i="14"/>
  <c r="K1624" i="14" s="1"/>
  <c r="J1623" i="14"/>
  <c r="K1623" i="14" s="1"/>
  <c r="J1622" i="14"/>
  <c r="K1622" i="14" s="1"/>
  <c r="K1621" i="14"/>
  <c r="J1621" i="14"/>
  <c r="J1620" i="14"/>
  <c r="K1620" i="14" s="1"/>
  <c r="J1619" i="14"/>
  <c r="K1619" i="14" s="1"/>
  <c r="J1618" i="14"/>
  <c r="K1618" i="14" s="1"/>
  <c r="K1617" i="14"/>
  <c r="J1617" i="14"/>
  <c r="J1616" i="14"/>
  <c r="K1616" i="14" s="1"/>
  <c r="J1615" i="14"/>
  <c r="K1615" i="14" s="1"/>
  <c r="J1614" i="14"/>
  <c r="K1614" i="14" s="1"/>
  <c r="J1613" i="14"/>
  <c r="K1613" i="14" s="1"/>
  <c r="J1612" i="14"/>
  <c r="K1612" i="14" s="1"/>
  <c r="J1611" i="14"/>
  <c r="K1611" i="14" s="1"/>
  <c r="J1610" i="14"/>
  <c r="K1610" i="14" s="1"/>
  <c r="J1609" i="14"/>
  <c r="K1609" i="14" s="1"/>
  <c r="K1608" i="14"/>
  <c r="J1608" i="14"/>
  <c r="J1607" i="14"/>
  <c r="K1607" i="14" s="1"/>
  <c r="J1606" i="14"/>
  <c r="K1606" i="14" s="1"/>
  <c r="J1605" i="14"/>
  <c r="K1605" i="14" s="1"/>
  <c r="J1604" i="14"/>
  <c r="K1604" i="14" s="1"/>
  <c r="J1603" i="14"/>
  <c r="K1603" i="14" s="1"/>
  <c r="J1602" i="14"/>
  <c r="K1602" i="14" s="1"/>
  <c r="J1601" i="14"/>
  <c r="K1601" i="14" s="1"/>
  <c r="K1600" i="14"/>
  <c r="J1600" i="14"/>
  <c r="J1599" i="14"/>
  <c r="K1599" i="14" s="1"/>
  <c r="J1598" i="14"/>
  <c r="K1598" i="14" s="1"/>
  <c r="J1597" i="14"/>
  <c r="K1597" i="14" s="1"/>
  <c r="J1596" i="14"/>
  <c r="K1596" i="14" s="1"/>
  <c r="J1595" i="14"/>
  <c r="K1595" i="14" s="1"/>
  <c r="J1594" i="14"/>
  <c r="K1594" i="14" s="1"/>
  <c r="J1593" i="14"/>
  <c r="K1593" i="14" s="1"/>
  <c r="J1592" i="14"/>
  <c r="K1592" i="14" s="1"/>
  <c r="J1591" i="14"/>
  <c r="K1591" i="14" s="1"/>
  <c r="K1590" i="14"/>
  <c r="J1590" i="14"/>
  <c r="J1589" i="14"/>
  <c r="K1589" i="14" s="1"/>
  <c r="J1588" i="14"/>
  <c r="K1588" i="14" s="1"/>
  <c r="J1587" i="14"/>
  <c r="K1587" i="14" s="1"/>
  <c r="J1586" i="14"/>
  <c r="K1586" i="14" s="1"/>
  <c r="J1585" i="14"/>
  <c r="K1585" i="14" s="1"/>
  <c r="J1584" i="14"/>
  <c r="K1584" i="14" s="1"/>
  <c r="J1583" i="14"/>
  <c r="K1583" i="14" s="1"/>
  <c r="J1582" i="14"/>
  <c r="K1582" i="14" s="1"/>
  <c r="J1581" i="14"/>
  <c r="K1581" i="14" s="1"/>
  <c r="J1580" i="14"/>
  <c r="K1580" i="14" s="1"/>
  <c r="J1579" i="14"/>
  <c r="K1579" i="14" s="1"/>
  <c r="J1578" i="14"/>
  <c r="K1578" i="14" s="1"/>
  <c r="J1577" i="14"/>
  <c r="K1577" i="14" s="1"/>
  <c r="J1576" i="14"/>
  <c r="K1576" i="14" s="1"/>
  <c r="J1575" i="14"/>
  <c r="K1575" i="14" s="1"/>
  <c r="K1574" i="14"/>
  <c r="J1574" i="14"/>
  <c r="J1573" i="14"/>
  <c r="K1573" i="14" s="1"/>
  <c r="J1572" i="14"/>
  <c r="K1572" i="14" s="1"/>
  <c r="J1571" i="14"/>
  <c r="K1571" i="14" s="1"/>
  <c r="J1570" i="14"/>
  <c r="K1570" i="14" s="1"/>
  <c r="J1569" i="14"/>
  <c r="K1569" i="14" s="1"/>
  <c r="J1568" i="14"/>
  <c r="K1568" i="14" s="1"/>
  <c r="J1567" i="14"/>
  <c r="K1567" i="14" s="1"/>
  <c r="J1566" i="14"/>
  <c r="K1566" i="14" s="1"/>
  <c r="J1565" i="14"/>
  <c r="K1565" i="14" s="1"/>
  <c r="J858" i="14"/>
  <c r="K858" i="14" s="1"/>
  <c r="J857" i="14"/>
  <c r="K857" i="14" s="1"/>
  <c r="J856" i="14"/>
  <c r="K856" i="14" s="1"/>
  <c r="J855" i="14"/>
  <c r="K855" i="14" s="1"/>
  <c r="J854" i="14"/>
  <c r="K854" i="14" s="1"/>
  <c r="J853" i="14"/>
  <c r="K853" i="14" s="1"/>
  <c r="J852" i="14"/>
  <c r="K852" i="14" s="1"/>
  <c r="J851" i="14"/>
  <c r="K851" i="14" s="1"/>
  <c r="J850" i="14"/>
  <c r="K850" i="14" s="1"/>
  <c r="J849" i="14"/>
  <c r="K849" i="14" s="1"/>
  <c r="J848" i="14"/>
  <c r="K848" i="14" s="1"/>
  <c r="J847" i="14"/>
  <c r="K847" i="14" s="1"/>
  <c r="J846" i="14"/>
  <c r="K846" i="14" s="1"/>
  <c r="J845" i="14"/>
  <c r="K845" i="14" s="1"/>
  <c r="J844" i="14"/>
  <c r="K844" i="14" s="1"/>
  <c r="J843" i="14"/>
  <c r="K843" i="14" s="1"/>
  <c r="J842" i="14"/>
  <c r="K842" i="14" s="1"/>
  <c r="J841" i="14"/>
  <c r="K841" i="14" s="1"/>
  <c r="J840" i="14"/>
  <c r="K840" i="14" s="1"/>
  <c r="J839" i="14"/>
  <c r="K839" i="14" s="1"/>
  <c r="J838" i="14"/>
  <c r="K838" i="14" s="1"/>
  <c r="J837" i="14"/>
  <c r="K837" i="14" s="1"/>
  <c r="J836" i="14"/>
  <c r="K836" i="14" s="1"/>
  <c r="J835" i="14"/>
  <c r="K835" i="14" s="1"/>
  <c r="J834" i="14"/>
  <c r="K834" i="14" s="1"/>
  <c r="J833" i="14"/>
  <c r="K833" i="14" s="1"/>
  <c r="J832" i="14"/>
  <c r="K832" i="14" s="1"/>
  <c r="J831" i="14"/>
  <c r="K831" i="14" s="1"/>
  <c r="J830" i="14"/>
  <c r="K830" i="14" s="1"/>
  <c r="J829" i="14"/>
  <c r="K829" i="14" s="1"/>
  <c r="J828" i="14"/>
  <c r="K828" i="14" s="1"/>
  <c r="J827" i="14"/>
  <c r="K827" i="14" s="1"/>
  <c r="J826" i="14"/>
  <c r="K826" i="14" s="1"/>
  <c r="J825" i="14"/>
  <c r="K825" i="14" s="1"/>
  <c r="J824" i="14"/>
  <c r="K824" i="14" s="1"/>
  <c r="J823" i="14"/>
  <c r="K823" i="14" s="1"/>
  <c r="J822" i="14"/>
  <c r="K822" i="14" s="1"/>
  <c r="J821" i="14"/>
  <c r="K821" i="14" s="1"/>
  <c r="J820" i="14"/>
  <c r="K820" i="14" s="1"/>
  <c r="J819" i="14"/>
  <c r="K819" i="14" s="1"/>
  <c r="J818" i="14"/>
  <c r="K818" i="14" s="1"/>
  <c r="J817" i="14"/>
  <c r="K817" i="14" s="1"/>
  <c r="J816" i="14"/>
  <c r="K816" i="14" s="1"/>
  <c r="J815" i="14"/>
  <c r="K815" i="14" s="1"/>
  <c r="J814" i="14"/>
  <c r="K814" i="14" s="1"/>
  <c r="J813" i="14"/>
  <c r="K813" i="14" s="1"/>
  <c r="J812" i="14"/>
  <c r="K812" i="14" s="1"/>
  <c r="J811" i="14"/>
  <c r="K811" i="14" s="1"/>
  <c r="J810" i="14"/>
  <c r="K810" i="14" s="1"/>
  <c r="J809" i="14"/>
  <c r="K809" i="14" s="1"/>
  <c r="J808" i="14"/>
  <c r="K808" i="14" s="1"/>
  <c r="J807" i="14"/>
  <c r="K807" i="14" s="1"/>
  <c r="J806" i="14"/>
  <c r="K806" i="14" s="1"/>
  <c r="J805" i="14"/>
  <c r="K805" i="14" s="1"/>
  <c r="J804" i="14"/>
  <c r="K804" i="14" s="1"/>
  <c r="J803" i="14"/>
  <c r="K803" i="14" s="1"/>
  <c r="J802" i="14"/>
  <c r="K802" i="14" s="1"/>
  <c r="J801" i="14"/>
  <c r="K801" i="14" s="1"/>
  <c r="J800" i="14"/>
  <c r="K800" i="14" s="1"/>
  <c r="J799" i="14"/>
  <c r="K799" i="14" s="1"/>
  <c r="J798" i="14"/>
  <c r="K798" i="14" s="1"/>
  <c r="J797" i="14"/>
  <c r="K797" i="14" s="1"/>
  <c r="J796" i="14"/>
  <c r="K796" i="14" s="1"/>
  <c r="J795" i="14"/>
  <c r="K795" i="14" s="1"/>
  <c r="J794" i="14"/>
  <c r="K794" i="14" s="1"/>
  <c r="J793" i="14"/>
  <c r="K793" i="14" s="1"/>
  <c r="J792" i="14"/>
  <c r="K792" i="14" s="1"/>
  <c r="J791" i="14"/>
  <c r="K791" i="14" s="1"/>
  <c r="J790" i="14"/>
  <c r="K790" i="14" s="1"/>
  <c r="J789" i="14"/>
  <c r="K789" i="14" s="1"/>
  <c r="J788" i="14"/>
  <c r="K788" i="14" s="1"/>
  <c r="J787" i="14"/>
  <c r="K787" i="14" s="1"/>
  <c r="J786" i="14"/>
  <c r="K786" i="14" s="1"/>
  <c r="J785" i="14"/>
  <c r="K785" i="14" s="1"/>
  <c r="J784" i="14"/>
  <c r="K784" i="14" s="1"/>
  <c r="J783" i="14"/>
  <c r="K783" i="14" s="1"/>
  <c r="J782" i="14"/>
  <c r="K782" i="14" s="1"/>
  <c r="J781" i="14"/>
  <c r="K781" i="14" s="1"/>
  <c r="J780" i="14"/>
  <c r="K780" i="14" s="1"/>
  <c r="J779" i="14"/>
  <c r="K779" i="14" s="1"/>
  <c r="J778" i="14"/>
  <c r="K778" i="14" s="1"/>
  <c r="J777" i="14"/>
  <c r="K777" i="14" s="1"/>
  <c r="J776" i="14"/>
  <c r="K776" i="14" s="1"/>
  <c r="J775" i="14"/>
  <c r="K775" i="14" s="1"/>
  <c r="J774" i="14"/>
  <c r="K774" i="14" s="1"/>
  <c r="J773" i="14"/>
  <c r="K773" i="14" s="1"/>
  <c r="J772" i="14"/>
  <c r="K772" i="14" s="1"/>
  <c r="K771" i="14"/>
  <c r="J771" i="14"/>
  <c r="J770" i="14"/>
  <c r="K770" i="14" s="1"/>
  <c r="J769" i="14"/>
  <c r="K769" i="14" s="1"/>
  <c r="J768" i="14"/>
  <c r="K768" i="14" s="1"/>
  <c r="J767" i="14"/>
  <c r="K767" i="14" s="1"/>
  <c r="J766" i="14"/>
  <c r="K766" i="14" s="1"/>
  <c r="J765" i="14"/>
  <c r="K765" i="14" s="1"/>
  <c r="J764" i="14"/>
  <c r="K764" i="14" s="1"/>
  <c r="J763" i="14"/>
  <c r="K763" i="14" s="1"/>
  <c r="J762" i="14"/>
  <c r="K762" i="14" s="1"/>
  <c r="J761" i="14"/>
  <c r="K761" i="14" s="1"/>
  <c r="J760" i="14"/>
  <c r="K760" i="14" s="1"/>
  <c r="J759" i="14"/>
  <c r="K759" i="14" s="1"/>
  <c r="J758" i="14"/>
  <c r="K758" i="14" s="1"/>
  <c r="K757" i="14"/>
  <c r="J757" i="14"/>
  <c r="J756" i="14"/>
  <c r="K756" i="14" s="1"/>
  <c r="J755" i="14"/>
  <c r="K755" i="14" s="1"/>
  <c r="J754" i="14"/>
  <c r="K754" i="14" s="1"/>
  <c r="J753" i="14"/>
  <c r="K753" i="14" s="1"/>
  <c r="J752" i="14"/>
  <c r="K752" i="14" s="1"/>
  <c r="J751" i="14"/>
  <c r="K751" i="14" s="1"/>
  <c r="J750" i="14"/>
  <c r="K750" i="14" s="1"/>
  <c r="J749" i="14"/>
  <c r="K749" i="14" s="1"/>
  <c r="J748" i="14"/>
  <c r="K748" i="14" s="1"/>
  <c r="J747" i="14"/>
  <c r="K747" i="14" s="1"/>
  <c r="J746" i="14"/>
  <c r="K746" i="14" s="1"/>
  <c r="J745" i="14"/>
  <c r="K745" i="14" s="1"/>
  <c r="J744" i="14"/>
  <c r="K744" i="14" s="1"/>
  <c r="J743" i="14"/>
  <c r="K743" i="14" s="1"/>
  <c r="J742" i="14"/>
  <c r="K742" i="14" s="1"/>
  <c r="J741" i="14"/>
  <c r="K741" i="14" s="1"/>
  <c r="J740" i="14"/>
  <c r="K740" i="14" s="1"/>
  <c r="J739" i="14"/>
  <c r="K739" i="14" s="1"/>
  <c r="J738" i="14"/>
  <c r="K738" i="14" s="1"/>
  <c r="J737" i="14"/>
  <c r="K737" i="14" s="1"/>
  <c r="J736" i="14"/>
  <c r="K736" i="14" s="1"/>
  <c r="J735" i="14"/>
  <c r="K735" i="14" s="1"/>
  <c r="J734" i="14"/>
  <c r="K734" i="14" s="1"/>
  <c r="J733" i="14"/>
  <c r="K733" i="14" s="1"/>
  <c r="J732" i="14"/>
  <c r="K732" i="14" s="1"/>
  <c r="J731" i="14"/>
  <c r="K731" i="14" s="1"/>
  <c r="J730" i="14"/>
  <c r="K730" i="14" s="1"/>
  <c r="J729" i="14"/>
  <c r="K729" i="14" s="1"/>
  <c r="J728" i="14"/>
  <c r="K728" i="14" s="1"/>
  <c r="J727" i="14"/>
  <c r="K727" i="14" s="1"/>
  <c r="J726" i="14"/>
  <c r="K726" i="14" s="1"/>
  <c r="J725" i="14"/>
  <c r="K725" i="14" s="1"/>
  <c r="J724" i="14"/>
  <c r="K724" i="14" s="1"/>
  <c r="J723" i="14"/>
  <c r="K723" i="14" s="1"/>
  <c r="J722" i="14"/>
  <c r="K722" i="14" s="1"/>
  <c r="J721" i="14"/>
  <c r="K721" i="14" s="1"/>
  <c r="J720" i="14"/>
  <c r="K720" i="14" s="1"/>
  <c r="J719" i="14"/>
  <c r="K719" i="14" s="1"/>
  <c r="J718" i="14"/>
  <c r="K718" i="14" s="1"/>
  <c r="J717" i="14"/>
  <c r="K717" i="14" s="1"/>
  <c r="J716" i="14"/>
  <c r="K716" i="14" s="1"/>
  <c r="J715" i="14"/>
  <c r="K715" i="14" s="1"/>
  <c r="J714" i="14"/>
  <c r="K714" i="14" s="1"/>
  <c r="J713" i="14"/>
  <c r="K713" i="14" s="1"/>
  <c r="J712" i="14"/>
  <c r="K712" i="14" s="1"/>
  <c r="J711" i="14"/>
  <c r="K711" i="14" s="1"/>
  <c r="J710" i="14"/>
  <c r="K710" i="14" s="1"/>
  <c r="J709" i="14"/>
  <c r="K709" i="14" s="1"/>
  <c r="J708" i="14"/>
  <c r="K708" i="14" s="1"/>
  <c r="J707" i="14"/>
  <c r="K707" i="14" s="1"/>
  <c r="J706" i="14"/>
  <c r="K706" i="14" s="1"/>
  <c r="J705" i="14"/>
  <c r="K705" i="14" s="1"/>
  <c r="J704" i="14"/>
  <c r="K704" i="14" s="1"/>
  <c r="J703" i="14"/>
  <c r="K703" i="14" s="1"/>
  <c r="J702" i="14"/>
  <c r="K702" i="14" s="1"/>
  <c r="J701" i="14"/>
  <c r="K701" i="14" s="1"/>
  <c r="J700" i="14"/>
  <c r="K700" i="14" s="1"/>
  <c r="J699" i="14"/>
  <c r="K699" i="14" s="1"/>
  <c r="J698" i="14"/>
  <c r="K698" i="14" s="1"/>
  <c r="J697" i="14"/>
  <c r="K697" i="14" s="1"/>
  <c r="J696" i="14"/>
  <c r="K696" i="14" s="1"/>
  <c r="J695" i="14"/>
  <c r="K695" i="14" s="1"/>
  <c r="J694" i="14"/>
  <c r="K694" i="14" s="1"/>
  <c r="J693" i="14"/>
  <c r="K693" i="14" s="1"/>
  <c r="J692" i="14"/>
  <c r="K692" i="14" s="1"/>
  <c r="J691" i="14"/>
  <c r="K691" i="14" s="1"/>
  <c r="J690" i="14"/>
  <c r="K690" i="14" s="1"/>
  <c r="J689" i="14"/>
  <c r="K689" i="14" s="1"/>
  <c r="J688" i="14"/>
  <c r="K688" i="14" s="1"/>
  <c r="J687" i="14"/>
  <c r="K687" i="14" s="1"/>
  <c r="J686" i="14"/>
  <c r="K686" i="14" s="1"/>
  <c r="J685" i="14"/>
  <c r="K685" i="14" s="1"/>
  <c r="J684" i="14"/>
  <c r="K684" i="14" s="1"/>
  <c r="J683" i="14"/>
  <c r="K683" i="14" s="1"/>
  <c r="J682" i="14"/>
  <c r="K682" i="14" s="1"/>
  <c r="J681" i="14"/>
  <c r="K681" i="14" s="1"/>
  <c r="J680" i="14"/>
  <c r="K680" i="14" s="1"/>
  <c r="J679" i="14"/>
  <c r="K679" i="14" s="1"/>
  <c r="J678" i="14"/>
  <c r="K678" i="14" s="1"/>
  <c r="J677" i="14"/>
  <c r="K677" i="14" s="1"/>
  <c r="J676" i="14"/>
  <c r="K676" i="14" s="1"/>
  <c r="J675" i="14"/>
  <c r="K675" i="14" s="1"/>
  <c r="J674" i="14"/>
  <c r="K674" i="14" s="1"/>
  <c r="J673" i="14"/>
  <c r="K673" i="14" s="1"/>
  <c r="J672" i="14"/>
  <c r="K672" i="14" s="1"/>
  <c r="J671" i="14"/>
  <c r="K671" i="14" s="1"/>
  <c r="J670" i="14"/>
  <c r="K670" i="14" s="1"/>
  <c r="J669" i="14"/>
  <c r="K669" i="14" s="1"/>
  <c r="J668" i="14"/>
  <c r="K668" i="14" s="1"/>
  <c r="J667" i="14"/>
  <c r="K667" i="14" s="1"/>
  <c r="J666" i="14"/>
  <c r="K666" i="14" s="1"/>
  <c r="J665" i="14"/>
  <c r="K665" i="14" s="1"/>
  <c r="J664" i="14"/>
  <c r="K664" i="14" s="1"/>
  <c r="J663" i="14"/>
  <c r="K663" i="14" s="1"/>
  <c r="J662" i="14"/>
  <c r="K662" i="14" s="1"/>
  <c r="J661" i="14"/>
  <c r="K661" i="14" s="1"/>
  <c r="J660" i="14"/>
  <c r="K660" i="14" s="1"/>
  <c r="J659" i="14"/>
  <c r="K659" i="14" s="1"/>
  <c r="J658" i="14"/>
  <c r="K658" i="14" s="1"/>
  <c r="J657" i="14"/>
  <c r="K657" i="14" s="1"/>
  <c r="J656" i="14"/>
  <c r="K656" i="14" s="1"/>
  <c r="J655" i="14"/>
  <c r="K655" i="14" s="1"/>
  <c r="J654" i="14"/>
  <c r="K654" i="14" s="1"/>
  <c r="K653" i="14"/>
  <c r="J653" i="14"/>
  <c r="J652" i="14"/>
  <c r="K652" i="14" s="1"/>
  <c r="J651" i="14"/>
  <c r="K651" i="14" s="1"/>
  <c r="J650" i="14"/>
  <c r="K650" i="14" s="1"/>
  <c r="J649" i="14"/>
  <c r="K649" i="14" s="1"/>
  <c r="J648" i="14"/>
  <c r="K648" i="14" s="1"/>
  <c r="J647" i="14"/>
  <c r="K647" i="14" s="1"/>
  <c r="J646" i="14"/>
  <c r="K646" i="14" s="1"/>
  <c r="J645" i="14"/>
  <c r="K645" i="14" s="1"/>
  <c r="J644" i="14"/>
  <c r="K644" i="14" s="1"/>
  <c r="J643" i="14"/>
  <c r="K643" i="14" s="1"/>
  <c r="K642" i="14"/>
  <c r="J642" i="14"/>
  <c r="J641" i="14"/>
  <c r="K641" i="14" s="1"/>
  <c r="J640" i="14"/>
  <c r="K640" i="14" s="1"/>
  <c r="J639" i="14"/>
  <c r="K639" i="14" s="1"/>
  <c r="J638" i="14"/>
  <c r="K638" i="14" s="1"/>
  <c r="J637" i="14"/>
  <c r="K637" i="14" s="1"/>
  <c r="J636" i="14"/>
  <c r="K636" i="14" s="1"/>
  <c r="J635" i="14"/>
  <c r="K635" i="14" s="1"/>
  <c r="J634" i="14"/>
  <c r="K634" i="14" s="1"/>
  <c r="J633" i="14"/>
  <c r="K633" i="14" s="1"/>
  <c r="J632" i="14"/>
  <c r="K632" i="14" s="1"/>
  <c r="K631" i="14"/>
  <c r="J631" i="14"/>
  <c r="J630" i="14"/>
  <c r="K630" i="14" s="1"/>
  <c r="K629" i="14"/>
  <c r="J629" i="14"/>
  <c r="J628" i="14"/>
  <c r="K628" i="14" s="1"/>
  <c r="J627" i="14"/>
  <c r="K627" i="14" s="1"/>
  <c r="J626" i="14"/>
  <c r="K626" i="14" s="1"/>
  <c r="J625" i="14"/>
  <c r="K625" i="14" s="1"/>
  <c r="J624" i="14"/>
  <c r="K624" i="14" s="1"/>
  <c r="K623" i="14"/>
  <c r="J623" i="14"/>
  <c r="J622" i="14"/>
  <c r="K622" i="14" s="1"/>
  <c r="K621" i="14"/>
  <c r="J621" i="14"/>
  <c r="J620" i="14"/>
  <c r="K620" i="14" s="1"/>
  <c r="J619" i="14"/>
  <c r="K619" i="14" s="1"/>
  <c r="J618" i="14"/>
  <c r="K618" i="14" s="1"/>
  <c r="J617" i="14"/>
  <c r="K617" i="14" s="1"/>
  <c r="J616" i="14"/>
  <c r="K616" i="14" s="1"/>
  <c r="K615" i="14"/>
  <c r="J615" i="14"/>
  <c r="J614" i="14"/>
  <c r="K614" i="14" s="1"/>
  <c r="K613" i="14"/>
  <c r="J613" i="14"/>
  <c r="J612" i="14"/>
  <c r="K612" i="14" s="1"/>
  <c r="J611" i="14"/>
  <c r="K611" i="14" s="1"/>
  <c r="J610" i="14"/>
  <c r="K610" i="14" s="1"/>
  <c r="J609" i="14"/>
  <c r="K609" i="14" s="1"/>
  <c r="J608" i="14"/>
  <c r="K608" i="14" s="1"/>
  <c r="K607" i="14"/>
  <c r="J607" i="14"/>
  <c r="J606" i="14"/>
  <c r="K606" i="14" s="1"/>
  <c r="K605" i="14"/>
  <c r="J605" i="14"/>
  <c r="J604" i="14"/>
  <c r="K604" i="14" s="1"/>
  <c r="J603" i="14"/>
  <c r="K603" i="14" s="1"/>
  <c r="J602" i="14"/>
  <c r="K602" i="14" s="1"/>
  <c r="J601" i="14"/>
  <c r="K601" i="14" s="1"/>
  <c r="J600" i="14"/>
  <c r="K600" i="14" s="1"/>
  <c r="K599" i="14"/>
  <c r="J599" i="14"/>
  <c r="J598" i="14"/>
  <c r="K598" i="14" s="1"/>
  <c r="K597" i="14"/>
  <c r="J597" i="14"/>
  <c r="J596" i="14"/>
  <c r="K596" i="14" s="1"/>
  <c r="J595" i="14"/>
  <c r="K595" i="14" s="1"/>
  <c r="J594" i="14"/>
  <c r="K594" i="14" s="1"/>
  <c r="J593" i="14"/>
  <c r="K593" i="14" s="1"/>
  <c r="J592" i="14"/>
  <c r="K592" i="14" s="1"/>
  <c r="K591" i="14"/>
  <c r="J591" i="14"/>
  <c r="J590" i="14"/>
  <c r="K590" i="14" s="1"/>
  <c r="K589" i="14"/>
  <c r="J589" i="14"/>
  <c r="J588" i="14"/>
  <c r="K588" i="14" s="1"/>
  <c r="J587" i="14"/>
  <c r="K587" i="14" s="1"/>
  <c r="J586" i="14"/>
  <c r="K586" i="14" s="1"/>
  <c r="J585" i="14"/>
  <c r="K585" i="14" s="1"/>
  <c r="J584" i="14"/>
  <c r="K584" i="14" s="1"/>
  <c r="K583" i="14"/>
  <c r="J583" i="14"/>
  <c r="J582" i="14"/>
  <c r="K582" i="14" s="1"/>
  <c r="K581" i="14"/>
  <c r="J581" i="14"/>
  <c r="J580" i="14"/>
  <c r="K580" i="14" s="1"/>
  <c r="J579" i="14"/>
  <c r="K579" i="14" s="1"/>
  <c r="J578" i="14"/>
  <c r="K578" i="14" s="1"/>
  <c r="J577" i="14"/>
  <c r="K577" i="14" s="1"/>
  <c r="J576" i="14"/>
  <c r="K576" i="14" s="1"/>
  <c r="K575" i="14"/>
  <c r="J575" i="14"/>
  <c r="J574" i="14"/>
  <c r="K574" i="14" s="1"/>
  <c r="K573" i="14"/>
  <c r="J573" i="14"/>
  <c r="J572" i="14"/>
  <c r="K572" i="14" s="1"/>
  <c r="J571" i="14"/>
  <c r="K571" i="14" s="1"/>
  <c r="J570" i="14"/>
  <c r="K570" i="14" s="1"/>
  <c r="J569" i="14"/>
  <c r="K569" i="14" s="1"/>
  <c r="J568" i="14"/>
  <c r="K568" i="14" s="1"/>
  <c r="K567" i="14"/>
  <c r="J567" i="14"/>
  <c r="J566" i="14"/>
  <c r="K566" i="14" s="1"/>
  <c r="K565" i="14"/>
  <c r="J565" i="14"/>
  <c r="J564" i="14"/>
  <c r="K564" i="14" s="1"/>
  <c r="J563" i="14"/>
  <c r="K563" i="14" s="1"/>
  <c r="J562" i="14"/>
  <c r="K562" i="14" s="1"/>
  <c r="J561" i="14"/>
  <c r="K561" i="14" s="1"/>
  <c r="J560" i="14"/>
  <c r="K560" i="14" s="1"/>
  <c r="K559" i="14"/>
  <c r="J559" i="14"/>
  <c r="J558" i="14"/>
  <c r="K558" i="14" s="1"/>
  <c r="J557" i="14"/>
  <c r="K557" i="14" s="1"/>
  <c r="J556" i="14"/>
  <c r="K556" i="14" s="1"/>
  <c r="K555" i="14"/>
  <c r="J555" i="14"/>
  <c r="J554" i="14"/>
  <c r="K554" i="14" s="1"/>
  <c r="J553" i="14"/>
  <c r="K553" i="14" s="1"/>
  <c r="J552" i="14"/>
  <c r="K552" i="14" s="1"/>
  <c r="K551" i="14"/>
  <c r="J551" i="14"/>
  <c r="J550" i="14"/>
  <c r="K550" i="14" s="1"/>
  <c r="J549" i="14"/>
  <c r="K549" i="14" s="1"/>
  <c r="J548" i="14"/>
  <c r="K548" i="14" s="1"/>
  <c r="K547" i="14"/>
  <c r="J547" i="14"/>
  <c r="J546" i="14"/>
  <c r="K546" i="14" s="1"/>
  <c r="J545" i="14"/>
  <c r="K545" i="14" s="1"/>
  <c r="J544" i="14"/>
  <c r="K544" i="14" s="1"/>
  <c r="K543" i="14"/>
  <c r="J543" i="14"/>
  <c r="J542" i="14"/>
  <c r="K542" i="14" s="1"/>
  <c r="J541" i="14"/>
  <c r="K541" i="14" s="1"/>
  <c r="J540" i="14"/>
  <c r="K540" i="14" s="1"/>
  <c r="K539" i="14"/>
  <c r="J539" i="14"/>
  <c r="J538" i="14"/>
  <c r="K538" i="14" s="1"/>
  <c r="J537" i="14"/>
  <c r="K537" i="14" s="1"/>
  <c r="J536" i="14"/>
  <c r="K536" i="14" s="1"/>
  <c r="K535" i="14"/>
  <c r="J535" i="14"/>
  <c r="J534" i="14"/>
  <c r="K534" i="14" s="1"/>
  <c r="J533" i="14"/>
  <c r="K533" i="14" s="1"/>
  <c r="J532" i="14"/>
  <c r="K532" i="14" s="1"/>
  <c r="K531" i="14"/>
  <c r="J531" i="14"/>
  <c r="J530" i="14"/>
  <c r="K530" i="14" s="1"/>
  <c r="J529" i="14"/>
  <c r="K529" i="14" s="1"/>
  <c r="J528" i="14"/>
  <c r="K528" i="14" s="1"/>
  <c r="K527" i="14"/>
  <c r="J527" i="14"/>
  <c r="J526" i="14"/>
  <c r="K526" i="14" s="1"/>
  <c r="J525" i="14"/>
  <c r="K525" i="14" s="1"/>
  <c r="J524" i="14"/>
  <c r="K524" i="14" s="1"/>
  <c r="K523" i="14"/>
  <c r="J523" i="14"/>
  <c r="J522" i="14"/>
  <c r="K522" i="14" s="1"/>
  <c r="J521" i="14"/>
  <c r="K521" i="14" s="1"/>
  <c r="J520" i="14"/>
  <c r="K520" i="14" s="1"/>
  <c r="K519" i="14"/>
  <c r="J519" i="14"/>
  <c r="J518" i="14"/>
  <c r="K518" i="14" s="1"/>
  <c r="J517" i="14"/>
  <c r="K517" i="14" s="1"/>
  <c r="J516" i="14"/>
  <c r="K516" i="14" s="1"/>
  <c r="K515" i="14"/>
  <c r="J515" i="14"/>
  <c r="J514" i="14"/>
  <c r="K514" i="14" s="1"/>
  <c r="J513" i="14"/>
  <c r="K513" i="14" s="1"/>
  <c r="J512" i="14"/>
  <c r="K512" i="14" s="1"/>
  <c r="K511" i="14"/>
  <c r="J511" i="14"/>
  <c r="J510" i="14"/>
  <c r="K510" i="14" s="1"/>
  <c r="J509" i="14"/>
  <c r="K509" i="14" s="1"/>
  <c r="J508" i="14"/>
  <c r="K508" i="14" s="1"/>
  <c r="J236" i="14"/>
  <c r="K236" i="14" s="1"/>
  <c r="J235" i="14"/>
  <c r="K235" i="14" s="1"/>
  <c r="J234" i="14"/>
  <c r="K234" i="14" s="1"/>
  <c r="J233" i="14"/>
  <c r="K233" i="14" s="1"/>
  <c r="J232" i="14"/>
  <c r="K232" i="14" s="1"/>
  <c r="J231" i="14"/>
  <c r="K231" i="14" s="1"/>
  <c r="J230" i="14"/>
  <c r="K230" i="14" s="1"/>
  <c r="J229" i="14"/>
  <c r="K229" i="14" s="1"/>
  <c r="J228" i="14"/>
  <c r="K228" i="14" s="1"/>
  <c r="J227" i="14"/>
  <c r="K227" i="14" s="1"/>
  <c r="J226" i="14"/>
  <c r="K226" i="14" s="1"/>
  <c r="J225" i="14"/>
  <c r="K225" i="14" s="1"/>
  <c r="J224" i="14"/>
  <c r="K224" i="14" s="1"/>
  <c r="J223" i="14"/>
  <c r="K223" i="14" s="1"/>
  <c r="J222" i="14"/>
  <c r="K222" i="14" s="1"/>
  <c r="J221" i="14"/>
  <c r="K221" i="14" s="1"/>
  <c r="J220" i="14"/>
  <c r="K220" i="14" s="1"/>
  <c r="J219" i="14"/>
  <c r="K219" i="14" s="1"/>
  <c r="J218" i="14"/>
  <c r="K218" i="14" s="1"/>
  <c r="J217" i="14"/>
  <c r="K217" i="14" s="1"/>
  <c r="J216" i="14"/>
  <c r="K216" i="14" s="1"/>
  <c r="J215" i="14"/>
  <c r="K215" i="14" s="1"/>
  <c r="J214" i="14"/>
  <c r="K214" i="14" s="1"/>
  <c r="J213" i="14"/>
  <c r="K213" i="14" s="1"/>
  <c r="J212" i="14"/>
  <c r="K212" i="14" s="1"/>
  <c r="J211" i="14"/>
  <c r="K211" i="14" s="1"/>
  <c r="J210" i="14"/>
  <c r="K210" i="14" s="1"/>
  <c r="J209" i="14"/>
  <c r="K209" i="14" s="1"/>
  <c r="J208" i="14"/>
  <c r="K208" i="14" s="1"/>
  <c r="J207" i="14"/>
  <c r="K207" i="14" s="1"/>
  <c r="J206" i="14"/>
  <c r="K206" i="14" s="1"/>
  <c r="J205" i="14"/>
  <c r="K205" i="14" s="1"/>
  <c r="J204" i="14"/>
  <c r="K204" i="14" s="1"/>
  <c r="J203" i="14"/>
  <c r="K203" i="14" s="1"/>
  <c r="J202" i="14"/>
  <c r="K202" i="14" s="1"/>
  <c r="J201" i="14"/>
  <c r="K201" i="14" s="1"/>
  <c r="J200" i="14"/>
  <c r="K200" i="14" s="1"/>
  <c r="J199" i="14"/>
  <c r="K199" i="14" s="1"/>
  <c r="J198" i="14"/>
  <c r="K198" i="14" s="1"/>
  <c r="J197" i="14"/>
  <c r="K197" i="14" s="1"/>
  <c r="J196" i="14"/>
  <c r="K196" i="14" s="1"/>
  <c r="J195" i="14"/>
  <c r="K195" i="14" s="1"/>
  <c r="J194" i="14"/>
  <c r="K194" i="14" s="1"/>
  <c r="J193" i="14"/>
  <c r="K193" i="14" s="1"/>
  <c r="J281" i="14"/>
  <c r="K281" i="14" s="1"/>
  <c r="J280" i="14"/>
  <c r="K280" i="14" s="1"/>
  <c r="J279" i="14"/>
  <c r="K279" i="14" s="1"/>
  <c r="J278" i="14"/>
  <c r="K278" i="14" s="1"/>
  <c r="J277" i="14"/>
  <c r="K277" i="14" s="1"/>
  <c r="J276" i="14"/>
  <c r="K276" i="14" s="1"/>
  <c r="J275" i="14"/>
  <c r="K275" i="14" s="1"/>
  <c r="J274" i="14"/>
  <c r="K274" i="14" s="1"/>
  <c r="J273" i="14"/>
  <c r="K273" i="14" s="1"/>
  <c r="J272" i="14"/>
  <c r="K272" i="14" s="1"/>
  <c r="J271" i="14"/>
  <c r="K271" i="14" s="1"/>
  <c r="J270" i="14"/>
  <c r="K270" i="14" s="1"/>
  <c r="J269" i="14"/>
  <c r="K269" i="14" s="1"/>
  <c r="J268" i="14"/>
  <c r="K268" i="14" s="1"/>
  <c r="J267" i="14"/>
  <c r="K267" i="14" s="1"/>
  <c r="J266" i="14"/>
  <c r="K266" i="14" s="1"/>
  <c r="J265" i="14"/>
  <c r="K265" i="14" s="1"/>
  <c r="J264" i="14"/>
  <c r="K264" i="14" s="1"/>
  <c r="J263" i="14"/>
  <c r="K263" i="14" s="1"/>
  <c r="J262" i="14"/>
  <c r="K262" i="14" s="1"/>
  <c r="J261" i="14"/>
  <c r="K261" i="14" s="1"/>
  <c r="J260" i="14"/>
  <c r="K260" i="14" s="1"/>
  <c r="J259" i="14"/>
  <c r="K259" i="14" s="1"/>
  <c r="J258" i="14"/>
  <c r="K258" i="14" s="1"/>
  <c r="J257" i="14"/>
  <c r="K257" i="14" s="1"/>
  <c r="J256" i="14"/>
  <c r="K256" i="14" s="1"/>
  <c r="J255" i="14"/>
  <c r="K255" i="14" s="1"/>
  <c r="J254" i="14"/>
  <c r="K254" i="14" s="1"/>
  <c r="J253" i="14"/>
  <c r="K253" i="14" s="1"/>
  <c r="J252" i="14"/>
  <c r="K252" i="14" s="1"/>
  <c r="J251" i="14"/>
  <c r="K251" i="14" s="1"/>
  <c r="J250" i="14"/>
  <c r="K250" i="14" s="1"/>
  <c r="J249" i="14"/>
  <c r="K249" i="14" s="1"/>
  <c r="J248" i="14"/>
  <c r="K248" i="14" s="1"/>
  <c r="J247" i="14"/>
  <c r="K247" i="14" s="1"/>
  <c r="J246" i="14"/>
  <c r="K246" i="14" s="1"/>
  <c r="J245" i="14"/>
  <c r="K245" i="14" s="1"/>
  <c r="J244" i="14"/>
  <c r="K244" i="14" s="1"/>
  <c r="J243" i="14"/>
  <c r="K243" i="14" s="1"/>
  <c r="J242" i="14"/>
  <c r="K242" i="14" s="1"/>
  <c r="J241" i="14"/>
  <c r="K241" i="14" s="1"/>
  <c r="J240" i="14"/>
  <c r="K240" i="14" s="1"/>
  <c r="J239" i="14"/>
  <c r="K239" i="14" s="1"/>
  <c r="J238" i="14"/>
  <c r="K238" i="14" s="1"/>
  <c r="J326" i="14"/>
  <c r="K326" i="14" s="1"/>
  <c r="J325" i="14"/>
  <c r="K325" i="14" s="1"/>
  <c r="J324" i="14"/>
  <c r="K324" i="14" s="1"/>
  <c r="J323" i="14"/>
  <c r="K323" i="14" s="1"/>
  <c r="J322" i="14"/>
  <c r="K322" i="14" s="1"/>
  <c r="J321" i="14"/>
  <c r="K321" i="14" s="1"/>
  <c r="J320" i="14"/>
  <c r="K320" i="14" s="1"/>
  <c r="J319" i="14"/>
  <c r="K319" i="14" s="1"/>
  <c r="J318" i="14"/>
  <c r="K318" i="14" s="1"/>
  <c r="J317" i="14"/>
  <c r="K317" i="14" s="1"/>
  <c r="J316" i="14"/>
  <c r="K316" i="14" s="1"/>
  <c r="J315" i="14"/>
  <c r="K315" i="14" s="1"/>
  <c r="J314" i="14"/>
  <c r="K314" i="14" s="1"/>
  <c r="J313" i="14"/>
  <c r="K313" i="14" s="1"/>
  <c r="J312" i="14"/>
  <c r="K312" i="14" s="1"/>
  <c r="J311" i="14"/>
  <c r="K311" i="14" s="1"/>
  <c r="J310" i="14"/>
  <c r="K310" i="14" s="1"/>
  <c r="J309" i="14"/>
  <c r="K309" i="14" s="1"/>
  <c r="J308" i="14"/>
  <c r="K308" i="14" s="1"/>
  <c r="J307" i="14"/>
  <c r="K307" i="14" s="1"/>
  <c r="J306" i="14"/>
  <c r="K306" i="14" s="1"/>
  <c r="J305" i="14"/>
  <c r="K305" i="14" s="1"/>
  <c r="J304" i="14"/>
  <c r="K304" i="14" s="1"/>
  <c r="J303" i="14"/>
  <c r="K303" i="14" s="1"/>
  <c r="J302" i="14"/>
  <c r="K302" i="14" s="1"/>
  <c r="J301" i="14"/>
  <c r="K301" i="14" s="1"/>
  <c r="J300" i="14"/>
  <c r="K300" i="14" s="1"/>
  <c r="J299" i="14"/>
  <c r="K299" i="14" s="1"/>
  <c r="J298" i="14"/>
  <c r="K298" i="14" s="1"/>
  <c r="J297" i="14"/>
  <c r="K297" i="14" s="1"/>
  <c r="J296" i="14"/>
  <c r="K296" i="14" s="1"/>
  <c r="J295" i="14"/>
  <c r="K295" i="14" s="1"/>
  <c r="J294" i="14"/>
  <c r="K294" i="14" s="1"/>
  <c r="J293" i="14"/>
  <c r="K293" i="14" s="1"/>
  <c r="J292" i="14"/>
  <c r="K292" i="14" s="1"/>
  <c r="J291" i="14"/>
  <c r="K291" i="14" s="1"/>
  <c r="J290" i="14"/>
  <c r="K290" i="14" s="1"/>
  <c r="J289" i="14"/>
  <c r="K289" i="14" s="1"/>
  <c r="J288" i="14"/>
  <c r="K288" i="14" s="1"/>
  <c r="J287" i="14"/>
  <c r="K287" i="14" s="1"/>
  <c r="J286" i="14"/>
  <c r="K286" i="14" s="1"/>
  <c r="J285" i="14"/>
  <c r="K285" i="14" s="1"/>
  <c r="J284" i="14"/>
  <c r="K284" i="14" s="1"/>
  <c r="J283" i="14"/>
  <c r="K283" i="14" s="1"/>
  <c r="J371" i="14"/>
  <c r="K371" i="14" s="1"/>
  <c r="J370" i="14"/>
  <c r="K370" i="14" s="1"/>
  <c r="J369" i="14"/>
  <c r="K369" i="14" s="1"/>
  <c r="J368" i="14"/>
  <c r="K368" i="14" s="1"/>
  <c r="J367" i="14"/>
  <c r="K367" i="14" s="1"/>
  <c r="J366" i="14"/>
  <c r="K366" i="14" s="1"/>
  <c r="J365" i="14"/>
  <c r="K365" i="14" s="1"/>
  <c r="J364" i="14"/>
  <c r="K364" i="14" s="1"/>
  <c r="J363" i="14"/>
  <c r="K363" i="14" s="1"/>
  <c r="J362" i="14"/>
  <c r="K362" i="14" s="1"/>
  <c r="J361" i="14"/>
  <c r="K361" i="14" s="1"/>
  <c r="J360" i="14"/>
  <c r="K360" i="14" s="1"/>
  <c r="J359" i="14"/>
  <c r="K359" i="14" s="1"/>
  <c r="J358" i="14"/>
  <c r="K358" i="14" s="1"/>
  <c r="J357" i="14"/>
  <c r="K357" i="14" s="1"/>
  <c r="J356" i="14"/>
  <c r="K356" i="14" s="1"/>
  <c r="J355" i="14"/>
  <c r="K355" i="14" s="1"/>
  <c r="J354" i="14"/>
  <c r="K354" i="14" s="1"/>
  <c r="J353" i="14"/>
  <c r="K353" i="14" s="1"/>
  <c r="J352" i="14"/>
  <c r="K352" i="14" s="1"/>
  <c r="J351" i="14"/>
  <c r="K351" i="14" s="1"/>
  <c r="J350" i="14"/>
  <c r="K350" i="14" s="1"/>
  <c r="J349" i="14"/>
  <c r="K349" i="14" s="1"/>
  <c r="J348" i="14"/>
  <c r="K348" i="14" s="1"/>
  <c r="J347" i="14"/>
  <c r="K347" i="14" s="1"/>
  <c r="J346" i="14"/>
  <c r="K346" i="14" s="1"/>
  <c r="J345" i="14"/>
  <c r="K345" i="14" s="1"/>
  <c r="J344" i="14"/>
  <c r="K344" i="14" s="1"/>
  <c r="J343" i="14"/>
  <c r="K343" i="14" s="1"/>
  <c r="J342" i="14"/>
  <c r="K342" i="14" s="1"/>
  <c r="J341" i="14"/>
  <c r="K341" i="14" s="1"/>
  <c r="J340" i="14"/>
  <c r="K340" i="14" s="1"/>
  <c r="J339" i="14"/>
  <c r="K339" i="14" s="1"/>
  <c r="J338" i="14"/>
  <c r="K338" i="14" s="1"/>
  <c r="J337" i="14"/>
  <c r="K337" i="14" s="1"/>
  <c r="J336" i="14"/>
  <c r="K336" i="14" s="1"/>
  <c r="J335" i="14"/>
  <c r="K335" i="14" s="1"/>
  <c r="J334" i="14"/>
  <c r="K334" i="14" s="1"/>
  <c r="J333" i="14"/>
  <c r="K333" i="14" s="1"/>
  <c r="J332" i="14"/>
  <c r="K332" i="14" s="1"/>
  <c r="J331" i="14"/>
  <c r="K331" i="14" s="1"/>
  <c r="J330" i="14"/>
  <c r="K330" i="14" s="1"/>
  <c r="J329" i="14"/>
  <c r="K329" i="14" s="1"/>
  <c r="J328" i="14"/>
  <c r="K328" i="14" s="1"/>
  <c r="J416" i="14"/>
  <c r="K416" i="14" s="1"/>
  <c r="J415" i="14"/>
  <c r="K415" i="14" s="1"/>
  <c r="J414" i="14"/>
  <c r="K414" i="14" s="1"/>
  <c r="J413" i="14"/>
  <c r="K413" i="14" s="1"/>
  <c r="J412" i="14"/>
  <c r="K412" i="14" s="1"/>
  <c r="J411" i="14"/>
  <c r="K411" i="14" s="1"/>
  <c r="J410" i="14"/>
  <c r="K410" i="14" s="1"/>
  <c r="J409" i="14"/>
  <c r="K409" i="14" s="1"/>
  <c r="J408" i="14"/>
  <c r="K408" i="14" s="1"/>
  <c r="J407" i="14"/>
  <c r="K407" i="14" s="1"/>
  <c r="J406" i="14"/>
  <c r="K406" i="14" s="1"/>
  <c r="J405" i="14"/>
  <c r="K405" i="14" s="1"/>
  <c r="J404" i="14"/>
  <c r="K404" i="14" s="1"/>
  <c r="J403" i="14"/>
  <c r="K403" i="14" s="1"/>
  <c r="J402" i="14"/>
  <c r="K402" i="14" s="1"/>
  <c r="J401" i="14"/>
  <c r="K401" i="14" s="1"/>
  <c r="J400" i="14"/>
  <c r="K400" i="14" s="1"/>
  <c r="J399" i="14"/>
  <c r="K399" i="14" s="1"/>
  <c r="J398" i="14"/>
  <c r="K398" i="14" s="1"/>
  <c r="J397" i="14"/>
  <c r="K397" i="14" s="1"/>
  <c r="J396" i="14"/>
  <c r="K396" i="14" s="1"/>
  <c r="J395" i="14"/>
  <c r="K395" i="14" s="1"/>
  <c r="J394" i="14"/>
  <c r="K394" i="14" s="1"/>
  <c r="J393" i="14"/>
  <c r="K393" i="14" s="1"/>
  <c r="J392" i="14"/>
  <c r="K392" i="14" s="1"/>
  <c r="J391" i="14"/>
  <c r="K391" i="14" s="1"/>
  <c r="J390" i="14"/>
  <c r="K390" i="14" s="1"/>
  <c r="J389" i="14"/>
  <c r="K389" i="14" s="1"/>
  <c r="J388" i="14"/>
  <c r="K388" i="14" s="1"/>
  <c r="J387" i="14"/>
  <c r="K387" i="14" s="1"/>
  <c r="J386" i="14"/>
  <c r="K386" i="14" s="1"/>
  <c r="J385" i="14"/>
  <c r="K385" i="14" s="1"/>
  <c r="J384" i="14"/>
  <c r="K384" i="14" s="1"/>
  <c r="J383" i="14"/>
  <c r="K383" i="14" s="1"/>
  <c r="J382" i="14"/>
  <c r="K382" i="14" s="1"/>
  <c r="J381" i="14"/>
  <c r="K381" i="14" s="1"/>
  <c r="J380" i="14"/>
  <c r="K380" i="14" s="1"/>
  <c r="J379" i="14"/>
  <c r="K379" i="14" s="1"/>
  <c r="J378" i="14"/>
  <c r="K378" i="14" s="1"/>
  <c r="J377" i="14"/>
  <c r="K377" i="14" s="1"/>
  <c r="J376" i="14"/>
  <c r="K376" i="14" s="1"/>
  <c r="J375" i="14"/>
  <c r="K375" i="14" s="1"/>
  <c r="J374" i="14"/>
  <c r="K374" i="14" s="1"/>
  <c r="J373" i="14"/>
  <c r="K373" i="14" s="1"/>
  <c r="J461" i="14"/>
  <c r="K461" i="14" s="1"/>
  <c r="J460" i="14"/>
  <c r="K460" i="14" s="1"/>
  <c r="J459" i="14"/>
  <c r="K459" i="14" s="1"/>
  <c r="J458" i="14"/>
  <c r="K458" i="14" s="1"/>
  <c r="J457" i="14"/>
  <c r="K457" i="14" s="1"/>
  <c r="J456" i="14"/>
  <c r="K456" i="14" s="1"/>
  <c r="J455" i="14"/>
  <c r="K455" i="14" s="1"/>
  <c r="J454" i="14"/>
  <c r="K454" i="14" s="1"/>
  <c r="J453" i="14"/>
  <c r="K453" i="14" s="1"/>
  <c r="J452" i="14"/>
  <c r="K452" i="14" s="1"/>
  <c r="J451" i="14"/>
  <c r="K451" i="14" s="1"/>
  <c r="J450" i="14"/>
  <c r="K450" i="14" s="1"/>
  <c r="J449" i="14"/>
  <c r="K449" i="14" s="1"/>
  <c r="J448" i="14"/>
  <c r="K448" i="14" s="1"/>
  <c r="J447" i="14"/>
  <c r="K447" i="14" s="1"/>
  <c r="J446" i="14"/>
  <c r="K446" i="14" s="1"/>
  <c r="J445" i="14"/>
  <c r="K445" i="14" s="1"/>
  <c r="J444" i="14"/>
  <c r="K444" i="14" s="1"/>
  <c r="J443" i="14"/>
  <c r="K443" i="14" s="1"/>
  <c r="J442" i="14"/>
  <c r="K442" i="14" s="1"/>
  <c r="J441" i="14"/>
  <c r="K441" i="14" s="1"/>
  <c r="J440" i="14"/>
  <c r="K440" i="14" s="1"/>
  <c r="J439" i="14"/>
  <c r="K439" i="14" s="1"/>
  <c r="J438" i="14"/>
  <c r="K438" i="14" s="1"/>
  <c r="J437" i="14"/>
  <c r="K437" i="14" s="1"/>
  <c r="J436" i="14"/>
  <c r="K436" i="14" s="1"/>
  <c r="J435" i="14"/>
  <c r="K435" i="14" s="1"/>
  <c r="J434" i="14"/>
  <c r="K434" i="14" s="1"/>
  <c r="J433" i="14"/>
  <c r="K433" i="14" s="1"/>
  <c r="J432" i="14"/>
  <c r="K432" i="14" s="1"/>
  <c r="J431" i="14"/>
  <c r="K431" i="14" s="1"/>
  <c r="J430" i="14"/>
  <c r="K430" i="14" s="1"/>
  <c r="J429" i="14"/>
  <c r="K429" i="14" s="1"/>
  <c r="J428" i="14"/>
  <c r="K428" i="14" s="1"/>
  <c r="J427" i="14"/>
  <c r="K427" i="14" s="1"/>
  <c r="J426" i="14"/>
  <c r="K426" i="14" s="1"/>
  <c r="J425" i="14"/>
  <c r="K425" i="14" s="1"/>
  <c r="J424" i="14"/>
  <c r="K424" i="14" s="1"/>
  <c r="J423" i="14"/>
  <c r="K423" i="14" s="1"/>
  <c r="J422" i="14"/>
  <c r="K422" i="14" s="1"/>
  <c r="J421" i="14"/>
  <c r="K421" i="14" s="1"/>
  <c r="J420" i="14"/>
  <c r="K420" i="14" s="1"/>
  <c r="J419" i="14"/>
  <c r="K419" i="14" s="1"/>
  <c r="J418" i="14"/>
  <c r="K418" i="14" s="1"/>
  <c r="J506" i="14"/>
  <c r="K506" i="14" s="1"/>
  <c r="J505" i="14"/>
  <c r="K505" i="14" s="1"/>
  <c r="J504" i="14"/>
  <c r="K504" i="14" s="1"/>
  <c r="J503" i="14"/>
  <c r="K503" i="14" s="1"/>
  <c r="J502" i="14"/>
  <c r="K502" i="14" s="1"/>
  <c r="J501" i="14"/>
  <c r="K501" i="14" s="1"/>
  <c r="J500" i="14"/>
  <c r="K500" i="14" s="1"/>
  <c r="J499" i="14"/>
  <c r="K499" i="14" s="1"/>
  <c r="J498" i="14"/>
  <c r="K498" i="14" s="1"/>
  <c r="J497" i="14"/>
  <c r="K497" i="14" s="1"/>
  <c r="J496" i="14"/>
  <c r="K496" i="14" s="1"/>
  <c r="J495" i="14"/>
  <c r="K495" i="14" s="1"/>
  <c r="J494" i="14"/>
  <c r="K494" i="14" s="1"/>
  <c r="J493" i="14"/>
  <c r="K493" i="14" s="1"/>
  <c r="J492" i="14"/>
  <c r="K492" i="14" s="1"/>
  <c r="J491" i="14"/>
  <c r="K491" i="14" s="1"/>
  <c r="J490" i="14"/>
  <c r="K490" i="14" s="1"/>
  <c r="J489" i="14"/>
  <c r="K489" i="14" s="1"/>
  <c r="J488" i="14"/>
  <c r="K488" i="14" s="1"/>
  <c r="J487" i="14"/>
  <c r="K487" i="14" s="1"/>
  <c r="J486" i="14"/>
  <c r="K486" i="14" s="1"/>
  <c r="J485" i="14"/>
  <c r="K485" i="14" s="1"/>
  <c r="J484" i="14"/>
  <c r="K484" i="14" s="1"/>
  <c r="J483" i="14"/>
  <c r="K483" i="14" s="1"/>
  <c r="J482" i="14"/>
  <c r="K482" i="14" s="1"/>
  <c r="J481" i="14"/>
  <c r="K481" i="14" s="1"/>
  <c r="J480" i="14"/>
  <c r="K480" i="14" s="1"/>
  <c r="J479" i="14"/>
  <c r="K479" i="14" s="1"/>
  <c r="J478" i="14"/>
  <c r="K478" i="14" s="1"/>
  <c r="J477" i="14"/>
  <c r="K477" i="14" s="1"/>
  <c r="J476" i="14"/>
  <c r="K476" i="14" s="1"/>
  <c r="J475" i="14"/>
  <c r="K475" i="14" s="1"/>
  <c r="J474" i="14"/>
  <c r="K474" i="14" s="1"/>
  <c r="J473" i="14"/>
  <c r="K473" i="14" s="1"/>
  <c r="J472" i="14"/>
  <c r="K472" i="14" s="1"/>
  <c r="J471" i="14"/>
  <c r="K471" i="14" s="1"/>
  <c r="J470" i="14"/>
  <c r="K470" i="14" s="1"/>
  <c r="J469" i="14"/>
  <c r="K469" i="14" s="1"/>
  <c r="J468" i="14"/>
  <c r="K468" i="14" s="1"/>
  <c r="J467" i="14"/>
  <c r="K467" i="14" s="1"/>
  <c r="J466" i="14"/>
  <c r="K466" i="14" s="1"/>
  <c r="J465" i="14"/>
  <c r="K465" i="14" s="1"/>
  <c r="J464" i="14"/>
  <c r="K464" i="14" s="1"/>
  <c r="J463" i="14"/>
  <c r="K463" i="14" s="1"/>
  <c r="J462" i="14"/>
  <c r="K462" i="14" s="1"/>
  <c r="J417" i="14"/>
  <c r="K417" i="14" s="1"/>
  <c r="J372" i="14"/>
  <c r="K372" i="14" s="1"/>
  <c r="J327" i="14"/>
  <c r="K327" i="14" s="1"/>
  <c r="J282" i="14"/>
  <c r="K282" i="14" s="1"/>
  <c r="J237" i="14"/>
  <c r="K237" i="14" s="1"/>
  <c r="J192" i="14"/>
  <c r="K192" i="14" s="1"/>
  <c r="J191" i="14"/>
  <c r="K191" i="14" s="1"/>
  <c r="J190" i="14"/>
  <c r="K190" i="14" s="1"/>
  <c r="J189" i="14"/>
  <c r="K189" i="14" s="1"/>
  <c r="J188" i="14"/>
  <c r="K188" i="14" s="1"/>
  <c r="J187" i="14"/>
  <c r="K187" i="14" s="1"/>
  <c r="J186" i="14"/>
  <c r="K186" i="14" s="1"/>
  <c r="J185" i="14"/>
  <c r="K185" i="14" s="1"/>
  <c r="J184" i="14"/>
  <c r="K184" i="14" s="1"/>
  <c r="J183" i="14"/>
  <c r="K183" i="14" s="1"/>
  <c r="J182" i="14"/>
  <c r="K182" i="14" s="1"/>
  <c r="J181" i="14"/>
  <c r="K181" i="14" s="1"/>
  <c r="J180" i="14"/>
  <c r="K180" i="14" s="1"/>
  <c r="J179" i="14"/>
  <c r="K179" i="14" s="1"/>
  <c r="J178" i="14"/>
  <c r="K178" i="14" s="1"/>
  <c r="J177" i="14"/>
  <c r="K177" i="14" s="1"/>
  <c r="J176" i="14"/>
  <c r="K176" i="14" s="1"/>
  <c r="J175" i="14"/>
  <c r="K175" i="14" s="1"/>
  <c r="J174" i="14"/>
  <c r="K174" i="14" s="1"/>
  <c r="J173" i="14"/>
  <c r="K173" i="14" s="1"/>
  <c r="J172" i="14"/>
  <c r="K172" i="14" s="1"/>
  <c r="J171" i="14"/>
  <c r="K171" i="14" s="1"/>
  <c r="J170" i="14"/>
  <c r="K170" i="14" s="1"/>
  <c r="J169" i="14"/>
  <c r="K169" i="14" s="1"/>
  <c r="J168" i="14"/>
  <c r="K168" i="14" s="1"/>
  <c r="J167" i="14"/>
  <c r="K167" i="14" s="1"/>
  <c r="J166" i="14"/>
  <c r="K166" i="14" s="1"/>
  <c r="J507" i="14"/>
  <c r="K507" i="14" s="1"/>
  <c r="J165" i="14"/>
  <c r="K165" i="14" s="1"/>
  <c r="J164" i="14"/>
  <c r="K164" i="14" s="1"/>
  <c r="J163" i="14"/>
  <c r="K163" i="14" s="1"/>
  <c r="J162" i="14"/>
  <c r="K162" i="14" s="1"/>
  <c r="J161" i="14"/>
  <c r="K161" i="14" s="1"/>
  <c r="J160" i="14"/>
  <c r="K160" i="14" s="1"/>
  <c r="J159" i="14"/>
  <c r="K159" i="14" s="1"/>
  <c r="J158" i="14"/>
  <c r="K158" i="14" s="1"/>
  <c r="J157" i="14"/>
  <c r="K157" i="14" s="1"/>
  <c r="I1707" i="14" l="1"/>
  <c r="J156" i="14"/>
  <c r="K156" i="14" s="1"/>
  <c r="J155" i="14"/>
  <c r="K155" i="14" s="1"/>
  <c r="J154" i="14"/>
  <c r="K154" i="14" s="1"/>
  <c r="J153" i="14"/>
  <c r="K153" i="14" s="1"/>
  <c r="J152" i="14"/>
  <c r="K152" i="14" s="1"/>
  <c r="J151" i="14"/>
  <c r="K151" i="14" s="1"/>
  <c r="J150" i="14"/>
  <c r="K150" i="14" s="1"/>
  <c r="J149" i="14"/>
  <c r="K149" i="14" s="1"/>
  <c r="J148" i="14"/>
  <c r="K148" i="14" s="1"/>
  <c r="J147" i="14"/>
  <c r="K147" i="14" s="1"/>
  <c r="J146" i="14"/>
  <c r="K146" i="14" s="1"/>
  <c r="J145" i="14"/>
  <c r="K145" i="14" s="1"/>
  <c r="J144" i="14"/>
  <c r="K144" i="14" s="1"/>
  <c r="J143" i="14"/>
  <c r="K143" i="14" s="1"/>
  <c r="J142" i="14"/>
  <c r="K142" i="14" s="1"/>
  <c r="J141" i="14"/>
  <c r="K141" i="14" s="1"/>
  <c r="J140" i="14"/>
  <c r="K140" i="14" s="1"/>
  <c r="J139" i="14"/>
  <c r="K139" i="14" s="1"/>
  <c r="J138" i="14"/>
  <c r="K138" i="14" s="1"/>
  <c r="J137" i="14"/>
  <c r="K137" i="14" s="1"/>
  <c r="J136" i="14"/>
  <c r="K136" i="14" s="1"/>
  <c r="J135" i="14"/>
  <c r="K135" i="14" s="1"/>
  <c r="J134" i="14"/>
  <c r="K134" i="14" s="1"/>
  <c r="J133" i="14"/>
  <c r="K133" i="14" s="1"/>
  <c r="J132" i="14"/>
  <c r="K132" i="14" s="1"/>
  <c r="J131" i="14"/>
  <c r="K131" i="14" s="1"/>
  <c r="J130" i="14"/>
  <c r="K130" i="14" s="1"/>
  <c r="J129" i="14"/>
  <c r="K129" i="14" s="1"/>
  <c r="J128" i="14"/>
  <c r="K128" i="14" s="1"/>
  <c r="J127" i="14"/>
  <c r="K127" i="14" s="1"/>
  <c r="J126" i="14"/>
  <c r="K126" i="14" s="1"/>
  <c r="K125" i="14"/>
  <c r="J125" i="14"/>
  <c r="J124" i="14"/>
  <c r="K124" i="14" s="1"/>
  <c r="J123" i="14"/>
  <c r="K123" i="14" s="1"/>
  <c r="J122" i="14"/>
  <c r="K122" i="14" s="1"/>
  <c r="K121" i="14"/>
  <c r="J121" i="14"/>
  <c r="J120" i="14"/>
  <c r="K120" i="14" s="1"/>
  <c r="J119" i="14"/>
  <c r="K119" i="14" s="1"/>
  <c r="J118" i="14"/>
  <c r="K118" i="14" s="1"/>
  <c r="J117" i="14"/>
  <c r="K117" i="14" s="1"/>
  <c r="J116" i="14"/>
  <c r="K116" i="14" s="1"/>
  <c r="J115" i="14"/>
  <c r="K115" i="14" s="1"/>
  <c r="J114" i="14"/>
  <c r="K114" i="14" s="1"/>
  <c r="J113" i="14"/>
  <c r="K113" i="14" s="1"/>
  <c r="J112" i="14"/>
  <c r="K112" i="14" s="1"/>
  <c r="J111" i="14"/>
  <c r="K111" i="14" s="1"/>
  <c r="J110" i="14"/>
  <c r="K110" i="14" s="1"/>
  <c r="K109" i="14"/>
  <c r="J109" i="14"/>
  <c r="J108" i="14"/>
  <c r="K108" i="14" s="1"/>
  <c r="J107" i="14"/>
  <c r="K107" i="14" s="1"/>
  <c r="J106" i="14"/>
  <c r="K106" i="14" s="1"/>
  <c r="K105" i="14"/>
  <c r="J105" i="14"/>
  <c r="J104" i="14"/>
  <c r="K104" i="14" s="1"/>
  <c r="J103" i="14"/>
  <c r="K103" i="14" s="1"/>
  <c r="J102" i="14"/>
  <c r="K102" i="14" s="1"/>
  <c r="J101" i="14"/>
  <c r="K101" i="14" s="1"/>
  <c r="J100" i="14"/>
  <c r="K100" i="14" s="1"/>
  <c r="J99" i="14"/>
  <c r="K99" i="14" s="1"/>
  <c r="J98" i="14"/>
  <c r="K98" i="14" s="1"/>
  <c r="J97" i="14"/>
  <c r="K97" i="14" s="1"/>
  <c r="J96" i="14"/>
  <c r="K96" i="14" s="1"/>
  <c r="J95" i="14"/>
  <c r="K95" i="14" s="1"/>
  <c r="J94" i="14"/>
  <c r="K94" i="14" s="1"/>
  <c r="K93" i="14"/>
  <c r="J93" i="14"/>
  <c r="J92" i="14"/>
  <c r="K92" i="14" s="1"/>
  <c r="J91" i="14"/>
  <c r="K91" i="14" s="1"/>
  <c r="J90" i="14"/>
  <c r="K90" i="14" s="1"/>
  <c r="K89" i="14"/>
  <c r="J89" i="14"/>
  <c r="J88" i="14"/>
  <c r="K88" i="14" s="1"/>
  <c r="J87" i="14"/>
  <c r="K87" i="14" s="1"/>
  <c r="J86" i="14"/>
  <c r="K86" i="14" s="1"/>
  <c r="J85" i="14"/>
  <c r="K85" i="14" s="1"/>
  <c r="J84" i="14"/>
  <c r="K84" i="14" s="1"/>
  <c r="J83" i="14"/>
  <c r="K83" i="14" s="1"/>
  <c r="J82" i="14"/>
  <c r="K82" i="14" s="1"/>
  <c r="J81" i="14"/>
  <c r="K81" i="14" s="1"/>
  <c r="J80" i="14"/>
  <c r="K80" i="14" s="1"/>
  <c r="J79" i="14"/>
  <c r="K79" i="14" s="1"/>
  <c r="J78" i="14"/>
  <c r="K78" i="14" s="1"/>
  <c r="K77" i="14"/>
  <c r="J77" i="14"/>
  <c r="J76" i="14"/>
  <c r="K76" i="14" s="1"/>
  <c r="J75" i="14"/>
  <c r="K75" i="14" s="1"/>
  <c r="J74" i="14"/>
  <c r="K74" i="14" s="1"/>
  <c r="K73" i="14"/>
  <c r="J73" i="14"/>
  <c r="K72" i="14"/>
  <c r="J72" i="14"/>
  <c r="J71" i="14"/>
  <c r="K71" i="14" s="1"/>
  <c r="J70" i="14"/>
  <c r="K70" i="14" s="1"/>
  <c r="K69" i="14"/>
  <c r="J69" i="14"/>
  <c r="K68" i="14"/>
  <c r="J68" i="14"/>
  <c r="J67" i="14"/>
  <c r="K67" i="14" s="1"/>
  <c r="J66" i="14"/>
  <c r="K66" i="14" s="1"/>
  <c r="K65" i="14"/>
  <c r="J65" i="14"/>
  <c r="K64" i="14"/>
  <c r="J64" i="14"/>
  <c r="J63" i="14"/>
  <c r="K63" i="14" s="1"/>
  <c r="J62" i="14"/>
  <c r="K62" i="14" s="1"/>
  <c r="K61" i="14"/>
  <c r="J61" i="14"/>
  <c r="K60" i="14"/>
  <c r="J60" i="14"/>
  <c r="J59" i="14"/>
  <c r="K59" i="14" s="1"/>
  <c r="J58" i="14"/>
  <c r="K58" i="14" s="1"/>
  <c r="K57" i="14"/>
  <c r="J57" i="14"/>
  <c r="K56" i="14"/>
  <c r="J56" i="14"/>
  <c r="J55" i="14"/>
  <c r="K55" i="14" s="1"/>
  <c r="J54" i="14"/>
  <c r="K54" i="14" s="1"/>
  <c r="K53" i="14"/>
  <c r="J53" i="14"/>
  <c r="K52" i="14"/>
  <c r="J52" i="14"/>
  <c r="J51" i="14"/>
  <c r="K51" i="14" s="1"/>
  <c r="J50" i="14"/>
  <c r="K50" i="14" s="1"/>
  <c r="K49" i="14"/>
  <c r="J49" i="14"/>
  <c r="K48" i="14"/>
  <c r="J48" i="14"/>
  <c r="J47" i="14"/>
  <c r="K47" i="14" s="1"/>
  <c r="J46" i="14"/>
  <c r="K46" i="14" s="1"/>
  <c r="K45" i="14"/>
  <c r="J45" i="14"/>
  <c r="K44" i="14"/>
  <c r="J44" i="14"/>
  <c r="J43" i="14"/>
  <c r="K43" i="14" s="1"/>
  <c r="J42" i="14"/>
  <c r="K42" i="14" s="1"/>
  <c r="K41" i="14"/>
  <c r="J41" i="14"/>
  <c r="K40" i="14"/>
  <c r="J40" i="14"/>
  <c r="J39" i="14"/>
  <c r="K39" i="14" s="1"/>
  <c r="J38" i="14"/>
  <c r="K38" i="14" s="1"/>
  <c r="K37" i="14"/>
  <c r="J37" i="14"/>
  <c r="K36" i="14"/>
  <c r="J36" i="14"/>
  <c r="J35" i="14"/>
  <c r="K35" i="14" s="1"/>
  <c r="J34" i="14"/>
  <c r="K34" i="14" s="1"/>
  <c r="J33" i="14"/>
  <c r="K33" i="14" s="1"/>
  <c r="J32" i="14"/>
  <c r="K32" i="14" s="1"/>
  <c r="J31" i="14"/>
  <c r="K31" i="14" s="1"/>
  <c r="J30" i="14"/>
  <c r="K30" i="14" s="1"/>
  <c r="K29" i="14"/>
  <c r="J29" i="14"/>
  <c r="K28" i="14"/>
  <c r="J28" i="14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K21" i="14"/>
  <c r="J21" i="14"/>
  <c r="K20" i="14"/>
  <c r="J20" i="14"/>
  <c r="J19" i="14"/>
  <c r="K19" i="14" s="1"/>
  <c r="J18" i="14"/>
  <c r="K18" i="14" s="1"/>
  <c r="J17" i="14"/>
  <c r="K17" i="14" s="1"/>
  <c r="J16" i="14"/>
  <c r="K16" i="14" s="1"/>
  <c r="J15" i="14"/>
  <c r="K15" i="14" s="1"/>
  <c r="J14" i="14"/>
  <c r="K14" i="14" s="1"/>
  <c r="J13" i="14"/>
  <c r="K13" i="14" s="1"/>
  <c r="K12" i="14"/>
  <c r="J12" i="14"/>
  <c r="J11" i="14"/>
  <c r="K11" i="14" s="1"/>
  <c r="J10" i="14"/>
  <c r="K10" i="14" s="1"/>
  <c r="J9" i="14"/>
  <c r="K9" i="14" s="1"/>
  <c r="L8" i="14"/>
  <c r="M8" i="14" s="1"/>
  <c r="J8" i="14"/>
  <c r="K8" i="14" s="1"/>
  <c r="B2" i="14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54" i="2"/>
  <c r="K154" i="2" s="1"/>
  <c r="J146" i="2"/>
  <c r="K146" i="2" s="1"/>
  <c r="J145" i="2"/>
  <c r="K145" i="2" s="1"/>
  <c r="K1707" i="14" l="1"/>
  <c r="J169" i="7"/>
  <c r="K169" i="7" s="1"/>
  <c r="J168" i="7"/>
  <c r="K168" i="7" s="1"/>
  <c r="J167" i="7"/>
  <c r="K167" i="7" s="1"/>
  <c r="J166" i="7"/>
  <c r="K166" i="7" s="1"/>
  <c r="J165" i="7"/>
  <c r="K165" i="7" s="1"/>
  <c r="J164" i="7"/>
  <c r="K164" i="7" s="1"/>
  <c r="J163" i="7"/>
  <c r="K163" i="7" s="1"/>
  <c r="J162" i="7"/>
  <c r="K162" i="7" s="1"/>
  <c r="J161" i="7"/>
  <c r="K161" i="7" s="1"/>
  <c r="J160" i="7"/>
  <c r="K160" i="7" s="1"/>
  <c r="J159" i="7"/>
  <c r="K159" i="7" s="1"/>
  <c r="J158" i="7"/>
  <c r="K158" i="7" s="1"/>
  <c r="J336" i="6"/>
  <c r="J337" i="6"/>
  <c r="J338" i="6"/>
  <c r="J339" i="6"/>
  <c r="J340" i="6"/>
  <c r="J341" i="6"/>
  <c r="J342" i="6"/>
  <c r="J157" i="7" l="1"/>
  <c r="K157" i="7" s="1"/>
  <c r="J156" i="7"/>
  <c r="K156" i="7" s="1"/>
  <c r="J155" i="7"/>
  <c r="K155" i="7" s="1"/>
  <c r="J154" i="7"/>
  <c r="K154" i="7" s="1"/>
  <c r="J153" i="7"/>
  <c r="K153" i="7" s="1"/>
  <c r="J152" i="7"/>
  <c r="K152" i="7" s="1"/>
  <c r="J151" i="7"/>
  <c r="K151" i="7" s="1"/>
  <c r="J150" i="7"/>
  <c r="K150" i="7" s="1"/>
  <c r="J149" i="7"/>
  <c r="K149" i="7" s="1"/>
  <c r="J148" i="7"/>
  <c r="K148" i="7" s="1"/>
  <c r="J147" i="7"/>
  <c r="K147" i="7" s="1"/>
  <c r="J146" i="7"/>
  <c r="K146" i="7" s="1"/>
  <c r="J145" i="7"/>
  <c r="K145" i="7" s="1"/>
  <c r="J167" i="12" l="1"/>
  <c r="K167" i="12" s="1"/>
  <c r="J166" i="12"/>
  <c r="K166" i="12" s="1"/>
  <c r="J165" i="12"/>
  <c r="K165" i="12" s="1"/>
  <c r="E18" i="1" l="1"/>
  <c r="E17" i="1"/>
  <c r="E16" i="1"/>
  <c r="J136" i="13" l="1"/>
  <c r="J137" i="13"/>
  <c r="J138" i="13"/>
  <c r="J139" i="13"/>
  <c r="J140" i="13"/>
  <c r="J141" i="13"/>
  <c r="J142" i="13"/>
  <c r="J143" i="13"/>
  <c r="K143" i="13" s="1"/>
  <c r="J144" i="13"/>
  <c r="J145" i="13"/>
  <c r="J146" i="13"/>
  <c r="K146" i="13" s="1"/>
  <c r="J147" i="13"/>
  <c r="K147" i="13" s="1"/>
  <c r="J148" i="13"/>
  <c r="J149" i="13"/>
  <c r="J150" i="13"/>
  <c r="K150" i="13" s="1"/>
  <c r="J151" i="13"/>
  <c r="J152" i="13"/>
  <c r="J153" i="13"/>
  <c r="J154" i="13"/>
  <c r="J155" i="13"/>
  <c r="K155" i="13" s="1"/>
  <c r="J156" i="13"/>
  <c r="J157" i="13"/>
  <c r="J158" i="13"/>
  <c r="J159" i="13"/>
  <c r="K159" i="13" s="1"/>
  <c r="J160" i="13"/>
  <c r="J161" i="13"/>
  <c r="J162" i="13"/>
  <c r="K162" i="13" s="1"/>
  <c r="J163" i="13"/>
  <c r="K163" i="13" s="1"/>
  <c r="J164" i="13"/>
  <c r="J165" i="13"/>
  <c r="J166" i="13"/>
  <c r="K166" i="13" s="1"/>
  <c r="J167" i="13"/>
  <c r="K167" i="13" s="1"/>
  <c r="J168" i="13"/>
  <c r="J169" i="13"/>
  <c r="J170" i="13"/>
  <c r="K170" i="13" s="1"/>
  <c r="J172" i="13"/>
  <c r="K172" i="13" s="1"/>
  <c r="J171" i="13"/>
  <c r="K171" i="13" s="1"/>
  <c r="K169" i="13"/>
  <c r="K168" i="13"/>
  <c r="K165" i="13"/>
  <c r="K164" i="13"/>
  <c r="K161" i="13"/>
  <c r="K160" i="13"/>
  <c r="K149" i="13"/>
  <c r="K148" i="13"/>
  <c r="K145" i="13"/>
  <c r="K144" i="13"/>
  <c r="K158" i="13"/>
  <c r="K157" i="13"/>
  <c r="K156" i="13"/>
  <c r="K154" i="13"/>
  <c r="K153" i="13"/>
  <c r="K152" i="13"/>
  <c r="J252" i="9"/>
  <c r="K252" i="9" s="1"/>
  <c r="J251" i="9"/>
  <c r="K251" i="9" s="1"/>
  <c r="J250" i="9"/>
  <c r="K250" i="9" s="1"/>
  <c r="J249" i="9"/>
  <c r="K249" i="9" s="1"/>
  <c r="J248" i="9"/>
  <c r="K248" i="9" s="1"/>
  <c r="J247" i="9"/>
  <c r="K247" i="9" s="1"/>
  <c r="J246" i="9"/>
  <c r="K246" i="9" s="1"/>
  <c r="J245" i="9"/>
  <c r="K245" i="9" s="1"/>
  <c r="J244" i="9"/>
  <c r="K244" i="9" s="1"/>
  <c r="J243" i="9"/>
  <c r="K243" i="9" s="1"/>
  <c r="J242" i="9"/>
  <c r="K242" i="9" s="1"/>
  <c r="J241" i="9"/>
  <c r="K241" i="9" s="1"/>
  <c r="J240" i="9"/>
  <c r="K240" i="9" s="1"/>
  <c r="J239" i="9"/>
  <c r="K239" i="9" s="1"/>
  <c r="J238" i="9"/>
  <c r="K238" i="9" s="1"/>
  <c r="J237" i="9"/>
  <c r="K237" i="9" s="1"/>
  <c r="J236" i="9"/>
  <c r="K236" i="9" s="1"/>
  <c r="J235" i="9"/>
  <c r="K235" i="9" s="1"/>
  <c r="J234" i="9"/>
  <c r="K234" i="9" s="1"/>
  <c r="J233" i="9"/>
  <c r="K233" i="9" s="1"/>
  <c r="J232" i="9"/>
  <c r="K232" i="9" s="1"/>
  <c r="J231" i="9"/>
  <c r="K231" i="9" s="1"/>
  <c r="J230" i="9"/>
  <c r="K230" i="9" s="1"/>
  <c r="J229" i="9"/>
  <c r="K229" i="9" s="1"/>
  <c r="J228" i="9"/>
  <c r="K228" i="9" s="1"/>
  <c r="J227" i="9"/>
  <c r="K227" i="9" s="1"/>
  <c r="J226" i="9"/>
  <c r="K226" i="9" s="1"/>
  <c r="J225" i="9"/>
  <c r="K225" i="9" s="1"/>
  <c r="J224" i="9"/>
  <c r="K224" i="9" s="1"/>
  <c r="J223" i="9"/>
  <c r="K223" i="9" s="1"/>
  <c r="J222" i="9"/>
  <c r="K222" i="9" s="1"/>
  <c r="J221" i="9"/>
  <c r="K221" i="9" s="1"/>
  <c r="J220" i="9"/>
  <c r="K220" i="9" s="1"/>
  <c r="J219" i="9"/>
  <c r="K219" i="9" s="1"/>
  <c r="J218" i="9"/>
  <c r="K218" i="9" s="1"/>
  <c r="J217" i="9"/>
  <c r="K217" i="9" s="1"/>
  <c r="J216" i="9"/>
  <c r="K216" i="9" s="1"/>
  <c r="J215" i="9"/>
  <c r="K215" i="9" s="1"/>
  <c r="J214" i="9"/>
  <c r="K214" i="9" s="1"/>
  <c r="J213" i="9"/>
  <c r="K213" i="9" s="1"/>
  <c r="J212" i="9"/>
  <c r="K212" i="9" s="1"/>
  <c r="J211" i="9"/>
  <c r="K211" i="9" s="1"/>
  <c r="J210" i="9"/>
  <c r="K210" i="9" s="1"/>
  <c r="J209" i="9"/>
  <c r="K209" i="9" s="1"/>
  <c r="J208" i="9"/>
  <c r="K208" i="9" s="1"/>
  <c r="J207" i="9"/>
  <c r="K207" i="9" s="1"/>
  <c r="J206" i="9"/>
  <c r="K206" i="9" s="1"/>
  <c r="J205" i="9"/>
  <c r="K205" i="9" s="1"/>
  <c r="J204" i="9"/>
  <c r="K204" i="9" s="1"/>
  <c r="J203" i="9"/>
  <c r="K203" i="9" s="1"/>
  <c r="J202" i="9"/>
  <c r="K202" i="9" s="1"/>
  <c r="J201" i="9"/>
  <c r="K201" i="9" s="1"/>
  <c r="J200" i="9"/>
  <c r="K200" i="9" s="1"/>
  <c r="J199" i="9"/>
  <c r="K199" i="9" s="1"/>
  <c r="J198" i="9"/>
  <c r="K198" i="9" s="1"/>
  <c r="J197" i="9"/>
  <c r="K197" i="9" s="1"/>
  <c r="J196" i="9"/>
  <c r="K196" i="9" s="1"/>
  <c r="J195" i="9"/>
  <c r="K195" i="9" s="1"/>
  <c r="J262" i="9"/>
  <c r="K262" i="9" s="1"/>
  <c r="J261" i="9"/>
  <c r="K261" i="9" s="1"/>
  <c r="J260" i="9"/>
  <c r="K260" i="9" s="1"/>
  <c r="J259" i="9"/>
  <c r="K259" i="9" s="1"/>
  <c r="J258" i="9"/>
  <c r="K258" i="9" s="1"/>
  <c r="J257" i="9"/>
  <c r="K257" i="9" s="1"/>
  <c r="J256" i="9"/>
  <c r="K256" i="9" s="1"/>
  <c r="J255" i="9"/>
  <c r="K255" i="9" s="1"/>
  <c r="J254" i="9"/>
  <c r="K254" i="9" s="1"/>
  <c r="J158" i="9"/>
  <c r="K158" i="9" s="1"/>
  <c r="J157" i="9"/>
  <c r="K157" i="9" s="1"/>
  <c r="J156" i="9"/>
  <c r="K156" i="9" s="1"/>
  <c r="J155" i="9"/>
  <c r="K155" i="9" s="1"/>
  <c r="J154" i="9"/>
  <c r="K154" i="9" s="1"/>
  <c r="J153" i="9"/>
  <c r="K153" i="9" s="1"/>
  <c r="J152" i="9"/>
  <c r="K152" i="9" s="1"/>
  <c r="J151" i="9"/>
  <c r="K151" i="9" s="1"/>
  <c r="J150" i="9"/>
  <c r="K150" i="9" s="1"/>
  <c r="J149" i="9"/>
  <c r="K149" i="9" s="1"/>
  <c r="J148" i="9"/>
  <c r="K148" i="9" s="1"/>
  <c r="J147" i="9"/>
  <c r="K147" i="9" s="1"/>
  <c r="J171" i="9"/>
  <c r="K171" i="9" s="1"/>
  <c r="J170" i="9"/>
  <c r="K170" i="9" s="1"/>
  <c r="J169" i="9"/>
  <c r="K169" i="9" s="1"/>
  <c r="J168" i="9"/>
  <c r="K168" i="9" s="1"/>
  <c r="J167" i="9"/>
  <c r="K167" i="9" s="1"/>
  <c r="J166" i="9"/>
  <c r="K166" i="9" s="1"/>
  <c r="J165" i="9"/>
  <c r="K165" i="9" s="1"/>
  <c r="J164" i="9"/>
  <c r="K164" i="9" s="1"/>
  <c r="J163" i="9"/>
  <c r="K163" i="9" s="1"/>
  <c r="J162" i="9"/>
  <c r="K162" i="9" s="1"/>
  <c r="J161" i="9"/>
  <c r="K161" i="9" s="1"/>
  <c r="J160" i="9"/>
  <c r="K160" i="9" s="1"/>
  <c r="J184" i="9"/>
  <c r="K184" i="9" s="1"/>
  <c r="J183" i="9"/>
  <c r="K183" i="9" s="1"/>
  <c r="J182" i="9"/>
  <c r="K182" i="9" s="1"/>
  <c r="J181" i="9"/>
  <c r="K181" i="9" s="1"/>
  <c r="J180" i="9"/>
  <c r="K180" i="9" s="1"/>
  <c r="J179" i="9"/>
  <c r="K179" i="9" s="1"/>
  <c r="J178" i="9"/>
  <c r="K178" i="9" s="1"/>
  <c r="J177" i="9"/>
  <c r="K177" i="9" s="1"/>
  <c r="J176" i="9"/>
  <c r="K176" i="9" s="1"/>
  <c r="J175" i="9"/>
  <c r="K175" i="9" s="1"/>
  <c r="J174" i="9"/>
  <c r="K174" i="9" s="1"/>
  <c r="J173" i="9"/>
  <c r="K173" i="9" s="1"/>
  <c r="J253" i="9"/>
  <c r="K253" i="9" s="1"/>
  <c r="J194" i="9"/>
  <c r="K194" i="9" s="1"/>
  <c r="J193" i="9"/>
  <c r="K193" i="9" s="1"/>
  <c r="J192" i="9"/>
  <c r="K192" i="9" s="1"/>
  <c r="J191" i="9"/>
  <c r="K191" i="9" s="1"/>
  <c r="J190" i="9"/>
  <c r="K190" i="9" s="1"/>
  <c r="J189" i="9"/>
  <c r="K189" i="9" s="1"/>
  <c r="J188" i="9"/>
  <c r="K188" i="9" s="1"/>
  <c r="J187" i="9"/>
  <c r="K187" i="9" s="1"/>
  <c r="J186" i="9"/>
  <c r="K186" i="9" s="1"/>
  <c r="J185" i="9"/>
  <c r="K185" i="9" s="1"/>
  <c r="J172" i="9"/>
  <c r="K172" i="9" s="1"/>
  <c r="J159" i="9"/>
  <c r="K159" i="9" s="1"/>
  <c r="J146" i="9"/>
  <c r="K146" i="9" s="1"/>
  <c r="J145" i="9"/>
  <c r="K145" i="9" s="1"/>
  <c r="J144" i="9"/>
  <c r="K144" i="9" s="1"/>
  <c r="J266" i="6"/>
  <c r="K266" i="6" s="1"/>
  <c r="J265" i="6"/>
  <c r="K265" i="6" s="1"/>
  <c r="J264" i="6"/>
  <c r="K264" i="6" s="1"/>
  <c r="J263" i="6"/>
  <c r="K263" i="6" s="1"/>
  <c r="J262" i="6"/>
  <c r="K262" i="6" s="1"/>
  <c r="J261" i="6"/>
  <c r="K261" i="6" s="1"/>
  <c r="J260" i="6"/>
  <c r="K260" i="6" s="1"/>
  <c r="J259" i="6"/>
  <c r="K259" i="6" s="1"/>
  <c r="J258" i="6"/>
  <c r="K258" i="6" s="1"/>
  <c r="J257" i="6"/>
  <c r="K257" i="6" s="1"/>
  <c r="J256" i="6"/>
  <c r="K256" i="6" s="1"/>
  <c r="J255" i="6"/>
  <c r="K255" i="6" s="1"/>
  <c r="J254" i="6"/>
  <c r="K254" i="6" s="1"/>
  <c r="J253" i="6"/>
  <c r="K253" i="6" s="1"/>
  <c r="J252" i="6"/>
  <c r="K252" i="6" s="1"/>
  <c r="J251" i="6"/>
  <c r="K251" i="6" s="1"/>
  <c r="J250" i="6"/>
  <c r="K250" i="6" s="1"/>
  <c r="J249" i="6"/>
  <c r="K249" i="6" s="1"/>
  <c r="J248" i="6"/>
  <c r="K248" i="6" s="1"/>
  <c r="J247" i="6"/>
  <c r="K247" i="6" s="1"/>
  <c r="J246" i="6"/>
  <c r="K246" i="6" s="1"/>
  <c r="J245" i="6"/>
  <c r="K245" i="6" s="1"/>
  <c r="J244" i="6"/>
  <c r="K244" i="6" s="1"/>
  <c r="J243" i="6"/>
  <c r="K243" i="6" s="1"/>
  <c r="J242" i="6"/>
  <c r="K242" i="6" s="1"/>
  <c r="J241" i="6"/>
  <c r="K241" i="6" s="1"/>
  <c r="J240" i="6"/>
  <c r="K240" i="6" s="1"/>
  <c r="J239" i="6"/>
  <c r="K239" i="6" s="1"/>
  <c r="J238" i="6"/>
  <c r="K238" i="6" s="1"/>
  <c r="J237" i="6"/>
  <c r="K237" i="6" s="1"/>
  <c r="J236" i="6"/>
  <c r="K236" i="6" s="1"/>
  <c r="J235" i="6"/>
  <c r="K235" i="6" s="1"/>
  <c r="J234" i="6"/>
  <c r="K234" i="6" s="1"/>
  <c r="J233" i="6"/>
  <c r="K233" i="6" s="1"/>
  <c r="J232" i="6"/>
  <c r="K232" i="6" s="1"/>
  <c r="J231" i="6"/>
  <c r="K231" i="6" s="1"/>
  <c r="J230" i="6"/>
  <c r="K230" i="6" s="1"/>
  <c r="J229" i="6"/>
  <c r="K229" i="6" s="1"/>
  <c r="J228" i="6"/>
  <c r="K228" i="6" s="1"/>
  <c r="J227" i="6"/>
  <c r="K227" i="6" s="1"/>
  <c r="J226" i="6"/>
  <c r="K226" i="6" s="1"/>
  <c r="J225" i="6"/>
  <c r="K225" i="6" s="1"/>
  <c r="J224" i="6"/>
  <c r="K224" i="6" s="1"/>
  <c r="J223" i="6"/>
  <c r="K223" i="6" s="1"/>
  <c r="J222" i="6"/>
  <c r="K222" i="6" s="1"/>
  <c r="J221" i="6"/>
  <c r="K221" i="6" s="1"/>
  <c r="J220" i="6"/>
  <c r="K220" i="6" s="1"/>
  <c r="J314" i="6"/>
  <c r="K314" i="6" s="1"/>
  <c r="J313" i="6"/>
  <c r="K313" i="6" s="1"/>
  <c r="J312" i="6"/>
  <c r="K312" i="6" s="1"/>
  <c r="J311" i="6"/>
  <c r="K311" i="6" s="1"/>
  <c r="J310" i="6"/>
  <c r="K310" i="6" s="1"/>
  <c r="J309" i="6"/>
  <c r="K309" i="6" s="1"/>
  <c r="J308" i="6"/>
  <c r="K308" i="6" s="1"/>
  <c r="J307" i="6"/>
  <c r="K307" i="6" s="1"/>
  <c r="J306" i="6"/>
  <c r="K306" i="6" s="1"/>
  <c r="J305" i="6"/>
  <c r="K305" i="6" s="1"/>
  <c r="J304" i="6"/>
  <c r="K304" i="6" s="1"/>
  <c r="J303" i="6"/>
  <c r="K303" i="6" s="1"/>
  <c r="J302" i="6"/>
  <c r="K302" i="6" s="1"/>
  <c r="J301" i="6"/>
  <c r="K301" i="6" s="1"/>
  <c r="J300" i="6"/>
  <c r="K300" i="6" s="1"/>
  <c r="J299" i="6"/>
  <c r="K299" i="6" s="1"/>
  <c r="J298" i="6"/>
  <c r="K298" i="6" s="1"/>
  <c r="J297" i="6"/>
  <c r="K297" i="6" s="1"/>
  <c r="J296" i="6"/>
  <c r="K296" i="6" s="1"/>
  <c r="J295" i="6"/>
  <c r="K295" i="6" s="1"/>
  <c r="J294" i="6"/>
  <c r="K294" i="6" s="1"/>
  <c r="J293" i="6"/>
  <c r="K293" i="6" s="1"/>
  <c r="J292" i="6"/>
  <c r="K292" i="6" s="1"/>
  <c r="J291" i="6"/>
  <c r="K291" i="6" s="1"/>
  <c r="J290" i="6"/>
  <c r="K290" i="6" s="1"/>
  <c r="J289" i="6"/>
  <c r="K289" i="6" s="1"/>
  <c r="J288" i="6"/>
  <c r="K288" i="6" s="1"/>
  <c r="J287" i="6"/>
  <c r="K287" i="6" s="1"/>
  <c r="J286" i="6"/>
  <c r="K286" i="6" s="1"/>
  <c r="J285" i="6"/>
  <c r="K285" i="6" s="1"/>
  <c r="J284" i="6"/>
  <c r="K284" i="6" s="1"/>
  <c r="J283" i="6"/>
  <c r="K283" i="6" s="1"/>
  <c r="J282" i="6"/>
  <c r="K282" i="6" s="1"/>
  <c r="J281" i="6"/>
  <c r="K281" i="6" s="1"/>
  <c r="J280" i="6"/>
  <c r="K280" i="6" s="1"/>
  <c r="J279" i="6"/>
  <c r="K279" i="6" s="1"/>
  <c r="J278" i="6"/>
  <c r="K278" i="6" s="1"/>
  <c r="J277" i="6"/>
  <c r="K277" i="6" s="1"/>
  <c r="J276" i="6"/>
  <c r="K276" i="6" s="1"/>
  <c r="J275" i="6"/>
  <c r="K275" i="6" s="1"/>
  <c r="J274" i="6"/>
  <c r="K274" i="6" s="1"/>
  <c r="J273" i="6"/>
  <c r="K273" i="6" s="1"/>
  <c r="J272" i="6"/>
  <c r="K272" i="6" s="1"/>
  <c r="J271" i="6"/>
  <c r="K271" i="6" s="1"/>
  <c r="J270" i="6"/>
  <c r="K270" i="6" s="1"/>
  <c r="J269" i="6"/>
  <c r="K269" i="6" s="1"/>
  <c r="J268" i="6"/>
  <c r="K268" i="6" s="1"/>
  <c r="J343" i="6"/>
  <c r="K343" i="6" s="1"/>
  <c r="K342" i="6"/>
  <c r="K341" i="6"/>
  <c r="K340" i="6"/>
  <c r="K339" i="6"/>
  <c r="K338" i="6"/>
  <c r="K337" i="6"/>
  <c r="K336" i="6"/>
  <c r="J335" i="6"/>
  <c r="K335" i="6" s="1"/>
  <c r="J334" i="6"/>
  <c r="K334" i="6" s="1"/>
  <c r="J333" i="6"/>
  <c r="K333" i="6" s="1"/>
  <c r="J332" i="6"/>
  <c r="K332" i="6" s="1"/>
  <c r="J331" i="6"/>
  <c r="K331" i="6" s="1"/>
  <c r="J330" i="6"/>
  <c r="K330" i="6" s="1"/>
  <c r="J329" i="6"/>
  <c r="K329" i="6" s="1"/>
  <c r="J328" i="6"/>
  <c r="K328" i="6" s="1"/>
  <c r="J327" i="6"/>
  <c r="K327" i="6" s="1"/>
  <c r="J326" i="6"/>
  <c r="K326" i="6" s="1"/>
  <c r="J325" i="6"/>
  <c r="K325" i="6" s="1"/>
  <c r="J324" i="6"/>
  <c r="K324" i="6" s="1"/>
  <c r="J323" i="6"/>
  <c r="K323" i="6" s="1"/>
  <c r="J322" i="6"/>
  <c r="K322" i="6" s="1"/>
  <c r="J321" i="6"/>
  <c r="K321" i="6" s="1"/>
  <c r="J320" i="6"/>
  <c r="K320" i="6" s="1"/>
  <c r="J319" i="6"/>
  <c r="K319" i="6" s="1"/>
  <c r="J318" i="6"/>
  <c r="K318" i="6" s="1"/>
  <c r="J317" i="6"/>
  <c r="K317" i="6" s="1"/>
  <c r="J316" i="6"/>
  <c r="K316" i="6" s="1"/>
  <c r="J162" i="12" l="1"/>
  <c r="K162" i="12" s="1"/>
  <c r="J161" i="12"/>
  <c r="K161" i="12" s="1"/>
  <c r="J160" i="12"/>
  <c r="K160" i="12" s="1"/>
  <c r="J159" i="12"/>
  <c r="K159" i="12" s="1"/>
  <c r="J158" i="12"/>
  <c r="K158" i="12" s="1"/>
  <c r="J157" i="12"/>
  <c r="K157" i="12" s="1"/>
  <c r="J156" i="12"/>
  <c r="K156" i="12" s="1"/>
  <c r="J155" i="12"/>
  <c r="K155" i="12" s="1"/>
  <c r="J154" i="12"/>
  <c r="K154" i="12" s="1"/>
  <c r="J153" i="12"/>
  <c r="K153" i="12" s="1"/>
  <c r="J152" i="12"/>
  <c r="K152" i="12" s="1"/>
  <c r="J151" i="12"/>
  <c r="K151" i="12" s="1"/>
  <c r="J150" i="12"/>
  <c r="K150" i="12" s="1"/>
  <c r="J163" i="12"/>
  <c r="K163" i="12" s="1"/>
  <c r="J149" i="12"/>
  <c r="K149" i="12" s="1"/>
  <c r="J148" i="12"/>
  <c r="K148" i="12" s="1"/>
  <c r="J147" i="12"/>
  <c r="K147" i="12" s="1"/>
  <c r="J146" i="12"/>
  <c r="K146" i="12" s="1"/>
  <c r="J145" i="12"/>
  <c r="K145" i="12" s="1"/>
  <c r="J144" i="12"/>
  <c r="K144" i="12" s="1"/>
  <c r="J163" i="10" l="1"/>
  <c r="K163" i="10" s="1"/>
  <c r="J162" i="10"/>
  <c r="K162" i="10" s="1"/>
  <c r="J161" i="10"/>
  <c r="K161" i="10" s="1"/>
  <c r="J160" i="10"/>
  <c r="K160" i="10" s="1"/>
  <c r="J159" i="10"/>
  <c r="K159" i="10" s="1"/>
  <c r="J158" i="10"/>
  <c r="K158" i="10" s="1"/>
  <c r="J157" i="10"/>
  <c r="K157" i="10" s="1"/>
  <c r="J156" i="10"/>
  <c r="K156" i="10" s="1"/>
  <c r="J155" i="10"/>
  <c r="K155" i="10" s="1"/>
  <c r="J154" i="10"/>
  <c r="K154" i="10" s="1"/>
  <c r="J153" i="10"/>
  <c r="K153" i="10" s="1"/>
  <c r="J152" i="10"/>
  <c r="K152" i="10" s="1"/>
  <c r="J151" i="10"/>
  <c r="K151" i="10" s="1"/>
  <c r="J150" i="10"/>
  <c r="K150" i="10" s="1"/>
  <c r="J149" i="10"/>
  <c r="K149" i="10" s="1"/>
  <c r="J179" i="10"/>
  <c r="K179" i="10" s="1"/>
  <c r="J178" i="10"/>
  <c r="K178" i="10" s="1"/>
  <c r="J177" i="10"/>
  <c r="K177" i="10" s="1"/>
  <c r="J176" i="10"/>
  <c r="K176" i="10" s="1"/>
  <c r="J175" i="10"/>
  <c r="K175" i="10" s="1"/>
  <c r="J174" i="10"/>
  <c r="K174" i="10" s="1"/>
  <c r="J173" i="10"/>
  <c r="K173" i="10" s="1"/>
  <c r="J172" i="10"/>
  <c r="K172" i="10" s="1"/>
  <c r="J171" i="10"/>
  <c r="K171" i="10" s="1"/>
  <c r="J170" i="10"/>
  <c r="K170" i="10" s="1"/>
  <c r="J169" i="10"/>
  <c r="K169" i="10" s="1"/>
  <c r="J168" i="10"/>
  <c r="K168" i="10" s="1"/>
  <c r="J167" i="10"/>
  <c r="K167" i="10" s="1"/>
  <c r="J166" i="10"/>
  <c r="K166" i="10" s="1"/>
  <c r="J165" i="10"/>
  <c r="K165" i="10" s="1"/>
  <c r="J194" i="10"/>
  <c r="K194" i="10" s="1"/>
  <c r="J193" i="10"/>
  <c r="K193" i="10" s="1"/>
  <c r="J192" i="10"/>
  <c r="K192" i="10" s="1"/>
  <c r="J191" i="10"/>
  <c r="K191" i="10" s="1"/>
  <c r="J190" i="10"/>
  <c r="K190" i="10" s="1"/>
  <c r="J189" i="10"/>
  <c r="K189" i="10" s="1"/>
  <c r="J188" i="10"/>
  <c r="K188" i="10" s="1"/>
  <c r="J187" i="10"/>
  <c r="K187" i="10" s="1"/>
  <c r="J186" i="10"/>
  <c r="K186" i="10" s="1"/>
  <c r="J185" i="10"/>
  <c r="K185" i="10" s="1"/>
  <c r="J184" i="10"/>
  <c r="K184" i="10" s="1"/>
  <c r="J183" i="10"/>
  <c r="K183" i="10" s="1"/>
  <c r="J182" i="10"/>
  <c r="K182" i="10" s="1"/>
  <c r="J181" i="10"/>
  <c r="K181" i="10" s="1"/>
  <c r="J164" i="10"/>
  <c r="K164" i="10" s="1"/>
  <c r="J148" i="10"/>
  <c r="K148" i="10" s="1"/>
  <c r="J147" i="10"/>
  <c r="K147" i="10" s="1"/>
  <c r="J146" i="10"/>
  <c r="K146" i="10" s="1"/>
  <c r="J145" i="10"/>
  <c r="K145" i="10" s="1"/>
  <c r="J144" i="10"/>
  <c r="K144" i="10" s="1"/>
  <c r="J143" i="10"/>
  <c r="K143" i="10" s="1"/>
  <c r="J158" i="6"/>
  <c r="K158" i="6" s="1"/>
  <c r="J157" i="6"/>
  <c r="K157" i="6" s="1"/>
  <c r="J156" i="6"/>
  <c r="K156" i="6" s="1"/>
  <c r="J155" i="6"/>
  <c r="K155" i="6" s="1"/>
  <c r="J154" i="6"/>
  <c r="K154" i="6" s="1"/>
  <c r="J153" i="6"/>
  <c r="K153" i="6" s="1"/>
  <c r="J152" i="6"/>
  <c r="K152" i="6" s="1"/>
  <c r="J151" i="6"/>
  <c r="K151" i="6" s="1"/>
  <c r="J150" i="6"/>
  <c r="K150" i="6" s="1"/>
  <c r="J149" i="6"/>
  <c r="K149" i="6" s="1"/>
  <c r="J148" i="6"/>
  <c r="K148" i="6" s="1"/>
  <c r="J147" i="6"/>
  <c r="K147" i="6" s="1"/>
  <c r="J146" i="6"/>
  <c r="K146" i="6" s="1"/>
  <c r="J145" i="6"/>
  <c r="K145" i="6" s="1"/>
  <c r="J144" i="6"/>
  <c r="K144" i="6" s="1"/>
  <c r="J143" i="6"/>
  <c r="K143" i="6" s="1"/>
  <c r="J142" i="6"/>
  <c r="K142" i="6" s="1"/>
  <c r="J141" i="6"/>
  <c r="K141" i="6" s="1"/>
  <c r="J140" i="6"/>
  <c r="K140" i="6" s="1"/>
  <c r="J139" i="6"/>
  <c r="K139" i="6" s="1"/>
  <c r="J179" i="6"/>
  <c r="K179" i="6" s="1"/>
  <c r="J178" i="6"/>
  <c r="K178" i="6" s="1"/>
  <c r="J177" i="6"/>
  <c r="K177" i="6" s="1"/>
  <c r="J176" i="6"/>
  <c r="K176" i="6" s="1"/>
  <c r="J175" i="6"/>
  <c r="K175" i="6" s="1"/>
  <c r="J174" i="6"/>
  <c r="K174" i="6" s="1"/>
  <c r="J173" i="6"/>
  <c r="K173" i="6" s="1"/>
  <c r="J172" i="6"/>
  <c r="K172" i="6" s="1"/>
  <c r="J171" i="6"/>
  <c r="K171" i="6" s="1"/>
  <c r="J170" i="6"/>
  <c r="K170" i="6" s="1"/>
  <c r="J169" i="6"/>
  <c r="K169" i="6" s="1"/>
  <c r="J168" i="6"/>
  <c r="K168" i="6" s="1"/>
  <c r="J167" i="6"/>
  <c r="K167" i="6" s="1"/>
  <c r="J166" i="6"/>
  <c r="K166" i="6" s="1"/>
  <c r="J165" i="6"/>
  <c r="K165" i="6" s="1"/>
  <c r="J164" i="6"/>
  <c r="K164" i="6" s="1"/>
  <c r="J163" i="6"/>
  <c r="K163" i="6" s="1"/>
  <c r="J162" i="6"/>
  <c r="K162" i="6" s="1"/>
  <c r="J161" i="6"/>
  <c r="K161" i="6" s="1"/>
  <c r="J160" i="6"/>
  <c r="K160" i="6" s="1"/>
  <c r="J200" i="6"/>
  <c r="K200" i="6" s="1"/>
  <c r="J199" i="6"/>
  <c r="K199" i="6" s="1"/>
  <c r="J198" i="6"/>
  <c r="K198" i="6" s="1"/>
  <c r="J197" i="6"/>
  <c r="K197" i="6" s="1"/>
  <c r="J196" i="6"/>
  <c r="K196" i="6" s="1"/>
  <c r="J195" i="6"/>
  <c r="K195" i="6" s="1"/>
  <c r="J194" i="6"/>
  <c r="K194" i="6" s="1"/>
  <c r="J193" i="6"/>
  <c r="K193" i="6" s="1"/>
  <c r="J192" i="6"/>
  <c r="K192" i="6" s="1"/>
  <c r="J191" i="6"/>
  <c r="K191" i="6" s="1"/>
  <c r="J190" i="6"/>
  <c r="K190" i="6" s="1"/>
  <c r="J189" i="6"/>
  <c r="K189" i="6" s="1"/>
  <c r="J188" i="6"/>
  <c r="K188" i="6" s="1"/>
  <c r="J187" i="6"/>
  <c r="K187" i="6" s="1"/>
  <c r="J186" i="6"/>
  <c r="K186" i="6" s="1"/>
  <c r="J185" i="6"/>
  <c r="K185" i="6" s="1"/>
  <c r="J184" i="6"/>
  <c r="K184" i="6" s="1"/>
  <c r="J183" i="6"/>
  <c r="K183" i="6" s="1"/>
  <c r="J182" i="6"/>
  <c r="K182" i="6" s="1"/>
  <c r="J181" i="6"/>
  <c r="K181" i="6" s="1"/>
  <c r="J315" i="6"/>
  <c r="K315" i="6" s="1"/>
  <c r="J267" i="6"/>
  <c r="K267" i="6" s="1"/>
  <c r="J219" i="6"/>
  <c r="K219" i="6" s="1"/>
  <c r="J218" i="6"/>
  <c r="K218" i="6" s="1"/>
  <c r="J217" i="6"/>
  <c r="K217" i="6" s="1"/>
  <c r="J216" i="6"/>
  <c r="K216" i="6" s="1"/>
  <c r="J215" i="6"/>
  <c r="K215" i="6" s="1"/>
  <c r="J214" i="6"/>
  <c r="K214" i="6" s="1"/>
  <c r="J213" i="6"/>
  <c r="K213" i="6" s="1"/>
  <c r="J212" i="6"/>
  <c r="K212" i="6" s="1"/>
  <c r="J211" i="6"/>
  <c r="K211" i="6" s="1"/>
  <c r="J210" i="6"/>
  <c r="K210" i="6" s="1"/>
  <c r="J209" i="6"/>
  <c r="K209" i="6" s="1"/>
  <c r="J208" i="6"/>
  <c r="K208" i="6" s="1"/>
  <c r="J207" i="6"/>
  <c r="K207" i="6" s="1"/>
  <c r="J206" i="6"/>
  <c r="K206" i="6" s="1"/>
  <c r="J205" i="6"/>
  <c r="K205" i="6" s="1"/>
  <c r="J204" i="6"/>
  <c r="K204" i="6" s="1"/>
  <c r="J203" i="6"/>
  <c r="K203" i="6" s="1"/>
  <c r="J202" i="6"/>
  <c r="K202" i="6" s="1"/>
  <c r="F15" i="1" l="1"/>
  <c r="F16" i="1"/>
  <c r="F17" i="1"/>
  <c r="F18" i="1"/>
  <c r="I175" i="13" l="1"/>
  <c r="G10" i="1" s="1"/>
  <c r="J173" i="13"/>
  <c r="K173" i="13" s="1"/>
  <c r="K151" i="13"/>
  <c r="K142" i="13"/>
  <c r="K141" i="13"/>
  <c r="K140" i="13"/>
  <c r="K139" i="13"/>
  <c r="K138" i="13"/>
  <c r="K137" i="13"/>
  <c r="K136" i="13"/>
  <c r="J135" i="13"/>
  <c r="K135" i="13" s="1"/>
  <c r="J134" i="13"/>
  <c r="K134" i="13" s="1"/>
  <c r="J133" i="13"/>
  <c r="K133" i="13" s="1"/>
  <c r="J132" i="13"/>
  <c r="K132" i="13" s="1"/>
  <c r="J131" i="13"/>
  <c r="K131" i="13" s="1"/>
  <c r="J130" i="13"/>
  <c r="K130" i="13" s="1"/>
  <c r="J129" i="13"/>
  <c r="K129" i="13" s="1"/>
  <c r="J128" i="13"/>
  <c r="K128" i="13" s="1"/>
  <c r="J127" i="13"/>
  <c r="K127" i="13" s="1"/>
  <c r="J126" i="13"/>
  <c r="K126" i="13" s="1"/>
  <c r="J125" i="13"/>
  <c r="K125" i="13" s="1"/>
  <c r="J124" i="13"/>
  <c r="K124" i="13" s="1"/>
  <c r="J123" i="13"/>
  <c r="K123" i="13" s="1"/>
  <c r="J122" i="13"/>
  <c r="K122" i="13" s="1"/>
  <c r="J121" i="13"/>
  <c r="K121" i="13" s="1"/>
  <c r="J120" i="13"/>
  <c r="K120" i="13" s="1"/>
  <c r="J119" i="13"/>
  <c r="K119" i="13" s="1"/>
  <c r="J118" i="13"/>
  <c r="K118" i="13" s="1"/>
  <c r="J117" i="13"/>
  <c r="K117" i="13" s="1"/>
  <c r="J116" i="13"/>
  <c r="K116" i="13" s="1"/>
  <c r="J115" i="13"/>
  <c r="K115" i="13" s="1"/>
  <c r="J114" i="13"/>
  <c r="K114" i="13" s="1"/>
  <c r="J113" i="13"/>
  <c r="K113" i="13" s="1"/>
  <c r="J112" i="13"/>
  <c r="K112" i="13" s="1"/>
  <c r="J111" i="13"/>
  <c r="K111" i="13" s="1"/>
  <c r="J110" i="13"/>
  <c r="K110" i="13" s="1"/>
  <c r="J109" i="13"/>
  <c r="K109" i="13" s="1"/>
  <c r="J108" i="13"/>
  <c r="K108" i="13" s="1"/>
  <c r="J107" i="13"/>
  <c r="K107" i="13" s="1"/>
  <c r="J106" i="13"/>
  <c r="K106" i="13" s="1"/>
  <c r="J105" i="13"/>
  <c r="K105" i="13" s="1"/>
  <c r="J104" i="13"/>
  <c r="K104" i="13" s="1"/>
  <c r="J103" i="13"/>
  <c r="K103" i="13" s="1"/>
  <c r="J102" i="13"/>
  <c r="K102" i="13" s="1"/>
  <c r="J101" i="13"/>
  <c r="K101" i="13" s="1"/>
  <c r="J100" i="13"/>
  <c r="K100" i="13" s="1"/>
  <c r="J99" i="13"/>
  <c r="K99" i="13" s="1"/>
  <c r="J98" i="13"/>
  <c r="K98" i="13" s="1"/>
  <c r="J97" i="13"/>
  <c r="K97" i="13" s="1"/>
  <c r="J96" i="13"/>
  <c r="K96" i="13" s="1"/>
  <c r="J95" i="13"/>
  <c r="K95" i="13" s="1"/>
  <c r="K94" i="13"/>
  <c r="J94" i="13"/>
  <c r="J93" i="13"/>
  <c r="K93" i="13" s="1"/>
  <c r="J92" i="13"/>
  <c r="K92" i="13" s="1"/>
  <c r="J91" i="13"/>
  <c r="K91" i="13" s="1"/>
  <c r="J90" i="13"/>
  <c r="K90" i="13" s="1"/>
  <c r="J89" i="13"/>
  <c r="K89" i="13" s="1"/>
  <c r="J88" i="13"/>
  <c r="K88" i="13" s="1"/>
  <c r="J87" i="13"/>
  <c r="K87" i="13" s="1"/>
  <c r="J86" i="13"/>
  <c r="K86" i="13" s="1"/>
  <c r="J85" i="13"/>
  <c r="K85" i="13" s="1"/>
  <c r="J84" i="13"/>
  <c r="K84" i="13" s="1"/>
  <c r="J83" i="13"/>
  <c r="K83" i="13" s="1"/>
  <c r="J82" i="13"/>
  <c r="K82" i="13" s="1"/>
  <c r="J81" i="13"/>
  <c r="K81" i="13" s="1"/>
  <c r="J80" i="13"/>
  <c r="K80" i="13" s="1"/>
  <c r="J79" i="13"/>
  <c r="K79" i="13" s="1"/>
  <c r="J78" i="13"/>
  <c r="K78" i="13" s="1"/>
  <c r="J77" i="13"/>
  <c r="K77" i="13" s="1"/>
  <c r="J76" i="13"/>
  <c r="K76" i="13" s="1"/>
  <c r="J75" i="13"/>
  <c r="K75" i="13" s="1"/>
  <c r="J74" i="13"/>
  <c r="K74" i="13" s="1"/>
  <c r="J73" i="13"/>
  <c r="K73" i="13" s="1"/>
  <c r="J72" i="13"/>
  <c r="K72" i="13" s="1"/>
  <c r="J71" i="13"/>
  <c r="K71" i="13" s="1"/>
  <c r="J70" i="13"/>
  <c r="K70" i="13" s="1"/>
  <c r="J69" i="13"/>
  <c r="K69" i="13" s="1"/>
  <c r="J68" i="13"/>
  <c r="K68" i="13" s="1"/>
  <c r="J67" i="13"/>
  <c r="K67" i="13" s="1"/>
  <c r="J66" i="13"/>
  <c r="K66" i="13" s="1"/>
  <c r="J65" i="13"/>
  <c r="K65" i="13" s="1"/>
  <c r="J64" i="13"/>
  <c r="K64" i="13" s="1"/>
  <c r="J63" i="13"/>
  <c r="K63" i="13" s="1"/>
  <c r="K62" i="13"/>
  <c r="J62" i="13"/>
  <c r="J61" i="13"/>
  <c r="K61" i="13" s="1"/>
  <c r="J60" i="13"/>
  <c r="K60" i="13" s="1"/>
  <c r="J59" i="13"/>
  <c r="K59" i="13" s="1"/>
  <c r="J58" i="13"/>
  <c r="K58" i="13" s="1"/>
  <c r="J57" i="13"/>
  <c r="K57" i="13" s="1"/>
  <c r="J56" i="13"/>
  <c r="K56" i="13" s="1"/>
  <c r="J55" i="13"/>
  <c r="K55" i="13" s="1"/>
  <c r="J54" i="13"/>
  <c r="K54" i="13" s="1"/>
  <c r="J53" i="13"/>
  <c r="K53" i="13" s="1"/>
  <c r="J52" i="13"/>
  <c r="K52" i="13" s="1"/>
  <c r="J51" i="13"/>
  <c r="K51" i="13" s="1"/>
  <c r="J50" i="13"/>
  <c r="K50" i="13" s="1"/>
  <c r="J49" i="13"/>
  <c r="K49" i="13" s="1"/>
  <c r="J48" i="13"/>
  <c r="K48" i="13" s="1"/>
  <c r="J47" i="13"/>
  <c r="K47" i="13" s="1"/>
  <c r="J46" i="13"/>
  <c r="K46" i="13" s="1"/>
  <c r="J45" i="13"/>
  <c r="K45" i="13" s="1"/>
  <c r="J44" i="13"/>
  <c r="K44" i="13" s="1"/>
  <c r="J43" i="13"/>
  <c r="K43" i="13" s="1"/>
  <c r="J42" i="13"/>
  <c r="K42" i="13" s="1"/>
  <c r="J41" i="13"/>
  <c r="K41" i="13" s="1"/>
  <c r="J40" i="13"/>
  <c r="K40" i="13" s="1"/>
  <c r="J39" i="13"/>
  <c r="K39" i="13" s="1"/>
  <c r="J38" i="13"/>
  <c r="K38" i="13" s="1"/>
  <c r="J37" i="13"/>
  <c r="K37" i="13" s="1"/>
  <c r="J36" i="13"/>
  <c r="K36" i="13" s="1"/>
  <c r="J35" i="13"/>
  <c r="K35" i="13" s="1"/>
  <c r="K34" i="13"/>
  <c r="J34" i="13"/>
  <c r="J33" i="13"/>
  <c r="K33" i="13" s="1"/>
  <c r="J32" i="13"/>
  <c r="K32" i="13" s="1"/>
  <c r="J31" i="13"/>
  <c r="K31" i="13" s="1"/>
  <c r="J30" i="13"/>
  <c r="K30" i="13" s="1"/>
  <c r="J29" i="13"/>
  <c r="K29" i="13" s="1"/>
  <c r="J28" i="13"/>
  <c r="K28" i="13" s="1"/>
  <c r="J27" i="13"/>
  <c r="K27" i="13" s="1"/>
  <c r="J26" i="13"/>
  <c r="K26" i="13" s="1"/>
  <c r="J25" i="13"/>
  <c r="K25" i="13" s="1"/>
  <c r="J24" i="13"/>
  <c r="K24" i="13" s="1"/>
  <c r="J23" i="13"/>
  <c r="K23" i="13" s="1"/>
  <c r="J22" i="13"/>
  <c r="K22" i="13" s="1"/>
  <c r="J21" i="13"/>
  <c r="K21" i="13" s="1"/>
  <c r="J20" i="13"/>
  <c r="K20" i="13" s="1"/>
  <c r="J19" i="13"/>
  <c r="K19" i="13" s="1"/>
  <c r="J18" i="13"/>
  <c r="K18" i="13" s="1"/>
  <c r="J17" i="13"/>
  <c r="K17" i="13" s="1"/>
  <c r="J16" i="13"/>
  <c r="K16" i="13" s="1"/>
  <c r="J15" i="13"/>
  <c r="K15" i="13" s="1"/>
  <c r="J14" i="13"/>
  <c r="K14" i="13" s="1"/>
  <c r="J13" i="13"/>
  <c r="K13" i="13" s="1"/>
  <c r="J12" i="13"/>
  <c r="K12" i="13" s="1"/>
  <c r="J11" i="13"/>
  <c r="K11" i="13" s="1"/>
  <c r="J10" i="13"/>
  <c r="K10" i="13" s="1"/>
  <c r="J9" i="13"/>
  <c r="K9" i="13" s="1"/>
  <c r="L8" i="13"/>
  <c r="M8" i="13" s="1"/>
  <c r="J8" i="13"/>
  <c r="K8" i="13" s="1"/>
  <c r="B2" i="13"/>
  <c r="I169" i="12"/>
  <c r="G11" i="1" s="1"/>
  <c r="J164" i="12"/>
  <c r="K164" i="12" s="1"/>
  <c r="J143" i="12"/>
  <c r="K143" i="12" s="1"/>
  <c r="J142" i="12"/>
  <c r="K142" i="12" s="1"/>
  <c r="J141" i="12"/>
  <c r="K141" i="12" s="1"/>
  <c r="J140" i="12"/>
  <c r="K140" i="12" s="1"/>
  <c r="J139" i="12"/>
  <c r="K139" i="12" s="1"/>
  <c r="J138" i="12"/>
  <c r="K138" i="12" s="1"/>
  <c r="J137" i="12"/>
  <c r="K137" i="12" s="1"/>
  <c r="J136" i="12"/>
  <c r="K136" i="12" s="1"/>
  <c r="J135" i="12"/>
  <c r="K135" i="12" s="1"/>
  <c r="J134" i="12"/>
  <c r="K134" i="12" s="1"/>
  <c r="J133" i="12"/>
  <c r="K133" i="12" s="1"/>
  <c r="J132" i="12"/>
  <c r="K132" i="12" s="1"/>
  <c r="J131" i="12"/>
  <c r="K131" i="12" s="1"/>
  <c r="J130" i="12"/>
  <c r="K130" i="12" s="1"/>
  <c r="J129" i="12"/>
  <c r="K129" i="12" s="1"/>
  <c r="J128" i="12"/>
  <c r="K128" i="12" s="1"/>
  <c r="J127" i="12"/>
  <c r="K127" i="12" s="1"/>
  <c r="J126" i="12"/>
  <c r="K126" i="12" s="1"/>
  <c r="J125" i="12"/>
  <c r="K125" i="12" s="1"/>
  <c r="J124" i="12"/>
  <c r="K124" i="12" s="1"/>
  <c r="J123" i="12"/>
  <c r="K123" i="12" s="1"/>
  <c r="J122" i="12"/>
  <c r="K122" i="12" s="1"/>
  <c r="J121" i="12"/>
  <c r="K121" i="12" s="1"/>
  <c r="J120" i="12"/>
  <c r="K120" i="12" s="1"/>
  <c r="J119" i="12"/>
  <c r="K119" i="12" s="1"/>
  <c r="J118" i="12"/>
  <c r="K118" i="12" s="1"/>
  <c r="J117" i="12"/>
  <c r="K117" i="12" s="1"/>
  <c r="J116" i="12"/>
  <c r="K116" i="12" s="1"/>
  <c r="J115" i="12"/>
  <c r="K115" i="12" s="1"/>
  <c r="J114" i="12"/>
  <c r="K114" i="12" s="1"/>
  <c r="J113" i="12"/>
  <c r="K113" i="12" s="1"/>
  <c r="J112" i="12"/>
  <c r="K112" i="12" s="1"/>
  <c r="J111" i="12"/>
  <c r="K111" i="12" s="1"/>
  <c r="J110" i="12"/>
  <c r="K110" i="12" s="1"/>
  <c r="J109" i="12"/>
  <c r="K109" i="12" s="1"/>
  <c r="J108" i="12"/>
  <c r="K108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J102" i="12"/>
  <c r="K102" i="12" s="1"/>
  <c r="J101" i="12"/>
  <c r="K101" i="12" s="1"/>
  <c r="J100" i="12"/>
  <c r="K100" i="12" s="1"/>
  <c r="J99" i="12"/>
  <c r="K99" i="12" s="1"/>
  <c r="J98" i="12"/>
  <c r="K98" i="12" s="1"/>
  <c r="J97" i="12"/>
  <c r="K97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J89" i="12"/>
  <c r="K89" i="12" s="1"/>
  <c r="J88" i="12"/>
  <c r="K88" i="12" s="1"/>
  <c r="J87" i="12"/>
  <c r="K87" i="12" s="1"/>
  <c r="J86" i="12"/>
  <c r="K86" i="12" s="1"/>
  <c r="J85" i="12"/>
  <c r="K85" i="12" s="1"/>
  <c r="J84" i="12"/>
  <c r="K84" i="12" s="1"/>
  <c r="J83" i="12"/>
  <c r="K83" i="12" s="1"/>
  <c r="J82" i="12"/>
  <c r="K82" i="12" s="1"/>
  <c r="J81" i="12"/>
  <c r="K81" i="12" s="1"/>
  <c r="J80" i="12"/>
  <c r="K80" i="12" s="1"/>
  <c r="J79" i="12"/>
  <c r="K79" i="12" s="1"/>
  <c r="J78" i="12"/>
  <c r="K78" i="12" s="1"/>
  <c r="J77" i="12"/>
  <c r="K77" i="12" s="1"/>
  <c r="J76" i="12"/>
  <c r="K76" i="12" s="1"/>
  <c r="J75" i="12"/>
  <c r="K75" i="12" s="1"/>
  <c r="J74" i="12"/>
  <c r="K74" i="12" s="1"/>
  <c r="J73" i="12"/>
  <c r="K73" i="12" s="1"/>
  <c r="J72" i="12"/>
  <c r="K72" i="12" s="1"/>
  <c r="J71" i="12"/>
  <c r="K71" i="12" s="1"/>
  <c r="J70" i="12"/>
  <c r="K70" i="12" s="1"/>
  <c r="J69" i="12"/>
  <c r="K69" i="12" s="1"/>
  <c r="J68" i="12"/>
  <c r="K68" i="12" s="1"/>
  <c r="J67" i="12"/>
  <c r="K67" i="12" s="1"/>
  <c r="J66" i="12"/>
  <c r="K66" i="12" s="1"/>
  <c r="J65" i="12"/>
  <c r="K65" i="12" s="1"/>
  <c r="J64" i="12"/>
  <c r="K64" i="12" s="1"/>
  <c r="J63" i="12"/>
  <c r="K63" i="12" s="1"/>
  <c r="J62" i="12"/>
  <c r="K62" i="12" s="1"/>
  <c r="J61" i="12"/>
  <c r="K61" i="12" s="1"/>
  <c r="J60" i="12"/>
  <c r="K60" i="12" s="1"/>
  <c r="J59" i="12"/>
  <c r="K59" i="12" s="1"/>
  <c r="J58" i="12"/>
  <c r="K58" i="12" s="1"/>
  <c r="J57" i="12"/>
  <c r="K57" i="12" s="1"/>
  <c r="J56" i="12"/>
  <c r="K56" i="12" s="1"/>
  <c r="J55" i="12"/>
  <c r="K55" i="12" s="1"/>
  <c r="J54" i="12"/>
  <c r="K54" i="12" s="1"/>
  <c r="J53" i="12"/>
  <c r="K53" i="12" s="1"/>
  <c r="J52" i="12"/>
  <c r="K52" i="12" s="1"/>
  <c r="J51" i="12"/>
  <c r="K51" i="12" s="1"/>
  <c r="J50" i="12"/>
  <c r="K50" i="12" s="1"/>
  <c r="J49" i="12"/>
  <c r="K49" i="12" s="1"/>
  <c r="J48" i="12"/>
  <c r="K48" i="12" s="1"/>
  <c r="J47" i="12"/>
  <c r="K47" i="12" s="1"/>
  <c r="J46" i="12"/>
  <c r="K46" i="12" s="1"/>
  <c r="J45" i="12"/>
  <c r="K45" i="12" s="1"/>
  <c r="J44" i="12"/>
  <c r="K44" i="12" s="1"/>
  <c r="J43" i="12"/>
  <c r="K43" i="12" s="1"/>
  <c r="J42" i="12"/>
  <c r="K42" i="12" s="1"/>
  <c r="J41" i="12"/>
  <c r="K41" i="12" s="1"/>
  <c r="J40" i="12"/>
  <c r="K40" i="12" s="1"/>
  <c r="J39" i="12"/>
  <c r="K39" i="12" s="1"/>
  <c r="J38" i="12"/>
  <c r="K38" i="12" s="1"/>
  <c r="J37" i="12"/>
  <c r="K37" i="12" s="1"/>
  <c r="J36" i="12"/>
  <c r="K36" i="12" s="1"/>
  <c r="J35" i="12"/>
  <c r="K35" i="12" s="1"/>
  <c r="J34" i="12"/>
  <c r="K34" i="12" s="1"/>
  <c r="J33" i="12"/>
  <c r="K33" i="12" s="1"/>
  <c r="J32" i="12"/>
  <c r="K32" i="12" s="1"/>
  <c r="J31" i="12"/>
  <c r="K31" i="12" s="1"/>
  <c r="J30" i="12"/>
  <c r="K30" i="12" s="1"/>
  <c r="J29" i="12"/>
  <c r="K29" i="12" s="1"/>
  <c r="J28" i="12"/>
  <c r="K28" i="12" s="1"/>
  <c r="J27" i="12"/>
  <c r="K27" i="12" s="1"/>
  <c r="J26" i="12"/>
  <c r="K26" i="12" s="1"/>
  <c r="J25" i="12"/>
  <c r="K25" i="12" s="1"/>
  <c r="J24" i="12"/>
  <c r="K24" i="12" s="1"/>
  <c r="J23" i="12"/>
  <c r="K23" i="12" s="1"/>
  <c r="J22" i="12"/>
  <c r="K22" i="12" s="1"/>
  <c r="J21" i="12"/>
  <c r="K21" i="12" s="1"/>
  <c r="J20" i="12"/>
  <c r="K20" i="12" s="1"/>
  <c r="J19" i="12"/>
  <c r="K19" i="12" s="1"/>
  <c r="J18" i="12"/>
  <c r="K18" i="12" s="1"/>
  <c r="J17" i="12"/>
  <c r="K17" i="12" s="1"/>
  <c r="J16" i="12"/>
  <c r="K16" i="12" s="1"/>
  <c r="J15" i="12"/>
  <c r="K15" i="12" s="1"/>
  <c r="J14" i="12"/>
  <c r="K14" i="12" s="1"/>
  <c r="J13" i="12"/>
  <c r="K13" i="12" s="1"/>
  <c r="J12" i="12"/>
  <c r="K12" i="12" s="1"/>
  <c r="J11" i="12"/>
  <c r="K11" i="12" s="1"/>
  <c r="J10" i="12"/>
  <c r="K10" i="12" s="1"/>
  <c r="J9" i="12"/>
  <c r="K9" i="12" s="1"/>
  <c r="L8" i="12"/>
  <c r="M8" i="12" s="1"/>
  <c r="J8" i="12"/>
  <c r="K8" i="12" s="1"/>
  <c r="B2" i="12"/>
  <c r="I88" i="11"/>
  <c r="G12" i="1" s="1"/>
  <c r="J86" i="11"/>
  <c r="K86" i="11" s="1"/>
  <c r="J85" i="11"/>
  <c r="K85" i="11" s="1"/>
  <c r="J84" i="11"/>
  <c r="K84" i="11" s="1"/>
  <c r="K83" i="11"/>
  <c r="J83" i="11"/>
  <c r="J82" i="11"/>
  <c r="K82" i="11" s="1"/>
  <c r="J81" i="11"/>
  <c r="K81" i="11" s="1"/>
  <c r="J80" i="11"/>
  <c r="K80" i="11" s="1"/>
  <c r="J79" i="11"/>
  <c r="K79" i="11" s="1"/>
  <c r="J78" i="11"/>
  <c r="K78" i="11" s="1"/>
  <c r="J77" i="11"/>
  <c r="K77" i="11" s="1"/>
  <c r="J76" i="11"/>
  <c r="K76" i="11" s="1"/>
  <c r="J75" i="11"/>
  <c r="K75" i="11" s="1"/>
  <c r="J74" i="11"/>
  <c r="K74" i="11" s="1"/>
  <c r="J73" i="11"/>
  <c r="K73" i="11" s="1"/>
  <c r="J72" i="11"/>
  <c r="K72" i="11" s="1"/>
  <c r="J71" i="11"/>
  <c r="K71" i="11" s="1"/>
  <c r="J70" i="11"/>
  <c r="K70" i="11" s="1"/>
  <c r="J69" i="11"/>
  <c r="K69" i="11" s="1"/>
  <c r="J68" i="11"/>
  <c r="K68" i="11" s="1"/>
  <c r="J67" i="11"/>
  <c r="K67" i="11" s="1"/>
  <c r="J66" i="11"/>
  <c r="K66" i="11" s="1"/>
  <c r="J65" i="11"/>
  <c r="K65" i="11" s="1"/>
  <c r="J64" i="11"/>
  <c r="K64" i="11" s="1"/>
  <c r="J63" i="11"/>
  <c r="K63" i="11" s="1"/>
  <c r="J62" i="11"/>
  <c r="K62" i="11" s="1"/>
  <c r="J61" i="11"/>
  <c r="K61" i="11" s="1"/>
  <c r="J60" i="11"/>
  <c r="K60" i="11" s="1"/>
  <c r="J59" i="11"/>
  <c r="K59" i="11" s="1"/>
  <c r="J58" i="11"/>
  <c r="K58" i="11" s="1"/>
  <c r="J57" i="11"/>
  <c r="K57" i="11" s="1"/>
  <c r="J56" i="11"/>
  <c r="K56" i="11" s="1"/>
  <c r="J55" i="11"/>
  <c r="K55" i="11" s="1"/>
  <c r="J54" i="11"/>
  <c r="K54" i="11" s="1"/>
  <c r="J53" i="11"/>
  <c r="K53" i="11" s="1"/>
  <c r="J52" i="11"/>
  <c r="K52" i="11" s="1"/>
  <c r="J51" i="11"/>
  <c r="K51" i="11" s="1"/>
  <c r="J50" i="11"/>
  <c r="K50" i="11" s="1"/>
  <c r="J49" i="11"/>
  <c r="K49" i="11" s="1"/>
  <c r="J48" i="11"/>
  <c r="K48" i="11" s="1"/>
  <c r="K47" i="11"/>
  <c r="J47" i="11"/>
  <c r="J46" i="11"/>
  <c r="K46" i="11" s="1"/>
  <c r="J45" i="11"/>
  <c r="K45" i="11" s="1"/>
  <c r="J44" i="11"/>
  <c r="K44" i="11" s="1"/>
  <c r="J43" i="11"/>
  <c r="K43" i="11" s="1"/>
  <c r="J42" i="11"/>
  <c r="K42" i="11" s="1"/>
  <c r="J41" i="11"/>
  <c r="K41" i="11" s="1"/>
  <c r="J40" i="11"/>
  <c r="K40" i="11" s="1"/>
  <c r="J39" i="11"/>
  <c r="K39" i="11" s="1"/>
  <c r="J38" i="11"/>
  <c r="K38" i="11" s="1"/>
  <c r="J37" i="11"/>
  <c r="K37" i="11" s="1"/>
  <c r="J36" i="11"/>
  <c r="K36" i="11" s="1"/>
  <c r="J35" i="11"/>
  <c r="K35" i="11" s="1"/>
  <c r="J34" i="11"/>
  <c r="K34" i="11" s="1"/>
  <c r="J33" i="11"/>
  <c r="K33" i="11" s="1"/>
  <c r="J32" i="11"/>
  <c r="K32" i="11" s="1"/>
  <c r="J31" i="11"/>
  <c r="K31" i="11" s="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K23" i="11" s="1"/>
  <c r="J22" i="11"/>
  <c r="K22" i="11" s="1"/>
  <c r="J21" i="11"/>
  <c r="K21" i="11" s="1"/>
  <c r="J20" i="11"/>
  <c r="K20" i="11" s="1"/>
  <c r="J19" i="11"/>
  <c r="K19" i="11" s="1"/>
  <c r="J18" i="11"/>
  <c r="K18" i="11" s="1"/>
  <c r="J17" i="11"/>
  <c r="K17" i="11" s="1"/>
  <c r="J16" i="11"/>
  <c r="K16" i="11" s="1"/>
  <c r="K15" i="11"/>
  <c r="J15" i="11"/>
  <c r="J14" i="11"/>
  <c r="K14" i="11" s="1"/>
  <c r="J13" i="11"/>
  <c r="K13" i="11" s="1"/>
  <c r="J12" i="11"/>
  <c r="K12" i="11" s="1"/>
  <c r="J11" i="11"/>
  <c r="K11" i="11" s="1"/>
  <c r="J10" i="11"/>
  <c r="K10" i="11" s="1"/>
  <c r="J9" i="11"/>
  <c r="K9" i="11" s="1"/>
  <c r="L8" i="11"/>
  <c r="M8" i="11" s="1"/>
  <c r="J8" i="11"/>
  <c r="K8" i="11" s="1"/>
  <c r="B2" i="11"/>
  <c r="I197" i="10"/>
  <c r="G13" i="1" s="1"/>
  <c r="J195" i="10"/>
  <c r="K195" i="10" s="1"/>
  <c r="J180" i="10"/>
  <c r="K180" i="10" s="1"/>
  <c r="J142" i="10"/>
  <c r="K142" i="10" s="1"/>
  <c r="J141" i="10"/>
  <c r="K141" i="10" s="1"/>
  <c r="J140" i="10"/>
  <c r="K140" i="10" s="1"/>
  <c r="J139" i="10"/>
  <c r="K139" i="10" s="1"/>
  <c r="J138" i="10"/>
  <c r="K138" i="10" s="1"/>
  <c r="J137" i="10"/>
  <c r="K137" i="10" s="1"/>
  <c r="J136" i="10"/>
  <c r="K136" i="10" s="1"/>
  <c r="J135" i="10"/>
  <c r="K135" i="10" s="1"/>
  <c r="J134" i="10"/>
  <c r="K134" i="10" s="1"/>
  <c r="J133" i="10"/>
  <c r="K133" i="10" s="1"/>
  <c r="J132" i="10"/>
  <c r="K132" i="10" s="1"/>
  <c r="J131" i="10"/>
  <c r="K131" i="10" s="1"/>
  <c r="J130" i="10"/>
  <c r="K130" i="10" s="1"/>
  <c r="J129" i="10"/>
  <c r="K129" i="10" s="1"/>
  <c r="J128" i="10"/>
  <c r="K128" i="10" s="1"/>
  <c r="J127" i="10"/>
  <c r="K127" i="10" s="1"/>
  <c r="J126" i="10"/>
  <c r="K126" i="10" s="1"/>
  <c r="K125" i="10"/>
  <c r="J125" i="10"/>
  <c r="J124" i="10"/>
  <c r="K124" i="10" s="1"/>
  <c r="J123" i="10"/>
  <c r="K123" i="10" s="1"/>
  <c r="J122" i="10"/>
  <c r="K122" i="10" s="1"/>
  <c r="J121" i="10"/>
  <c r="K121" i="10" s="1"/>
  <c r="J120" i="10"/>
  <c r="K120" i="10" s="1"/>
  <c r="J119" i="10"/>
  <c r="K119" i="10" s="1"/>
  <c r="J118" i="10"/>
  <c r="K118" i="10" s="1"/>
  <c r="J117" i="10"/>
  <c r="K117" i="10" s="1"/>
  <c r="J116" i="10"/>
  <c r="K116" i="10" s="1"/>
  <c r="J115" i="10"/>
  <c r="K115" i="10" s="1"/>
  <c r="J114" i="10"/>
  <c r="K114" i="10" s="1"/>
  <c r="J113" i="10"/>
  <c r="K113" i="10" s="1"/>
  <c r="J112" i="10"/>
  <c r="K112" i="10" s="1"/>
  <c r="J111" i="10"/>
  <c r="K111" i="10" s="1"/>
  <c r="J110" i="10"/>
  <c r="K110" i="10" s="1"/>
  <c r="J109" i="10"/>
  <c r="K109" i="10" s="1"/>
  <c r="J108" i="10"/>
  <c r="K108" i="10" s="1"/>
  <c r="J107" i="10"/>
  <c r="K107" i="10" s="1"/>
  <c r="J106" i="10"/>
  <c r="K106" i="10" s="1"/>
  <c r="J105" i="10"/>
  <c r="K105" i="10" s="1"/>
  <c r="J104" i="10"/>
  <c r="K104" i="10" s="1"/>
  <c r="J103" i="10"/>
  <c r="K103" i="10" s="1"/>
  <c r="J102" i="10"/>
  <c r="K102" i="10" s="1"/>
  <c r="J101" i="10"/>
  <c r="K101" i="10" s="1"/>
  <c r="J100" i="10"/>
  <c r="K100" i="10" s="1"/>
  <c r="J99" i="10"/>
  <c r="K99" i="10" s="1"/>
  <c r="J98" i="10"/>
  <c r="K98" i="10" s="1"/>
  <c r="J97" i="10"/>
  <c r="K97" i="10" s="1"/>
  <c r="J96" i="10"/>
  <c r="K96" i="10" s="1"/>
  <c r="J95" i="10"/>
  <c r="K95" i="10" s="1"/>
  <c r="J94" i="10"/>
  <c r="K94" i="10" s="1"/>
  <c r="K93" i="10"/>
  <c r="J93" i="10"/>
  <c r="J92" i="10"/>
  <c r="K92" i="10" s="1"/>
  <c r="J91" i="10"/>
  <c r="K91" i="10" s="1"/>
  <c r="J90" i="10"/>
  <c r="K90" i="10" s="1"/>
  <c r="J89" i="10"/>
  <c r="K89" i="10" s="1"/>
  <c r="J88" i="10"/>
  <c r="K88" i="10" s="1"/>
  <c r="J87" i="10"/>
  <c r="K87" i="10" s="1"/>
  <c r="J86" i="10"/>
  <c r="K86" i="10" s="1"/>
  <c r="J85" i="10"/>
  <c r="K85" i="10" s="1"/>
  <c r="J84" i="10"/>
  <c r="K84" i="10" s="1"/>
  <c r="J83" i="10"/>
  <c r="K83" i="10" s="1"/>
  <c r="J82" i="10"/>
  <c r="K82" i="10" s="1"/>
  <c r="J81" i="10"/>
  <c r="K81" i="10" s="1"/>
  <c r="J80" i="10"/>
  <c r="K80" i="10" s="1"/>
  <c r="J79" i="10"/>
  <c r="K79" i="10" s="1"/>
  <c r="J78" i="10"/>
  <c r="K78" i="10" s="1"/>
  <c r="J77" i="10"/>
  <c r="K77" i="10" s="1"/>
  <c r="J76" i="10"/>
  <c r="K76" i="10" s="1"/>
  <c r="J75" i="10"/>
  <c r="K75" i="10" s="1"/>
  <c r="J74" i="10"/>
  <c r="K74" i="10" s="1"/>
  <c r="J73" i="10"/>
  <c r="K73" i="10" s="1"/>
  <c r="J72" i="10"/>
  <c r="K72" i="10" s="1"/>
  <c r="J71" i="10"/>
  <c r="K71" i="10" s="1"/>
  <c r="J70" i="10"/>
  <c r="K70" i="10" s="1"/>
  <c r="J69" i="10"/>
  <c r="K69" i="10" s="1"/>
  <c r="J68" i="10"/>
  <c r="K68" i="10" s="1"/>
  <c r="J67" i="10"/>
  <c r="K67" i="10" s="1"/>
  <c r="J66" i="10"/>
  <c r="K66" i="10" s="1"/>
  <c r="J65" i="10"/>
  <c r="K65" i="10" s="1"/>
  <c r="J64" i="10"/>
  <c r="K64" i="10" s="1"/>
  <c r="J63" i="10"/>
  <c r="K63" i="10" s="1"/>
  <c r="J62" i="10"/>
  <c r="K62" i="10" s="1"/>
  <c r="K61" i="10"/>
  <c r="J61" i="10"/>
  <c r="J60" i="10"/>
  <c r="K60" i="10" s="1"/>
  <c r="J59" i="10"/>
  <c r="K59" i="10" s="1"/>
  <c r="J58" i="10"/>
  <c r="K58" i="10" s="1"/>
  <c r="J57" i="10"/>
  <c r="K57" i="10" s="1"/>
  <c r="J56" i="10"/>
  <c r="K56" i="10" s="1"/>
  <c r="J55" i="10"/>
  <c r="K55" i="10" s="1"/>
  <c r="J54" i="10"/>
  <c r="K54" i="10" s="1"/>
  <c r="J53" i="10"/>
  <c r="K53" i="10" s="1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K46" i="10" s="1"/>
  <c r="J45" i="10"/>
  <c r="K45" i="10" s="1"/>
  <c r="J44" i="10"/>
  <c r="K44" i="10" s="1"/>
  <c r="J43" i="10"/>
  <c r="K43" i="10" s="1"/>
  <c r="J42" i="10"/>
  <c r="K42" i="10" s="1"/>
  <c r="J41" i="10"/>
  <c r="K41" i="10" s="1"/>
  <c r="J40" i="10"/>
  <c r="K40" i="10" s="1"/>
  <c r="J39" i="10"/>
  <c r="K39" i="10" s="1"/>
  <c r="J38" i="10"/>
  <c r="K38" i="10" s="1"/>
  <c r="J37" i="10"/>
  <c r="K37" i="10" s="1"/>
  <c r="J36" i="10"/>
  <c r="K36" i="10" s="1"/>
  <c r="J35" i="10"/>
  <c r="K35" i="10" s="1"/>
  <c r="J34" i="10"/>
  <c r="K34" i="10" s="1"/>
  <c r="K33" i="10"/>
  <c r="J33" i="10"/>
  <c r="J32" i="10"/>
  <c r="K32" i="10" s="1"/>
  <c r="J31" i="10"/>
  <c r="K31" i="10" s="1"/>
  <c r="J30" i="10"/>
  <c r="K30" i="10" s="1"/>
  <c r="J29" i="10"/>
  <c r="K29" i="10" s="1"/>
  <c r="J28" i="10"/>
  <c r="K28" i="10" s="1"/>
  <c r="J27" i="10"/>
  <c r="K27" i="10" s="1"/>
  <c r="J26" i="10"/>
  <c r="K26" i="10" s="1"/>
  <c r="J25" i="10"/>
  <c r="K25" i="10" s="1"/>
  <c r="J24" i="10"/>
  <c r="K24" i="10" s="1"/>
  <c r="J23" i="10"/>
  <c r="K23" i="10" s="1"/>
  <c r="J22" i="10"/>
  <c r="K22" i="10" s="1"/>
  <c r="J21" i="10"/>
  <c r="K21" i="10" s="1"/>
  <c r="J20" i="10"/>
  <c r="K20" i="10" s="1"/>
  <c r="J19" i="10"/>
  <c r="K19" i="10" s="1"/>
  <c r="J18" i="10"/>
  <c r="K18" i="10" s="1"/>
  <c r="J17" i="10"/>
  <c r="K17" i="10" s="1"/>
  <c r="J16" i="10"/>
  <c r="K16" i="10" s="1"/>
  <c r="J15" i="10"/>
  <c r="K15" i="10" s="1"/>
  <c r="J14" i="10"/>
  <c r="K14" i="10" s="1"/>
  <c r="J13" i="10"/>
  <c r="K13" i="10" s="1"/>
  <c r="J12" i="10"/>
  <c r="K12" i="10" s="1"/>
  <c r="J11" i="10"/>
  <c r="K11" i="10" s="1"/>
  <c r="J10" i="10"/>
  <c r="K10" i="10" s="1"/>
  <c r="J9" i="10"/>
  <c r="K9" i="10" s="1"/>
  <c r="L8" i="10"/>
  <c r="M8" i="10" s="1"/>
  <c r="J8" i="10"/>
  <c r="K8" i="10" s="1"/>
  <c r="B2" i="10"/>
  <c r="I265" i="9"/>
  <c r="G14" i="1" s="1"/>
  <c r="J263" i="9"/>
  <c r="K263" i="9" s="1"/>
  <c r="J143" i="9"/>
  <c r="K143" i="9" s="1"/>
  <c r="J142" i="9"/>
  <c r="K142" i="9" s="1"/>
  <c r="J141" i="9"/>
  <c r="K141" i="9" s="1"/>
  <c r="J140" i="9"/>
  <c r="K140" i="9" s="1"/>
  <c r="J139" i="9"/>
  <c r="K139" i="9" s="1"/>
  <c r="J138" i="9"/>
  <c r="K138" i="9" s="1"/>
  <c r="J137" i="9"/>
  <c r="K137" i="9" s="1"/>
  <c r="J136" i="9"/>
  <c r="K136" i="9" s="1"/>
  <c r="J135" i="9"/>
  <c r="K135" i="9" s="1"/>
  <c r="J134" i="9"/>
  <c r="K134" i="9" s="1"/>
  <c r="J133" i="9"/>
  <c r="K133" i="9" s="1"/>
  <c r="J132" i="9"/>
  <c r="K132" i="9" s="1"/>
  <c r="J131" i="9"/>
  <c r="K131" i="9" s="1"/>
  <c r="J130" i="9"/>
  <c r="K130" i="9" s="1"/>
  <c r="J129" i="9"/>
  <c r="K129" i="9" s="1"/>
  <c r="J128" i="9"/>
  <c r="K128" i="9" s="1"/>
  <c r="J127" i="9"/>
  <c r="K127" i="9" s="1"/>
  <c r="J126" i="9"/>
  <c r="K126" i="9" s="1"/>
  <c r="J125" i="9"/>
  <c r="K125" i="9" s="1"/>
  <c r="J124" i="9"/>
  <c r="K124" i="9" s="1"/>
  <c r="J123" i="9"/>
  <c r="K123" i="9" s="1"/>
  <c r="J122" i="9"/>
  <c r="K122" i="9" s="1"/>
  <c r="J121" i="9"/>
  <c r="K121" i="9" s="1"/>
  <c r="J120" i="9"/>
  <c r="K120" i="9" s="1"/>
  <c r="J119" i="9"/>
  <c r="K119" i="9" s="1"/>
  <c r="J118" i="9"/>
  <c r="K118" i="9" s="1"/>
  <c r="J117" i="9"/>
  <c r="K117" i="9" s="1"/>
  <c r="J116" i="9"/>
  <c r="K116" i="9" s="1"/>
  <c r="J115" i="9"/>
  <c r="K115" i="9" s="1"/>
  <c r="J114" i="9"/>
  <c r="K114" i="9" s="1"/>
  <c r="J113" i="9"/>
  <c r="K113" i="9" s="1"/>
  <c r="J112" i="9"/>
  <c r="K112" i="9" s="1"/>
  <c r="J111" i="9"/>
  <c r="K111" i="9" s="1"/>
  <c r="J110" i="9"/>
  <c r="K110" i="9" s="1"/>
  <c r="J109" i="9"/>
  <c r="K109" i="9" s="1"/>
  <c r="J108" i="9"/>
  <c r="K108" i="9" s="1"/>
  <c r="K107" i="9"/>
  <c r="J107" i="9"/>
  <c r="J106" i="9"/>
  <c r="K106" i="9" s="1"/>
  <c r="J105" i="9"/>
  <c r="K105" i="9" s="1"/>
  <c r="J104" i="9"/>
  <c r="K104" i="9" s="1"/>
  <c r="J103" i="9"/>
  <c r="K103" i="9" s="1"/>
  <c r="J102" i="9"/>
  <c r="K102" i="9" s="1"/>
  <c r="J101" i="9"/>
  <c r="K101" i="9" s="1"/>
  <c r="J100" i="9"/>
  <c r="K100" i="9" s="1"/>
  <c r="J99" i="9"/>
  <c r="K99" i="9" s="1"/>
  <c r="J98" i="9"/>
  <c r="K98" i="9" s="1"/>
  <c r="J97" i="9"/>
  <c r="K97" i="9" s="1"/>
  <c r="J96" i="9"/>
  <c r="K96" i="9" s="1"/>
  <c r="J95" i="9"/>
  <c r="K95" i="9" s="1"/>
  <c r="J94" i="9"/>
  <c r="K94" i="9" s="1"/>
  <c r="J93" i="9"/>
  <c r="K93" i="9" s="1"/>
  <c r="J92" i="9"/>
  <c r="K92" i="9" s="1"/>
  <c r="J91" i="9"/>
  <c r="K91" i="9" s="1"/>
  <c r="J90" i="9"/>
  <c r="K90" i="9" s="1"/>
  <c r="J89" i="9"/>
  <c r="K89" i="9" s="1"/>
  <c r="J88" i="9"/>
  <c r="K88" i="9" s="1"/>
  <c r="J87" i="9"/>
  <c r="K87" i="9" s="1"/>
  <c r="J86" i="9"/>
  <c r="K86" i="9" s="1"/>
  <c r="J85" i="9"/>
  <c r="K85" i="9" s="1"/>
  <c r="J84" i="9"/>
  <c r="K84" i="9" s="1"/>
  <c r="J83" i="9"/>
  <c r="K83" i="9" s="1"/>
  <c r="J82" i="9"/>
  <c r="K82" i="9" s="1"/>
  <c r="J81" i="9"/>
  <c r="K81" i="9" s="1"/>
  <c r="J80" i="9"/>
  <c r="K80" i="9" s="1"/>
  <c r="J79" i="9"/>
  <c r="K79" i="9" s="1"/>
  <c r="J78" i="9"/>
  <c r="K78" i="9" s="1"/>
  <c r="J77" i="9"/>
  <c r="K77" i="9" s="1"/>
  <c r="J76" i="9"/>
  <c r="K76" i="9" s="1"/>
  <c r="J75" i="9"/>
  <c r="K75" i="9" s="1"/>
  <c r="J74" i="9"/>
  <c r="K74" i="9" s="1"/>
  <c r="J73" i="9"/>
  <c r="K73" i="9" s="1"/>
  <c r="J72" i="9"/>
  <c r="K72" i="9" s="1"/>
  <c r="J71" i="9"/>
  <c r="K71" i="9" s="1"/>
  <c r="J70" i="9"/>
  <c r="K70" i="9" s="1"/>
  <c r="J69" i="9"/>
  <c r="K69" i="9" s="1"/>
  <c r="J68" i="9"/>
  <c r="K68" i="9" s="1"/>
  <c r="J67" i="9"/>
  <c r="K67" i="9" s="1"/>
  <c r="J66" i="9"/>
  <c r="K66" i="9" s="1"/>
  <c r="J65" i="9"/>
  <c r="K65" i="9" s="1"/>
  <c r="J64" i="9"/>
  <c r="K64" i="9" s="1"/>
  <c r="J63" i="9"/>
  <c r="K63" i="9" s="1"/>
  <c r="J62" i="9"/>
  <c r="K62" i="9" s="1"/>
  <c r="J61" i="9"/>
  <c r="K61" i="9" s="1"/>
  <c r="J60" i="9"/>
  <c r="K60" i="9" s="1"/>
  <c r="K59" i="9"/>
  <c r="J59" i="9"/>
  <c r="J58" i="9"/>
  <c r="K58" i="9" s="1"/>
  <c r="J57" i="9"/>
  <c r="K57" i="9" s="1"/>
  <c r="J56" i="9"/>
  <c r="K56" i="9" s="1"/>
  <c r="J55" i="9"/>
  <c r="K55" i="9" s="1"/>
  <c r="J54" i="9"/>
  <c r="K54" i="9" s="1"/>
  <c r="J53" i="9"/>
  <c r="K53" i="9" s="1"/>
  <c r="J52" i="9"/>
  <c r="K52" i="9" s="1"/>
  <c r="J51" i="9"/>
  <c r="K51" i="9" s="1"/>
  <c r="J50" i="9"/>
  <c r="K50" i="9" s="1"/>
  <c r="J49" i="9"/>
  <c r="K49" i="9" s="1"/>
  <c r="J48" i="9"/>
  <c r="K48" i="9" s="1"/>
  <c r="J47" i="9"/>
  <c r="K47" i="9" s="1"/>
  <c r="J46" i="9"/>
  <c r="K46" i="9" s="1"/>
  <c r="J45" i="9"/>
  <c r="K45" i="9" s="1"/>
  <c r="J44" i="9"/>
  <c r="K44" i="9" s="1"/>
  <c r="J43" i="9"/>
  <c r="K43" i="9" s="1"/>
  <c r="J42" i="9"/>
  <c r="K42" i="9" s="1"/>
  <c r="J41" i="9"/>
  <c r="K41" i="9" s="1"/>
  <c r="J40" i="9"/>
  <c r="K40" i="9" s="1"/>
  <c r="J39" i="9"/>
  <c r="K39" i="9" s="1"/>
  <c r="J38" i="9"/>
  <c r="K38" i="9" s="1"/>
  <c r="J37" i="9"/>
  <c r="K37" i="9" s="1"/>
  <c r="J36" i="9"/>
  <c r="K36" i="9" s="1"/>
  <c r="J35" i="9"/>
  <c r="K35" i="9" s="1"/>
  <c r="J34" i="9"/>
  <c r="K34" i="9" s="1"/>
  <c r="J33" i="9"/>
  <c r="K33" i="9" s="1"/>
  <c r="J32" i="9"/>
  <c r="K32" i="9" s="1"/>
  <c r="J31" i="9"/>
  <c r="K31" i="9" s="1"/>
  <c r="J30" i="9"/>
  <c r="K30" i="9" s="1"/>
  <c r="J29" i="9"/>
  <c r="K29" i="9" s="1"/>
  <c r="J28" i="9"/>
  <c r="K28" i="9" s="1"/>
  <c r="J27" i="9"/>
  <c r="K27" i="9" s="1"/>
  <c r="J26" i="9"/>
  <c r="K26" i="9" s="1"/>
  <c r="J25" i="9"/>
  <c r="K25" i="9" s="1"/>
  <c r="J24" i="9"/>
  <c r="K24" i="9" s="1"/>
  <c r="J23" i="9"/>
  <c r="K23" i="9" s="1"/>
  <c r="J22" i="9"/>
  <c r="K22" i="9" s="1"/>
  <c r="J21" i="9"/>
  <c r="K21" i="9" s="1"/>
  <c r="J20" i="9"/>
  <c r="K20" i="9" s="1"/>
  <c r="K19" i="9"/>
  <c r="J19" i="9"/>
  <c r="J18" i="9"/>
  <c r="K18" i="9" s="1"/>
  <c r="J17" i="9"/>
  <c r="K17" i="9" s="1"/>
  <c r="J16" i="9"/>
  <c r="K16" i="9" s="1"/>
  <c r="J15" i="9"/>
  <c r="K15" i="9" s="1"/>
  <c r="J14" i="9"/>
  <c r="K14" i="9" s="1"/>
  <c r="J13" i="9"/>
  <c r="K13" i="9" s="1"/>
  <c r="J12" i="9"/>
  <c r="K12" i="9" s="1"/>
  <c r="J11" i="9"/>
  <c r="K11" i="9" s="1"/>
  <c r="J10" i="9"/>
  <c r="K10" i="9" s="1"/>
  <c r="J9" i="9"/>
  <c r="K9" i="9" s="1"/>
  <c r="L8" i="9"/>
  <c r="M8" i="9" s="1"/>
  <c r="J8" i="9"/>
  <c r="K8" i="9" s="1"/>
  <c r="B2" i="9"/>
  <c r="I129" i="8"/>
  <c r="G15" i="1" s="1"/>
  <c r="L127" i="8"/>
  <c r="M127" i="8" s="1"/>
  <c r="J127" i="8"/>
  <c r="K127" i="8" s="1"/>
  <c r="L126" i="8"/>
  <c r="M126" i="8" s="1"/>
  <c r="J126" i="8"/>
  <c r="K126" i="8" s="1"/>
  <c r="L125" i="8"/>
  <c r="M125" i="8" s="1"/>
  <c r="J125" i="8"/>
  <c r="K125" i="8" s="1"/>
  <c r="L124" i="8"/>
  <c r="M124" i="8" s="1"/>
  <c r="J124" i="8"/>
  <c r="K124" i="8" s="1"/>
  <c r="L123" i="8"/>
  <c r="M123" i="8" s="1"/>
  <c r="J123" i="8"/>
  <c r="K123" i="8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4" i="8"/>
  <c r="M104" i="8" s="1"/>
  <c r="J104" i="8"/>
  <c r="K104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K89" i="8"/>
  <c r="J89" i="8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5" i="8"/>
  <c r="M85" i="8" s="1"/>
  <c r="J85" i="8"/>
  <c r="K85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K81" i="8"/>
  <c r="J81" i="8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6" i="8"/>
  <c r="M66" i="8" s="1"/>
  <c r="J66" i="8"/>
  <c r="K66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K49" i="8"/>
  <c r="J49" i="8"/>
  <c r="L48" i="8"/>
  <c r="M48" i="8" s="1"/>
  <c r="J48" i="8"/>
  <c r="K48" i="8" s="1"/>
  <c r="L47" i="8"/>
  <c r="M47" i="8" s="1"/>
  <c r="J47" i="8"/>
  <c r="K47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J33" i="8"/>
  <c r="K33" i="8" s="1"/>
  <c r="L32" i="8"/>
  <c r="M32" i="8" s="1"/>
  <c r="J32" i="8"/>
  <c r="K32" i="8" s="1"/>
  <c r="L31" i="8"/>
  <c r="M31" i="8" s="1"/>
  <c r="J31" i="8"/>
  <c r="K31" i="8" s="1"/>
  <c r="L30" i="8"/>
  <c r="M30" i="8" s="1"/>
  <c r="J30" i="8"/>
  <c r="K30" i="8" s="1"/>
  <c r="L29" i="8"/>
  <c r="M29" i="8" s="1"/>
  <c r="J29" i="8"/>
  <c r="K29" i="8" s="1"/>
  <c r="L28" i="8"/>
  <c r="M28" i="8" s="1"/>
  <c r="J28" i="8"/>
  <c r="K28" i="8" s="1"/>
  <c r="L27" i="8"/>
  <c r="M27" i="8" s="1"/>
  <c r="J27" i="8"/>
  <c r="K27" i="8" s="1"/>
  <c r="L26" i="8"/>
  <c r="M26" i="8" s="1"/>
  <c r="J26" i="8"/>
  <c r="K26" i="8" s="1"/>
  <c r="L25" i="8"/>
  <c r="M25" i="8" s="1"/>
  <c r="J25" i="8"/>
  <c r="K25" i="8" s="1"/>
  <c r="L24" i="8"/>
  <c r="M24" i="8" s="1"/>
  <c r="J24" i="8"/>
  <c r="K24" i="8" s="1"/>
  <c r="L23" i="8"/>
  <c r="M23" i="8" s="1"/>
  <c r="J23" i="8"/>
  <c r="K23" i="8" s="1"/>
  <c r="L22" i="8"/>
  <c r="M22" i="8" s="1"/>
  <c r="J22" i="8"/>
  <c r="K22" i="8" s="1"/>
  <c r="L21" i="8"/>
  <c r="M21" i="8" s="1"/>
  <c r="J21" i="8"/>
  <c r="K21" i="8" s="1"/>
  <c r="L20" i="8"/>
  <c r="M20" i="8" s="1"/>
  <c r="J20" i="8"/>
  <c r="K20" i="8" s="1"/>
  <c r="L19" i="8"/>
  <c r="M19" i="8" s="1"/>
  <c r="J19" i="8"/>
  <c r="K19" i="8" s="1"/>
  <c r="L18" i="8"/>
  <c r="M18" i="8" s="1"/>
  <c r="J18" i="8"/>
  <c r="K18" i="8" s="1"/>
  <c r="L17" i="8"/>
  <c r="M17" i="8" s="1"/>
  <c r="J17" i="8"/>
  <c r="K17" i="8" s="1"/>
  <c r="L16" i="8"/>
  <c r="M16" i="8" s="1"/>
  <c r="J16" i="8"/>
  <c r="K16" i="8" s="1"/>
  <c r="L15" i="8"/>
  <c r="M15" i="8" s="1"/>
  <c r="J15" i="8"/>
  <c r="K15" i="8" s="1"/>
  <c r="L14" i="8"/>
  <c r="M14" i="8" s="1"/>
  <c r="J14" i="8"/>
  <c r="K14" i="8" s="1"/>
  <c r="L13" i="8"/>
  <c r="M13" i="8" s="1"/>
  <c r="J13" i="8"/>
  <c r="K13" i="8" s="1"/>
  <c r="L12" i="8"/>
  <c r="M12" i="8" s="1"/>
  <c r="J12" i="8"/>
  <c r="K12" i="8" s="1"/>
  <c r="L11" i="8"/>
  <c r="M11" i="8" s="1"/>
  <c r="J11" i="8"/>
  <c r="K11" i="8" s="1"/>
  <c r="L10" i="8"/>
  <c r="M10" i="8" s="1"/>
  <c r="J10" i="8"/>
  <c r="K10" i="8" s="1"/>
  <c r="L9" i="8"/>
  <c r="M9" i="8" s="1"/>
  <c r="J9" i="8"/>
  <c r="K9" i="8" s="1"/>
  <c r="L8" i="8"/>
  <c r="M8" i="8" s="1"/>
  <c r="J8" i="8"/>
  <c r="K8" i="8" s="1"/>
  <c r="B2" i="8"/>
  <c r="I172" i="7"/>
  <c r="G16" i="1" s="1"/>
  <c r="J170" i="7"/>
  <c r="K170" i="7" s="1"/>
  <c r="J144" i="7"/>
  <c r="K144" i="7" s="1"/>
  <c r="J143" i="7"/>
  <c r="K143" i="7" s="1"/>
  <c r="J142" i="7"/>
  <c r="K142" i="7" s="1"/>
  <c r="J141" i="7"/>
  <c r="K141" i="7" s="1"/>
  <c r="J140" i="7"/>
  <c r="K140" i="7" s="1"/>
  <c r="J139" i="7"/>
  <c r="K139" i="7" s="1"/>
  <c r="J138" i="7"/>
  <c r="K138" i="7" s="1"/>
  <c r="J137" i="7"/>
  <c r="K137" i="7" s="1"/>
  <c r="J136" i="7"/>
  <c r="K136" i="7" s="1"/>
  <c r="J135" i="7"/>
  <c r="K135" i="7" s="1"/>
  <c r="J134" i="7"/>
  <c r="K134" i="7" s="1"/>
  <c r="J133" i="7"/>
  <c r="K133" i="7" s="1"/>
  <c r="J132" i="7"/>
  <c r="K132" i="7" s="1"/>
  <c r="J131" i="7"/>
  <c r="K131" i="7" s="1"/>
  <c r="J130" i="7"/>
  <c r="K130" i="7" s="1"/>
  <c r="J129" i="7"/>
  <c r="K129" i="7" s="1"/>
  <c r="J128" i="7"/>
  <c r="K128" i="7" s="1"/>
  <c r="J127" i="7"/>
  <c r="K127" i="7" s="1"/>
  <c r="J126" i="7"/>
  <c r="K126" i="7" s="1"/>
  <c r="J125" i="7"/>
  <c r="K125" i="7" s="1"/>
  <c r="J124" i="7"/>
  <c r="K124" i="7" s="1"/>
  <c r="J123" i="7"/>
  <c r="K123" i="7" s="1"/>
  <c r="J122" i="7"/>
  <c r="K122" i="7" s="1"/>
  <c r="J121" i="7"/>
  <c r="K121" i="7" s="1"/>
  <c r="J120" i="7"/>
  <c r="K120" i="7" s="1"/>
  <c r="J119" i="7"/>
  <c r="K119" i="7" s="1"/>
  <c r="J118" i="7"/>
  <c r="K118" i="7" s="1"/>
  <c r="J117" i="7"/>
  <c r="K117" i="7" s="1"/>
  <c r="J116" i="7"/>
  <c r="K116" i="7" s="1"/>
  <c r="J115" i="7"/>
  <c r="K115" i="7" s="1"/>
  <c r="J114" i="7"/>
  <c r="K114" i="7" s="1"/>
  <c r="J113" i="7"/>
  <c r="K113" i="7" s="1"/>
  <c r="J112" i="7"/>
  <c r="K112" i="7" s="1"/>
  <c r="J111" i="7"/>
  <c r="K111" i="7" s="1"/>
  <c r="J110" i="7"/>
  <c r="K110" i="7" s="1"/>
  <c r="J109" i="7"/>
  <c r="K109" i="7" s="1"/>
  <c r="J108" i="7"/>
  <c r="K108" i="7" s="1"/>
  <c r="J107" i="7"/>
  <c r="K107" i="7" s="1"/>
  <c r="J106" i="7"/>
  <c r="K106" i="7" s="1"/>
  <c r="J105" i="7"/>
  <c r="K105" i="7" s="1"/>
  <c r="J104" i="7"/>
  <c r="K104" i="7" s="1"/>
  <c r="J103" i="7"/>
  <c r="K103" i="7" s="1"/>
  <c r="J102" i="7"/>
  <c r="K102" i="7" s="1"/>
  <c r="J101" i="7"/>
  <c r="K101" i="7" s="1"/>
  <c r="J100" i="7"/>
  <c r="K100" i="7" s="1"/>
  <c r="J99" i="7"/>
  <c r="K99" i="7" s="1"/>
  <c r="J98" i="7"/>
  <c r="K98" i="7" s="1"/>
  <c r="J97" i="7"/>
  <c r="K97" i="7" s="1"/>
  <c r="J96" i="7"/>
  <c r="K96" i="7" s="1"/>
  <c r="J95" i="7"/>
  <c r="K95" i="7" s="1"/>
  <c r="J94" i="7"/>
  <c r="K94" i="7" s="1"/>
  <c r="J93" i="7"/>
  <c r="K93" i="7" s="1"/>
  <c r="J92" i="7"/>
  <c r="K92" i="7" s="1"/>
  <c r="J91" i="7"/>
  <c r="K91" i="7" s="1"/>
  <c r="J90" i="7"/>
  <c r="K90" i="7" s="1"/>
  <c r="J89" i="7"/>
  <c r="K89" i="7" s="1"/>
  <c r="J88" i="7"/>
  <c r="K88" i="7" s="1"/>
  <c r="J87" i="7"/>
  <c r="K87" i="7" s="1"/>
  <c r="J86" i="7"/>
  <c r="K86" i="7" s="1"/>
  <c r="J85" i="7"/>
  <c r="K85" i="7" s="1"/>
  <c r="J84" i="7"/>
  <c r="K84" i="7" s="1"/>
  <c r="J83" i="7"/>
  <c r="K83" i="7" s="1"/>
  <c r="J82" i="7"/>
  <c r="K82" i="7" s="1"/>
  <c r="J81" i="7"/>
  <c r="K81" i="7" s="1"/>
  <c r="J80" i="7"/>
  <c r="K80" i="7" s="1"/>
  <c r="J79" i="7"/>
  <c r="K79" i="7" s="1"/>
  <c r="K78" i="7"/>
  <c r="J78" i="7"/>
  <c r="J77" i="7"/>
  <c r="K77" i="7" s="1"/>
  <c r="J76" i="7"/>
  <c r="K76" i="7" s="1"/>
  <c r="J75" i="7"/>
  <c r="K75" i="7" s="1"/>
  <c r="J74" i="7"/>
  <c r="K74" i="7" s="1"/>
  <c r="J73" i="7"/>
  <c r="K73" i="7" s="1"/>
  <c r="J72" i="7"/>
  <c r="K72" i="7" s="1"/>
  <c r="J71" i="7"/>
  <c r="K71" i="7" s="1"/>
  <c r="J70" i="7"/>
  <c r="K70" i="7" s="1"/>
  <c r="J69" i="7"/>
  <c r="K69" i="7" s="1"/>
  <c r="J68" i="7"/>
  <c r="K68" i="7" s="1"/>
  <c r="J67" i="7"/>
  <c r="K67" i="7" s="1"/>
  <c r="J66" i="7"/>
  <c r="K66" i="7" s="1"/>
  <c r="J65" i="7"/>
  <c r="K65" i="7" s="1"/>
  <c r="J64" i="7"/>
  <c r="K64" i="7" s="1"/>
  <c r="J63" i="7"/>
  <c r="K63" i="7" s="1"/>
  <c r="J62" i="7"/>
  <c r="K62" i="7" s="1"/>
  <c r="J61" i="7"/>
  <c r="K61" i="7" s="1"/>
  <c r="J60" i="7"/>
  <c r="K60" i="7" s="1"/>
  <c r="J59" i="7"/>
  <c r="K59" i="7" s="1"/>
  <c r="J58" i="7"/>
  <c r="K58" i="7" s="1"/>
  <c r="J57" i="7"/>
  <c r="K57" i="7" s="1"/>
  <c r="J56" i="7"/>
  <c r="K56" i="7" s="1"/>
  <c r="J55" i="7"/>
  <c r="K55" i="7" s="1"/>
  <c r="J54" i="7"/>
  <c r="K54" i="7" s="1"/>
  <c r="J53" i="7"/>
  <c r="K53" i="7" s="1"/>
  <c r="J52" i="7"/>
  <c r="K52" i="7" s="1"/>
  <c r="J51" i="7"/>
  <c r="K51" i="7" s="1"/>
  <c r="J50" i="7"/>
  <c r="K50" i="7" s="1"/>
  <c r="J49" i="7"/>
  <c r="K49" i="7" s="1"/>
  <c r="J48" i="7"/>
  <c r="K48" i="7" s="1"/>
  <c r="J47" i="7"/>
  <c r="K47" i="7" s="1"/>
  <c r="J46" i="7"/>
  <c r="K46" i="7" s="1"/>
  <c r="J45" i="7"/>
  <c r="K45" i="7" s="1"/>
  <c r="J44" i="7"/>
  <c r="K44" i="7" s="1"/>
  <c r="J43" i="7"/>
  <c r="K43" i="7" s="1"/>
  <c r="J42" i="7"/>
  <c r="K42" i="7" s="1"/>
  <c r="J41" i="7"/>
  <c r="K41" i="7" s="1"/>
  <c r="J40" i="7"/>
  <c r="K40" i="7" s="1"/>
  <c r="J39" i="7"/>
  <c r="K39" i="7" s="1"/>
  <c r="J38" i="7"/>
  <c r="K38" i="7" s="1"/>
  <c r="J37" i="7"/>
  <c r="K37" i="7" s="1"/>
  <c r="J36" i="7"/>
  <c r="K36" i="7" s="1"/>
  <c r="J35" i="7"/>
  <c r="K35" i="7" s="1"/>
  <c r="J34" i="7"/>
  <c r="K34" i="7" s="1"/>
  <c r="J33" i="7"/>
  <c r="K33" i="7" s="1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6" i="7"/>
  <c r="K26" i="7" s="1"/>
  <c r="J25" i="7"/>
  <c r="K25" i="7" s="1"/>
  <c r="J24" i="7"/>
  <c r="K24" i="7" s="1"/>
  <c r="J23" i="7"/>
  <c r="K23" i="7" s="1"/>
  <c r="J22" i="7"/>
  <c r="K22" i="7" s="1"/>
  <c r="J21" i="7"/>
  <c r="K21" i="7" s="1"/>
  <c r="J20" i="7"/>
  <c r="K20" i="7" s="1"/>
  <c r="J19" i="7"/>
  <c r="K19" i="7" s="1"/>
  <c r="J18" i="7"/>
  <c r="K18" i="7" s="1"/>
  <c r="J17" i="7"/>
  <c r="K17" i="7" s="1"/>
  <c r="J16" i="7"/>
  <c r="K16" i="7" s="1"/>
  <c r="J15" i="7"/>
  <c r="K15" i="7" s="1"/>
  <c r="K14" i="7"/>
  <c r="J14" i="7"/>
  <c r="J13" i="7"/>
  <c r="K13" i="7" s="1"/>
  <c r="J12" i="7"/>
  <c r="K12" i="7" s="1"/>
  <c r="J11" i="7"/>
  <c r="K11" i="7" s="1"/>
  <c r="J10" i="7"/>
  <c r="K10" i="7" s="1"/>
  <c r="J9" i="7"/>
  <c r="K9" i="7" s="1"/>
  <c r="L8" i="7"/>
  <c r="M8" i="7" s="1"/>
  <c r="J8" i="7"/>
  <c r="K8" i="7" s="1"/>
  <c r="B2" i="7"/>
  <c r="I345" i="6"/>
  <c r="G17" i="1" s="1"/>
  <c r="J201" i="6"/>
  <c r="K201" i="6" s="1"/>
  <c r="J180" i="6"/>
  <c r="K180" i="6" s="1"/>
  <c r="J159" i="6"/>
  <c r="K159" i="6" s="1"/>
  <c r="J138" i="6"/>
  <c r="K138" i="6" s="1"/>
  <c r="J137" i="6"/>
  <c r="K137" i="6" s="1"/>
  <c r="J136" i="6"/>
  <c r="K136" i="6" s="1"/>
  <c r="J135" i="6"/>
  <c r="K135" i="6" s="1"/>
  <c r="J134" i="6"/>
  <c r="K134" i="6" s="1"/>
  <c r="J133" i="6"/>
  <c r="K133" i="6" s="1"/>
  <c r="J132" i="6"/>
  <c r="K132" i="6" s="1"/>
  <c r="J131" i="6"/>
  <c r="K131" i="6" s="1"/>
  <c r="J130" i="6"/>
  <c r="K130" i="6" s="1"/>
  <c r="J129" i="6"/>
  <c r="K129" i="6" s="1"/>
  <c r="J128" i="6"/>
  <c r="K128" i="6" s="1"/>
  <c r="J127" i="6"/>
  <c r="K127" i="6" s="1"/>
  <c r="J126" i="6"/>
  <c r="K126" i="6" s="1"/>
  <c r="J125" i="6"/>
  <c r="K125" i="6" s="1"/>
  <c r="J124" i="6"/>
  <c r="K124" i="6" s="1"/>
  <c r="J123" i="6"/>
  <c r="K123" i="6" s="1"/>
  <c r="J122" i="6"/>
  <c r="K122" i="6" s="1"/>
  <c r="J121" i="6"/>
  <c r="K121" i="6" s="1"/>
  <c r="J120" i="6"/>
  <c r="K120" i="6" s="1"/>
  <c r="J119" i="6"/>
  <c r="K119" i="6" s="1"/>
  <c r="J118" i="6"/>
  <c r="K118" i="6" s="1"/>
  <c r="J117" i="6"/>
  <c r="K117" i="6" s="1"/>
  <c r="J116" i="6"/>
  <c r="K116" i="6" s="1"/>
  <c r="J115" i="6"/>
  <c r="K115" i="6" s="1"/>
  <c r="J114" i="6"/>
  <c r="K114" i="6" s="1"/>
  <c r="J113" i="6"/>
  <c r="K113" i="6" s="1"/>
  <c r="J112" i="6"/>
  <c r="K112" i="6" s="1"/>
  <c r="J111" i="6"/>
  <c r="K111" i="6" s="1"/>
  <c r="J110" i="6"/>
  <c r="K110" i="6" s="1"/>
  <c r="J109" i="6"/>
  <c r="K109" i="6" s="1"/>
  <c r="J108" i="6"/>
  <c r="K108" i="6" s="1"/>
  <c r="J107" i="6"/>
  <c r="K107" i="6" s="1"/>
  <c r="J106" i="6"/>
  <c r="K106" i="6" s="1"/>
  <c r="J105" i="6"/>
  <c r="K105" i="6" s="1"/>
  <c r="J104" i="6"/>
  <c r="K104" i="6" s="1"/>
  <c r="J103" i="6"/>
  <c r="K103" i="6" s="1"/>
  <c r="J102" i="6"/>
  <c r="K102" i="6" s="1"/>
  <c r="J101" i="6"/>
  <c r="K101" i="6" s="1"/>
  <c r="J100" i="6"/>
  <c r="K100" i="6" s="1"/>
  <c r="J99" i="6"/>
  <c r="K99" i="6" s="1"/>
  <c r="J98" i="6"/>
  <c r="K98" i="6" s="1"/>
  <c r="J97" i="6"/>
  <c r="K97" i="6" s="1"/>
  <c r="J96" i="6"/>
  <c r="K96" i="6" s="1"/>
  <c r="J95" i="6"/>
  <c r="K95" i="6" s="1"/>
  <c r="J94" i="6"/>
  <c r="K94" i="6" s="1"/>
  <c r="J93" i="6"/>
  <c r="K93" i="6" s="1"/>
  <c r="J92" i="6"/>
  <c r="K92" i="6" s="1"/>
  <c r="J91" i="6"/>
  <c r="K91" i="6" s="1"/>
  <c r="J90" i="6"/>
  <c r="K90" i="6" s="1"/>
  <c r="J89" i="6"/>
  <c r="K89" i="6" s="1"/>
  <c r="J88" i="6"/>
  <c r="K88" i="6" s="1"/>
  <c r="J87" i="6"/>
  <c r="K87" i="6" s="1"/>
  <c r="J86" i="6"/>
  <c r="K86" i="6" s="1"/>
  <c r="J85" i="6"/>
  <c r="K85" i="6" s="1"/>
  <c r="J84" i="6"/>
  <c r="K84" i="6" s="1"/>
  <c r="J83" i="6"/>
  <c r="K83" i="6" s="1"/>
  <c r="J82" i="6"/>
  <c r="K82" i="6" s="1"/>
  <c r="J81" i="6"/>
  <c r="K81" i="6" s="1"/>
  <c r="J80" i="6"/>
  <c r="K80" i="6" s="1"/>
  <c r="J79" i="6"/>
  <c r="K79" i="6" s="1"/>
  <c r="J78" i="6"/>
  <c r="K78" i="6" s="1"/>
  <c r="J77" i="6"/>
  <c r="K77" i="6" s="1"/>
  <c r="J76" i="6"/>
  <c r="K76" i="6" s="1"/>
  <c r="J75" i="6"/>
  <c r="K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63" i="6"/>
  <c r="K63" i="6" s="1"/>
  <c r="J62" i="6"/>
  <c r="K62" i="6" s="1"/>
  <c r="J61" i="6"/>
  <c r="K61" i="6" s="1"/>
  <c r="J60" i="6"/>
  <c r="K60" i="6" s="1"/>
  <c r="J59" i="6"/>
  <c r="K59" i="6" s="1"/>
  <c r="J58" i="6"/>
  <c r="K58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9" i="6"/>
  <c r="K49" i="6" s="1"/>
  <c r="J48" i="6"/>
  <c r="K48" i="6" s="1"/>
  <c r="J47" i="6"/>
  <c r="K47" i="6" s="1"/>
  <c r="J46" i="6"/>
  <c r="K46" i="6" s="1"/>
  <c r="J45" i="6"/>
  <c r="K45" i="6" s="1"/>
  <c r="J44" i="6"/>
  <c r="K44" i="6" s="1"/>
  <c r="J43" i="6"/>
  <c r="K43" i="6" s="1"/>
  <c r="J42" i="6"/>
  <c r="K42" i="6" s="1"/>
  <c r="J41" i="6"/>
  <c r="K41" i="6" s="1"/>
  <c r="J40" i="6"/>
  <c r="K40" i="6" s="1"/>
  <c r="J39" i="6"/>
  <c r="K39" i="6" s="1"/>
  <c r="J38" i="6"/>
  <c r="K38" i="6" s="1"/>
  <c r="J37" i="6"/>
  <c r="K37" i="6" s="1"/>
  <c r="J36" i="6"/>
  <c r="K36" i="6" s="1"/>
  <c r="J35" i="6"/>
  <c r="K35" i="6" s="1"/>
  <c r="J34" i="6"/>
  <c r="K34" i="6" s="1"/>
  <c r="J33" i="6"/>
  <c r="K33" i="6" s="1"/>
  <c r="J32" i="6"/>
  <c r="K32" i="6" s="1"/>
  <c r="J31" i="6"/>
  <c r="K31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J20" i="6"/>
  <c r="K20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L8" i="6"/>
  <c r="M8" i="6" s="1"/>
  <c r="J8" i="6"/>
  <c r="K8" i="6" s="1"/>
  <c r="B2" i="6"/>
  <c r="I99" i="5"/>
  <c r="G18" i="1" s="1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K78" i="5"/>
  <c r="J78" i="5"/>
  <c r="J77" i="5"/>
  <c r="K77" i="5" s="1"/>
  <c r="J76" i="5"/>
  <c r="K76" i="5" s="1"/>
  <c r="J75" i="5"/>
  <c r="K75" i="5" s="1"/>
  <c r="J74" i="5"/>
  <c r="K74" i="5" s="1"/>
  <c r="J73" i="5"/>
  <c r="K73" i="5" s="1"/>
  <c r="J72" i="5"/>
  <c r="K72" i="5" s="1"/>
  <c r="J71" i="5"/>
  <c r="K71" i="5" s="1"/>
  <c r="K70" i="5"/>
  <c r="J70" i="5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J61" i="5"/>
  <c r="K61" i="5" s="1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K50" i="5"/>
  <c r="J50" i="5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K18" i="5"/>
  <c r="J18" i="5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L8" i="5"/>
  <c r="M8" i="5" s="1"/>
  <c r="J8" i="5"/>
  <c r="K8" i="5" s="1"/>
  <c r="B2" i="5"/>
  <c r="K172" i="7" l="1"/>
  <c r="J16" i="1" s="1"/>
  <c r="I16" i="1" s="1"/>
  <c r="K175" i="13"/>
  <c r="J10" i="1" s="1"/>
  <c r="I10" i="1" s="1"/>
  <c r="K88" i="11"/>
  <c r="J12" i="1" s="1"/>
  <c r="I12" i="1" s="1"/>
  <c r="K265" i="9"/>
  <c r="J14" i="1" s="1"/>
  <c r="I14" i="1" s="1"/>
  <c r="K99" i="5"/>
  <c r="J18" i="1" s="1"/>
  <c r="I18" i="1" s="1"/>
  <c r="K129" i="8"/>
  <c r="J15" i="1" s="1"/>
  <c r="I15" i="1" s="1"/>
  <c r="K169" i="12"/>
  <c r="J11" i="1" s="1"/>
  <c r="I11" i="1" s="1"/>
  <c r="K197" i="10"/>
  <c r="J13" i="1" s="1"/>
  <c r="I13" i="1" s="1"/>
  <c r="K345" i="6"/>
  <c r="J17" i="1" s="1"/>
  <c r="I17" i="1" s="1"/>
  <c r="B2" i="2"/>
  <c r="I157" i="2"/>
  <c r="G9" i="1" s="1"/>
  <c r="G19" i="1" s="1"/>
  <c r="J155" i="2"/>
  <c r="K15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L8" i="2"/>
  <c r="M8" i="2" s="1"/>
  <c r="J8" i="2"/>
  <c r="K8" i="2" s="1"/>
  <c r="E20" i="1"/>
  <c r="E19" i="1"/>
  <c r="H18" i="1"/>
  <c r="H17" i="1"/>
  <c r="H16" i="1"/>
  <c r="H15" i="1"/>
  <c r="H14" i="1"/>
  <c r="H13" i="1"/>
  <c r="H12" i="1"/>
  <c r="H11" i="1"/>
  <c r="H10" i="1"/>
  <c r="K157" i="2" l="1"/>
  <c r="J9" i="1" s="1"/>
  <c r="I9" i="1" s="1"/>
  <c r="I19" i="1" s="1"/>
  <c r="F19" i="1"/>
  <c r="H9" i="1"/>
  <c r="H19" i="1" s="1"/>
  <c r="J19" i="1" l="1"/>
</calcChain>
</file>

<file path=xl/sharedStrings.xml><?xml version="1.0" encoding="utf-8"?>
<sst xmlns="http://schemas.openxmlformats.org/spreadsheetml/2006/main" count="18949" uniqueCount="6133">
  <si>
    <t>Realisasi Program AFH GT TRADE PROMO AQUA 1500 ML</t>
  </si>
  <si>
    <t>PT Livia Mandiri Sejati</t>
  </si>
  <si>
    <t>KUOTA 2700 BOX&amp; 800 total = 3.500</t>
  </si>
  <si>
    <t>Dist: PT. LIVIA MANDIRI SEJATI</t>
  </si>
  <si>
    <t>NO.</t>
  </si>
  <si>
    <t>WILAYAH</t>
  </si>
  <si>
    <t>DEPO</t>
  </si>
  <si>
    <t>KUOTA IN BOX</t>
  </si>
  <si>
    <t>KUOTA IN RUPIAH</t>
  </si>
  <si>
    <t>QTY SALES AQUA 1500 ML</t>
  </si>
  <si>
    <t>SISA KUOTA IN BOX</t>
  </si>
  <si>
    <t>SISA KUOTA IN RUPIAH</t>
  </si>
  <si>
    <t>KLAIM TIV</t>
  </si>
  <si>
    <t>KETERANGAN</t>
  </si>
  <si>
    <t>LMS 1</t>
  </si>
  <si>
    <t>PASURUAN</t>
  </si>
  <si>
    <t>CLAIM BIAYA</t>
  </si>
  <si>
    <t>OK</t>
  </si>
  <si>
    <t>PROBOLINGGO</t>
  </si>
  <si>
    <t>SUKOREJO</t>
  </si>
  <si>
    <t>PAITON</t>
  </si>
  <si>
    <t>LMS 2</t>
  </si>
  <si>
    <t>LUMAJANG</t>
  </si>
  <si>
    <t>JEMBER</t>
  </si>
  <si>
    <t>BONDOWOSO</t>
  </si>
  <si>
    <t>LMS 3</t>
  </si>
  <si>
    <t>SITUBONDO</t>
  </si>
  <si>
    <t>BANYUWANGI</t>
  </si>
  <si>
    <t>GENTENG</t>
  </si>
  <si>
    <t>TOTAL</t>
  </si>
  <si>
    <t>Yang Membuat</t>
  </si>
  <si>
    <t>Mengetahui</t>
  </si>
  <si>
    <t>YONKKY DWIKA PUTRA</t>
  </si>
  <si>
    <t>ADM.FINANCE</t>
  </si>
  <si>
    <t>RSM DISTRIBUTOR LMS</t>
  </si>
  <si>
    <t>AFH EAST JAVA</t>
  </si>
  <si>
    <t>Rekap Realisasi Program AFH GT TRADE PROMO AQUA 1500 ML</t>
  </si>
  <si>
    <t>Mekanisme Program :</t>
  </si>
  <si>
    <t>Pembelian AQUA 600 ml  2-5 Box</t>
  </si>
  <si>
    <t>Potongan Rp 2.500/ Box</t>
  </si>
  <si>
    <t>Pembelian AQUA 600 ml  6-20 Box</t>
  </si>
  <si>
    <t>Potongan Rp 3.000/ Box</t>
  </si>
  <si>
    <t>No</t>
  </si>
  <si>
    <t>Tanggal</t>
  </si>
  <si>
    <t>Code Customer</t>
  </si>
  <si>
    <t>Seg</t>
  </si>
  <si>
    <t>Name Customer</t>
  </si>
  <si>
    <t>Address</t>
  </si>
  <si>
    <t>No Delivery Order</t>
  </si>
  <si>
    <t>Qty Sales</t>
  </si>
  <si>
    <t>CLASS ORDER</t>
  </si>
  <si>
    <t>Discount (Rp)</t>
  </si>
  <si>
    <t>Aqua 1500 ml in Box</t>
  </si>
  <si>
    <t>CHECK</t>
  </si>
  <si>
    <t xml:space="preserve"> </t>
  </si>
  <si>
    <t>LMS 1 DEPO PASURUAN</t>
  </si>
  <si>
    <t>LMS 3 DEPO GENTENG</t>
  </si>
  <si>
    <t>LMS 3 DEPO BANYUWANGI</t>
  </si>
  <si>
    <t>LMS 2 DEPO BONDOWOSO</t>
  </si>
  <si>
    <t>LMS 3 DEPO SITUBONDO</t>
  </si>
  <si>
    <t>LMS 2 DEPO JEMBER</t>
  </si>
  <si>
    <t>LMS 2 DEPO LUMAJANG</t>
  </si>
  <si>
    <t>LMS 1 DEPO PAITON</t>
  </si>
  <si>
    <t>LMS 1 DEPO SUKOREJO</t>
  </si>
  <si>
    <t>LMS 1 DEPO PROBOLINGGO</t>
  </si>
  <si>
    <t>Periode 15 - 30 NOVEMBER 2021</t>
  </si>
  <si>
    <t>080-0004734</t>
  </si>
  <si>
    <t>MURAH MERIAH RUMAH MAKAN#</t>
  </si>
  <si>
    <t>BASUKI RAHMAT JL BANYUWANGI</t>
  </si>
  <si>
    <t>080-1224808</t>
  </si>
  <si>
    <t>080-0011311</t>
  </si>
  <si>
    <t>NIKMAT RUMAH MAKAN</t>
  </si>
  <si>
    <t>JL. BASUKI RACHMAT 59</t>
  </si>
  <si>
    <t>080-1224812</t>
  </si>
  <si>
    <t>080-0011320</t>
  </si>
  <si>
    <t>BERLIN BARAT HOTEL</t>
  </si>
  <si>
    <t>JL. LETJEN HARYONO 93</t>
  </si>
  <si>
    <t>080-1224813</t>
  </si>
  <si>
    <t>080-0012778</t>
  </si>
  <si>
    <t>POJOK BAROKAH WARUNG</t>
  </si>
  <si>
    <t>PB SUDIRMAN</t>
  </si>
  <si>
    <t>080-1224816</t>
  </si>
  <si>
    <t>080-0014346</t>
  </si>
  <si>
    <t>MUSLIMAH WARUNG</t>
  </si>
  <si>
    <t>LATENG-BANYUWANGI</t>
  </si>
  <si>
    <t>080-1224818</t>
  </si>
  <si>
    <t>080-0014349</t>
  </si>
  <si>
    <t>LILIS WARUNG</t>
  </si>
  <si>
    <t>JL BASUKI RAHMAT-LATENG</t>
  </si>
  <si>
    <t>080-1224820</t>
  </si>
  <si>
    <t>080-0014351</t>
  </si>
  <si>
    <t>EDI WARUNG</t>
  </si>
  <si>
    <t>080-1224821</t>
  </si>
  <si>
    <t>080-0014352</t>
  </si>
  <si>
    <t>HASIM WARUNG</t>
  </si>
  <si>
    <t>080-1224822</t>
  </si>
  <si>
    <t>080-0014648</t>
  </si>
  <si>
    <t>MIE AYAM RINJANI WARUNG</t>
  </si>
  <si>
    <t>JL RINJANI 73-DEPAN BALAI DESA SINGOTRUNAN</t>
  </si>
  <si>
    <t>080-1224824</t>
  </si>
  <si>
    <t>080-0014660</t>
  </si>
  <si>
    <t>KEDAI BANG JONO</t>
  </si>
  <si>
    <t>JL DI PANJAITAN-LATENG</t>
  </si>
  <si>
    <t>080-1224825</t>
  </si>
  <si>
    <t>080-0014840</t>
  </si>
  <si>
    <t>CITA RASA CATERING</t>
  </si>
  <si>
    <t>JL IKAN PAUS-KARANGREJO</t>
  </si>
  <si>
    <t>080-1224826</t>
  </si>
  <si>
    <t>080-0015101</t>
  </si>
  <si>
    <t>DEWI WARUNG</t>
  </si>
  <si>
    <t>SINGOTRUNAN</t>
  </si>
  <si>
    <t>080-1224828</t>
  </si>
  <si>
    <t>080-0015129</t>
  </si>
  <si>
    <t>BU TIN WARUNG</t>
  </si>
  <si>
    <t>PIERE TENDEAN JL-KARANGREJO</t>
  </si>
  <si>
    <t>080-1224829</t>
  </si>
  <si>
    <t>080-0015131</t>
  </si>
  <si>
    <t>NELAYAN WARUNG</t>
  </si>
  <si>
    <t>PLENGSENGAN-KAMPUNG MANDAR</t>
  </si>
  <si>
    <t>080-1224830</t>
  </si>
  <si>
    <t>080-0011770</t>
  </si>
  <si>
    <t>IRMA WARUNG</t>
  </si>
  <si>
    <t>ARGOPURO-DPN GG LOMBOK</t>
  </si>
  <si>
    <t>080-1224844</t>
  </si>
  <si>
    <t>080-0012233</t>
  </si>
  <si>
    <t>BARONG WARUNG</t>
  </si>
  <si>
    <t>BANJAR SARI-GLADAH</t>
  </si>
  <si>
    <t>080-1224847</t>
  </si>
  <si>
    <t>080-0013499</t>
  </si>
  <si>
    <t>TAHU PETIS WARUNG</t>
  </si>
  <si>
    <t>JL.YOS SUDARSO SUKOWIDI</t>
  </si>
  <si>
    <t>080-1224850</t>
  </si>
  <si>
    <t>080-0013912</t>
  </si>
  <si>
    <t>SUDAK EVERYDAY WARUNG</t>
  </si>
  <si>
    <t>PERUM KALIPURO-KALIPURO</t>
  </si>
  <si>
    <t>080-1224852</t>
  </si>
  <si>
    <t>080-0014295</t>
  </si>
  <si>
    <t>FARHAN CELL</t>
  </si>
  <si>
    <t>DALAM STASIUN KARANG ASEM</t>
  </si>
  <si>
    <t>080-1224857</t>
  </si>
  <si>
    <t>080-0014907</t>
  </si>
  <si>
    <t>KANTIN SUBUR</t>
  </si>
  <si>
    <t>DALAM PARKIRAN STASIUN KARANG ASEM</t>
  </si>
  <si>
    <t>080-1224859</t>
  </si>
  <si>
    <t>080-0008217</t>
  </si>
  <si>
    <t>JANAH BAKSO WARUNG</t>
  </si>
  <si>
    <t>TEMBOK REJO - MUNCAR</t>
  </si>
  <si>
    <t>080-1224915</t>
  </si>
  <si>
    <t>080-0008831</t>
  </si>
  <si>
    <t>BAKSO BOM WR#</t>
  </si>
  <si>
    <t>TEMBOK REJO</t>
  </si>
  <si>
    <t>080-1224916</t>
  </si>
  <si>
    <t>080-0013648</t>
  </si>
  <si>
    <t>ARIS KOPI WARUNG</t>
  </si>
  <si>
    <t>PELABUHAN TPI -MUNCAR</t>
  </si>
  <si>
    <t>080-1224919</t>
  </si>
  <si>
    <t>080-0013701</t>
  </si>
  <si>
    <t>PEYEK OMBO WARUNG</t>
  </si>
  <si>
    <t>SUMBER AYU - MUNCAR</t>
  </si>
  <si>
    <t>080-1224920</t>
  </si>
  <si>
    <t>080-0014057</t>
  </si>
  <si>
    <t>BAROKAH WARUNG</t>
  </si>
  <si>
    <t>DESA SAMPANGAN-MUNCAR</t>
  </si>
  <si>
    <t>080-1224923</t>
  </si>
  <si>
    <t>080-0014058</t>
  </si>
  <si>
    <t>BOY WARUNG</t>
  </si>
  <si>
    <t>080-1224924</t>
  </si>
  <si>
    <t>080-0014081</t>
  </si>
  <si>
    <t>JITO WARUNG</t>
  </si>
  <si>
    <t>SAMPANGAN-MUNCAR</t>
  </si>
  <si>
    <t>080-1224925</t>
  </si>
  <si>
    <t>080-0014100</t>
  </si>
  <si>
    <t>PUJI CELL WARUNG</t>
  </si>
  <si>
    <t>PELABUHAN TPI MUNCAR</t>
  </si>
  <si>
    <t>080-1224931</t>
  </si>
  <si>
    <t>080-0014121</t>
  </si>
  <si>
    <t>TAMBAH MANING WARUNG</t>
  </si>
  <si>
    <t>PELABUHAN MUNCAR-MUNCAR</t>
  </si>
  <si>
    <t>080-1224936</t>
  </si>
  <si>
    <t>080-0014144</t>
  </si>
  <si>
    <t>BEBAS WARUNG</t>
  </si>
  <si>
    <t>STOPLAS-MUNCAR</t>
  </si>
  <si>
    <t>080-1224939</t>
  </si>
  <si>
    <t>080-0001414</t>
  </si>
  <si>
    <t>SITI BU WR#</t>
  </si>
  <si>
    <t>JL SRONO WONOSOBO</t>
  </si>
  <si>
    <t>080-1225013</t>
  </si>
  <si>
    <t>080-0009983</t>
  </si>
  <si>
    <t>DESO DUA PUTRA 1 WARUNG#</t>
  </si>
  <si>
    <t>WONOSOBO</t>
  </si>
  <si>
    <t>080-1225014</t>
  </si>
  <si>
    <t>080-0009987</t>
  </si>
  <si>
    <t>SATE MADURA WARUNG#</t>
  </si>
  <si>
    <t>SRONO</t>
  </si>
  <si>
    <t>080-1225015</t>
  </si>
  <si>
    <t>080-0011639</t>
  </si>
  <si>
    <t>RIZKUNA WARUNG#</t>
  </si>
  <si>
    <t>080-1225016</t>
  </si>
  <si>
    <t>080-0012549</t>
  </si>
  <si>
    <t>MBOK MAY WARUNG</t>
  </si>
  <si>
    <t>080-1225018</t>
  </si>
  <si>
    <t>080-0012550</t>
  </si>
  <si>
    <t>IDA WARUNG</t>
  </si>
  <si>
    <t>080-1225019</t>
  </si>
  <si>
    <t>080-0013482</t>
  </si>
  <si>
    <t>BUNDA WARUNG</t>
  </si>
  <si>
    <t>RAYA SRONO-LAMPU MERAH SRONO</t>
  </si>
  <si>
    <t>080-1225020</t>
  </si>
  <si>
    <t>080-0013483</t>
  </si>
  <si>
    <t>PONDOK TEDUH 2 WARUNG</t>
  </si>
  <si>
    <t>JL RAYA SRONO -SUKOMAJU</t>
  </si>
  <si>
    <t>080-1225021</t>
  </si>
  <si>
    <t>080-0013486</t>
  </si>
  <si>
    <t>ELYA WARUNG</t>
  </si>
  <si>
    <t>JL RAYA SRONO-SRONO(DEPAN BANK JATIM )</t>
  </si>
  <si>
    <t>080-1225024</t>
  </si>
  <si>
    <t>080-0013540</t>
  </si>
  <si>
    <t>PNKY WARUNG</t>
  </si>
  <si>
    <t>RAYA SRONO</t>
  </si>
  <si>
    <t>080-1225025</t>
  </si>
  <si>
    <t>080-0013759</t>
  </si>
  <si>
    <t>MBAK DIAH WARUNG</t>
  </si>
  <si>
    <t>JL RAYA WONOSOBO -SRONO</t>
  </si>
  <si>
    <t>080-1225027</t>
  </si>
  <si>
    <t>080-0014345</t>
  </si>
  <si>
    <t>KANTIN SPBU SUKONATAR</t>
  </si>
  <si>
    <t>JL RAYA SUKOPURO-SRONO</t>
  </si>
  <si>
    <t>080-1225036</t>
  </si>
  <si>
    <t>080-0015070</t>
  </si>
  <si>
    <t>KRISNA WARUNG</t>
  </si>
  <si>
    <t>WONOSOBO JL</t>
  </si>
  <si>
    <t>080-1225042</t>
  </si>
  <si>
    <t>080-0015075</t>
  </si>
  <si>
    <t>ELY WARUNG</t>
  </si>
  <si>
    <t>080-1225044</t>
  </si>
  <si>
    <t>080-0015076</t>
  </si>
  <si>
    <t>SUN MBOK WARUNG</t>
  </si>
  <si>
    <t>REJOAGUNG JL</t>
  </si>
  <si>
    <t>080-1225045</t>
  </si>
  <si>
    <t>080-0015295</t>
  </si>
  <si>
    <t>BU ANA WARUNG</t>
  </si>
  <si>
    <t>WATUGONG-WONOSOBO SRONO</t>
  </si>
  <si>
    <t>080-1225046</t>
  </si>
  <si>
    <t>080-0014371</t>
  </si>
  <si>
    <t>PAMANE WARLES</t>
  </si>
  <si>
    <t>JL KUMENDUNG-MUNCAR</t>
  </si>
  <si>
    <t>080-1225632</t>
  </si>
  <si>
    <t>745-0008782</t>
  </si>
  <si>
    <t>SAMHARI WR#</t>
  </si>
  <si>
    <t>SUKOWONO RT 1 RW 6</t>
  </si>
  <si>
    <t>745-0863207</t>
  </si>
  <si>
    <t>745-0009076</t>
  </si>
  <si>
    <t>FAWAID WR#</t>
  </si>
  <si>
    <t>SUKOWONO SUKOSARI JL RT 1 RW 13 DUSUN KRAJAN TIMUR</t>
  </si>
  <si>
    <t>745-0863214</t>
  </si>
  <si>
    <t>745-0005508</t>
  </si>
  <si>
    <t>YATIK BU WR#</t>
  </si>
  <si>
    <t>SUKOWONO SUKOSARI RT 1 RW 12</t>
  </si>
  <si>
    <t>745-0863215</t>
  </si>
  <si>
    <t>745-0009577</t>
  </si>
  <si>
    <t>EDI BUAH WR#</t>
  </si>
  <si>
    <t>BANDELAN PAL 9 BINAKAL</t>
  </si>
  <si>
    <t>745-0863222</t>
  </si>
  <si>
    <t>745-0009586</t>
  </si>
  <si>
    <t>JATI WANGI WR#</t>
  </si>
  <si>
    <t>JL ARAK ARAK RT 2 RW 1 JAMBEWUNGU WRINGIN</t>
  </si>
  <si>
    <t>745-0863223</t>
  </si>
  <si>
    <t>745-0008965</t>
  </si>
  <si>
    <t>ANIK WR#</t>
  </si>
  <si>
    <t>PATEMON PAKEM RT 5 RW 4 082232411600</t>
  </si>
  <si>
    <t>745-0863224</t>
  </si>
  <si>
    <t>745-0003768</t>
  </si>
  <si>
    <t>CITRA RASA WR#</t>
  </si>
  <si>
    <t>POLER RT 11 RW 03</t>
  </si>
  <si>
    <t>745-0863226</t>
  </si>
  <si>
    <t>745-0005109</t>
  </si>
  <si>
    <t>EDU CELL WR#</t>
  </si>
  <si>
    <t>745-0863227</t>
  </si>
  <si>
    <t>745-0008968</t>
  </si>
  <si>
    <t>BARU WR#</t>
  </si>
  <si>
    <t>POLER RT 3 RW 3 085336702129</t>
  </si>
  <si>
    <t>745-0863228</t>
  </si>
  <si>
    <t>745-0005313</t>
  </si>
  <si>
    <t>OPICK CELL WR#</t>
  </si>
  <si>
    <t>POLER WRINGIN ARAK-ARAK RT 5 RW 4 082142424550</t>
  </si>
  <si>
    <t>745-0863230</t>
  </si>
  <si>
    <t>745-0004610</t>
  </si>
  <si>
    <t>POJOK WR (BU JUN)#</t>
  </si>
  <si>
    <t>RAYA WRINGIN ARAK-ARAK RT 02 RW 03 NO 5 JL (082330</t>
  </si>
  <si>
    <t>745-0863231</t>
  </si>
  <si>
    <t>745-0004827</t>
  </si>
  <si>
    <t>SIDO MAMPIR WR#</t>
  </si>
  <si>
    <t>RAYA WRINGIN ARAK-ARAK RT 2 RW 2 JL</t>
  </si>
  <si>
    <t>745-0863232</t>
  </si>
  <si>
    <t>745-0009607</t>
  </si>
  <si>
    <t>RAMADANI WR#</t>
  </si>
  <si>
    <t>SUMBER TENGAH RT 6 RW 1</t>
  </si>
  <si>
    <t>745-0863240</t>
  </si>
  <si>
    <t>745-0000493</t>
  </si>
  <si>
    <t>SUMBER AGUNG WR#</t>
  </si>
  <si>
    <t>RE MARTADINATA NO 6 JLN</t>
  </si>
  <si>
    <t>745-0863273</t>
  </si>
  <si>
    <t>745-0009631</t>
  </si>
  <si>
    <t>MUKIT WR#</t>
  </si>
  <si>
    <t>KH WAHID HASYIM JL NO 82 PASAR INDUK</t>
  </si>
  <si>
    <t>745-0863278</t>
  </si>
  <si>
    <t>745-0009741</t>
  </si>
  <si>
    <t>ACCESSORIES TERANG GALIH#</t>
  </si>
  <si>
    <t>KH WAHID HASYIM JL RT 28 RW 6 085344731111</t>
  </si>
  <si>
    <t>745-0863279</t>
  </si>
  <si>
    <t>745-0004227</t>
  </si>
  <si>
    <t>TIMUR JAYA WR#</t>
  </si>
  <si>
    <t>KH WAHID HASYIM NO 187</t>
  </si>
  <si>
    <t>745-0863288</t>
  </si>
  <si>
    <t>745-0002609</t>
  </si>
  <si>
    <t>TAPE 82 WR#</t>
  </si>
  <si>
    <t>PB SUDIRMAN NO 29 JL (081931990582)</t>
  </si>
  <si>
    <t>745-0863295</t>
  </si>
  <si>
    <t>371-0000874</t>
  </si>
  <si>
    <t>BU CIK WARUNG</t>
  </si>
  <si>
    <t>HJ MUCHLIS JL</t>
  </si>
  <si>
    <t>371-0227397</t>
  </si>
  <si>
    <t>371-0000875</t>
  </si>
  <si>
    <t>NANDA WARUNG</t>
  </si>
  <si>
    <t>371-0227398</t>
  </si>
  <si>
    <t>371-0000049</t>
  </si>
  <si>
    <t>SATE BANGKOK WARUNG</t>
  </si>
  <si>
    <t>KEBONDALEM JL RT 05 RW 06</t>
  </si>
  <si>
    <t>371-0227408</t>
  </si>
  <si>
    <t>371-0002194</t>
  </si>
  <si>
    <t>WARUNG NENG LELY</t>
  </si>
  <si>
    <t>KEBONREJO KEBONDALEM BANGOREJO BANYUWANGI REGENCY EAST JAVA 68487</t>
  </si>
  <si>
    <t>371-0227414</t>
  </si>
  <si>
    <t>371-0002201</t>
  </si>
  <si>
    <t>KANTIN SPBU RINGINTELU</t>
  </si>
  <si>
    <t>DUSUN RINGINTELU RINGINTELU BANGOREJO BANYUWANGI REGENCY EAST JAVA 68487</t>
  </si>
  <si>
    <t>371-0227416</t>
  </si>
  <si>
    <t>371-0002221</t>
  </si>
  <si>
    <t>WR BU RAHMI</t>
  </si>
  <si>
    <t>RINGIN MULYO</t>
  </si>
  <si>
    <t>371-0227417</t>
  </si>
  <si>
    <t>371-0002224</t>
  </si>
  <si>
    <t>WARUNG BOGA BUSANA</t>
  </si>
  <si>
    <t>PEDOTAN</t>
  </si>
  <si>
    <t>371-0227418</t>
  </si>
  <si>
    <t>371-0002232</t>
  </si>
  <si>
    <t>BAKSO CAK JOKO</t>
  </si>
  <si>
    <t>JL SMPN 2 SUMBERMANGGIS BARUREJO SILIRAGUNG KABUPATEN BANYUWANGI JAWA TIMUR 68488</t>
  </si>
  <si>
    <t>371-0227419</t>
  </si>
  <si>
    <t>369-0017439</t>
  </si>
  <si>
    <t>BU RATNA WARUNG</t>
  </si>
  <si>
    <t>RAYA GARAHAN SEBELUM AMARIN JL</t>
  </si>
  <si>
    <t>369-3645838</t>
  </si>
  <si>
    <t>369-0007868</t>
  </si>
  <si>
    <t>CAK YO WARUNG#</t>
  </si>
  <si>
    <t>GARAHAN JL</t>
  </si>
  <si>
    <t>369-3645839</t>
  </si>
  <si>
    <t>369-0015905</t>
  </si>
  <si>
    <t>LUMAYAN WARUNG#</t>
  </si>
  <si>
    <t>GARAHAN PINUSAN</t>
  </si>
  <si>
    <t>369-3645847</t>
  </si>
  <si>
    <t>369-0016701</t>
  </si>
  <si>
    <t>SIDOMULYO GARAAN JATIAN SELATAN MAKAM HABIB ALI 200 METER</t>
  </si>
  <si>
    <t>369-3645848</t>
  </si>
  <si>
    <t>369-0009361</t>
  </si>
  <si>
    <t>POJOK KIOS</t>
  </si>
  <si>
    <t>SIDODADI GARAHAN JL</t>
  </si>
  <si>
    <t>369-3645849</t>
  </si>
  <si>
    <t>369-0009174</t>
  </si>
  <si>
    <t>POJOK BIRU WARUNG#</t>
  </si>
  <si>
    <t>TANAH MANIS NO 31 JL SIDOMULYO GARAHAN</t>
  </si>
  <si>
    <t>369-3645850</t>
  </si>
  <si>
    <t>369-0017531</t>
  </si>
  <si>
    <t>JUANA BU</t>
  </si>
  <si>
    <t>PASAR TANJUNG LANTAI 2 ATAS SEBELAH UTARA</t>
  </si>
  <si>
    <t>369-3645860</t>
  </si>
  <si>
    <t>369-0010522</t>
  </si>
  <si>
    <t>SOPIE WARUNG#</t>
  </si>
  <si>
    <t>PASAR TANJUNG ATAS</t>
  </si>
  <si>
    <t>369-3645872</t>
  </si>
  <si>
    <t>369-0017528</t>
  </si>
  <si>
    <t>DODIK WARUNG</t>
  </si>
  <si>
    <t>PASAR TANJUNG LANTAI 2 SEBELAH UTARA</t>
  </si>
  <si>
    <t>369-3645874</t>
  </si>
  <si>
    <t>369-0018195</t>
  </si>
  <si>
    <t>HOSE BU PASAR TANJUNG</t>
  </si>
  <si>
    <t>DR WAHIDIN PASAR TANJUNG TANGGA SEBELAH UTARA JL</t>
  </si>
  <si>
    <t>369-3645875</t>
  </si>
  <si>
    <t>369-0017530</t>
  </si>
  <si>
    <t>SUMBER HIDUP WARUNG</t>
  </si>
  <si>
    <t>DR WAHIDIN NO 02 JALAN</t>
  </si>
  <si>
    <t>369-3645876</t>
  </si>
  <si>
    <t>369-0009167</t>
  </si>
  <si>
    <t>TANJUNG BARU#</t>
  </si>
  <si>
    <t>DR WAHIDIN 122 RT 1 RW 2 JEMBER</t>
  </si>
  <si>
    <t>369-3645877</t>
  </si>
  <si>
    <t>369-0012103</t>
  </si>
  <si>
    <t>TATIK BU</t>
  </si>
  <si>
    <t>BEDADUNG 7 JL</t>
  </si>
  <si>
    <t>369-3645949</t>
  </si>
  <si>
    <t>369-0010027</t>
  </si>
  <si>
    <t>JAMBUE  WARUNG</t>
  </si>
  <si>
    <t>PB SUDIRMAN SEBELAH DKT</t>
  </si>
  <si>
    <t>369-3645960</t>
  </si>
  <si>
    <t>369-0013508</t>
  </si>
  <si>
    <t>POJOK PTG WRG#</t>
  </si>
  <si>
    <t>PANJAITAN 46 JL, PETUNG</t>
  </si>
  <si>
    <t>369-3645998</t>
  </si>
  <si>
    <t>369-0017545</t>
  </si>
  <si>
    <t>ABADI WARUNG</t>
  </si>
  <si>
    <t>SAMPING SELATAN POM PECORO</t>
  </si>
  <si>
    <t>369-3646003</t>
  </si>
  <si>
    <t>369-0014688</t>
  </si>
  <si>
    <t>PANGESTU WRG</t>
  </si>
  <si>
    <t>PETUNG PASAR</t>
  </si>
  <si>
    <t>369-3646005</t>
  </si>
  <si>
    <t>369-0015397</t>
  </si>
  <si>
    <t>SEDERHANA 3 WARUNG</t>
  </si>
  <si>
    <t>A YANI JL BANGSALSARI JEMBER</t>
  </si>
  <si>
    <t>369-3646013</t>
  </si>
  <si>
    <t>369-0016617</t>
  </si>
  <si>
    <t>HALIMAH KIOS</t>
  </si>
  <si>
    <t>DORANG JL DESA BOTOSARI NO 01 BLKANG SATE JUMADI</t>
  </si>
  <si>
    <t>369-3646071</t>
  </si>
  <si>
    <t>369-0012020</t>
  </si>
  <si>
    <t>KARUNIA KIOS</t>
  </si>
  <si>
    <t>LUMBA LUMBA JL BLOK I</t>
  </si>
  <si>
    <t>369-3646082</t>
  </si>
  <si>
    <t>079-0011766</t>
  </si>
  <si>
    <t>FROZEN FOOD WRG</t>
  </si>
  <si>
    <t>UMBUL KEDUNGJAJANG JL</t>
  </si>
  <si>
    <t>079-1215618</t>
  </si>
  <si>
    <t>079-0011621</t>
  </si>
  <si>
    <t>P.SAIFUL</t>
  </si>
  <si>
    <t>079-1215619</t>
  </si>
  <si>
    <t>079-0008630</t>
  </si>
  <si>
    <t>WALI PAK</t>
  </si>
  <si>
    <t>KEDUNGJAJANG UMBUL JL</t>
  </si>
  <si>
    <t>079-1215620</t>
  </si>
  <si>
    <t>079-0002010</t>
  </si>
  <si>
    <t>SOHEB WRG#</t>
  </si>
  <si>
    <t>RANDUAGUNG JL. RY</t>
  </si>
  <si>
    <t>079-1215625</t>
  </si>
  <si>
    <t>079-0003591</t>
  </si>
  <si>
    <t>ARUM WANGI WRG#</t>
  </si>
  <si>
    <t>RANDUAGUNG RAYA JL. (DPN PUSKESMAS)</t>
  </si>
  <si>
    <t>079-1215642</t>
  </si>
  <si>
    <t>079-0011882</t>
  </si>
  <si>
    <t>SEDERHANA BU TITIK WRG</t>
  </si>
  <si>
    <t>PASIRIAN DEPAN PATUNG BATRAI ABC JL</t>
  </si>
  <si>
    <t>079-1215648</t>
  </si>
  <si>
    <t>079-0011963</t>
  </si>
  <si>
    <t>BENDO PAK WRG</t>
  </si>
  <si>
    <t>RAYA PASIRIAN NO.204 JL</t>
  </si>
  <si>
    <t>079-1215649</t>
  </si>
  <si>
    <t>079-0012011</t>
  </si>
  <si>
    <t>BU TARMAJI WRG</t>
  </si>
  <si>
    <t>RAYA PASIRIAN DEPAN PASAR PASIRIAN JL</t>
  </si>
  <si>
    <t>079-1215650</t>
  </si>
  <si>
    <t>079-0011964</t>
  </si>
  <si>
    <t>MBAK VIVI WRG</t>
  </si>
  <si>
    <t>RAYA PASIRIAN SEBELUM SPBU PASIRIAN JL</t>
  </si>
  <si>
    <t>079-1215651</t>
  </si>
  <si>
    <t>079-0011965</t>
  </si>
  <si>
    <t>SEDERHANA BU JUMINI WRG</t>
  </si>
  <si>
    <t>RAYA PASIRIAN  SEBELUM SPBU PASIRIAN JL</t>
  </si>
  <si>
    <t>079-1215652</t>
  </si>
  <si>
    <t>079-0005285</t>
  </si>
  <si>
    <t>CICI WRG#</t>
  </si>
  <si>
    <t>CHONDRO JL.</t>
  </si>
  <si>
    <t>079-1215655</t>
  </si>
  <si>
    <t>079-0004612</t>
  </si>
  <si>
    <t>ENDANG BU WRG#</t>
  </si>
  <si>
    <t>PASIRIAN JL. (DPN POLSEK)</t>
  </si>
  <si>
    <t>079-1215658</t>
  </si>
  <si>
    <t>079-0010084</t>
  </si>
  <si>
    <t>GHOZALI WRG#</t>
  </si>
  <si>
    <t>PASIRIAN JL GONDORUSO</t>
  </si>
  <si>
    <t>079-1215660</t>
  </si>
  <si>
    <t>079-0009464</t>
  </si>
  <si>
    <t>IBU WRG#</t>
  </si>
  <si>
    <t>PASIRIAN JL</t>
  </si>
  <si>
    <t>079-1215662</t>
  </si>
  <si>
    <t>079-0003103</t>
  </si>
  <si>
    <t>JUN MBAK WRG#</t>
  </si>
  <si>
    <t>PASIRIAN DPN KECAMATAN JL.</t>
  </si>
  <si>
    <t>079-1215664</t>
  </si>
  <si>
    <t>079-0005833</t>
  </si>
  <si>
    <t>LATANSA WRG#</t>
  </si>
  <si>
    <t>CONDRO RAYA JL</t>
  </si>
  <si>
    <t>079-1215665</t>
  </si>
  <si>
    <t>079-0009040</t>
  </si>
  <si>
    <t>MAREM WRG#</t>
  </si>
  <si>
    <t>GONDORUSO JL</t>
  </si>
  <si>
    <t>079-1215666</t>
  </si>
  <si>
    <t>079-0011221</t>
  </si>
  <si>
    <t>MARYANTI WRG</t>
  </si>
  <si>
    <t>079-1215667</t>
  </si>
  <si>
    <t>079-0006254</t>
  </si>
  <si>
    <t>SOLIFAH WRG</t>
  </si>
  <si>
    <t>PASIRIAN BAGO JL</t>
  </si>
  <si>
    <t>079-1215670</t>
  </si>
  <si>
    <t>079-0001405</t>
  </si>
  <si>
    <t>YAYIK BU WRG#</t>
  </si>
  <si>
    <t>PASIRIAN KEDUNG PAKIS JL.</t>
  </si>
  <si>
    <t>079-1215673</t>
  </si>
  <si>
    <t>079-0012374</t>
  </si>
  <si>
    <t>SIMPANG 3 DEPOT</t>
  </si>
  <si>
    <t>STASIUN LAMA PASIRIAN JL</t>
  </si>
  <si>
    <t>079-1215676</t>
  </si>
  <si>
    <t>079-0012449</t>
  </si>
  <si>
    <t>BAYU WARUNG</t>
  </si>
  <si>
    <t>RAYA PASIRIAN DEPAN SPBU</t>
  </si>
  <si>
    <t>079-1215679</t>
  </si>
  <si>
    <t>079-0012597</t>
  </si>
  <si>
    <t>BU FATIMAH WRG</t>
  </si>
  <si>
    <t>RAYA TEMPEH DEPAN RUKO PERUMAHAN SEMERU JL</t>
  </si>
  <si>
    <t>079-1215680</t>
  </si>
  <si>
    <t>079-0012776</t>
  </si>
  <si>
    <t>IKAN BAKAR CIK ENDANG WRG</t>
  </si>
  <si>
    <t>SELOK AWAR-AWAR PASIRIAN JL</t>
  </si>
  <si>
    <t>079-1215683</t>
  </si>
  <si>
    <t>079-0011888</t>
  </si>
  <si>
    <t>ICA WRG</t>
  </si>
  <si>
    <t>PASAR SERANGIN CITRODIWANGSAN JL</t>
  </si>
  <si>
    <t>079-1215812</t>
  </si>
  <si>
    <t>079-0010460</t>
  </si>
  <si>
    <t>LAMBADA WARUNG#</t>
  </si>
  <si>
    <t>PASAR SERANGIN JL. SEMERU</t>
  </si>
  <si>
    <t>079-1215814</t>
  </si>
  <si>
    <t>079-0011877</t>
  </si>
  <si>
    <t>EVY BU WRG</t>
  </si>
  <si>
    <t>PASAR SERANGIN DAWUHAN LOR JL</t>
  </si>
  <si>
    <t>079-1215818</t>
  </si>
  <si>
    <t>079-0012063</t>
  </si>
  <si>
    <t>AL BAROKAH WRG</t>
  </si>
  <si>
    <t>PB SUDIRMAN TOMPOKERSAN JL</t>
  </si>
  <si>
    <t>079-1215823</t>
  </si>
  <si>
    <t>079-0012338</t>
  </si>
  <si>
    <t>YULI WRG</t>
  </si>
  <si>
    <t>SERANGIN 2 CITRODIWANGSAN JL</t>
  </si>
  <si>
    <t>079-1215826</t>
  </si>
  <si>
    <t>079-0012343</t>
  </si>
  <si>
    <t>SAMPON WRG</t>
  </si>
  <si>
    <t>SLAMET RIYADI TOMPOKERSAN JL</t>
  </si>
  <si>
    <t>079-1215828</t>
  </si>
  <si>
    <t>079-0012404</t>
  </si>
  <si>
    <t>KANTIN RSI</t>
  </si>
  <si>
    <t>JL KAPTEN KYAI MUKSIN CITRODIWANGSAN LMJ</t>
  </si>
  <si>
    <t>079-1215830</t>
  </si>
  <si>
    <t>079-0012479</t>
  </si>
  <si>
    <t>ANAM WRG</t>
  </si>
  <si>
    <t>JL WILIS RT 01 RW 03 KLANTING SUKODONO</t>
  </si>
  <si>
    <t>079-1215833</t>
  </si>
  <si>
    <t>079-0012509</t>
  </si>
  <si>
    <t>BU ATIN WRG</t>
  </si>
  <si>
    <t>PASAR SERANGIN BARU CITRODIWANGSAN LMJ JL</t>
  </si>
  <si>
    <t>079-1215836</t>
  </si>
  <si>
    <t>079-0012745</t>
  </si>
  <si>
    <t>PEDAS WRG</t>
  </si>
  <si>
    <t>LETKOL SLAMET WARDOYO NO 1 CITRODIWANGSAN JL</t>
  </si>
  <si>
    <t>079-1215841</t>
  </si>
  <si>
    <t>370-0000208</t>
  </si>
  <si>
    <t>KEBON AGUNG SPBU#</t>
  </si>
  <si>
    <t>KEBON AGUNG KRAKSAAN JALAN</t>
  </si>
  <si>
    <t>370-0157931</t>
  </si>
  <si>
    <t>370-0000767</t>
  </si>
  <si>
    <t>SPBU SUMBER ANYAR</t>
  </si>
  <si>
    <t>SUMBER ANYAR PAITON DPN DEPO JL</t>
  </si>
  <si>
    <t>370-0157937</t>
  </si>
  <si>
    <t>370-0001093</t>
  </si>
  <si>
    <t>PADANG PUTRA MINANG RM</t>
  </si>
  <si>
    <t>PAITON RAYA JALAN NO 209 TIMUR BENGKEL SANTOSA JAYA MOTOR</t>
  </si>
  <si>
    <t>370-0157944</t>
  </si>
  <si>
    <t>370-0001103</t>
  </si>
  <si>
    <t>FAJAR CELL</t>
  </si>
  <si>
    <t>PASAR BESUK JALAN UTARA TOKO KAFI</t>
  </si>
  <si>
    <t>370-0157945</t>
  </si>
  <si>
    <t>370-0001518</t>
  </si>
  <si>
    <t>ANIS WARUNG</t>
  </si>
  <si>
    <t>JALAN RAYA TAMAN 08/03 DEPAN KANTOR DESA PAITON</t>
  </si>
  <si>
    <t>370-0157946</t>
  </si>
  <si>
    <t>370-0001607</t>
  </si>
  <si>
    <t>YUNI WARUNG</t>
  </si>
  <si>
    <t>RAYA PAKUNIRAN RT19/RW8 JALAN</t>
  </si>
  <si>
    <t>370-0157950</t>
  </si>
  <si>
    <t>370-0001524</t>
  </si>
  <si>
    <t>FANI BU WARUNG</t>
  </si>
  <si>
    <t>DUSUN PESISIR 13/06 BINOR PAITON</t>
  </si>
  <si>
    <t>370-0158095</t>
  </si>
  <si>
    <t>555-0005712</t>
  </si>
  <si>
    <t>DEPOT BROMO INDAH</t>
  </si>
  <si>
    <t>JL RAYA PUSPO NO 16</t>
  </si>
  <si>
    <t>555-3154507</t>
  </si>
  <si>
    <t>555-0029248</t>
  </si>
  <si>
    <t>NADIN BU WARUNG</t>
  </si>
  <si>
    <t>PASREPAN</t>
  </si>
  <si>
    <t>555-3154514</t>
  </si>
  <si>
    <t>555-0029257</t>
  </si>
  <si>
    <t>WAJINAH WARUNG</t>
  </si>
  <si>
    <t>PUSPO RAYA</t>
  </si>
  <si>
    <t>555-3154517</t>
  </si>
  <si>
    <t>555-0029266</t>
  </si>
  <si>
    <t>ROHMA BU WARUNG</t>
  </si>
  <si>
    <t>PASREPAN RAYA</t>
  </si>
  <si>
    <t>555-3154524</t>
  </si>
  <si>
    <t>555-0024545</t>
  </si>
  <si>
    <t>ABAH EKO/ HJ ANISA WR#</t>
  </si>
  <si>
    <t>DEPOT WARNA HIJAU JL SULAWESI</t>
  </si>
  <si>
    <t>555-3154620</t>
  </si>
  <si>
    <t>555-0000616</t>
  </si>
  <si>
    <t>GONDANG LEGI SPBU#</t>
  </si>
  <si>
    <t>GONDANG LEGI RAYA JL BEJI</t>
  </si>
  <si>
    <t>555-3154640</t>
  </si>
  <si>
    <t>555-0018614</t>
  </si>
  <si>
    <t>LUMINTU WARUNG#</t>
  </si>
  <si>
    <t>GUNUNG GANGSIR</t>
  </si>
  <si>
    <t>555-3154673</t>
  </si>
  <si>
    <t>555-0029075</t>
  </si>
  <si>
    <t>LIS WARUNG</t>
  </si>
  <si>
    <t>SUNGI WETAN GEMBYAN</t>
  </si>
  <si>
    <t>555-3154706</t>
  </si>
  <si>
    <t>555-0027692</t>
  </si>
  <si>
    <t>AA NASI WARUNG</t>
  </si>
  <si>
    <t>SUNGI WETAN</t>
  </si>
  <si>
    <t>555-3154723</t>
  </si>
  <si>
    <t>555-0027891</t>
  </si>
  <si>
    <t>PUTRI BU</t>
  </si>
  <si>
    <t>BANDA JALAN</t>
  </si>
  <si>
    <t>555-3154730</t>
  </si>
  <si>
    <t>555-0028485</t>
  </si>
  <si>
    <t>LOLOK PAK</t>
  </si>
  <si>
    <t>BANDA JALAN GADING REJO</t>
  </si>
  <si>
    <t>555-3154732</t>
  </si>
  <si>
    <t>555-0027357</t>
  </si>
  <si>
    <t>JAWARA WARUNG#</t>
  </si>
  <si>
    <t>GAJAH MADA JALAN</t>
  </si>
  <si>
    <t>555-3154739</t>
  </si>
  <si>
    <t>555-0027652</t>
  </si>
  <si>
    <t>BIRU WARUNG#</t>
  </si>
  <si>
    <t>RAYA PASERPAN DEPAN POLSEK</t>
  </si>
  <si>
    <t>555-3154795</t>
  </si>
  <si>
    <t>555-0019285</t>
  </si>
  <si>
    <t>TATIK B WRG</t>
  </si>
  <si>
    <t>WARUNGDOWO LAPANGAN</t>
  </si>
  <si>
    <t>555-3154816</t>
  </si>
  <si>
    <t>555-0025291</t>
  </si>
  <si>
    <t>ENDANG WARUNG#</t>
  </si>
  <si>
    <t>JLN PELABUHAN</t>
  </si>
  <si>
    <t>555-3154869</t>
  </si>
  <si>
    <t>555-0024782</t>
  </si>
  <si>
    <t>WR BU SIATIN#</t>
  </si>
  <si>
    <t>PELABUHAN</t>
  </si>
  <si>
    <t>555-3154870</t>
  </si>
  <si>
    <t>555-0024637</t>
  </si>
  <si>
    <t>WR WARNA</t>
  </si>
  <si>
    <t>JL LAKSAMANA WARTADINATA</t>
  </si>
  <si>
    <t>555-3154871</t>
  </si>
  <si>
    <t>555-0027207</t>
  </si>
  <si>
    <t>NUR PAK WARUNG#</t>
  </si>
  <si>
    <t>NANAS JALAN-BELAKAN POLRES BANGIL</t>
  </si>
  <si>
    <t>555-3154885</t>
  </si>
  <si>
    <t>555-0030157</t>
  </si>
  <si>
    <t>BAKSO SBR</t>
  </si>
  <si>
    <t>RA KARTINI BANGIL</t>
  </si>
  <si>
    <t>555-3154891</t>
  </si>
  <si>
    <t>555-0029930</t>
  </si>
  <si>
    <t>BEJO WARUNG</t>
  </si>
  <si>
    <t>555-3154895</t>
  </si>
  <si>
    <t>555-0024286</t>
  </si>
  <si>
    <t>GAZEBO LESEHAN(0343-742977)#</t>
  </si>
  <si>
    <t>KARTINI RAYA JL</t>
  </si>
  <si>
    <t>555-3154899</t>
  </si>
  <si>
    <t>555-0030335</t>
  </si>
  <si>
    <t>FATIKA 4 RM</t>
  </si>
  <si>
    <t>RA KARTINI LATEK</t>
  </si>
  <si>
    <t>555-3154909</t>
  </si>
  <si>
    <t>555-0016691</t>
  </si>
  <si>
    <t>SOPO NYONO WARUNG#</t>
  </si>
  <si>
    <t>PAKU JOYO LATEK JL</t>
  </si>
  <si>
    <t>555-3154912</t>
  </si>
  <si>
    <t>555-0029490</t>
  </si>
  <si>
    <t>KISS BALL 2 PUTRA WARUNG</t>
  </si>
  <si>
    <t>JLN RAYA REMBANG SEBELAH BASMALLAH</t>
  </si>
  <si>
    <t>555-3154926</t>
  </si>
  <si>
    <t>555-0030536</t>
  </si>
  <si>
    <t>ANDAL CITRA WARKOP</t>
  </si>
  <si>
    <t>REMBANG DEPAN VITA WARKOP</t>
  </si>
  <si>
    <t>555-3154928</t>
  </si>
  <si>
    <t>555-0003347</t>
  </si>
  <si>
    <t>RM BUMI SARI - SPS#</t>
  </si>
  <si>
    <t>JL RAYA BEJI NO 25/26 BANGIL</t>
  </si>
  <si>
    <t>555-3154942</t>
  </si>
  <si>
    <t>555-0024625</t>
  </si>
  <si>
    <t>WR. BU NANIK</t>
  </si>
  <si>
    <t>JL KALIMANTAN</t>
  </si>
  <si>
    <t>555-3154961</t>
  </si>
  <si>
    <t>889-0019137</t>
  </si>
  <si>
    <t>COKLAT WARUNG</t>
  </si>
  <si>
    <t>SLAMET RIYADI 108 085 204 600 027</t>
  </si>
  <si>
    <t>889-2223536</t>
  </si>
  <si>
    <t>889-0017875</t>
  </si>
  <si>
    <t>RAYA DRINGU, DS RANDU PUTIH RT 01 / RW 08</t>
  </si>
  <si>
    <t>889-2223544</t>
  </si>
  <si>
    <t>889-0001998</t>
  </si>
  <si>
    <t>PG WONOLANGAN KANTIN#</t>
  </si>
  <si>
    <t>RAYA DRINGU , KM 1 KEDUNGDALEM</t>
  </si>
  <si>
    <t>889-2223552</t>
  </si>
  <si>
    <t>889-0008484</t>
  </si>
  <si>
    <t>ES DEGAN PEMKAB WARUNG</t>
  </si>
  <si>
    <t>RAYA DRINGU ( DPN KANTOR PEMKAB LAMA ),KEDUNGDALEM</t>
  </si>
  <si>
    <t>889-2223559</t>
  </si>
  <si>
    <t>889-0010847</t>
  </si>
  <si>
    <t>BAGONG WARUNG BAKSO#</t>
  </si>
  <si>
    <t>RAYA DRINGU , RT 06 / RW 07, KEL KEDUNGDALEM</t>
  </si>
  <si>
    <t>889-2223560</t>
  </si>
  <si>
    <t>889-0018574</t>
  </si>
  <si>
    <t>WATI MBAK WARUNG#</t>
  </si>
  <si>
    <t>RAYA DRINGU ( SELATAN RUMAH SAKIT WONOLANGAN ) RT 10 / RW 04, KEL KEDUNGDALEM</t>
  </si>
  <si>
    <t>889-2223569</t>
  </si>
  <si>
    <t>889-0019081</t>
  </si>
  <si>
    <t>UMMI KIOS</t>
  </si>
  <si>
    <t>RAYA DRINGU NO 118 ( STAN DI AREA PARKIR RUMAH SAKIT WONOLANGAN ), KEDUNGDALEM</t>
  </si>
  <si>
    <t>889-2223570</t>
  </si>
  <si>
    <t>889-0020552</t>
  </si>
  <si>
    <t>FOOD COURT SELERA HATI</t>
  </si>
  <si>
    <t>RAYA DRINGU JL MAL PELAYANAN PUBLIK</t>
  </si>
  <si>
    <t>889-2223573</t>
  </si>
  <si>
    <t>889-0007313</t>
  </si>
  <si>
    <t>KEDIRI WARUNG#</t>
  </si>
  <si>
    <t>LINGKAR UTARA RT 03 / RW 06 ,MAYANGAN</t>
  </si>
  <si>
    <t>889-2223577</t>
  </si>
  <si>
    <t>889-0017387</t>
  </si>
  <si>
    <t>JAKFAR PAK KIOS#</t>
  </si>
  <si>
    <t>STAN DI KAWASAN PELABUHAN BARU PROBOLINGGO</t>
  </si>
  <si>
    <t>889-2223581</t>
  </si>
  <si>
    <t>889-0018590</t>
  </si>
  <si>
    <t>VITO JAYA WARUNG#</t>
  </si>
  <si>
    <t>889-2223582</t>
  </si>
  <si>
    <t>889-0018808</t>
  </si>
  <si>
    <t>YAYAN JAYA WARUNG#</t>
  </si>
  <si>
    <t>889-2223583</t>
  </si>
  <si>
    <t>889-0018870</t>
  </si>
  <si>
    <t>SANI IBU WARKOP#</t>
  </si>
  <si>
    <t>PELABUHAN BARU PROBOLINGGO, STAND NO 12</t>
  </si>
  <si>
    <t>889-2223584</t>
  </si>
  <si>
    <t>889-0018882</t>
  </si>
  <si>
    <t>ADI WARKOP#</t>
  </si>
  <si>
    <t>PELABUHAN BARU PROBOLINGGO STAN NO 3</t>
  </si>
  <si>
    <t>889-2223585</t>
  </si>
  <si>
    <t>889-0000877</t>
  </si>
  <si>
    <t>SPBU TONGAS#</t>
  </si>
  <si>
    <t>RAYA TONGAS, DS TONGAS WETAN</t>
  </si>
  <si>
    <t>889-2223613</t>
  </si>
  <si>
    <t>889-0017237</t>
  </si>
  <si>
    <t>KHOIR WARUNG</t>
  </si>
  <si>
    <t>DS BAYEMAN RT 02 / RW 06</t>
  </si>
  <si>
    <t>889-2223632</t>
  </si>
  <si>
    <t>889-0017553</t>
  </si>
  <si>
    <t>MUSRIFAH WARUNG#</t>
  </si>
  <si>
    <t>LUMBANG NO 30, TONGAS WETAN</t>
  </si>
  <si>
    <t>889-2223633</t>
  </si>
  <si>
    <t>889-0018097</t>
  </si>
  <si>
    <t>LEMPOENG WARUNG#</t>
  </si>
  <si>
    <t>RAYA TONGAS NO 11 , DS BAYEMAN</t>
  </si>
  <si>
    <t>889-2223635</t>
  </si>
  <si>
    <t>889-0020038</t>
  </si>
  <si>
    <t>HENG CUN WARUNG</t>
  </si>
  <si>
    <t>TONGAS JL 081 217 294 710</t>
  </si>
  <si>
    <t>889-2223639</t>
  </si>
  <si>
    <t>889-0006774</t>
  </si>
  <si>
    <t>RIANTI WARUNG#</t>
  </si>
  <si>
    <t>RAYA TONGAS NO 90 , DS BAYEMAN</t>
  </si>
  <si>
    <t>889-2223644</t>
  </si>
  <si>
    <t>889-0008846</t>
  </si>
  <si>
    <t>SOTO LAMONGAN#</t>
  </si>
  <si>
    <t>RAY LECES , DS LECES RT 07 / RW 08</t>
  </si>
  <si>
    <t>889-2223704</t>
  </si>
  <si>
    <t>889-0017162</t>
  </si>
  <si>
    <t>SUP RUJAK CINGUR WARUNG#</t>
  </si>
  <si>
    <t>RAYA LECES NO 103 ( DPN BRI LECES )</t>
  </si>
  <si>
    <t>889-2223709</t>
  </si>
  <si>
    <t>889-0017188</t>
  </si>
  <si>
    <t>PAK KUMIS SATE#</t>
  </si>
  <si>
    <t>RAYA LUMAJANG ,( SELATAN QUICK CHICKEN ) KEL SUMBER TAMAN</t>
  </si>
  <si>
    <t>889-2223782</t>
  </si>
  <si>
    <t>889-0005970</t>
  </si>
  <si>
    <t>JAMAL PAK WARUNG#</t>
  </si>
  <si>
    <t>RAYA LUMAJANG , KEL KEDUNG ASEM RT 04 RW 04</t>
  </si>
  <si>
    <t>889-2223789</t>
  </si>
  <si>
    <t>889-0018556</t>
  </si>
  <si>
    <t>PORBAKA KTI#</t>
  </si>
  <si>
    <t>BASUKI RAHMAT , TWSL STAND 7</t>
  </si>
  <si>
    <t>889-2223802</t>
  </si>
  <si>
    <t>889-0007009</t>
  </si>
  <si>
    <t>TWSL KANTIN#</t>
  </si>
  <si>
    <t>BASUKI RAHMAT NO 62 , MANGUNHARJO</t>
  </si>
  <si>
    <t>889-2223803</t>
  </si>
  <si>
    <t>889-0020018</t>
  </si>
  <si>
    <t>EZA WARUNG</t>
  </si>
  <si>
    <t>STAND DEPAN TWSL NO 15 081 237 466 825</t>
  </si>
  <si>
    <t>889-2223804</t>
  </si>
  <si>
    <t>899-0004629</t>
  </si>
  <si>
    <t>DAMAI WARUNG#</t>
  </si>
  <si>
    <t>OLEAN JL.</t>
  </si>
  <si>
    <t>899-1560139</t>
  </si>
  <si>
    <t>899-0023882</t>
  </si>
  <si>
    <t>SOTO KIKIL PAK TOYO WR</t>
  </si>
  <si>
    <t>SUCITO RT 12 RT 03 JL.</t>
  </si>
  <si>
    <t>899-1560151</t>
  </si>
  <si>
    <t>899-0023897</t>
  </si>
  <si>
    <t>BAKSO ARDI WR</t>
  </si>
  <si>
    <t>BASUKI RAHMAT RT 13 RW 03 JL.</t>
  </si>
  <si>
    <t>899-1560156</t>
  </si>
  <si>
    <t>899-0023913</t>
  </si>
  <si>
    <t>PAK EDI WR</t>
  </si>
  <si>
    <t>SUCIPTO RT.18 RW.06 JL</t>
  </si>
  <si>
    <t>899-1560157</t>
  </si>
  <si>
    <t>899-0023924</t>
  </si>
  <si>
    <t>BAKSO PUTRA WR</t>
  </si>
  <si>
    <t>SUCIPTO RT 05 RW 07 JL.</t>
  </si>
  <si>
    <t>899-1560158</t>
  </si>
  <si>
    <t>899-0023944</t>
  </si>
  <si>
    <t>BAKSO MALANG PAK EKO WR</t>
  </si>
  <si>
    <t>BASUKI RAHMAT RT 02 RW 12 JL.</t>
  </si>
  <si>
    <t>899-1560162</t>
  </si>
  <si>
    <t>899-0000072</t>
  </si>
  <si>
    <t>MALANG RESTORAN#</t>
  </si>
  <si>
    <t>UTARA PERTIGAAN JL. IRIAN JAYA</t>
  </si>
  <si>
    <t>899-1560433</t>
  </si>
  <si>
    <t>899-0008808</t>
  </si>
  <si>
    <t>BENGKEL PERUT WR#</t>
  </si>
  <si>
    <t>SEMERU JL.</t>
  </si>
  <si>
    <t>899-1560447</t>
  </si>
  <si>
    <t>899-0010886</t>
  </si>
  <si>
    <t>MARTO SATE WARUNG#</t>
  </si>
  <si>
    <t>BASUKI RAHMAT JL.</t>
  </si>
  <si>
    <t>899-1560453</t>
  </si>
  <si>
    <t>899-0011069</t>
  </si>
  <si>
    <t>BAROKAH KOPI WARUNG</t>
  </si>
  <si>
    <t>899-1560454</t>
  </si>
  <si>
    <t>899-0023524</t>
  </si>
  <si>
    <t>BEBEK SAMBAL IJO BANG ALEX</t>
  </si>
  <si>
    <t>MADURA RT 01 RW 02 SAMPING LARANTA STORE JL.</t>
  </si>
  <si>
    <t>899-1560455</t>
  </si>
  <si>
    <t>899-0023796</t>
  </si>
  <si>
    <t>EMBUL BAKSO WR</t>
  </si>
  <si>
    <t>PANJI TIMUR ROXY PAS SAMPING BENGKEL WIJAYA JL. RAYA</t>
  </si>
  <si>
    <t>899-1560459</t>
  </si>
  <si>
    <t>569-0000141</t>
  </si>
  <si>
    <t>KANTIN SEHAT</t>
  </si>
  <si>
    <t>PURWODADI</t>
  </si>
  <si>
    <t>569-0664042</t>
  </si>
  <si>
    <t>569-0003903</t>
  </si>
  <si>
    <t>WARUNG BU NURUL</t>
  </si>
  <si>
    <t>PURWODADI NGAGLIK DSN NGAWEN GAPURO BRAK RT. 07 RW</t>
  </si>
  <si>
    <t>569-0664046</t>
  </si>
  <si>
    <t>569-0004432</t>
  </si>
  <si>
    <t>BLOK 09 WARUNG#</t>
  </si>
  <si>
    <t>PURWODADI DEPAN PUSKESMAS</t>
  </si>
  <si>
    <t>569-0664047</t>
  </si>
  <si>
    <t>569-0003455</t>
  </si>
  <si>
    <t>PUTRA WARUNG</t>
  </si>
  <si>
    <t>PURWOSARI KEMANTREN</t>
  </si>
  <si>
    <t>569-0664053</t>
  </si>
  <si>
    <t>569-0005442</t>
  </si>
  <si>
    <t>WARUNG RR</t>
  </si>
  <si>
    <t>PURWODADI SENTUL</t>
  </si>
  <si>
    <t>569-0664063</t>
  </si>
  <si>
    <t>569-0000644</t>
  </si>
  <si>
    <t>MBAK SRI WARUNG#</t>
  </si>
  <si>
    <t>PURWODADI SEBELAH PASAR RAYA</t>
  </si>
  <si>
    <t>569-0664064</t>
  </si>
  <si>
    <t>569-0000071</t>
  </si>
  <si>
    <t>WARUNG ABADI</t>
  </si>
  <si>
    <t>PURWOSARI RAYA</t>
  </si>
  <si>
    <t>569-0664066</t>
  </si>
  <si>
    <t>569-0000318</t>
  </si>
  <si>
    <t>WARUNG RIDHO ROM</t>
  </si>
  <si>
    <t>PURWOSARI BAKALAN BABATAN</t>
  </si>
  <si>
    <t>569-0664067</t>
  </si>
  <si>
    <t>569-0000801</t>
  </si>
  <si>
    <t>BAMBU KUNING WARUNG#</t>
  </si>
  <si>
    <t>SUKOREJO BULU AGUNG RAYA</t>
  </si>
  <si>
    <t>569-0664071</t>
  </si>
  <si>
    <t>569-0003014</t>
  </si>
  <si>
    <t>LANGGENG WARUNG#</t>
  </si>
  <si>
    <t>569-0664080</t>
  </si>
  <si>
    <t>569-0003683</t>
  </si>
  <si>
    <t>YAYUK WARUNG#</t>
  </si>
  <si>
    <t>PURWOSARI SENGONAGUNG</t>
  </si>
  <si>
    <t>569-0664082</t>
  </si>
  <si>
    <t>569-0004766</t>
  </si>
  <si>
    <t>PAK JI WR</t>
  </si>
  <si>
    <t>PURWOSARI</t>
  </si>
  <si>
    <t>569-0664086</t>
  </si>
  <si>
    <t>569-0000146</t>
  </si>
  <si>
    <t>SODIK WARUNG#</t>
  </si>
  <si>
    <t>PASAR PNPM PURWODADI</t>
  </si>
  <si>
    <t>569-0664092</t>
  </si>
  <si>
    <t>569-0004505</t>
  </si>
  <si>
    <t>SEDERHANA WARUNG#</t>
  </si>
  <si>
    <t>SUKOREJO DEPAN GADING 1 PALANG</t>
  </si>
  <si>
    <t>569-0664097</t>
  </si>
  <si>
    <t>569-0003469</t>
  </si>
  <si>
    <t>HIDAYAH BU PARTI WARUNG#</t>
  </si>
  <si>
    <t>PANDAAN JETAK DEPAN PABRIK EASTERNTEX</t>
  </si>
  <si>
    <t>569-0664102</t>
  </si>
  <si>
    <t>569-0001514</t>
  </si>
  <si>
    <t>RUJAK CINGUR MBAK FIDA WARUNG#</t>
  </si>
  <si>
    <t>SUKOREJO KARANGSONO</t>
  </si>
  <si>
    <t>569-0664125</t>
  </si>
  <si>
    <t>569-0002374</t>
  </si>
  <si>
    <t>WARUNG BANYU MILI#</t>
  </si>
  <si>
    <t>JL. KARANGSONO SUKOREJO</t>
  </si>
  <si>
    <t>569-0664127</t>
  </si>
  <si>
    <t>569-0004428</t>
  </si>
  <si>
    <t>JONO BU WARUNG</t>
  </si>
  <si>
    <t>BEJI SIDOWAYAH SEBELUM SMPN 1 BEJI</t>
  </si>
  <si>
    <t>569-0664138</t>
  </si>
  <si>
    <t>569-0004029</t>
  </si>
  <si>
    <t>NANIK WARUNG#</t>
  </si>
  <si>
    <t>PANDAAN BUEJENG SETELAH BLK JALAN BANGIL RAYA</t>
  </si>
  <si>
    <t>569-0664141</t>
  </si>
  <si>
    <t>569-0003520</t>
  </si>
  <si>
    <t>WARUNG IJO</t>
  </si>
  <si>
    <t>PANDAAN BAUJENG KEMIRI SEWU DEPAN PABRIK KAYU</t>
  </si>
  <si>
    <t>569-0664156</t>
  </si>
  <si>
    <t>569-0004534</t>
  </si>
  <si>
    <t>BEJI BAUJENG DEPAN TOKO FAJAR SEBELAH TOKO BANGUNA</t>
  </si>
  <si>
    <t>569-0664157</t>
  </si>
  <si>
    <t>569-0004053</t>
  </si>
  <si>
    <t>WARUNG BIRU</t>
  </si>
  <si>
    <t>PANDAAN DS BEJI BUJENG SEBELUM WARKOP UMAR</t>
  </si>
  <si>
    <t>569-0664163</t>
  </si>
  <si>
    <t>569-0003987</t>
  </si>
  <si>
    <t>IMA BU WARUNG</t>
  </si>
  <si>
    <t>PANDAAN BUEJENG DUSUN NYANGKRING</t>
  </si>
  <si>
    <t>569-0664164</t>
  </si>
  <si>
    <t>569-0004051</t>
  </si>
  <si>
    <t>HASAN WARUNG#</t>
  </si>
  <si>
    <t>PANDAAN BUJENG BANGIL RAYA</t>
  </si>
  <si>
    <t>569-0664168</t>
  </si>
  <si>
    <t>569-0003538</t>
  </si>
  <si>
    <t>RAHAYU WARUNG#</t>
  </si>
  <si>
    <t>PRIGEN SEKARJOHO</t>
  </si>
  <si>
    <t>569-0664170</t>
  </si>
  <si>
    <t>569-0003557</t>
  </si>
  <si>
    <t>MIE AYAM GAJAH MUNGKUR CAK SOLO WARUNG#</t>
  </si>
  <si>
    <t>PRIGEN CANDI WATES</t>
  </si>
  <si>
    <t>569-0664178</t>
  </si>
  <si>
    <t>080-0015228</t>
  </si>
  <si>
    <t>ALBAR FITNES</t>
  </si>
  <si>
    <t>SLAMET COKRO JL-PURWOHARJO</t>
  </si>
  <si>
    <t>080-1225510</t>
  </si>
  <si>
    <t>080-0012153</t>
  </si>
  <si>
    <t>LUMBUNG REJEKI KOP</t>
  </si>
  <si>
    <t>KAMPUNG ANYAR-KALIBENDO</t>
  </si>
  <si>
    <t>080-1225415</t>
  </si>
  <si>
    <t>080-0010775</t>
  </si>
  <si>
    <t>SEKAR KEMUNING WARUNG#</t>
  </si>
  <si>
    <t>WIJAYA KUSUMA JL</t>
  </si>
  <si>
    <t>080-1225381</t>
  </si>
  <si>
    <t>080-0013467</t>
  </si>
  <si>
    <t>SUTIATI WARUNG</t>
  </si>
  <si>
    <t>PASAR BLAMBANGAN</t>
  </si>
  <si>
    <t>080-1225384</t>
  </si>
  <si>
    <t>080-0014015</t>
  </si>
  <si>
    <t>PANKLANG SEPUR WARUNG</t>
  </si>
  <si>
    <t>JL RADEN WIJAYA-GIRI</t>
  </si>
  <si>
    <t>080-1225387</t>
  </si>
  <si>
    <t>080-0014321</t>
  </si>
  <si>
    <t>BU MISTARI WARUNG</t>
  </si>
  <si>
    <t>JL MAWAR NO 35-PENATABAN</t>
  </si>
  <si>
    <t>080-1225391</t>
  </si>
  <si>
    <t>080-0014366</t>
  </si>
  <si>
    <t>JL KOL ISTIQLAH-PENATABAN</t>
  </si>
  <si>
    <t>080-1225393</t>
  </si>
  <si>
    <t>080-0014869</t>
  </si>
  <si>
    <t>SULIS WARUNG</t>
  </si>
  <si>
    <t>JL GAJAH MADA -SELATAN SPBU</t>
  </si>
  <si>
    <t>080-1225396</t>
  </si>
  <si>
    <t>080-0011933</t>
  </si>
  <si>
    <t>SEDERHANA WARUNG</t>
  </si>
  <si>
    <t>GOR-BANYUWANGI</t>
  </si>
  <si>
    <t>080-1225408</t>
  </si>
  <si>
    <t>080-0011633</t>
  </si>
  <si>
    <t>TAMAN SARI WARUNG</t>
  </si>
  <si>
    <t>RAYA LICIN</t>
  </si>
  <si>
    <t>080-1225413</t>
  </si>
  <si>
    <t>080-0012232</t>
  </si>
  <si>
    <t>PONDOK RIKO WARUNG</t>
  </si>
  <si>
    <t>RAYA GLAGAH</t>
  </si>
  <si>
    <t>080-1225416</t>
  </si>
  <si>
    <t>080-0013550</t>
  </si>
  <si>
    <t>RUYUNG WARUNG</t>
  </si>
  <si>
    <t>JL RAYA IJEN-PASPAN</t>
  </si>
  <si>
    <t>080-1225419</t>
  </si>
  <si>
    <t>080-0014466</t>
  </si>
  <si>
    <t>K JON WARUNG</t>
  </si>
  <si>
    <t>LINK PERKEBUNAN KALIBENDO-GLAGAH</t>
  </si>
  <si>
    <t>080-1225434</t>
  </si>
  <si>
    <t>080-0014845</t>
  </si>
  <si>
    <t>ANGKRINGAN PIYU</t>
  </si>
  <si>
    <t>JL RAYA LIJEN-BARAT JEMBATAN SECAWAN</t>
  </si>
  <si>
    <t>080-1225435</t>
  </si>
  <si>
    <t>080-0014848</t>
  </si>
  <si>
    <t>WATU SEMAR WARUNG</t>
  </si>
  <si>
    <t>JL RAYA IJEN-DSN SALAKAN-KENJO</t>
  </si>
  <si>
    <t>080-1225436</t>
  </si>
  <si>
    <t>080-0000356</t>
  </si>
  <si>
    <t>BAGONG BAKSO WARUNG##</t>
  </si>
  <si>
    <t>JATIREJO-PURWOHARJO</t>
  </si>
  <si>
    <t>080-1225490</t>
  </si>
  <si>
    <t>080-0009352</t>
  </si>
  <si>
    <t>BU LUSI WARUNG</t>
  </si>
  <si>
    <t>PURWOHARJO SELATAN BANK MANDIRI</t>
  </si>
  <si>
    <t>080-1225493</t>
  </si>
  <si>
    <t>080-0009353</t>
  </si>
  <si>
    <t>LUMAYAN GIYUK WARUNG</t>
  </si>
  <si>
    <t>PURWOHARJO</t>
  </si>
  <si>
    <t>080-1225494</t>
  </si>
  <si>
    <t>080-0010252</t>
  </si>
  <si>
    <t>PAK DOLAH 2 BAKSO WARUNG##</t>
  </si>
  <si>
    <t>080-1225497</t>
  </si>
  <si>
    <t>080-0012561</t>
  </si>
  <si>
    <t>WIJIANTO BAKSO WARUNG</t>
  </si>
  <si>
    <t>080-1225500</t>
  </si>
  <si>
    <t>080-0014055</t>
  </si>
  <si>
    <t>KANTIN PUSKESMAS PURWOHARHO</t>
  </si>
  <si>
    <t>080-0014110</t>
  </si>
  <si>
    <t>BAKSO LARZE WARUNG</t>
  </si>
  <si>
    <t>PURWOHARJO-BARAT LAPANGAN -KRADENAN</t>
  </si>
  <si>
    <t>080-1225501</t>
  </si>
  <si>
    <t>080-1225502</t>
  </si>
  <si>
    <t>080-0014112</t>
  </si>
  <si>
    <t>WARUNG WELUT</t>
  </si>
  <si>
    <t>PURWOHARJO-KRADENA</t>
  </si>
  <si>
    <t>080-1225503</t>
  </si>
  <si>
    <t>080-0014335</t>
  </si>
  <si>
    <t>OSING DELES WARUNG</t>
  </si>
  <si>
    <t>PASAR PURWOHARJO</t>
  </si>
  <si>
    <t>080-1225506</t>
  </si>
  <si>
    <t>080-0014167</t>
  </si>
  <si>
    <t>GOYANG LIDAH WARUNG</t>
  </si>
  <si>
    <t>PLAMPANGREJO</t>
  </si>
  <si>
    <t>080-1225507</t>
  </si>
  <si>
    <t>080-0009414</t>
  </si>
  <si>
    <t>NASI WARUNG#</t>
  </si>
  <si>
    <t>SRONO (DPN MTS SRONO )</t>
  </si>
  <si>
    <t>080-1225592</t>
  </si>
  <si>
    <t>080-0013541</t>
  </si>
  <si>
    <t>BERKAH ABADI WARUNG</t>
  </si>
  <si>
    <t>JL RAYA PEKULO - SRONO</t>
  </si>
  <si>
    <t>080-1225593</t>
  </si>
  <si>
    <t>080-0012429</t>
  </si>
  <si>
    <t>MEKAR SARI WARUNG</t>
  </si>
  <si>
    <t>KEPUNDUNGAN</t>
  </si>
  <si>
    <t>080-0012551</t>
  </si>
  <si>
    <t>GUNUNG WARUNG</t>
  </si>
  <si>
    <t>080-1225595</t>
  </si>
  <si>
    <t>080-1225596</t>
  </si>
  <si>
    <t>080-0012553</t>
  </si>
  <si>
    <t>ASRI WARUNG</t>
  </si>
  <si>
    <t>PARIJATAH-PEKULO</t>
  </si>
  <si>
    <t>080-1225597</t>
  </si>
  <si>
    <t>080-0012554</t>
  </si>
  <si>
    <t>CINDY WARUNG</t>
  </si>
  <si>
    <t>080-1225598</t>
  </si>
  <si>
    <t>080-0012555</t>
  </si>
  <si>
    <t>RATMI WARUNG</t>
  </si>
  <si>
    <t>080-1225599</t>
  </si>
  <si>
    <t>080-0013605</t>
  </si>
  <si>
    <t>KABAYAN WARUNG</t>
  </si>
  <si>
    <t>JL RAYA SUMBERSARI-SRONO</t>
  </si>
  <si>
    <t>080-1225601</t>
  </si>
  <si>
    <t>080-0013659</t>
  </si>
  <si>
    <t>FIDA WARUNG</t>
  </si>
  <si>
    <t>PARIJATAH WETAN-SRONO</t>
  </si>
  <si>
    <t>080-1225602</t>
  </si>
  <si>
    <t>080-0013679</t>
  </si>
  <si>
    <t>SURIP WARUNG</t>
  </si>
  <si>
    <t>DSN PARIJATAH - SRONO</t>
  </si>
  <si>
    <t>080-1225603</t>
  </si>
  <si>
    <t>080-0013790</t>
  </si>
  <si>
    <t>LESTARI WARUNG</t>
  </si>
  <si>
    <t>JL SUMBER SARI-SRONO</t>
  </si>
  <si>
    <t>080-1225604</t>
  </si>
  <si>
    <t>080-0015040</t>
  </si>
  <si>
    <t>MAK TUN WARUNG</t>
  </si>
  <si>
    <t>JL SUMBER ASRI-</t>
  </si>
  <si>
    <t>080-1225609</t>
  </si>
  <si>
    <t>080-0015043</t>
  </si>
  <si>
    <t>ARIF WARKOP</t>
  </si>
  <si>
    <t>PARIJATAH WETAN</t>
  </si>
  <si>
    <t>080-1225611</t>
  </si>
  <si>
    <t>080-0015044</t>
  </si>
  <si>
    <t>SULTAN WARUNG</t>
  </si>
  <si>
    <t>080-1225612</t>
  </si>
  <si>
    <t>080-0008336</t>
  </si>
  <si>
    <t>SUTRISNO PAK WR#</t>
  </si>
  <si>
    <t>LAPANGAN SUMBERSARI PEKULO</t>
  </si>
  <si>
    <t>080-1225613</t>
  </si>
  <si>
    <t>080-0015226</t>
  </si>
  <si>
    <t>MADAM RATIH WARUNG</t>
  </si>
  <si>
    <t>KEPUNDUNGAN SRONO</t>
  </si>
  <si>
    <t>080-1225616</t>
  </si>
  <si>
    <t>080-0015084</t>
  </si>
  <si>
    <t>LORENA TRAVEL</t>
  </si>
  <si>
    <t>KEBAMAN JL</t>
  </si>
  <si>
    <t>080-1225615</t>
  </si>
  <si>
    <t>745-0004428</t>
  </si>
  <si>
    <t>WISATA ASRI HOTEL#</t>
  </si>
  <si>
    <t>RAYA JEMBER JL SUMBER PANDAN NO 101 RT 2 RW 4 (43</t>
  </si>
  <si>
    <t>745-0863599</t>
  </si>
  <si>
    <t>745-0009723</t>
  </si>
  <si>
    <t>FATHORROZI WR</t>
  </si>
  <si>
    <t>SUKOWONO SUMBER DANTI RT 1 RW 3 DUSUN DANTI TENGAH</t>
  </si>
  <si>
    <t>745-0863522</t>
  </si>
  <si>
    <t>745-0008697</t>
  </si>
  <si>
    <t>NIKMAT WR##</t>
  </si>
  <si>
    <t>SUMBER JAMBE DR SUBANDI JL RT 2 RW 1</t>
  </si>
  <si>
    <t>745-0863541</t>
  </si>
  <si>
    <t>745-0004109</t>
  </si>
  <si>
    <t>RIFKI BU WR##</t>
  </si>
  <si>
    <t>SUMBER JAMBE RT 1 RW 9</t>
  </si>
  <si>
    <t>745-0003699</t>
  </si>
  <si>
    <t>LILY CATERING##</t>
  </si>
  <si>
    <t>SUMBER JAMBE RT 2 RW 5 085336383411</t>
  </si>
  <si>
    <t>745-0863555</t>
  </si>
  <si>
    <t>745-0863556</t>
  </si>
  <si>
    <t>745-0009211</t>
  </si>
  <si>
    <t>MBAK YAYUK WR##</t>
  </si>
  <si>
    <t>SUMBER JAMBE RT 4 RW 6 SUMBER JAMBE 085330760047</t>
  </si>
  <si>
    <t>745-0008953</t>
  </si>
  <si>
    <t>ANISA WR#</t>
  </si>
  <si>
    <t>MAESAN DUSUN KRAJAN BAWAH RT 18 RW 2</t>
  </si>
  <si>
    <t>745-0009817</t>
  </si>
  <si>
    <t>LATIFAH WR</t>
  </si>
  <si>
    <t>MAESAN DUSUN SUMBER BENDO RT 7 RW 3</t>
  </si>
  <si>
    <t>745-0863559</t>
  </si>
  <si>
    <t>745-0863568</t>
  </si>
  <si>
    <t>745-0863569</t>
  </si>
  <si>
    <t>745-0003538</t>
  </si>
  <si>
    <t>HARIMAS WR#</t>
  </si>
  <si>
    <t>MAESAN RT 2 RW 2 082336426667</t>
  </si>
  <si>
    <t>745-0003470</t>
  </si>
  <si>
    <t>NUSANTARA WR#</t>
  </si>
  <si>
    <t>RAYA JEMBER GRUJUGAN JL RT 9 RW 3 085258566234</t>
  </si>
  <si>
    <t>745-0863582</t>
  </si>
  <si>
    <t>745-0863587</t>
  </si>
  <si>
    <t>745-0009118</t>
  </si>
  <si>
    <t>SOFI BU WR#</t>
  </si>
  <si>
    <t>SUMBER PANDAN RT 2 RW 1 GRUJUGAN 085336142155</t>
  </si>
  <si>
    <t>745-0863590</t>
  </si>
  <si>
    <t>745-0009477</t>
  </si>
  <si>
    <t>BAROKAH PUTRI JAYA WR#</t>
  </si>
  <si>
    <t>TAMAN GRUJUGAN RT 3 RW 1</t>
  </si>
  <si>
    <t>745-0863594</t>
  </si>
  <si>
    <t>745-0009478</t>
  </si>
  <si>
    <t>AL FATAH WR#</t>
  </si>
  <si>
    <t>TAMAN GRUJUGAN RT 58 RW 7</t>
  </si>
  <si>
    <t>745-0863595</t>
  </si>
  <si>
    <t>745-0004568</t>
  </si>
  <si>
    <t>RINI WR#</t>
  </si>
  <si>
    <t>GRUJUGAN RT 02 RW 05</t>
  </si>
  <si>
    <t>745-0863598</t>
  </si>
  <si>
    <t>745-0009695</t>
  </si>
  <si>
    <t>BARITO MINANG WR</t>
  </si>
  <si>
    <t>KEMBANG JL MASTRIP RT 26 RW 9 082142636860</t>
  </si>
  <si>
    <t>745-0863602</t>
  </si>
  <si>
    <t>745-0000541</t>
  </si>
  <si>
    <t>SOTO AYAM KAMPUNG / ZAFIRAH#</t>
  </si>
  <si>
    <t>MASTRIP JL</t>
  </si>
  <si>
    <t>745-0008491</t>
  </si>
  <si>
    <t>SERAMBI BOTANIK WR#</t>
  </si>
  <si>
    <t>745-0863607</t>
  </si>
  <si>
    <t>745-0863608</t>
  </si>
  <si>
    <t>745-0008689</t>
  </si>
  <si>
    <t>ANI WR#</t>
  </si>
  <si>
    <t>745-0863610</t>
  </si>
  <si>
    <t>745-0008419</t>
  </si>
  <si>
    <t>PECEL WR/ DULLA#</t>
  </si>
  <si>
    <t>MASTRIP JL RT 25 RW 9 KEMBANG</t>
  </si>
  <si>
    <t>745-0863618</t>
  </si>
  <si>
    <t>745-0008959</t>
  </si>
  <si>
    <t>JAYA WR#</t>
  </si>
  <si>
    <t>PERUM KEMBANG BLOK D6 RT 30 RW 10 082332785135</t>
  </si>
  <si>
    <t>745-0008974</t>
  </si>
  <si>
    <t>IS BU WR#</t>
  </si>
  <si>
    <t>PERUM KEMBANG RT 22 RW 9 TIMUR SMPN 5</t>
  </si>
  <si>
    <t>745-0009706</t>
  </si>
  <si>
    <t>DEWI WR</t>
  </si>
  <si>
    <t>BRIGPOL SUDARLAN JL RT 2 RW 1 NANGKAAN 08222868151</t>
  </si>
  <si>
    <t>745-0863628</t>
  </si>
  <si>
    <t>745-0863629</t>
  </si>
  <si>
    <t>745-0863636</t>
  </si>
  <si>
    <t>745-0005447</t>
  </si>
  <si>
    <t>YOYOK WR / SGR#</t>
  </si>
  <si>
    <t>SUGER MAESAN RT 3 RW 1</t>
  </si>
  <si>
    <t>745-0863902</t>
  </si>
  <si>
    <t>371-0002161</t>
  </si>
  <si>
    <t>WARUNG IZATI</t>
  </si>
  <si>
    <t>JL SENEPOREJO GN SARI BANGOREJO KABUPATEN BANYUWANGI JAWA TIMUR 68487</t>
  </si>
  <si>
    <t>371-0227676</t>
  </si>
  <si>
    <t>371-0002189</t>
  </si>
  <si>
    <t>WARUNG MBAK SRI</t>
  </si>
  <si>
    <t>JL H IKHSAN DUSUN SUMBERBENING KESILIR SILIRAGUNG KABUPATEN BANYUWANGI JAWA TIMUR 68488</t>
  </si>
  <si>
    <t>371-0227679</t>
  </si>
  <si>
    <t>371-0002193</t>
  </si>
  <si>
    <t>WARUNG BU MAR PECEL</t>
  </si>
  <si>
    <t>DUSUN SUMBERBENING KESILIR SILIRAGUNG BANYUWANGI REGENCY EAST JAVA 68488</t>
  </si>
  <si>
    <t>371-0227680</t>
  </si>
  <si>
    <t>371-0000111</t>
  </si>
  <si>
    <t>SOTO BABAT WARUNG</t>
  </si>
  <si>
    <t>KOMPLEKS STASIUN KALISTAIL</t>
  </si>
  <si>
    <t>371-0227756</t>
  </si>
  <si>
    <t>371-0000758</t>
  </si>
  <si>
    <t>BAROKAH JAYA WARUNG</t>
  </si>
  <si>
    <t>KARANG SARI-SEMPU</t>
  </si>
  <si>
    <t>371-0227771</t>
  </si>
  <si>
    <t>371-0002061</t>
  </si>
  <si>
    <t>WARUNG POJOK LAMPU MERAH</t>
  </si>
  <si>
    <t>RAYA DADAPAN POJOK LAMPU MERAH KARANGSARI</t>
  </si>
  <si>
    <t>371-0227778</t>
  </si>
  <si>
    <t>371-0002085</t>
  </si>
  <si>
    <t>WARUNG BU DJEN</t>
  </si>
  <si>
    <t>RAYA SEMPU DEPAN INDOMART</t>
  </si>
  <si>
    <t>371-0227780</t>
  </si>
  <si>
    <t>371-0002514</t>
  </si>
  <si>
    <t>PECEL GUNUNG WARUNG</t>
  </si>
  <si>
    <t>DUSUN KLONTANG GENDOH SEMPU KABUPATEN BANYUWANGI JAWA TIMUR 68468</t>
  </si>
  <si>
    <t>371-0227785</t>
  </si>
  <si>
    <t>371-0002530</t>
  </si>
  <si>
    <t>HIDAYAH WARUNG</t>
  </si>
  <si>
    <t>TRUKO KARANGSARI SEMPU KABUPATEN BANYUWANGI JAWA TIMUR 68468</t>
  </si>
  <si>
    <t>371-0227786</t>
  </si>
  <si>
    <t>371-0002542</t>
  </si>
  <si>
    <t>MUTIARA WARUNG</t>
  </si>
  <si>
    <t>DARUNGAN POJOK SEMPU KABUPATEN BANYUWANGI JAWA TIMUR 68468</t>
  </si>
  <si>
    <t>371-0227791</t>
  </si>
  <si>
    <t>371-0002192</t>
  </si>
  <si>
    <t>WARUNG BU HENI</t>
  </si>
  <si>
    <t>KRAJAN BULUAGUNG SILIRAGUNG BANYUWANGI REGENCY EAST JAVA 68488</t>
  </si>
  <si>
    <t>371-0227807</t>
  </si>
  <si>
    <t>371-0002237</t>
  </si>
  <si>
    <t>WARUNG BAROKAH SILIR</t>
  </si>
  <si>
    <t>JL SILIRAGUNG DUSUN KRAJAN SINEPOREJO SILIRAGUNG KABUPATEN BANYUWANGI JAWA TIMUR 68488</t>
  </si>
  <si>
    <t>371-0002196</t>
  </si>
  <si>
    <t>WARUNG MBAK ENDANG</t>
  </si>
  <si>
    <t>371-0227804</t>
  </si>
  <si>
    <t>371-0227805</t>
  </si>
  <si>
    <t>371-0002195</t>
  </si>
  <si>
    <t>WARUNG MBAK IMA</t>
  </si>
  <si>
    <t>DUSUN SILIRSARI SILIRAGUNG BANYUWANGI REGENCY EAST JAVA 68488</t>
  </si>
  <si>
    <t>371-0227806</t>
  </si>
  <si>
    <t>371-0002188</t>
  </si>
  <si>
    <t>WARUNG KEN AROK</t>
  </si>
  <si>
    <t>DUSUN SILIRSARI KESILIR SILIRAGUNG BANYUWANGI REGENCY EAST JAVA 68488</t>
  </si>
  <si>
    <t>371-0227808</t>
  </si>
  <si>
    <t>369-0017631</t>
  </si>
  <si>
    <t>VENUS KIOS</t>
  </si>
  <si>
    <t>JAWA DEPAN SMP 3 JEMBER JL</t>
  </si>
  <si>
    <t>369-3646403</t>
  </si>
  <si>
    <t>369-0014707</t>
  </si>
  <si>
    <t>ANDI PUTRA</t>
  </si>
  <si>
    <t>RAYA PONDOK DALEM JL</t>
  </si>
  <si>
    <t>369-3646437</t>
  </si>
  <si>
    <t>369-0013159</t>
  </si>
  <si>
    <t>AL MAGFIROH</t>
  </si>
  <si>
    <t>PAKEMAN BATU URIP</t>
  </si>
  <si>
    <t>369-3646442</t>
  </si>
  <si>
    <t>369-0017532</t>
  </si>
  <si>
    <t>SUMBER REJEKI WARUNG</t>
  </si>
  <si>
    <t>SAMPING TIMUR POM YOSORATI JL</t>
  </si>
  <si>
    <t>369-3646453</t>
  </si>
  <si>
    <t>369-0013183</t>
  </si>
  <si>
    <t>MARYADI KIOS#</t>
  </si>
  <si>
    <t>DIPONEGORO JL SADENGAN BARAT</t>
  </si>
  <si>
    <t>369-3646456</t>
  </si>
  <si>
    <t>369-0017878</t>
  </si>
  <si>
    <t>FARIDA WARUNG</t>
  </si>
  <si>
    <t>KRATON 20 KENCONG JLN</t>
  </si>
  <si>
    <t>369-3646490</t>
  </si>
  <si>
    <t>369-0013850</t>
  </si>
  <si>
    <t>NURDIANA WRG</t>
  </si>
  <si>
    <t>KRAKATAU 84 JL, KENCONG</t>
  </si>
  <si>
    <t>369-0013737</t>
  </si>
  <si>
    <t>IWAN WR#</t>
  </si>
  <si>
    <t>RAYA KRAKATAU KENCONG JL NO 58</t>
  </si>
  <si>
    <t>369-3646491</t>
  </si>
  <si>
    <t>369-3646492</t>
  </si>
  <si>
    <t>369-0017707</t>
  </si>
  <si>
    <t>ZULFAN</t>
  </si>
  <si>
    <t>ARGOPURO NO 20 GUMUK BANJI JL</t>
  </si>
  <si>
    <t>369-3646500</t>
  </si>
  <si>
    <t>369-0014224</t>
  </si>
  <si>
    <t>SUYITNO WRG#</t>
  </si>
  <si>
    <t>KARTINI 95 JL, WONOREJO</t>
  </si>
  <si>
    <t>369-3646503</t>
  </si>
  <si>
    <t>369-0013999</t>
  </si>
  <si>
    <t>SOLIKHIN WRG#</t>
  </si>
  <si>
    <t>SULTAN AGUNG 48 JL, RT02 RW05 GUMUKMAS</t>
  </si>
  <si>
    <t>369-3646506</t>
  </si>
  <si>
    <t>369-0017688</t>
  </si>
  <si>
    <t>F1 KIOS</t>
  </si>
  <si>
    <t>PERUM REMBANGAN HILL BLOK F1</t>
  </si>
  <si>
    <t>369-3646517</t>
  </si>
  <si>
    <t>369-0018010</t>
  </si>
  <si>
    <t>IBRAM KIOS</t>
  </si>
  <si>
    <t>REMBANGAN JALAN SAMPING PUSKESMAS KEMUNING LOR</t>
  </si>
  <si>
    <t>369-0017685</t>
  </si>
  <si>
    <t>RINI KIOS</t>
  </si>
  <si>
    <t>PERUM REMBANGAN HILL BLOK I 16</t>
  </si>
  <si>
    <t>369-3646525</t>
  </si>
  <si>
    <t>369-3646529</t>
  </si>
  <si>
    <t>369-0017576</t>
  </si>
  <si>
    <t>P NASIR KS</t>
  </si>
  <si>
    <t>RAYA ARJASA JELBUK SAMPING PUSKESMAS JELBUK JL</t>
  </si>
  <si>
    <t>369-3646537</t>
  </si>
  <si>
    <t>369-0008039</t>
  </si>
  <si>
    <t>TUM BIN#</t>
  </si>
  <si>
    <t>RAYA BONDOWOSO JELBUK</t>
  </si>
  <si>
    <t>369-3646538</t>
  </si>
  <si>
    <t>369-0004989</t>
  </si>
  <si>
    <t>ELOK WARUNG BU#</t>
  </si>
  <si>
    <t>AHMAD YANI JELBUK</t>
  </si>
  <si>
    <t>369-3646539</t>
  </si>
  <si>
    <t>369-0017762</t>
  </si>
  <si>
    <t>IBU HERY WARUNG</t>
  </si>
  <si>
    <t>JAYANEGARA 26 DPN RS BINA SEHAT</t>
  </si>
  <si>
    <t>369-3646588</t>
  </si>
  <si>
    <t>069-0004000</t>
  </si>
  <si>
    <t>DUA STAN TOKO</t>
  </si>
  <si>
    <t>SULTAN AGUNG 28 TERMINAL ARJASA</t>
  </si>
  <si>
    <t>369-3646543</t>
  </si>
  <si>
    <t>369-0013170</t>
  </si>
  <si>
    <t>MIFTAH KANTIN SPBU#</t>
  </si>
  <si>
    <t>SUMBER BARU JL</t>
  </si>
  <si>
    <t>369-3646454</t>
  </si>
  <si>
    <t>069-0000420</t>
  </si>
  <si>
    <t>KLINIK BINA SEHAT</t>
  </si>
  <si>
    <t>JAYANEGARA NO 7 JL JEMBER</t>
  </si>
  <si>
    <t>369-3646594</t>
  </si>
  <si>
    <t>369-0013646</t>
  </si>
  <si>
    <t>SRI WRG</t>
  </si>
  <si>
    <t>KARTINI JL, WRINGIN3</t>
  </si>
  <si>
    <t>369-3646624</t>
  </si>
  <si>
    <t>369-0017823</t>
  </si>
  <si>
    <t>JATI PARK WRG</t>
  </si>
  <si>
    <t>WEDAN GN TEMPUREJO NO 34 JLN</t>
  </si>
  <si>
    <t>369-3646634</t>
  </si>
  <si>
    <t>369-0018166</t>
  </si>
  <si>
    <t>ANDIN CEL</t>
  </si>
  <si>
    <t>NUSA INDAH no 19 JENGGAWAH JL</t>
  </si>
  <si>
    <t>369-3646644</t>
  </si>
  <si>
    <t>079-0008302</t>
  </si>
  <si>
    <t>SRI BU#</t>
  </si>
  <si>
    <t>LABRUK LOR JL. LABAN PANJANGSARI</t>
  </si>
  <si>
    <t>079-0012052</t>
  </si>
  <si>
    <t>HENDRIK WRG</t>
  </si>
  <si>
    <t>DSN KRAJAN GRATI JL</t>
  </si>
  <si>
    <t>079-0011851</t>
  </si>
  <si>
    <t>ANI WARUNG</t>
  </si>
  <si>
    <t>DUSUN KRAJAN TEMPEH BESUK</t>
  </si>
  <si>
    <t>079-1216202</t>
  </si>
  <si>
    <t>079-1216203</t>
  </si>
  <si>
    <t>079-1216243</t>
  </si>
  <si>
    <t>079-0011971</t>
  </si>
  <si>
    <t>NUR MIE AYAM WRG</t>
  </si>
  <si>
    <t>RAYA PASIRIAN PAS TIKUNGAN SELOK AWAR-AWAR JL</t>
  </si>
  <si>
    <t>079-0012012</t>
  </si>
  <si>
    <t>MBAK GITA WRG</t>
  </si>
  <si>
    <t>TEMPEH DEPAN SD TEMPEH JL</t>
  </si>
  <si>
    <t>079-1216245</t>
  </si>
  <si>
    <t>079-1216246</t>
  </si>
  <si>
    <t>079-0011205</t>
  </si>
  <si>
    <t>BU SUCIK WRG#</t>
  </si>
  <si>
    <t>MADUREJO JL</t>
  </si>
  <si>
    <t>079-1216250</t>
  </si>
  <si>
    <t>079-0006033</t>
  </si>
  <si>
    <t>SUPRI WARUNG#</t>
  </si>
  <si>
    <t>PASIRIAN JL. SELOK KEBONAN (STLH PERTIGAAN)</t>
  </si>
  <si>
    <t>079-0006275</t>
  </si>
  <si>
    <t>SUTIYO BU  CAK YO NASI GORENG#</t>
  </si>
  <si>
    <t>PASIRIAN SELOK AWAR2 JL. (SBLH BALAI DESA)</t>
  </si>
  <si>
    <t>079-1216252</t>
  </si>
  <si>
    <t>079-1216253</t>
  </si>
  <si>
    <t>079-0011744</t>
  </si>
  <si>
    <t>ARIK SHOLEH WRG</t>
  </si>
  <si>
    <t>PULO JL</t>
  </si>
  <si>
    <t>079-1216257</t>
  </si>
  <si>
    <t>079-0009262</t>
  </si>
  <si>
    <t>HADI BU WRG#</t>
  </si>
  <si>
    <t>TEMPEH JL. RY LEMPENI (AMALAN)</t>
  </si>
  <si>
    <t>079-1216259</t>
  </si>
  <si>
    <t>079-0011206</t>
  </si>
  <si>
    <t>MBK IRA WRG</t>
  </si>
  <si>
    <t>TEMPEH JL</t>
  </si>
  <si>
    <t>079-1216264</t>
  </si>
  <si>
    <t>079-0011745</t>
  </si>
  <si>
    <t>RINA BU WRG</t>
  </si>
  <si>
    <t>079-1216266</t>
  </si>
  <si>
    <t>079-0012069</t>
  </si>
  <si>
    <t>BU SUMIK WRG</t>
  </si>
  <si>
    <t>SELOK AWAR-AWAR SETELAH AMALAN</t>
  </si>
  <si>
    <t>079-0012080</t>
  </si>
  <si>
    <t>ANEKA WRG</t>
  </si>
  <si>
    <t>A YANI PULO JL</t>
  </si>
  <si>
    <t>079-1216271</t>
  </si>
  <si>
    <t>079-1216272</t>
  </si>
  <si>
    <t>079-0012379</t>
  </si>
  <si>
    <t>ISMIYATI WRG</t>
  </si>
  <si>
    <t>JL A YANI JOKARTO PULO TEMPEH</t>
  </si>
  <si>
    <t>079-1216277</t>
  </si>
  <si>
    <t>079-0012757</t>
  </si>
  <si>
    <t>MBAK NAH WARUNG</t>
  </si>
  <si>
    <t>LEMPENI TEMPEH JL</t>
  </si>
  <si>
    <t>079-1216282</t>
  </si>
  <si>
    <t>079-1216283</t>
  </si>
  <si>
    <t>079-0011860</t>
  </si>
  <si>
    <t>FAZA WRG</t>
  </si>
  <si>
    <t>KLAKAH RAYA NO 28 RT 3 RW 2 KLAKAH</t>
  </si>
  <si>
    <t>079-1216284</t>
  </si>
  <si>
    <t>079-0011655</t>
  </si>
  <si>
    <t>MILA BU WRG</t>
  </si>
  <si>
    <t>RANUYOSO JL</t>
  </si>
  <si>
    <t>079-1216289</t>
  </si>
  <si>
    <t>079-0006066</t>
  </si>
  <si>
    <t>LIPA BU  LUMAYAN WARUNG#</t>
  </si>
  <si>
    <t>RANUYOSO RY JL. (TEGALBANGSRI SBLM JEMBATAN)</t>
  </si>
  <si>
    <t>079-1216301</t>
  </si>
  <si>
    <t>079-0011266</t>
  </si>
  <si>
    <t>MBAK DIRA</t>
  </si>
  <si>
    <t>079-1216302</t>
  </si>
  <si>
    <t>079-0006244</t>
  </si>
  <si>
    <t>SEDAP MANTAP WARUNG#</t>
  </si>
  <si>
    <t>RANUYOSO RAYA JL.</t>
  </si>
  <si>
    <t>079-1216310</t>
  </si>
  <si>
    <t>079-0011275</t>
  </si>
  <si>
    <t>WARKOP SAMUDRA</t>
  </si>
  <si>
    <t>079-0006628</t>
  </si>
  <si>
    <t>SEDERHANA BAROKAH WRG#</t>
  </si>
  <si>
    <t>KLAKAH RAYA JL. (SBLH DPT BRASIL)</t>
  </si>
  <si>
    <t>079-1216312</t>
  </si>
  <si>
    <t>079-1216313</t>
  </si>
  <si>
    <t>079-0000587</t>
  </si>
  <si>
    <t>BRASIL DEPOT#</t>
  </si>
  <si>
    <t>KLAKAH RAYA JL.</t>
  </si>
  <si>
    <t>079-0011464</t>
  </si>
  <si>
    <t>JAMU JAGO</t>
  </si>
  <si>
    <t>079-0012093</t>
  </si>
  <si>
    <t>AKR WRG</t>
  </si>
  <si>
    <t>RAYA RANUYOSO SAMPING SPBU AKR JL</t>
  </si>
  <si>
    <t>079-1216314</t>
  </si>
  <si>
    <t>079-1216315</t>
  </si>
  <si>
    <t>079-1216316</t>
  </si>
  <si>
    <t>079-0012743</t>
  </si>
  <si>
    <t>AMIN BU WRG</t>
  </si>
  <si>
    <t>WATES WETAN RANUYOSO JL</t>
  </si>
  <si>
    <t>079-0012744</t>
  </si>
  <si>
    <t>YANTO PAK WRG</t>
  </si>
  <si>
    <t>SOETA WATES WETAN RANUYOSO JL</t>
  </si>
  <si>
    <t>079-1216322</t>
  </si>
  <si>
    <t>079-1216323</t>
  </si>
  <si>
    <t>079-0004782</t>
  </si>
  <si>
    <t>NAILA WRG#</t>
  </si>
  <si>
    <t>KEDUNGJAJANG RAYA JL. (UTARA POLSEK LAMA)</t>
  </si>
  <si>
    <t>079-1216325</t>
  </si>
  <si>
    <t>370-0000821</t>
  </si>
  <si>
    <t>PONDOK JUS CAFE</t>
  </si>
  <si>
    <t>KANDANG JATI KULON JALAN</t>
  </si>
  <si>
    <t>370-0158138</t>
  </si>
  <si>
    <t>370-0000292</t>
  </si>
  <si>
    <t>FATIMAH BU WARUNG#</t>
  </si>
  <si>
    <t>SIMPANG TIGA KANDANGJATI JL</t>
  </si>
  <si>
    <t>370-0158130</t>
  </si>
  <si>
    <t>370-0000329</t>
  </si>
  <si>
    <t>PRASMANAN TASIK WARUNG#</t>
  </si>
  <si>
    <t>KARTINI KRAKSAAN JALAN</t>
  </si>
  <si>
    <t>370-0158132</t>
  </si>
  <si>
    <t>370-0000770</t>
  </si>
  <si>
    <t>SRIPENI IBU WARUNG</t>
  </si>
  <si>
    <t>SUMBER LELE JL TAMAN SL</t>
  </si>
  <si>
    <t>370-0158137</t>
  </si>
  <si>
    <t>370-0000870</t>
  </si>
  <si>
    <t>BU TAMIK ANGKRINGAN</t>
  </si>
  <si>
    <t>WAHIDIN SUDIRO HOSODO JALAN</t>
  </si>
  <si>
    <t>370-0000932</t>
  </si>
  <si>
    <t>BAMBANG WARUNG</t>
  </si>
  <si>
    <t>P SUDIRMAN NO 09 SUMBERLELE JALAN</t>
  </si>
  <si>
    <t>370-0158140</t>
  </si>
  <si>
    <t>370-0158141</t>
  </si>
  <si>
    <t>370-0001327</t>
  </si>
  <si>
    <t>AYAM TEPI SAWAH WARUNG</t>
  </si>
  <si>
    <t>RAYA PANGLIMA SUDIRMAN JALAN DEPAN UMI KIOS</t>
  </si>
  <si>
    <t>370-0158146</t>
  </si>
  <si>
    <t>370-0000878</t>
  </si>
  <si>
    <t>WULAN INDAH WARUNG</t>
  </si>
  <si>
    <t>JOHARAN SUMBER REJO PAITON JALAN</t>
  </si>
  <si>
    <t>370-0000991</t>
  </si>
  <si>
    <t>JE SAKINAH WARUNG</t>
  </si>
  <si>
    <t>TAMPORA BESUKI JALAN BARAT TIMBANGAN</t>
  </si>
  <si>
    <t>370-0000597</t>
  </si>
  <si>
    <t>HENI IBU WARUNG#</t>
  </si>
  <si>
    <t>BANYUGLUGUR JALAN TIMUR PABRIK KORAL</t>
  </si>
  <si>
    <t>370-0000966</t>
  </si>
  <si>
    <t>RITA WARUNG</t>
  </si>
  <si>
    <t>BANYUGLUGUR JALAN TIMUR PUSKESMAS BANYUGLUGUR</t>
  </si>
  <si>
    <t>370-0000762</t>
  </si>
  <si>
    <t>SAKINAH WARUNG</t>
  </si>
  <si>
    <t>KALIANGET JALAN BARAT TIMBANGAN KALIANGET</t>
  </si>
  <si>
    <t>370-0000186</t>
  </si>
  <si>
    <t>TENDA BIRU 2 WARUNG#</t>
  </si>
  <si>
    <t>PAITON JALAN SEBELAH KARAOKE KELUARGA JR</t>
  </si>
  <si>
    <t>370-0158241</t>
  </si>
  <si>
    <t>370-0158242</t>
  </si>
  <si>
    <t>370-0158243</t>
  </si>
  <si>
    <t>370-0158244</t>
  </si>
  <si>
    <t>370-0158245</t>
  </si>
  <si>
    <t>370-0158246</t>
  </si>
  <si>
    <t>370-0001656</t>
  </si>
  <si>
    <t>AMANAH WARUNG</t>
  </si>
  <si>
    <t>DUSUN MATIKAN, SUMBEREJO, KEC. PAITON</t>
  </si>
  <si>
    <t>370-0158248</t>
  </si>
  <si>
    <t>370-0158249</t>
  </si>
  <si>
    <t>555-0017544</t>
  </si>
  <si>
    <t>RENE BOGA WARUNG</t>
  </si>
  <si>
    <t>TOSARI JL</t>
  </si>
  <si>
    <t>555-3155275</t>
  </si>
  <si>
    <t>555-0024955</t>
  </si>
  <si>
    <t>WARUNG PAK YUSUF</t>
  </si>
  <si>
    <t>BAKALAN</t>
  </si>
  <si>
    <t>555-3155408</t>
  </si>
  <si>
    <t>555-0029696</t>
  </si>
  <si>
    <t>LULUK BU WARUNG</t>
  </si>
  <si>
    <t>GERSIKAN RT 01 RW 01 KEDUNG RINGIN BEJI</t>
  </si>
  <si>
    <t>555-3155463</t>
  </si>
  <si>
    <t>555-0017523</t>
  </si>
  <si>
    <t>ANGGREK WARUNG#</t>
  </si>
  <si>
    <t>TERMINAL BLANDONGAN</t>
  </si>
  <si>
    <t>555-3155392</t>
  </si>
  <si>
    <t>555-0024908</t>
  </si>
  <si>
    <t>SEDERHANA MUSTIKA WR</t>
  </si>
  <si>
    <t>TERMINSL BLANDONGAN</t>
  </si>
  <si>
    <t>555-3155397</t>
  </si>
  <si>
    <t>555-0029071</t>
  </si>
  <si>
    <t>NESTLE WARUNG</t>
  </si>
  <si>
    <t>KEJAYAN</t>
  </si>
  <si>
    <t>555-3155481</t>
  </si>
  <si>
    <t>555-0028538</t>
  </si>
  <si>
    <t>BIRU WARUNG</t>
  </si>
  <si>
    <t>KEJAYAN DEPAN PABRIK SARDEN</t>
  </si>
  <si>
    <t>555-3155483</t>
  </si>
  <si>
    <t>555-0027536</t>
  </si>
  <si>
    <t>TS WARUNG</t>
  </si>
  <si>
    <t>555-3155484</t>
  </si>
  <si>
    <t>555-0030711</t>
  </si>
  <si>
    <t>PRING KUNING WARUNG</t>
  </si>
  <si>
    <t>ORO2 OMBO WETAN</t>
  </si>
  <si>
    <t>555-3155506</t>
  </si>
  <si>
    <t>555-0028781</t>
  </si>
  <si>
    <t>USMAN PAK</t>
  </si>
  <si>
    <t>RACI</t>
  </si>
  <si>
    <t>555-3155509</t>
  </si>
  <si>
    <t>555-0019020</t>
  </si>
  <si>
    <t>ROCHMAN WARUNG</t>
  </si>
  <si>
    <t>NESTLE KEJAYAN</t>
  </si>
  <si>
    <t>555-3155587</t>
  </si>
  <si>
    <t>555-0024055</t>
  </si>
  <si>
    <t>HASYIM H WRNG SATE</t>
  </si>
  <si>
    <t>BENDUNGAN BARAT TONG TONG</t>
  </si>
  <si>
    <t>555-3155591</t>
  </si>
  <si>
    <t>555-0024046</t>
  </si>
  <si>
    <t>RIA BU WRNG</t>
  </si>
  <si>
    <t>BARAT PERUM HARMONI</t>
  </si>
  <si>
    <t>555-3155640</t>
  </si>
  <si>
    <t>555-0030116</t>
  </si>
  <si>
    <t>CAFE CAPITANO</t>
  </si>
  <si>
    <t>KOLURSARI BANGIL</t>
  </si>
  <si>
    <t>555-0030117</t>
  </si>
  <si>
    <t>ARTA CELL WRG</t>
  </si>
  <si>
    <t>MOJOREJO SIDOWAYAH</t>
  </si>
  <si>
    <t>555-0030273</t>
  </si>
  <si>
    <t>BEJO 28 WARUNG</t>
  </si>
  <si>
    <t>KOLURSARI 05 DEPAN AURA CELL</t>
  </si>
  <si>
    <t>555-0024023</t>
  </si>
  <si>
    <t>ENI BU WRG#</t>
  </si>
  <si>
    <t>KOLURSARI - BANGIL</t>
  </si>
  <si>
    <t>555-0026343</t>
  </si>
  <si>
    <t>BAMBU WARUNG#</t>
  </si>
  <si>
    <t>KOLURSARI JALAN</t>
  </si>
  <si>
    <t>555-0028629</t>
  </si>
  <si>
    <t>AYU BABY SHOP</t>
  </si>
  <si>
    <t>555-3155665</t>
  </si>
  <si>
    <t>555-3155676</t>
  </si>
  <si>
    <t>555-3155678</t>
  </si>
  <si>
    <t>555-3155679</t>
  </si>
  <si>
    <t>555-3155681</t>
  </si>
  <si>
    <t>555-3155682</t>
  </si>
  <si>
    <t>555-0023935</t>
  </si>
  <si>
    <t>SPBU BENDUNGAN</t>
  </si>
  <si>
    <t>BENDUNGAN RAYA</t>
  </si>
  <si>
    <t>555-3155594</t>
  </si>
  <si>
    <t>555-0027627</t>
  </si>
  <si>
    <t>RAHMAT DEPOT#</t>
  </si>
  <si>
    <t>JAMBU JALAN BANGIL</t>
  </si>
  <si>
    <t>555-3155695</t>
  </si>
  <si>
    <t>555-0028610</t>
  </si>
  <si>
    <t>ADIBA WARUNG</t>
  </si>
  <si>
    <t>ORO ORO OMBO KULON BANGIL</t>
  </si>
  <si>
    <t>555-0027209</t>
  </si>
  <si>
    <t>ANGGER WARAS WARUNG#</t>
  </si>
  <si>
    <t>ORO ROMBO</t>
  </si>
  <si>
    <t>555-3155698</t>
  </si>
  <si>
    <t>555-3155701</t>
  </si>
  <si>
    <t>555-0029208</t>
  </si>
  <si>
    <t>INA BU WARUNG</t>
  </si>
  <si>
    <t>TLOGO SARI</t>
  </si>
  <si>
    <t>555-3156083</t>
  </si>
  <si>
    <t>555-0029673</t>
  </si>
  <si>
    <t>POJOK  WARUNG / BU SRI</t>
  </si>
  <si>
    <t>NGADIWONO TOSARI</t>
  </si>
  <si>
    <t>555-3156099</t>
  </si>
  <si>
    <t>889-0018362</t>
  </si>
  <si>
    <t>Biru Warung#</t>
  </si>
  <si>
    <t>CONDONG JL</t>
  </si>
  <si>
    <t>889-2224121</t>
  </si>
  <si>
    <t>889-0018492</t>
  </si>
  <si>
    <t>Jelita Warung#</t>
  </si>
  <si>
    <t>Condong Jl 085 258 743 713</t>
  </si>
  <si>
    <t>889-2224122</t>
  </si>
  <si>
    <t>889-0018423</t>
  </si>
  <si>
    <t>KOPI HITAM NARSIH WARUNG#</t>
  </si>
  <si>
    <t>CONDONG PERTIGAAN KE TIMUR JL 082 317 402 950</t>
  </si>
  <si>
    <t>889-2224124</t>
  </si>
  <si>
    <t>889-0000194</t>
  </si>
  <si>
    <t>PUSPA JAYA TOKO#</t>
  </si>
  <si>
    <t>RAYA BROMO STAND TERMINAL NO1 PROB RT3 RW3</t>
  </si>
  <si>
    <t>889-2224182</t>
  </si>
  <si>
    <t>889-0017110</t>
  </si>
  <si>
    <t>SUGENG WARUNG#</t>
  </si>
  <si>
    <t>KH MANSYUR NO 16 JL</t>
  </si>
  <si>
    <t>889-2224225</t>
  </si>
  <si>
    <t>889-0018392</t>
  </si>
  <si>
    <t>POLRES KOTA PROBOLINGGO KANTIN#</t>
  </si>
  <si>
    <t>DR MOH SALEH KM 4, SUKABUMI</t>
  </si>
  <si>
    <t>889-2224228</t>
  </si>
  <si>
    <t>889-0019203</t>
  </si>
  <si>
    <t>YANTI BU BAKSO</t>
  </si>
  <si>
    <t>BAYUANGGA TERMINAL</t>
  </si>
  <si>
    <t>889-2224208</t>
  </si>
  <si>
    <t>889-0019934</t>
  </si>
  <si>
    <t>A3 RUMAH MAKAN</t>
  </si>
  <si>
    <t>DUSUN KRAJAN RT 05 RW 02 LAMBANG KUNING 082 244 031 801</t>
  </si>
  <si>
    <t>889-2224307</t>
  </si>
  <si>
    <t>889-0019228</t>
  </si>
  <si>
    <t>ARTOMORO WARUNG</t>
  </si>
  <si>
    <t>SUKAPURA DPN SPBU JALAN</t>
  </si>
  <si>
    <t>889-2224321</t>
  </si>
  <si>
    <t>889-0018541</t>
  </si>
  <si>
    <t>EDDY PAK LESEHAN#</t>
  </si>
  <si>
    <t>RAYA DRINGU DS TAMAN SARI RT 09/ RW 02</t>
  </si>
  <si>
    <t>889-2224358</t>
  </si>
  <si>
    <t>889-0020017</t>
  </si>
  <si>
    <t>BERKAT WARUNG</t>
  </si>
  <si>
    <t>GAJAH MADA JL UTARA LINGKAR UTARA 081 234 637 951</t>
  </si>
  <si>
    <t>889-0019855</t>
  </si>
  <si>
    <t>SEGOROPURO WARUNG</t>
  </si>
  <si>
    <t>SERMA ABDURAHMAN 04 RT 05 RW 01 JL 082 335 525 719</t>
  </si>
  <si>
    <t>889-2224360</t>
  </si>
  <si>
    <t>889-2224361</t>
  </si>
  <si>
    <t>889-0019018</t>
  </si>
  <si>
    <t>POJOK SERMA WARUNG#</t>
  </si>
  <si>
    <t>SERMA ABDURAHMAN, DPN PASAR SERMA ABDURAHMAN KEL WIROBORANG RT 04 RW 01</t>
  </si>
  <si>
    <t>889-2224366</t>
  </si>
  <si>
    <t>889-0016699</t>
  </si>
  <si>
    <t>MURNI WARUNG#</t>
  </si>
  <si>
    <t>RADEN WIJAYA , KEL WIROBORANG RT 01 / RW 02</t>
  </si>
  <si>
    <t>889-0009086</t>
  </si>
  <si>
    <t>PIPIT WARUNG</t>
  </si>
  <si>
    <t>DEANDLES JL, BARAT BENGKEL TOMO</t>
  </si>
  <si>
    <t>889-2224372</t>
  </si>
  <si>
    <t>889-2224376</t>
  </si>
  <si>
    <t>889-0010322</t>
  </si>
  <si>
    <t>AR RAHMAH KANTIN#</t>
  </si>
  <si>
    <t>RAYA LECES NO 31, LECES</t>
  </si>
  <si>
    <t>889-2224407</t>
  </si>
  <si>
    <t>889-0020634</t>
  </si>
  <si>
    <t>CAFE UMAH GULO</t>
  </si>
  <si>
    <t>P SUDIRMAN NO 42 JL</t>
  </si>
  <si>
    <t>889-2224460</t>
  </si>
  <si>
    <t>889-0017328</t>
  </si>
  <si>
    <t>LUMAYAN BAKSO PAK MO#</t>
  </si>
  <si>
    <t>RAYA LECES , DS MALASAN WETAN RT 14 / RW 02</t>
  </si>
  <si>
    <t>889-0017329</t>
  </si>
  <si>
    <t>YO BU WARUNG#</t>
  </si>
  <si>
    <t>RAYA LECES NO 13, TEGALSIWALAN</t>
  </si>
  <si>
    <t>889-2224415</t>
  </si>
  <si>
    <t>889-2224416</t>
  </si>
  <si>
    <t>889-0019573</t>
  </si>
  <si>
    <t>SUTRIA BU WARUNG</t>
  </si>
  <si>
    <t>TIGASAN LECES RT 04 RW 01</t>
  </si>
  <si>
    <t>889-2224420</t>
  </si>
  <si>
    <t>889-0020026</t>
  </si>
  <si>
    <t>SUGIONO IBU WARUNG</t>
  </si>
  <si>
    <t>MALASAN DEPAN MASJID NURUL JANNAH 085 311 532 247</t>
  </si>
  <si>
    <t>889-2224422</t>
  </si>
  <si>
    <t>889-0017123</t>
  </si>
  <si>
    <t>88 WARUNG#</t>
  </si>
  <si>
    <t>PAHLAWAN BELAKANG KODIM KEL KEBONSARI KULON RT02/RW 12</t>
  </si>
  <si>
    <t>889-0020493</t>
  </si>
  <si>
    <t>SS CAFE</t>
  </si>
  <si>
    <t>PAHLAWAN JL</t>
  </si>
  <si>
    <t>889-0018571</t>
  </si>
  <si>
    <t>WIWIK KANTIN#</t>
  </si>
  <si>
    <t>MASTRIP NO 25 , KANIGARAN</t>
  </si>
  <si>
    <t>889-2224461</t>
  </si>
  <si>
    <t>889-2224462</t>
  </si>
  <si>
    <t>889-2224463</t>
  </si>
  <si>
    <t>889-0017139</t>
  </si>
  <si>
    <t>USMAN WARUNG#</t>
  </si>
  <si>
    <t>BANTARAN, DS BANTARAN RT 01 / RW 01 ( UTARA TOKO ELANG JAYA )</t>
  </si>
  <si>
    <t>889-2224482</t>
  </si>
  <si>
    <t>889-0017867</t>
  </si>
  <si>
    <t>SAMI AGUNG WARUNG</t>
  </si>
  <si>
    <t>BANTARAN RT 04 RW 01 JL  STAND DEPAN PS BANTARAN 082 374 488 063</t>
  </si>
  <si>
    <t>889-0019791</t>
  </si>
  <si>
    <t>BOOM BAKSO PAK SAMHAR WARUNG</t>
  </si>
  <si>
    <t>DS LEGUNDI BANTARAN RT 01 RW 05 081 334 237 036</t>
  </si>
  <si>
    <t>889-2224485</t>
  </si>
  <si>
    <t>889-2224486</t>
  </si>
  <si>
    <t>899-0000586</t>
  </si>
  <si>
    <t>JAMU MESIR DEPOT#</t>
  </si>
  <si>
    <t>CENDRAWASIH NO 03 RT 05 RW 03 JL.</t>
  </si>
  <si>
    <t>899-1560566</t>
  </si>
  <si>
    <t>899-0005109</t>
  </si>
  <si>
    <t>IPUNG WARUNG KIKIL#</t>
  </si>
  <si>
    <t>TEMBUS RT 01 RW 01 JL.</t>
  </si>
  <si>
    <t>899-1560569</t>
  </si>
  <si>
    <t>899-0023789</t>
  </si>
  <si>
    <t>ANANG WR</t>
  </si>
  <si>
    <t>TEMBUS BARU SUMBER KOLAK JL RAYA</t>
  </si>
  <si>
    <t>899-1560576</t>
  </si>
  <si>
    <t>899-0023867</t>
  </si>
  <si>
    <t>BERKAH WARUNG</t>
  </si>
  <si>
    <t>GUNUNG DIENG SUMBER KOLAK STB RT 03 RW 01 JL.</t>
  </si>
  <si>
    <t>899-1560579</t>
  </si>
  <si>
    <t>899-0023935</t>
  </si>
  <si>
    <t>PERMATA WR</t>
  </si>
  <si>
    <t>IRIAN JAYA NO 87 RT 01 RW 03</t>
  </si>
  <si>
    <t>899-1560585</t>
  </si>
  <si>
    <t>899-0000349</t>
  </si>
  <si>
    <t>BANGKIT DEPOT#</t>
  </si>
  <si>
    <t>RAYA BANYUWANGI JL.</t>
  </si>
  <si>
    <t>899-1560900</t>
  </si>
  <si>
    <t>899-0000775</t>
  </si>
  <si>
    <t>ALFA WARUNG##</t>
  </si>
  <si>
    <t>BANYUWANGI RAYA JL</t>
  </si>
  <si>
    <t>899-1560903</t>
  </si>
  <si>
    <t>899-0001402</t>
  </si>
  <si>
    <t>TATIK IBU WARUNG#</t>
  </si>
  <si>
    <t>SUMBER WARU JL.</t>
  </si>
  <si>
    <t>899-0003483</t>
  </si>
  <si>
    <t>LISA DEPOT#</t>
  </si>
  <si>
    <t>RAYA BANYUWANGI JL</t>
  </si>
  <si>
    <t>899-0003484</t>
  </si>
  <si>
    <t>WIWIK WR#</t>
  </si>
  <si>
    <t>899-1560905</t>
  </si>
  <si>
    <t>899-1560906</t>
  </si>
  <si>
    <t>899-1560907</t>
  </si>
  <si>
    <t>899-0008918</t>
  </si>
  <si>
    <t>DANI IBU WR.#</t>
  </si>
  <si>
    <t>899-1560915</t>
  </si>
  <si>
    <t>899-0009748</t>
  </si>
  <si>
    <t>BAGUES MALANG WARUNG##</t>
  </si>
  <si>
    <t>BANYUWANGI RAYA BANYUPUTIH JL.</t>
  </si>
  <si>
    <t>899-1560918</t>
  </si>
  <si>
    <t>899-0010103</t>
  </si>
  <si>
    <t>KAYUMAS WARUNG#</t>
  </si>
  <si>
    <t>SUMBERWARU</t>
  </si>
  <si>
    <t>899-1560920</t>
  </si>
  <si>
    <t>899-0010599</t>
  </si>
  <si>
    <t>TITI WARUNG##</t>
  </si>
  <si>
    <t>BANYUPUTIH RT 01 RW 01 JL.</t>
  </si>
  <si>
    <t>899-0010907</t>
  </si>
  <si>
    <t>YULISTIN WARUNG</t>
  </si>
  <si>
    <t>JL RAYA BANYUWANGI, 50 M SEBELAH TIMUR WR TATIK SUMBER WARU</t>
  </si>
  <si>
    <t>899-1560922</t>
  </si>
  <si>
    <t>899-1560923</t>
  </si>
  <si>
    <t>569-0004281</t>
  </si>
  <si>
    <t>TENTREM VILLA#</t>
  </si>
  <si>
    <t>PRIGEN PALEMBON SETELAH TOKO SUMBER BARU</t>
  </si>
  <si>
    <t>569-0004282</t>
  </si>
  <si>
    <t>SINAR VILLA#</t>
  </si>
  <si>
    <t>PRIGEN PALEMBON RAYA SETELAH BU WARNI</t>
  </si>
  <si>
    <t>569-0664405</t>
  </si>
  <si>
    <t>569-0664406</t>
  </si>
  <si>
    <t>569-0003974</t>
  </si>
  <si>
    <t>BU BANDI WARKOP#</t>
  </si>
  <si>
    <t>PRIGEN LUMBANG REJO SEBELAH WARUNG MORO SEBO</t>
  </si>
  <si>
    <t>569-0664387</t>
  </si>
  <si>
    <t>569-0002931</t>
  </si>
  <si>
    <t>DAR BU WARUNG#</t>
  </si>
  <si>
    <t>JL. RAYA PERBATASAN PRIGEN TRAWAS</t>
  </si>
  <si>
    <t>569-0003571</t>
  </si>
  <si>
    <t>TONGE WARUNG#</t>
  </si>
  <si>
    <t>PRIGEN JALAN JERAPAH</t>
  </si>
  <si>
    <t>569-0664402</t>
  </si>
  <si>
    <t>569-0664404</t>
  </si>
  <si>
    <t>569-0005434</t>
  </si>
  <si>
    <t>WARUNG BU NING</t>
  </si>
  <si>
    <t>PRIGEN LUMBANG REJO</t>
  </si>
  <si>
    <t>569-0664413</t>
  </si>
  <si>
    <t>569-0005503</t>
  </si>
  <si>
    <t>RUMAH MAKAN 28</t>
  </si>
  <si>
    <t>JALAN RAYA TRETES NO 1A PRIGEN PASURUAN</t>
  </si>
  <si>
    <t>569-0664415</t>
  </si>
  <si>
    <t>569-0664450</t>
  </si>
  <si>
    <t>569-0001802</t>
  </si>
  <si>
    <t>ENDEL BAKSO#</t>
  </si>
  <si>
    <t>WONOREJO LAPANGAN RAYA</t>
  </si>
  <si>
    <t>569-0003891</t>
  </si>
  <si>
    <t>ENI WARUNG</t>
  </si>
  <si>
    <t>WONOREJO ARENG-ARENG RT. 02 RW. 02</t>
  </si>
  <si>
    <t>569-0003892</t>
  </si>
  <si>
    <t>AMSORI WARUNG#</t>
  </si>
  <si>
    <t>WONOREJO SAMBISIRAH RT. 03 RW. 01</t>
  </si>
  <si>
    <t>569-0004614</t>
  </si>
  <si>
    <t>SUKARTI WARUNG</t>
  </si>
  <si>
    <t>WONOREJO SAMBISIRAH DPN WRG KOPI DARURAT</t>
  </si>
  <si>
    <t>569-0004688</t>
  </si>
  <si>
    <t>ES DOGER WR</t>
  </si>
  <si>
    <t>DEPAN TOKO BUNGA FOTO COPY</t>
  </si>
  <si>
    <t>569-0664461</t>
  </si>
  <si>
    <t>569-0664472</t>
  </si>
  <si>
    <t>569-0664473</t>
  </si>
  <si>
    <t>569-0664475</t>
  </si>
  <si>
    <t>569-0664476</t>
  </si>
  <si>
    <t>569-0003547</t>
  </si>
  <si>
    <t>SAMBAL REMBOS WARUNG#</t>
  </si>
  <si>
    <t>PANDAAN KASRI SEBELAH BU YAM</t>
  </si>
  <si>
    <t>569-0664488</t>
  </si>
  <si>
    <t>569-0003112</t>
  </si>
  <si>
    <t>HURI JAYA MUSIK WARUNG#</t>
  </si>
  <si>
    <t>PASAR BUAH PANDAAN</t>
  </si>
  <si>
    <t>569-0664508</t>
  </si>
  <si>
    <t>569-0000978</t>
  </si>
  <si>
    <t>TYA WARUNG#</t>
  </si>
  <si>
    <t>NONGKOJAJAR PASAR SAYUR RAYA</t>
  </si>
  <si>
    <t>569-0000979</t>
  </si>
  <si>
    <t>NIK BU WARUNG#</t>
  </si>
  <si>
    <t>NONGKOJAJAR PASAR SAYUR</t>
  </si>
  <si>
    <t>569-0664524</t>
  </si>
  <si>
    <t>569-0664525</t>
  </si>
  <si>
    <t>569-0000980</t>
  </si>
  <si>
    <t>ANA WARUNG#</t>
  </si>
  <si>
    <t>569-0664526</t>
  </si>
  <si>
    <t>569-0002437</t>
  </si>
  <si>
    <t>ASNI WARUNG#</t>
  </si>
  <si>
    <t>NONGKOJAJAR</t>
  </si>
  <si>
    <t>569-0005160</t>
  </si>
  <si>
    <t>BU TIK A WARUNG</t>
  </si>
  <si>
    <t>PASAR SAYUR SAMPING WARUNG ANA, DEPAN WR. POJOK DW</t>
  </si>
  <si>
    <t>569-0664527</t>
  </si>
  <si>
    <t>569-0664528</t>
  </si>
  <si>
    <t>569-0002720</t>
  </si>
  <si>
    <t>ANGGA WARUNG#</t>
  </si>
  <si>
    <t>569-0664542</t>
  </si>
  <si>
    <t>569-0000043</t>
  </si>
  <si>
    <t>SAMBAL HIJAU WARUNG#</t>
  </si>
  <si>
    <t>NONGKOJAJAR RAYA</t>
  </si>
  <si>
    <t>569-0664554</t>
  </si>
  <si>
    <t>080-0012276</t>
  </si>
  <si>
    <t>CLURING WATERPARK</t>
  </si>
  <si>
    <t>RAYA CLURING-RT01 RW 03-DSK KRAJAN</t>
  </si>
  <si>
    <t>080-1226044</t>
  </si>
  <si>
    <t>080-0014021</t>
  </si>
  <si>
    <t>BUBUR AYAM WARUNG</t>
  </si>
  <si>
    <t>JL AHMAD YANI -PENGANJURAN</t>
  </si>
  <si>
    <t>080-1225938</t>
  </si>
  <si>
    <t>080-0014023</t>
  </si>
  <si>
    <t>JUNIAH WARKOP</t>
  </si>
  <si>
    <t>JL KAPTEN ILYAS -SINGONEGARAN</t>
  </si>
  <si>
    <t>080-1225939</t>
  </si>
  <si>
    <t>080-0015086</t>
  </si>
  <si>
    <t>PONDOK PECEL WARUNG</t>
  </si>
  <si>
    <t>NASIONAL 3 JL-TAMAN BARU</t>
  </si>
  <si>
    <t>080-1225944</t>
  </si>
  <si>
    <t>080-0015118</t>
  </si>
  <si>
    <t>BREWOK WARUNG</t>
  </si>
  <si>
    <t>KH AGUS SALIM JL-SELATAN UNTAG</t>
  </si>
  <si>
    <t>080-1225945</t>
  </si>
  <si>
    <t>080-0014075</t>
  </si>
  <si>
    <t>SOTO AYAM PARMIN WARUNG</t>
  </si>
  <si>
    <t>JL ADI SUCIPTO - SOBO</t>
  </si>
  <si>
    <t>080-1225947</t>
  </si>
  <si>
    <t>080-0015415</t>
  </si>
  <si>
    <t>TAHU PETIS HAWEKA WARUNG</t>
  </si>
  <si>
    <t>ADI SUCIPTO JL-DEPAN KANTOR GOLKAR</t>
  </si>
  <si>
    <t>080-1225951</t>
  </si>
  <si>
    <t>080-0009614</t>
  </si>
  <si>
    <t>YUYUN WARUNG</t>
  </si>
  <si>
    <t>KETAPANG</t>
  </si>
  <si>
    <t>080-1225954</t>
  </si>
  <si>
    <t>080-0010836</t>
  </si>
  <si>
    <t>MAT BU WARUNG#</t>
  </si>
  <si>
    <t>STASIUN KETAPANG BARU</t>
  </si>
  <si>
    <t>080-1225959</t>
  </si>
  <si>
    <t>080-0014227</t>
  </si>
  <si>
    <t>BU NUR WARUNG</t>
  </si>
  <si>
    <t>KETAPANG-PELABUHAN LCM</t>
  </si>
  <si>
    <t>080-1225975</t>
  </si>
  <si>
    <t>080-0014309</t>
  </si>
  <si>
    <t>SUCI WANGI WARUNG</t>
  </si>
  <si>
    <t>PELABUHAN KETAPANG LCM</t>
  </si>
  <si>
    <t>080-1225977</t>
  </si>
  <si>
    <t>080-0015114</t>
  </si>
  <si>
    <t>BU UNA WARUNG</t>
  </si>
  <si>
    <t>KETAPANG-DEPAN PERTAMINA</t>
  </si>
  <si>
    <t>080-1225981</t>
  </si>
  <si>
    <t>080-0009701</t>
  </si>
  <si>
    <t>MERAPI BAKSO#</t>
  </si>
  <si>
    <t>PASAR BENCULUK</t>
  </si>
  <si>
    <t>080-1226041</t>
  </si>
  <si>
    <t>080-0013469</t>
  </si>
  <si>
    <t>WARUNG AYAM PEDAS</t>
  </si>
  <si>
    <t>JL RAYA CLURING</t>
  </si>
  <si>
    <t>080-1226048</t>
  </si>
  <si>
    <t>080-0013897</t>
  </si>
  <si>
    <t>CAFE BOBOHO</t>
  </si>
  <si>
    <t>CLURING-BENCULUK</t>
  </si>
  <si>
    <t>080-1226051</t>
  </si>
  <si>
    <t>080-0013473</t>
  </si>
  <si>
    <t>MURAH MERIAH WARUNG</t>
  </si>
  <si>
    <t>PELABUHAN LCM -KETAPANG</t>
  </si>
  <si>
    <t>080-1225966</t>
  </si>
  <si>
    <t>080-0013995</t>
  </si>
  <si>
    <t>KANTIN SPBU BENCULUK</t>
  </si>
  <si>
    <t>BENCULUK RT 03 RW 09-BENCULUK</t>
  </si>
  <si>
    <t>080-1226053</t>
  </si>
  <si>
    <t>745-0000955</t>
  </si>
  <si>
    <t>SIDE BU WR#</t>
  </si>
  <si>
    <t>RAYA PAKISAN BATAAN JL RT 14 RW 5 432483</t>
  </si>
  <si>
    <t>745-0863762</t>
  </si>
  <si>
    <t>745-0008666</t>
  </si>
  <si>
    <t>ESA WR#</t>
  </si>
  <si>
    <t>PENGARANG</t>
  </si>
  <si>
    <t>745-0863779</t>
  </si>
  <si>
    <t>745-0008779</t>
  </si>
  <si>
    <t>FD CELL WR#</t>
  </si>
  <si>
    <t>745-0863781</t>
  </si>
  <si>
    <t>745-0009155</t>
  </si>
  <si>
    <t>SRI BU WR#</t>
  </si>
  <si>
    <t>KH ASYARI JL RT 1 RW 1 KADEMANGAN</t>
  </si>
  <si>
    <t>745-0009219</t>
  </si>
  <si>
    <t>SUKMONO WR#</t>
  </si>
  <si>
    <t>BATAAN RT 12 RW 2 085331616525</t>
  </si>
  <si>
    <t>745-0863783</t>
  </si>
  <si>
    <t>745-0863784</t>
  </si>
  <si>
    <t>745-0009238</t>
  </si>
  <si>
    <t>SEDERHANA WR#</t>
  </si>
  <si>
    <t>BATAAN TENGGARANG</t>
  </si>
  <si>
    <t>745-0009511</t>
  </si>
  <si>
    <t>SUS WR#</t>
  </si>
  <si>
    <t>BATAAN</t>
  </si>
  <si>
    <t>745-0863786</t>
  </si>
  <si>
    <t>745-0863787</t>
  </si>
  <si>
    <t>745-0009560</t>
  </si>
  <si>
    <t>TI BU WR</t>
  </si>
  <si>
    <t>BATAAN RT 14 RW 2</t>
  </si>
  <si>
    <t>745-0009567</t>
  </si>
  <si>
    <t>ANITA WR</t>
  </si>
  <si>
    <t>KEMUNING TAMANAN RT 1 RW 1</t>
  </si>
  <si>
    <t>745-0863788</t>
  </si>
  <si>
    <t>745-0863790</t>
  </si>
  <si>
    <t>745-0009474</t>
  </si>
  <si>
    <t>WAHYU WR#</t>
  </si>
  <si>
    <t>TAMANAN KEMIRIAN RT 05 RW 02 DUSUN SUMBER JEDING</t>
  </si>
  <si>
    <t>745-0863795</t>
  </si>
  <si>
    <t>745-0008746</t>
  </si>
  <si>
    <t>CALSA WR##</t>
  </si>
  <si>
    <t>TAMANAN PASAR RT 11 RW 2 DUSUN KRAJAN UTARA</t>
  </si>
  <si>
    <t>745-0863799</t>
  </si>
  <si>
    <t>745-0009303</t>
  </si>
  <si>
    <t>YATI BU WR#</t>
  </si>
  <si>
    <t>BRIGPOL SUDARLAN RT 8 RW 5 PENAMBANGAN</t>
  </si>
  <si>
    <t>745-0863822</t>
  </si>
  <si>
    <t>745-0008660</t>
  </si>
  <si>
    <t>JALIL WR##</t>
  </si>
  <si>
    <t>CURAHDAMI RT 15 RW 3</t>
  </si>
  <si>
    <t>745-0009298</t>
  </si>
  <si>
    <t>IIL BU WR##</t>
  </si>
  <si>
    <t>CURAHPOH DEPAN BALAI DESA RT 15 RW 8</t>
  </si>
  <si>
    <t>745-0008943</t>
  </si>
  <si>
    <t>SURYA WR#</t>
  </si>
  <si>
    <t>LETNAN RANTAM JL PONCOGATI RT 3 RW 1 082234281275</t>
  </si>
  <si>
    <t>745-0009301</t>
  </si>
  <si>
    <t>IRVAN WR##</t>
  </si>
  <si>
    <t>PONCOGATI CURAHDAMI RT 1 RW 1</t>
  </si>
  <si>
    <t>745-0863827</t>
  </si>
  <si>
    <t>745-0863828</t>
  </si>
  <si>
    <t>745-0863830</t>
  </si>
  <si>
    <t>745-0863838</t>
  </si>
  <si>
    <t>745-0008369</t>
  </si>
  <si>
    <t>AMI WR#</t>
  </si>
  <si>
    <t>TERMINAL IMAM BONJOL JL RT 14 RW 3</t>
  </si>
  <si>
    <t>745-0863851</t>
  </si>
  <si>
    <t>745-0003183</t>
  </si>
  <si>
    <t>ASMAR BU WR##</t>
  </si>
  <si>
    <t>HOS COKROAMINOTO JL</t>
  </si>
  <si>
    <t>745-0863854</t>
  </si>
  <si>
    <t>745-0009870</t>
  </si>
  <si>
    <t>DIAN WR</t>
  </si>
  <si>
    <t>HOSCOKROAMINOTO JL RT 13 RW 5</t>
  </si>
  <si>
    <t>745-0863863</t>
  </si>
  <si>
    <t>745-0001631</t>
  </si>
  <si>
    <t>POJOK WR#</t>
  </si>
  <si>
    <t>IMAM BONJOL JL TERMINAL 085237771780</t>
  </si>
  <si>
    <t>745-0863867</t>
  </si>
  <si>
    <t>745-0004651</t>
  </si>
  <si>
    <t>LUMAYAN WR#</t>
  </si>
  <si>
    <t>IMAM BONJOL NO 818 JLN RT 14 RW 3 085331661666</t>
  </si>
  <si>
    <t>745-0863870</t>
  </si>
  <si>
    <t>745-0008676</t>
  </si>
  <si>
    <t>SUMARNI WR#</t>
  </si>
  <si>
    <t>KISMANGUNSARKORO JL</t>
  </si>
  <si>
    <t>745-0863883</t>
  </si>
  <si>
    <t>745-0008718</t>
  </si>
  <si>
    <t>SAFIRA WR#</t>
  </si>
  <si>
    <t>KOL SUGIONO JL RT 10 RW 2</t>
  </si>
  <si>
    <t>745-0008509</t>
  </si>
  <si>
    <t>SOTO MADURA WR##</t>
  </si>
  <si>
    <t>KOL SUGIONO JL RT 10 RW 2 082340341754</t>
  </si>
  <si>
    <t>745-0003463</t>
  </si>
  <si>
    <t>SARI BU WR#</t>
  </si>
  <si>
    <t>KOL SUGIONO NO 5 JL RT 10 RW 2 083122102984</t>
  </si>
  <si>
    <t>745-0863886</t>
  </si>
  <si>
    <t>745-0863887</t>
  </si>
  <si>
    <t>745-0863890</t>
  </si>
  <si>
    <t>745-0009473</t>
  </si>
  <si>
    <t>WIWIN WR#</t>
  </si>
  <si>
    <t>TAMANAN KEMIRIAN RT 29 RW 06</t>
  </si>
  <si>
    <t>745-0864171</t>
  </si>
  <si>
    <t>745-0009367</t>
  </si>
  <si>
    <t>HENDRO MANUK WR#</t>
  </si>
  <si>
    <t>PERIKANAN JL NO 10 TENGGARANG</t>
  </si>
  <si>
    <t>745-0009545</t>
  </si>
  <si>
    <t>ADI PAK WR#</t>
  </si>
  <si>
    <t>TAPEN JATIAN RT 29 RW 10 082243516640</t>
  </si>
  <si>
    <t>745-0864175</t>
  </si>
  <si>
    <t>745-0864177</t>
  </si>
  <si>
    <t>371-0000928</t>
  </si>
  <si>
    <t>SRI REJEKI PUSAT OLEH OLEH</t>
  </si>
  <si>
    <t>RAYA JEMBER NO 52 JL</t>
  </si>
  <si>
    <t>371-0228102</t>
  </si>
  <si>
    <t>371-0001206</t>
  </si>
  <si>
    <t>ROJO NOGO RM</t>
  </si>
  <si>
    <t>SANGGAR</t>
  </si>
  <si>
    <t>371-0228026</t>
  </si>
  <si>
    <t>371-0001766</t>
  </si>
  <si>
    <t>MIE AYAM PAK KHOMARI WARUNG</t>
  </si>
  <si>
    <t>JL. RAYA SUPROBO</t>
  </si>
  <si>
    <t>371-0228028</t>
  </si>
  <si>
    <t>371-0001767</t>
  </si>
  <si>
    <t>DEPOT JAMU WARUNG</t>
  </si>
  <si>
    <t>371-0228029</t>
  </si>
  <si>
    <t>371-0002130</t>
  </si>
  <si>
    <t>WARUNG BU LILIK</t>
  </si>
  <si>
    <t>DSN RINGINMULYO RT 02 RW 03 PESANGGARAN</t>
  </si>
  <si>
    <t>371-0228030</t>
  </si>
  <si>
    <t>371-0002197</t>
  </si>
  <si>
    <t>WARUNG BULAK</t>
  </si>
  <si>
    <t>JL RAYA PANTAI LAMPON DUSUN RINGINSARI PESANGGARAN KABUPATEN BANYUWANGI JAWA TIMUR 68488</t>
  </si>
  <si>
    <t>371-0228031</t>
  </si>
  <si>
    <t>371-0002223</t>
  </si>
  <si>
    <t>WARUN BU NIK</t>
  </si>
  <si>
    <t>DUSUN KRAJAN</t>
  </si>
  <si>
    <t>371-0228032</t>
  </si>
  <si>
    <t>371-0000182</t>
  </si>
  <si>
    <t>BAKSO KIKY</t>
  </si>
  <si>
    <t>GENTENG JL RT 01 RW 01</t>
  </si>
  <si>
    <t>371-0228097</t>
  </si>
  <si>
    <t>371-0000772</t>
  </si>
  <si>
    <t>HENDIK WARUNG</t>
  </si>
  <si>
    <t>371-0228099</t>
  </si>
  <si>
    <t>371-0000966</t>
  </si>
  <si>
    <t>MULYA WARUNG</t>
  </si>
  <si>
    <t>DEPAN SMA MUHAMMADIYAH GENTENG</t>
  </si>
  <si>
    <t>371-0228103</t>
  </si>
  <si>
    <t>371-0001473</t>
  </si>
  <si>
    <t>DAMRI WARUNG</t>
  </si>
  <si>
    <t>PASAR GENTENG KULON</t>
  </si>
  <si>
    <t>371-0228110</t>
  </si>
  <si>
    <t>371-0002343</t>
  </si>
  <si>
    <t>GRAHA BAKTI</t>
  </si>
  <si>
    <t>CURAHKETANGI BARAT SETAIL GENTENG BANYUWANGI REGENCY EAST JAVA 68465</t>
  </si>
  <si>
    <t>371-0228125</t>
  </si>
  <si>
    <t>371-0002361</t>
  </si>
  <si>
    <t>SOTO MADURA PAK RAPIK WARUNG</t>
  </si>
  <si>
    <t>JL GAJAH MADA 72 DUSUN KRAJAN GENTENG KULON KEC GENTENG KABUPATEN BANYUWANGI JAWA TIMUR 68465</t>
  </si>
  <si>
    <t>371-0228127</t>
  </si>
  <si>
    <t>369-0017289</t>
  </si>
  <si>
    <t>SALSABILA AZZAHRA</t>
  </si>
  <si>
    <t>50M BARAT AULA KANTOR DESA TANGGUL WETAN</t>
  </si>
  <si>
    <t>369-0017608</t>
  </si>
  <si>
    <t>BU LAILI</t>
  </si>
  <si>
    <t>GAMBIRAN KALISAT DEPAN GUDANG BERAS KOBRA JL</t>
  </si>
  <si>
    <t>369-3647131</t>
  </si>
  <si>
    <t>369-3647155</t>
  </si>
  <si>
    <t>369-0017648</t>
  </si>
  <si>
    <t>LIMA JAYA</t>
  </si>
  <si>
    <t>KRAJAN KALISAT SAMPING STASIUN JL</t>
  </si>
  <si>
    <t>369-3647164</t>
  </si>
  <si>
    <t>369-0017646</t>
  </si>
  <si>
    <t>D BAMBOE CAFE</t>
  </si>
  <si>
    <t>MAWAR BITING NO 12 JL</t>
  </si>
  <si>
    <t>369-3647174</t>
  </si>
  <si>
    <t>369-0004543</t>
  </si>
  <si>
    <t>SYAHRINI WARUNG#</t>
  </si>
  <si>
    <t>DEPAN POM PAKUSARI</t>
  </si>
  <si>
    <t>369-3647071</t>
  </si>
  <si>
    <t>369-0016566</t>
  </si>
  <si>
    <t>PB SUDIRMAN SUMBER SUKO JALAN DEPAN GUDANG BAKO</t>
  </si>
  <si>
    <t>369-3647073</t>
  </si>
  <si>
    <t>369-0018032</t>
  </si>
  <si>
    <t>ENI JAYA</t>
  </si>
  <si>
    <t>MARWAN PAKUSARI DALAM TERMINAL JALAN</t>
  </si>
  <si>
    <t>369-0014174</t>
  </si>
  <si>
    <t>BERKAH JAYA#</t>
  </si>
  <si>
    <t>YOS SUDARSO 32 JL, RT02/02 SEMBORO</t>
  </si>
  <si>
    <t>369-3647078</t>
  </si>
  <si>
    <t>369-3647100</t>
  </si>
  <si>
    <t>369-0017386</t>
  </si>
  <si>
    <t>POJUR PANGARO</t>
  </si>
  <si>
    <t>DEPAN SMPN 1 SEMBORO</t>
  </si>
  <si>
    <t>369-0012826</t>
  </si>
  <si>
    <t>NASIKA WARUNG</t>
  </si>
  <si>
    <t>PELITA SEMBORO</t>
  </si>
  <si>
    <t>369-3647119</t>
  </si>
  <si>
    <t>369-3647120</t>
  </si>
  <si>
    <t>369-0017379</t>
  </si>
  <si>
    <t>TRIS WARUNG</t>
  </si>
  <si>
    <t>KRAJAN KALISAT NO11 JL</t>
  </si>
  <si>
    <t>369-3647157</t>
  </si>
  <si>
    <t>369-0017341</t>
  </si>
  <si>
    <t>B YON WARUNG</t>
  </si>
  <si>
    <t>WAHIDIN DEPAN LAPANGAN JL</t>
  </si>
  <si>
    <t>369-0017612</t>
  </si>
  <si>
    <t>BU HELMI WARUNG</t>
  </si>
  <si>
    <t>GAMBIRAN KALISAT JL</t>
  </si>
  <si>
    <t>369-3647167</t>
  </si>
  <si>
    <t>369-3647168</t>
  </si>
  <si>
    <t>369-0017250</t>
  </si>
  <si>
    <t>OTODIDAK CELL</t>
  </si>
  <si>
    <t>BITING KOTOK JL 20</t>
  </si>
  <si>
    <t>369-3647172</t>
  </si>
  <si>
    <t>369-0017857</t>
  </si>
  <si>
    <t>GOR BIMA</t>
  </si>
  <si>
    <t>MAJAPAHIT BELAKANG TRANSMART</t>
  </si>
  <si>
    <t>369-3647190</t>
  </si>
  <si>
    <t>369-0006166</t>
  </si>
  <si>
    <t>SARI MURNI#</t>
  </si>
  <si>
    <t>PAKUSARI DALAM TERMINAL PAKUSARI</t>
  </si>
  <si>
    <t>369-3647077</t>
  </si>
  <si>
    <t>369-0011606</t>
  </si>
  <si>
    <t>KEDAI INTAN</t>
  </si>
  <si>
    <t>RS KALIWATES</t>
  </si>
  <si>
    <t>369-3647225</t>
  </si>
  <si>
    <t>369-0017969</t>
  </si>
  <si>
    <t>AZIZ WARUNG</t>
  </si>
  <si>
    <t>PERGUDANGAN JEMBER JL IMAM BONJOL 62 TEGAL BESAR</t>
  </si>
  <si>
    <t>369-3647218</t>
  </si>
  <si>
    <t>369-0013824</t>
  </si>
  <si>
    <t>NATIONAL WRG#</t>
  </si>
  <si>
    <t>JAMBU 27 JL, PASAR BALUNG</t>
  </si>
  <si>
    <t>369-3647246</t>
  </si>
  <si>
    <t>369-0017606</t>
  </si>
  <si>
    <t>KANA WARUNG</t>
  </si>
  <si>
    <t>MH THAMRIN JL</t>
  </si>
  <si>
    <t>369-3647271</t>
  </si>
  <si>
    <t>369-0017175</t>
  </si>
  <si>
    <t>MH THAMRIN JL NO 79</t>
  </si>
  <si>
    <t>369-3647274</t>
  </si>
  <si>
    <t>369-0017451</t>
  </si>
  <si>
    <t>MAUNAH WARUNG</t>
  </si>
  <si>
    <t>IKAN BANDENG DUKUH MENCEK JL</t>
  </si>
  <si>
    <t>369-3647290</t>
  </si>
  <si>
    <t>079-0011425</t>
  </si>
  <si>
    <t>SOPONYONO PASTEL</t>
  </si>
  <si>
    <t>JATIROTO JL</t>
  </si>
  <si>
    <t>079-1216724</t>
  </si>
  <si>
    <t>079-0010223</t>
  </si>
  <si>
    <t>BAKSO METAL#</t>
  </si>
  <si>
    <t>079-1216727</t>
  </si>
  <si>
    <t>079-0005906</t>
  </si>
  <si>
    <t>HAMID HJ WRG#</t>
  </si>
  <si>
    <t>STASIUN JATIROTO JL</t>
  </si>
  <si>
    <t>079-1216729</t>
  </si>
  <si>
    <t>079-0006001</t>
  </si>
  <si>
    <t>KANTIN RSU#</t>
  </si>
  <si>
    <t>079-1216730</t>
  </si>
  <si>
    <t>079-0011905</t>
  </si>
  <si>
    <t>LUTFI WARUNG</t>
  </si>
  <si>
    <t>SUKOSARI JATIROTO JL</t>
  </si>
  <si>
    <t>079-1216744</t>
  </si>
  <si>
    <t>079-0011904</t>
  </si>
  <si>
    <t>BEBAS BAROKAH WARUNG</t>
  </si>
  <si>
    <t>JLT WONOREJO JL</t>
  </si>
  <si>
    <t>079-1216762</t>
  </si>
  <si>
    <t>079-0012032</t>
  </si>
  <si>
    <t>KEDAI KOPI GLADAK</t>
  </si>
  <si>
    <t>JEND HARYONO 84 JOGOYUDAN JL</t>
  </si>
  <si>
    <t>079-1216798</t>
  </si>
  <si>
    <t>079-0011782</t>
  </si>
  <si>
    <t>NOENG WRG</t>
  </si>
  <si>
    <t>WAHID HASYIM JL</t>
  </si>
  <si>
    <t>079-1216804</t>
  </si>
  <si>
    <t>079-0010924</t>
  </si>
  <si>
    <t>BAKSO GOR WRG</t>
  </si>
  <si>
    <t>WR SUPRATMAN JL.</t>
  </si>
  <si>
    <t>079-1216808</t>
  </si>
  <si>
    <t>079-0004935</t>
  </si>
  <si>
    <t>LARIS MANIS WRG</t>
  </si>
  <si>
    <t>WAHID HASYIM JL.</t>
  </si>
  <si>
    <t>079-1216812</t>
  </si>
  <si>
    <t>079-0001555</t>
  </si>
  <si>
    <t>NIRMALA WRG#</t>
  </si>
  <si>
    <t>WAHID HASIM LUMAJANG JL</t>
  </si>
  <si>
    <t>079-1216813</t>
  </si>
  <si>
    <t>079-0001325</t>
  </si>
  <si>
    <t>RAHAYU PRASAMANAN WRG</t>
  </si>
  <si>
    <t>079-1216815</t>
  </si>
  <si>
    <t>079-0012511</t>
  </si>
  <si>
    <t>TOTOK BU WRG</t>
  </si>
  <si>
    <t>WAHID HASYIM CITRODIWANGSAN JL</t>
  </si>
  <si>
    <t>079-1216828</t>
  </si>
  <si>
    <t>079-0012270</t>
  </si>
  <si>
    <t>ALEA WRG</t>
  </si>
  <si>
    <t>STADION YOSOWILANGUN LOR JL</t>
  </si>
  <si>
    <t>079-0011657</t>
  </si>
  <si>
    <t>HANGTUAH WRG</t>
  </si>
  <si>
    <t>YOSOWILANGUN JL</t>
  </si>
  <si>
    <t>079-1216835</t>
  </si>
  <si>
    <t>079-1216836</t>
  </si>
  <si>
    <t>079-0004890</t>
  </si>
  <si>
    <t>SITI BU WRG#</t>
  </si>
  <si>
    <t>ROJOPOLO JL</t>
  </si>
  <si>
    <t>079-1216837</t>
  </si>
  <si>
    <t>079-0011987</t>
  </si>
  <si>
    <t>BAMBU RAY WRG</t>
  </si>
  <si>
    <t>SENDURO JATIAN JL</t>
  </si>
  <si>
    <t>079-0011986</t>
  </si>
  <si>
    <t>DEPOT SITI SUNDARI</t>
  </si>
  <si>
    <t>RAYA SENDURO ATAS PURE JL</t>
  </si>
  <si>
    <t>079-1216838</t>
  </si>
  <si>
    <t>079-1216839</t>
  </si>
  <si>
    <t>079-0005269</t>
  </si>
  <si>
    <t>LILIS BU WRG</t>
  </si>
  <si>
    <t>079-1216840</t>
  </si>
  <si>
    <t>079-0005673</t>
  </si>
  <si>
    <t>ANDIKA WRG#</t>
  </si>
  <si>
    <t>SENDURO JL. RAYA (SBLH PT WARDAH)</t>
  </si>
  <si>
    <t>079-1216843</t>
  </si>
  <si>
    <t>079-0003058</t>
  </si>
  <si>
    <t>ASRI WARUNG#</t>
  </si>
  <si>
    <t>SENDURO DPN PUSKESMAS JL.</t>
  </si>
  <si>
    <t>079-1216847</t>
  </si>
  <si>
    <t>079-0004126</t>
  </si>
  <si>
    <t>GUNUNG SEMERU WRG#</t>
  </si>
  <si>
    <t>BARAT PURE SENDURO JL</t>
  </si>
  <si>
    <t>079-0001424</t>
  </si>
  <si>
    <t>INTISARI WRG#</t>
  </si>
  <si>
    <t>SENDURO RAYA JL. TIMUR PURE</t>
  </si>
  <si>
    <t>079-1216850</t>
  </si>
  <si>
    <t>079-1216851</t>
  </si>
  <si>
    <t>079-0003877</t>
  </si>
  <si>
    <t>MUHAMMAD</t>
  </si>
  <si>
    <t>SENDURO JL. PASAR SAYUR</t>
  </si>
  <si>
    <t>079-0005948</t>
  </si>
  <si>
    <t>RUMAH MAKAN TOMPOKERSO#</t>
  </si>
  <si>
    <t>SENDURO JL</t>
  </si>
  <si>
    <t>079-1216853</t>
  </si>
  <si>
    <t>079-1216854</t>
  </si>
  <si>
    <t>079-0011787</t>
  </si>
  <si>
    <t>SRI ALI WRG</t>
  </si>
  <si>
    <t>KANDANG TEPUS JL</t>
  </si>
  <si>
    <t>079-0005268</t>
  </si>
  <si>
    <t>TUTIK BU WRG#</t>
  </si>
  <si>
    <t>SENDURO JL. RAYA (ATAS PURE)</t>
  </si>
  <si>
    <t>079-1216857</t>
  </si>
  <si>
    <t>079-1216859</t>
  </si>
  <si>
    <t>079-0011914</t>
  </si>
  <si>
    <t>SALSABILA</t>
  </si>
  <si>
    <t>SENDURO KANDANG TEPUS JL</t>
  </si>
  <si>
    <t>079-0002414</t>
  </si>
  <si>
    <t>BAROKAH WRG  P DASUKI</t>
  </si>
  <si>
    <t>SUMBERSUKO JL. RY PURWOSONO (DPN TK BANGUNAN)</t>
  </si>
  <si>
    <t>079-1216863</t>
  </si>
  <si>
    <t>079-1216864</t>
  </si>
  <si>
    <t>079-0010436</t>
  </si>
  <si>
    <t>CERIA WRG</t>
  </si>
  <si>
    <t>SUMBERSUKO JL. RY SEMERU - SENTUL</t>
  </si>
  <si>
    <t>079-0004130</t>
  </si>
  <si>
    <t>PANGGI BU WARUNG#</t>
  </si>
  <si>
    <t>SUMBERSUKOJL. RY SEMERU SERBET</t>
  </si>
  <si>
    <t>079-1216865</t>
  </si>
  <si>
    <t>079-1216867</t>
  </si>
  <si>
    <t>079-0012109</t>
  </si>
  <si>
    <t>SUYEH WRG</t>
  </si>
  <si>
    <t>SEBELAH KUD SENDURO</t>
  </si>
  <si>
    <t>079-1216872</t>
  </si>
  <si>
    <t>079-0012512</t>
  </si>
  <si>
    <t>SABAR MENANTI WRG</t>
  </si>
  <si>
    <t>SREBET PURWOSONO DEPAN PABRIK KLINCI MAS</t>
  </si>
  <si>
    <t>079-1216876</t>
  </si>
  <si>
    <t>370-0000437</t>
  </si>
  <si>
    <t>KARISMA WR.#</t>
  </si>
  <si>
    <t>ADIRASA JALAN TIMUR PERTIGAAN</t>
  </si>
  <si>
    <t>370-0158305</t>
  </si>
  <si>
    <t>370-0000450</t>
  </si>
  <si>
    <t>KUS IBU WARUNG#</t>
  </si>
  <si>
    <t>BESUKI RAYA JALAN BARAT LAMPU MERAH BUDUAN</t>
  </si>
  <si>
    <t>370-0158306</t>
  </si>
  <si>
    <t>370-0000455</t>
  </si>
  <si>
    <t>HANTU LAUT WARUNG#</t>
  </si>
  <si>
    <t>BESUKI RAYA JALAN DEPAN KUD DEMUNG</t>
  </si>
  <si>
    <t>370-0158308</t>
  </si>
  <si>
    <t>370-0000478</t>
  </si>
  <si>
    <t>IIS IBU WR#</t>
  </si>
  <si>
    <t>BESUKI JL. RAYA TIMUR KUD DEMUNG</t>
  </si>
  <si>
    <t>370-0158310</t>
  </si>
  <si>
    <t>370-0000482</t>
  </si>
  <si>
    <t>SUSI IBU WR.##</t>
  </si>
  <si>
    <t>BESUKI JL. RAYA BARAT KUD DEMUNG</t>
  </si>
  <si>
    <t>370-0158312</t>
  </si>
  <si>
    <t>370-0000506</t>
  </si>
  <si>
    <t>ALEX BAROKAH WR.#</t>
  </si>
  <si>
    <t>KOTA TIMUR BESUKI JALAN SEBELAH UTARA BANK JATIM</t>
  </si>
  <si>
    <t>370-0000508</t>
  </si>
  <si>
    <t>SALEHA WR.#</t>
  </si>
  <si>
    <t>KOTA TIMUR JALAN SEBELAH BANK BRI</t>
  </si>
  <si>
    <t>370-0000516</t>
  </si>
  <si>
    <t>SISIL KIOS WARUNG#</t>
  </si>
  <si>
    <t>JOKO TOLE BESUKI JALAN TIMUR MESJID KP ARAB</t>
  </si>
  <si>
    <t>370-0158315</t>
  </si>
  <si>
    <t>370-0158316</t>
  </si>
  <si>
    <t>370-0158317</t>
  </si>
  <si>
    <t>370-0000518</t>
  </si>
  <si>
    <t>FIRMAN WARUNG#</t>
  </si>
  <si>
    <t>ADI RASA BESUKI JALAN BARAT MESJID KP ARAB</t>
  </si>
  <si>
    <t>370-0158318</t>
  </si>
  <si>
    <t>370-0000523</t>
  </si>
  <si>
    <t>KOPI BAGYO WARUNG#</t>
  </si>
  <si>
    <t>MAWAR JALAN SELATAN BANK JATIM</t>
  </si>
  <si>
    <t>370-0158319</t>
  </si>
  <si>
    <t>370-0000864</t>
  </si>
  <si>
    <t>YENI WARUNG</t>
  </si>
  <si>
    <t>KOTA TIMUR BESUKI JALAN UTARA BRI</t>
  </si>
  <si>
    <t>370-0158322</t>
  </si>
  <si>
    <t>370-0000943</t>
  </si>
  <si>
    <t>IJO WR</t>
  </si>
  <si>
    <t>SUBOH BESUKU JALAN BARAT LAMPU MERAH BUDUAN</t>
  </si>
  <si>
    <t>370-0001026</t>
  </si>
  <si>
    <t>SUBOH BESUKI JL TIMUR SD DEMUNG</t>
  </si>
  <si>
    <t>370-0001521</t>
  </si>
  <si>
    <t>AINI WARUNG</t>
  </si>
  <si>
    <t>SELATAN TPI PESISIR BESUKI JALAN</t>
  </si>
  <si>
    <t>370-0158324</t>
  </si>
  <si>
    <t>370-0158325</t>
  </si>
  <si>
    <t>370-0158326</t>
  </si>
  <si>
    <t>889-0019710</t>
  </si>
  <si>
    <t>PG PAJARAKAN KANTIN</t>
  </si>
  <si>
    <t>PAJARAKAN SELATAN KOP PG PAJARAKAN JALAN</t>
  </si>
  <si>
    <t>889-2224787</t>
  </si>
  <si>
    <t>889-0014107</t>
  </si>
  <si>
    <t>PONDOK BAMBU WARUNG#</t>
  </si>
  <si>
    <t>SEMAMPIR KRAKSAAN JL</t>
  </si>
  <si>
    <t>889-2224797</t>
  </si>
  <si>
    <t>889-0009327</t>
  </si>
  <si>
    <t>RAJA AYAM &amp; BEBEK RM##</t>
  </si>
  <si>
    <t>PAJARAKAN,JL KRAKSAAN</t>
  </si>
  <si>
    <t>889-2224804</t>
  </si>
  <si>
    <t>889-0020028</t>
  </si>
  <si>
    <t>SWALAYAN RM</t>
  </si>
  <si>
    <t>KARANGGEGER PAJARAKAN JL 085 331 188 188</t>
  </si>
  <si>
    <t>889-2224808</t>
  </si>
  <si>
    <t>889-0017849</t>
  </si>
  <si>
    <t>Susi Mbak Warung#</t>
  </si>
  <si>
    <t>KLASEMAN JL</t>
  </si>
  <si>
    <t>889-2224812</t>
  </si>
  <si>
    <t>889-0006755</t>
  </si>
  <si>
    <t>SPBU BRUMBUNGAN#</t>
  </si>
  <si>
    <t>BRUMBUNGAN RT2 RW4 BRUMBUNGAN</t>
  </si>
  <si>
    <t>889-2224801</t>
  </si>
  <si>
    <t>889-0003022</t>
  </si>
  <si>
    <t>SUNAR IBU WARUNG#</t>
  </si>
  <si>
    <t>DS BANJARSARI RT 05 / RW 06</t>
  </si>
  <si>
    <t>889-2224970</t>
  </si>
  <si>
    <t>889-0014909</t>
  </si>
  <si>
    <t>POJOK KODIM WARUNG#</t>
  </si>
  <si>
    <t>PANGLIMA SUDIRMAN KEL KEBONSARI KULON RT02/ RW10</t>
  </si>
  <si>
    <t>889-0020293</t>
  </si>
  <si>
    <t>ANGKRINGAN YU RAGIL</t>
  </si>
  <si>
    <t>GLADAK SERANG I JL PUJASERA GLADAK SERANG</t>
  </si>
  <si>
    <t>889-2224963</t>
  </si>
  <si>
    <t>889-2224964</t>
  </si>
  <si>
    <t>889-0007628</t>
  </si>
  <si>
    <t>SPBU BANJARSARI#</t>
  </si>
  <si>
    <t>RAYA BANJARSARI NO 9, BANJARSARI</t>
  </si>
  <si>
    <t>889-2224979</t>
  </si>
  <si>
    <t>889-0020081</t>
  </si>
  <si>
    <t>ANGGURAN BAKSO WARUNG</t>
  </si>
  <si>
    <t>BANJARSARI JL TIMUR BROMO ASRI 082 335 365 282</t>
  </si>
  <si>
    <t>889-2224988</t>
  </si>
  <si>
    <t>889-0020165</t>
  </si>
  <si>
    <t>HASANAH WARUNG</t>
  </si>
  <si>
    <t>BANJARSARI JL</t>
  </si>
  <si>
    <t>889-0000700</t>
  </si>
  <si>
    <t>BROMO ASRI RM#</t>
  </si>
  <si>
    <t>BANJARSARI NO 892, DS BANJARSARI</t>
  </si>
  <si>
    <t>889-2224992</t>
  </si>
  <si>
    <t>889-2225000</t>
  </si>
  <si>
    <t>889-0007575</t>
  </si>
  <si>
    <t>SATE P SABAR WARUNG#</t>
  </si>
  <si>
    <t>RAYA DRINGU, DS KALI SALAM RT 01 / RW 01</t>
  </si>
  <si>
    <t>889-2225038</t>
  </si>
  <si>
    <t>889-0017145</t>
  </si>
  <si>
    <t>BONGKAR WARUNG#</t>
  </si>
  <si>
    <t>JORONGAN , DS JORONGAN RT 02 / RW 10</t>
  </si>
  <si>
    <t>889-2225077</t>
  </si>
  <si>
    <t>889-0017179</t>
  </si>
  <si>
    <t>JUNAEDI WARUNG#</t>
  </si>
  <si>
    <t>RAYA LUMAJANG ( SELATAN MASJID WARUJINGGO )</t>
  </si>
  <si>
    <t>889-0017510</t>
  </si>
  <si>
    <t>SRI WARUNG#</t>
  </si>
  <si>
    <t>DS JORONGAN RT 02 / RW 10</t>
  </si>
  <si>
    <t>889-0018386</t>
  </si>
  <si>
    <t>BAROKAH WARUNG#</t>
  </si>
  <si>
    <t>RAYA LUMAJANG , DS JORONGAN RT 02 / RW 10</t>
  </si>
  <si>
    <t>889-0017262</t>
  </si>
  <si>
    <t>NUR IBU WARUNG#</t>
  </si>
  <si>
    <t>JORONGAN,( TERMINAL ANGKUTAN ) RT 02 / RW 10</t>
  </si>
  <si>
    <t>889-2225079</t>
  </si>
  <si>
    <t>889-2225084</t>
  </si>
  <si>
    <t>889-2225086</t>
  </si>
  <si>
    <t>889-2225082</t>
  </si>
  <si>
    <t>889-0018536</t>
  </si>
  <si>
    <t>IDA IBU KIOS#</t>
  </si>
  <si>
    <t>BASUKI RAHMAT , TWSL STAND 15</t>
  </si>
  <si>
    <t>889-0019248</t>
  </si>
  <si>
    <t>SANIMAH STAND</t>
  </si>
  <si>
    <t>BASUKI RAHMAD JALAN,TWSL</t>
  </si>
  <si>
    <t>889-0019001</t>
  </si>
  <si>
    <t>MULIK KIOS#</t>
  </si>
  <si>
    <t>BASUKI RAHMAT, TWSL STAND 17</t>
  </si>
  <si>
    <t>889-0018498</t>
  </si>
  <si>
    <t>FORDA UKM KIOS#</t>
  </si>
  <si>
    <t>BASUKI RAHMAT, TWSL STAND 12</t>
  </si>
  <si>
    <t>889-0020514</t>
  </si>
  <si>
    <t>BARREL COFFE GARAGE</t>
  </si>
  <si>
    <t>MT HARYONO NO 10 JL</t>
  </si>
  <si>
    <t>889-2225143</t>
  </si>
  <si>
    <t>889-2225144</t>
  </si>
  <si>
    <t>889-2225145</t>
  </si>
  <si>
    <t>889-2225146</t>
  </si>
  <si>
    <t>889-2225140</t>
  </si>
  <si>
    <t>889-0011429</t>
  </si>
  <si>
    <t>WATI YON IBU WARUNG#</t>
  </si>
  <si>
    <t>GATOT SUBROTO NO 73, KEL JATI</t>
  </si>
  <si>
    <t>889-0006798</t>
  </si>
  <si>
    <t>HIDAYAH WARUNG#</t>
  </si>
  <si>
    <t>GATOT SUBROTO NO 154, RT 07 / RW 08 , KEL JATI</t>
  </si>
  <si>
    <t>889-2225122</t>
  </si>
  <si>
    <t>889-2225126</t>
  </si>
  <si>
    <t>889-0003349</t>
  </si>
  <si>
    <t>IBU EDDY WARUNG#</t>
  </si>
  <si>
    <t>BASUKI RAHMAT, RT 05 / RW 15, KEL MANGUNHARJO</t>
  </si>
  <si>
    <t>889-2225131</t>
  </si>
  <si>
    <t>899-0003646</t>
  </si>
  <si>
    <t>SAMPEAN WR#</t>
  </si>
  <si>
    <t>SUMBER KOLAK RT 01 RW 01</t>
  </si>
  <si>
    <t>899-1561100</t>
  </si>
  <si>
    <t>899-0004236</t>
  </si>
  <si>
    <t>AMANAH WARUNG IKAN BAKAR#</t>
  </si>
  <si>
    <t>PECARON JL.</t>
  </si>
  <si>
    <t>899-1561103</t>
  </si>
  <si>
    <t>899-0008913</t>
  </si>
  <si>
    <t>DEVI WR.#</t>
  </si>
  <si>
    <t>KENDIT JL.</t>
  </si>
  <si>
    <t>899-1561112</t>
  </si>
  <si>
    <t>899-0010068</t>
  </si>
  <si>
    <t>YUL IBU WARUNG#</t>
  </si>
  <si>
    <t>KLATAKAN JL.</t>
  </si>
  <si>
    <t>899-1561115</t>
  </si>
  <si>
    <t>899-0011199</t>
  </si>
  <si>
    <t>KURNIA WR</t>
  </si>
  <si>
    <t>CEMPAKA RT 02 RW 03 JL.</t>
  </si>
  <si>
    <t>899-0011667</t>
  </si>
  <si>
    <t>RIRIT IBU WR</t>
  </si>
  <si>
    <t>KENDIT JL. RAYA</t>
  </si>
  <si>
    <t>899-1561119</t>
  </si>
  <si>
    <t>899-1561120</t>
  </si>
  <si>
    <t>899-0023863</t>
  </si>
  <si>
    <t>WONG CILEK WR</t>
  </si>
  <si>
    <t>KLATAKAN ( DEPAN RM BUMI SARI )</t>
  </si>
  <si>
    <t>899-1561123</t>
  </si>
  <si>
    <t>899-0023898</t>
  </si>
  <si>
    <t>INDAH WR</t>
  </si>
  <si>
    <t>SUMBER KOLAK RT 04 RW 18</t>
  </si>
  <si>
    <t>899-1561125</t>
  </si>
  <si>
    <t>899-0023809</t>
  </si>
  <si>
    <t>AMELIA CATERING</t>
  </si>
  <si>
    <t>CEMPAKA DEPAN PLN JL</t>
  </si>
  <si>
    <t>899-1561121</t>
  </si>
  <si>
    <t>899-0023881</t>
  </si>
  <si>
    <t>AMALIA CATERING</t>
  </si>
  <si>
    <t>CEMPAKA RT 42 RW 13 JL.</t>
  </si>
  <si>
    <t>899-1561124</t>
  </si>
  <si>
    <t>899-0023912</t>
  </si>
  <si>
    <t>KUE CEMPAKA CATERING</t>
  </si>
  <si>
    <t>CEMPAKA RT.12 RW.06 JL.</t>
  </si>
  <si>
    <t>899-1561126</t>
  </si>
  <si>
    <t>899-0007759</t>
  </si>
  <si>
    <t>IDA IBU WR.#</t>
  </si>
  <si>
    <t>JANGKAR PELABUHAN JL.</t>
  </si>
  <si>
    <t>899-1561385</t>
  </si>
  <si>
    <t>899-0008576</t>
  </si>
  <si>
    <t>MEMED WR</t>
  </si>
  <si>
    <t>JL RAYA BANYUWANGI, 100 M SEBELAH TIMUR PERTIGAAN CONGAP UTARA JALAN DESA LAMUNGAN KEC ARJASA</t>
  </si>
  <si>
    <t>899-0008674</t>
  </si>
  <si>
    <t>WATI IBU TOKO WARUNG#</t>
  </si>
  <si>
    <t>PESANGGRAHAN JL.</t>
  </si>
  <si>
    <t>899-1561387</t>
  </si>
  <si>
    <t>899-1561388</t>
  </si>
  <si>
    <t>899-0008906</t>
  </si>
  <si>
    <t>TIMUR JAYA WARUNG#</t>
  </si>
  <si>
    <t>PELABUHAN JANGKAR JL.</t>
  </si>
  <si>
    <t>899-1561391</t>
  </si>
  <si>
    <t>899-0023498</t>
  </si>
  <si>
    <t>SOTO LAMONGAN</t>
  </si>
  <si>
    <t>BANYUWANGI RAYA RT 03 RW 11 JL. RAYA</t>
  </si>
  <si>
    <t>899-1561401</t>
  </si>
  <si>
    <t>899-0023617</t>
  </si>
  <si>
    <t>KEDAI FAMILY</t>
  </si>
  <si>
    <t>BANYUWANGI 200M TIMUR CONGAP KAYUMAS JL. RAYA</t>
  </si>
  <si>
    <t>899-1561405</t>
  </si>
  <si>
    <t>899-0023970</t>
  </si>
  <si>
    <t>MAK LIN WR</t>
  </si>
  <si>
    <t>ASEMBAGUS DEPAN JAMU MANJUR JL RAYA</t>
  </si>
  <si>
    <t>899-1561607</t>
  </si>
  <si>
    <t>899-0023965</t>
  </si>
  <si>
    <t>SIMPANG TIGA WR</t>
  </si>
  <si>
    <t>MOJOSARI DEPAN GAPURA DESA PALANGAN JL</t>
  </si>
  <si>
    <t>899-1561608</t>
  </si>
  <si>
    <t>569-0003915</t>
  </si>
  <si>
    <t>DWI WARUNG#</t>
  </si>
  <si>
    <t>PURWODADI TAMBAK WATU RT. 08 RW. 04</t>
  </si>
  <si>
    <t>569-0664762</t>
  </si>
  <si>
    <t>569-0000634</t>
  </si>
  <si>
    <t>PURWOSARI SEBELAH SPBU RAYA</t>
  </si>
  <si>
    <t>569-0664781</t>
  </si>
  <si>
    <t>569-0001342</t>
  </si>
  <si>
    <t>MELANGKRING WARUNG#</t>
  </si>
  <si>
    <t>PANDAAN DUREN SEWU</t>
  </si>
  <si>
    <t>569-0001501</t>
  </si>
  <si>
    <t>KHUSNUL BU WARUNG#</t>
  </si>
  <si>
    <t>PANDAAN DUREN SEWU BAKALAN</t>
  </si>
  <si>
    <t>569-0664783</t>
  </si>
  <si>
    <t>569-0664785</t>
  </si>
  <si>
    <t>569-0001633</t>
  </si>
  <si>
    <t>MISBAH WARUNG#</t>
  </si>
  <si>
    <t>PANDAAN BY PASS</t>
  </si>
  <si>
    <t>569-0003550</t>
  </si>
  <si>
    <t>STROOM AKI WARUNG#</t>
  </si>
  <si>
    <t>PANDAAN BY PASS SEBELUM LAMPU MERAH ARAH TOL</t>
  </si>
  <si>
    <t>569-0664794</t>
  </si>
  <si>
    <t>569-0664800</t>
  </si>
  <si>
    <t>569-0001796</t>
  </si>
  <si>
    <t>VIVI MBAK WARUNG#</t>
  </si>
  <si>
    <t>PANDAAN KLUNCING RAYA</t>
  </si>
  <si>
    <t>569-0664807</t>
  </si>
  <si>
    <t>569-0003623</t>
  </si>
  <si>
    <t>ANUGRAH WARUNG#</t>
  </si>
  <si>
    <t>TRETES LINMAS SEBELAH ATAS HOTEL SEMEN INDONESIA</t>
  </si>
  <si>
    <t>569-0004344</t>
  </si>
  <si>
    <t>ASIH WARKOP</t>
  </si>
  <si>
    <t>TRETES SEBELUM HOTEL VIEW</t>
  </si>
  <si>
    <t>569-0664819</t>
  </si>
  <si>
    <t>569-0664824</t>
  </si>
  <si>
    <t>569-0005460</t>
  </si>
  <si>
    <t>CB4 TRETES WARUNG</t>
  </si>
  <si>
    <t>LIMAS PECALUKAN JALAN</t>
  </si>
  <si>
    <t>569-0664842</t>
  </si>
  <si>
    <t>569-0000549</t>
  </si>
  <si>
    <t>QTA WARUNG#</t>
  </si>
  <si>
    <t>PURWOSARI DEPAN BUKRIM</t>
  </si>
  <si>
    <t>569-0000800</t>
  </si>
  <si>
    <t>SUWARNI WARUNG</t>
  </si>
  <si>
    <t>PURWOSARI DEPAN KDM</t>
  </si>
  <si>
    <t>569-0664851</t>
  </si>
  <si>
    <t>569-0664853</t>
  </si>
  <si>
    <t>569-0004004</t>
  </si>
  <si>
    <t>PURWOSARI BAKALAN DEPAN BUKRIM</t>
  </si>
  <si>
    <t>569-0664863</t>
  </si>
  <si>
    <t>569-0004524</t>
  </si>
  <si>
    <t>HUL BU WARUNG</t>
  </si>
  <si>
    <t>PURWOSARI BAKALAN SEBELAH VEVE WARUNG</t>
  </si>
  <si>
    <t>569-0004531</t>
  </si>
  <si>
    <t>SIDOARJO WARUNG</t>
  </si>
  <si>
    <t>PURWOSARI PUNTIR SEBELAH WARUNG LANGGENG</t>
  </si>
  <si>
    <t>569-0005572</t>
  </si>
  <si>
    <t>BAKSO ENDEL PAK SLAMET</t>
  </si>
  <si>
    <t>DSN BABATAN BAKALAN PURWOSARI</t>
  </si>
  <si>
    <t>569-0664868</t>
  </si>
  <si>
    <t>569-0664869</t>
  </si>
  <si>
    <t>569-0664872</t>
  </si>
  <si>
    <t>569-0005170</t>
  </si>
  <si>
    <t>MEGILAN WARKOP</t>
  </si>
  <si>
    <t>JL.RANDUPITU, GUNUNG GANGSIR, SUMBEREJO</t>
  </si>
  <si>
    <t>569-0001343</t>
  </si>
  <si>
    <t>PANDAAN GUNUNG GANGSIR DEPAN BEHAESTEX</t>
  </si>
  <si>
    <t>569-0664873</t>
  </si>
  <si>
    <t>569-0664874</t>
  </si>
  <si>
    <t>569-0004180</t>
  </si>
  <si>
    <t>VIVI WARKOP#</t>
  </si>
  <si>
    <t>PANDAAN URIP SUMOHARJO SEBELUM CAK KRIBO</t>
  </si>
  <si>
    <t>569-0004096</t>
  </si>
  <si>
    <t>BAKSO ECHO</t>
  </si>
  <si>
    <t>PANDAAN URIP SUMOHARJO SEBELAH TOKO SEPATU</t>
  </si>
  <si>
    <t>569-0664878</t>
  </si>
  <si>
    <t>569-0664879</t>
  </si>
  <si>
    <t>569-0004016</t>
  </si>
  <si>
    <t>NASI BU SUL WARUNG#</t>
  </si>
  <si>
    <t>PANDAAN BUEJENG DEPAN PT TUNA INDONESIA</t>
  </si>
  <si>
    <t>569-0664881</t>
  </si>
  <si>
    <t>569-0003785</t>
  </si>
  <si>
    <t>GEDUNG SERBAGUNA KANTIN##</t>
  </si>
  <si>
    <t>PANDAAN PLUMBON PATTIMURA SEBELAH BANK BRI</t>
  </si>
  <si>
    <t>569-0664882</t>
  </si>
  <si>
    <t>569-0003426</t>
  </si>
  <si>
    <t>TAQWA RUJAK WARUNG#</t>
  </si>
  <si>
    <t>PANDAAN URIP SUMOHARJO NO. 18</t>
  </si>
  <si>
    <t>569-0664884</t>
  </si>
  <si>
    <t>569-0001336</t>
  </si>
  <si>
    <t>PANDAAN JL. STADION</t>
  </si>
  <si>
    <t>569-0664890</t>
  </si>
  <si>
    <t>569-0005169</t>
  </si>
  <si>
    <t>ANEKA RASA LESEHAN</t>
  </si>
  <si>
    <t>NOGOSARI, PANDAAN, PASURUAN</t>
  </si>
  <si>
    <t>569-0003466</t>
  </si>
  <si>
    <t>MAREM WARUNG#</t>
  </si>
  <si>
    <t>PANDAAN NOGOSARI DEPAN RUKO BARU</t>
  </si>
  <si>
    <t>569-0003551</t>
  </si>
  <si>
    <t>FATIMAH LESEHAN#</t>
  </si>
  <si>
    <t>PANDAAN A. YANI</t>
  </si>
  <si>
    <t>569-0664900</t>
  </si>
  <si>
    <t>569-0664902</t>
  </si>
  <si>
    <t>569-0664908</t>
  </si>
  <si>
    <t>080-0011017</t>
  </si>
  <si>
    <t>ADIT WARUNG#</t>
  </si>
  <si>
    <t>JL. S PARMAN</t>
  </si>
  <si>
    <t>080-1226526</t>
  </si>
  <si>
    <t>080-0012969</t>
  </si>
  <si>
    <t>TERMINAL KARANG ENTE</t>
  </si>
  <si>
    <t>080-1226532</t>
  </si>
  <si>
    <t>080-0014319</t>
  </si>
  <si>
    <t>INGGRISAN WARUNG</t>
  </si>
  <si>
    <t>JL DIPONEGORO 148-KEPATIHAN</t>
  </si>
  <si>
    <t>080-1226545</t>
  </si>
  <si>
    <t>080-0014374</t>
  </si>
  <si>
    <t>BU HAR WARUNG</t>
  </si>
  <si>
    <t>DALAM PELABUHAN TANJUNG WANGI</t>
  </si>
  <si>
    <t>080-1226567</t>
  </si>
  <si>
    <t>080-0013539</t>
  </si>
  <si>
    <t>CALYA CELL</t>
  </si>
  <si>
    <t>DALAM TERMINAL KAPURAN</t>
  </si>
  <si>
    <t>080-1226561</t>
  </si>
  <si>
    <t>080-0015037</t>
  </si>
  <si>
    <t>KANTIN DIANA</t>
  </si>
  <si>
    <t>DALAM PELABUHAN ASDP KETAPANG</t>
  </si>
  <si>
    <t>080-1226572</t>
  </si>
  <si>
    <t>080-0014041</t>
  </si>
  <si>
    <t>YOGA WARUNG</t>
  </si>
  <si>
    <t>080-1227394</t>
  </si>
  <si>
    <t>080-0014226</t>
  </si>
  <si>
    <t>BU SURYATI WARUNG</t>
  </si>
  <si>
    <t>080-1227395</t>
  </si>
  <si>
    <t>745-0004492</t>
  </si>
  <si>
    <t>BARU HOTEL#</t>
  </si>
  <si>
    <t>KARTINI NO 126 JL (424237)</t>
  </si>
  <si>
    <t>745-0864151</t>
  </si>
  <si>
    <t>745-0004139</t>
  </si>
  <si>
    <t>LIA BU WR MAKAN#</t>
  </si>
  <si>
    <t>RAYA SITUBONDO JL NO 12 RT 4 RW 2 TENGGARANG 0812</t>
  </si>
  <si>
    <t>745-0864040</t>
  </si>
  <si>
    <t>745-00062933</t>
  </si>
  <si>
    <t>ARTOMORO WR#</t>
  </si>
  <si>
    <t>RAYA SITUBONDO JL BARAT KORAMIL RT 15 RW 3</t>
  </si>
  <si>
    <t>745-0864046</t>
  </si>
  <si>
    <t>745-0008527</t>
  </si>
  <si>
    <t>SURYANI WR#</t>
  </si>
  <si>
    <t>TENGGARANG TANGSIL KULON RT 1 RW 1</t>
  </si>
  <si>
    <t>745-0864047</t>
  </si>
  <si>
    <t>745-0009574</t>
  </si>
  <si>
    <t>SOELAR BAKSO WR</t>
  </si>
  <si>
    <t>TENGGARANG PERIKANAN JL RAYA SITUBONDO RT 5 RW 9</t>
  </si>
  <si>
    <t>745-0864053</t>
  </si>
  <si>
    <t>745-0009803</t>
  </si>
  <si>
    <t>SATIMA WR</t>
  </si>
  <si>
    <t>KARANG ANYAR RT 5 RW 3 TEGALAMPEL</t>
  </si>
  <si>
    <t>745-0864055</t>
  </si>
  <si>
    <t>745-0008475</t>
  </si>
  <si>
    <t>IMAM WR#</t>
  </si>
  <si>
    <t>PAKISAN DEPAN PUSKESMAS RT 8 RW 2</t>
  </si>
  <si>
    <t>745-0864057</t>
  </si>
  <si>
    <t>745-0004264</t>
  </si>
  <si>
    <t>SUTIYA BU WR#</t>
  </si>
  <si>
    <t>PATEMON PAKISAN RT 13 RW 2</t>
  </si>
  <si>
    <t>745-0864066</t>
  </si>
  <si>
    <t>745-0009387</t>
  </si>
  <si>
    <t>TOBA ANYAR WR#</t>
  </si>
  <si>
    <t>PATEMON PUJER</t>
  </si>
  <si>
    <t>745-0008567</t>
  </si>
  <si>
    <t>IPIN WR#</t>
  </si>
  <si>
    <t>TLOGOSARI 082264156734 RT 2 RW 1</t>
  </si>
  <si>
    <t>745-0864067</t>
  </si>
  <si>
    <t>745-0864068</t>
  </si>
  <si>
    <t>745-0009047</t>
  </si>
  <si>
    <t>SUHAN WR#</t>
  </si>
  <si>
    <t>KH ALI JL SEKARPUTIH RT 5 RW 2</t>
  </si>
  <si>
    <t>745-0864093</t>
  </si>
  <si>
    <t>745-0009344</t>
  </si>
  <si>
    <t>DEVI/SUNAMI WR#</t>
  </si>
  <si>
    <t>SEKARPUTIH RT 26 RW 7 TEGALAMPEL</t>
  </si>
  <si>
    <t>745-0864103</t>
  </si>
  <si>
    <t>745-0009290</t>
  </si>
  <si>
    <t>JARULLAH WR#</t>
  </si>
  <si>
    <t>SEKARPUTIH RT 5 RW 2 TEGALAMPEL</t>
  </si>
  <si>
    <t>745-0864105</t>
  </si>
  <si>
    <t>745-0008255</t>
  </si>
  <si>
    <t>NATA WR#</t>
  </si>
  <si>
    <t>MUTIARA PERUM A 10</t>
  </si>
  <si>
    <t>745-0864114</t>
  </si>
  <si>
    <t>745-0008705</t>
  </si>
  <si>
    <t>RAHMAT WR#</t>
  </si>
  <si>
    <t>PEJATEN</t>
  </si>
  <si>
    <t>745-0864119</t>
  </si>
  <si>
    <t>745-0009675</t>
  </si>
  <si>
    <t>NARSIH WR</t>
  </si>
  <si>
    <t>PEJATEN RT 8 RW 2</t>
  </si>
  <si>
    <t>745-0864120</t>
  </si>
  <si>
    <t>745-0008887</t>
  </si>
  <si>
    <t>SOTO BANYUWANGI WR#</t>
  </si>
  <si>
    <t>DIPONEGORO JL RT 13 RW 3 081559667210</t>
  </si>
  <si>
    <t>745-0864141</t>
  </si>
  <si>
    <t>745-0008732</t>
  </si>
  <si>
    <t>RUK BU WR#</t>
  </si>
  <si>
    <t>DIPONEGORO JL RT 25 RW 5</t>
  </si>
  <si>
    <t>745-0864144</t>
  </si>
  <si>
    <t>745-0004604</t>
  </si>
  <si>
    <t>PARTONO PAK WR##</t>
  </si>
  <si>
    <t>DIPONEGORO PASAR IKAN RT 34 RW 4</t>
  </si>
  <si>
    <t>745-0864148</t>
  </si>
  <si>
    <t>745-0008963</t>
  </si>
  <si>
    <t>PROFIT WR#</t>
  </si>
  <si>
    <t>BLINDUNGAN KARTINI JL RT 24 RW 7 085746371614</t>
  </si>
  <si>
    <t>745-0864158</t>
  </si>
  <si>
    <t>745-0009655</t>
  </si>
  <si>
    <t>KH AGUS SALIM JL RT 28 RW 8 BLINDUNGAN</t>
  </si>
  <si>
    <t>745-0864160</t>
  </si>
  <si>
    <t>745-0009493</t>
  </si>
  <si>
    <t>KERAJAAN FOOD WR#</t>
  </si>
  <si>
    <t>YOS SUDARSO JL NO 26</t>
  </si>
  <si>
    <t>745-0864164</t>
  </si>
  <si>
    <t>745-0008502</t>
  </si>
  <si>
    <t>MEUBEL SETIA KAWAN#</t>
  </si>
  <si>
    <t>TENGGARANG RT 2 RW 1 082301597531</t>
  </si>
  <si>
    <t>745-0864459</t>
  </si>
  <si>
    <t>371-0001385</t>
  </si>
  <si>
    <t>RAYA PULAU MERAH JL</t>
  </si>
  <si>
    <t>371-0001387</t>
  </si>
  <si>
    <t>LALAPAN BU NUR WARUNG</t>
  </si>
  <si>
    <t>371-0001403</t>
  </si>
  <si>
    <t>BU SRI WARUNG</t>
  </si>
  <si>
    <t>371-0001589</t>
  </si>
  <si>
    <t>BAKSO WAHYU WARUNG</t>
  </si>
  <si>
    <t>JL PANCER</t>
  </si>
  <si>
    <t>371-0228282</t>
  </si>
  <si>
    <t>371-0228283</t>
  </si>
  <si>
    <t>371-0228284</t>
  </si>
  <si>
    <t>371-0228285</t>
  </si>
  <si>
    <t>371-0000769</t>
  </si>
  <si>
    <t>KITA WARUNG</t>
  </si>
  <si>
    <t>PULAU MERAH JL</t>
  </si>
  <si>
    <t>371-0000800</t>
  </si>
  <si>
    <t>MINA SEGARA WARUNG</t>
  </si>
  <si>
    <t>PULAU MERAH</t>
  </si>
  <si>
    <t>371-0228303</t>
  </si>
  <si>
    <t>371-0228304</t>
  </si>
  <si>
    <t>371-0000698</t>
  </si>
  <si>
    <t>SITI MARYAM</t>
  </si>
  <si>
    <t>RAYA BLOK AGUNG JL</t>
  </si>
  <si>
    <t>371-0228413</t>
  </si>
  <si>
    <t>371-0001110</t>
  </si>
  <si>
    <t>WARKOP ADEM AYEM</t>
  </si>
  <si>
    <t>RAYA KEMBIRITAN JL</t>
  </si>
  <si>
    <t>371-0228414</t>
  </si>
  <si>
    <t>371-0001225</t>
  </si>
  <si>
    <t>AJI NUR WARUNG</t>
  </si>
  <si>
    <t>BALOKAN</t>
  </si>
  <si>
    <t>371-0228416</t>
  </si>
  <si>
    <t>371-0001623</t>
  </si>
  <si>
    <t>VIRA CELL WARUNG</t>
  </si>
  <si>
    <t>JL. RAYA TEGALSARI</t>
  </si>
  <si>
    <t>371-0228417</t>
  </si>
  <si>
    <t>371-0001807</t>
  </si>
  <si>
    <t>TEGALSARI</t>
  </si>
  <si>
    <t>371-0228420</t>
  </si>
  <si>
    <t>371-0002457</t>
  </si>
  <si>
    <t>BU SUM WARUNG</t>
  </si>
  <si>
    <t>HASANUDIN JL DUSUN KRAJAN GENTENG WETAN KEC GENTENG KABUPATEN BANYUWANGI JAWA TIMUR 68465</t>
  </si>
  <si>
    <t>371-0228426</t>
  </si>
  <si>
    <t>369-0016733</t>
  </si>
  <si>
    <t>RUSH BADMINTON</t>
  </si>
  <si>
    <t>KALIMANTAN NO 01 GG 14 JEMBER</t>
  </si>
  <si>
    <t>369-3647664</t>
  </si>
  <si>
    <t>369-0014952</t>
  </si>
  <si>
    <t>ANDRO NET#</t>
  </si>
  <si>
    <t>PANGSUD JL</t>
  </si>
  <si>
    <t>369-3647719</t>
  </si>
  <si>
    <t>369-0014708</t>
  </si>
  <si>
    <t>NAFAQOH WRG</t>
  </si>
  <si>
    <t>WR SUPRATMAN JL NO 89 B GADINGREJO</t>
  </si>
  <si>
    <t>369-3647723</t>
  </si>
  <si>
    <t>369-0013968</t>
  </si>
  <si>
    <t>RARA KIOS#</t>
  </si>
  <si>
    <t>A. YANI 28 JL, RT06 RW04 TEMBOKREJO</t>
  </si>
  <si>
    <t>369-3647731</t>
  </si>
  <si>
    <t>369-0013972</t>
  </si>
  <si>
    <t>INDRI WRG#</t>
  </si>
  <si>
    <t>GATSU 59 JL, RT10 RW02 TEMBOKREJO</t>
  </si>
  <si>
    <t>369-3647733</t>
  </si>
  <si>
    <t>369-0013953</t>
  </si>
  <si>
    <t>JOHNY WRG#</t>
  </si>
  <si>
    <t>MAWAR 75 JL, TEMBOKREJO</t>
  </si>
  <si>
    <t>369-3647736</t>
  </si>
  <si>
    <t>369-0017729</t>
  </si>
  <si>
    <t>BAKSO SOLO UMBULSARI</t>
  </si>
  <si>
    <t>50M SELATAN TUGU PERTIGAAN PASAR UMBULSARI</t>
  </si>
  <si>
    <t>369-3647739</t>
  </si>
  <si>
    <t>369-0017244</t>
  </si>
  <si>
    <t>KANTIN KOKA</t>
  </si>
  <si>
    <t>PB SUDIRMAN JL NO 90</t>
  </si>
  <si>
    <t>369-3647926</t>
  </si>
  <si>
    <t>069-0001822</t>
  </si>
  <si>
    <t>ALAMANDA KOPERASI#</t>
  </si>
  <si>
    <t>CITARUM NO 21 JL JEMBER</t>
  </si>
  <si>
    <t>369-3647745</t>
  </si>
  <si>
    <t>369-0017523</t>
  </si>
  <si>
    <t>RAWON BU SOFY WARUNG</t>
  </si>
  <si>
    <t>DR SOEBANDI RUKO A6 PATRANG JL</t>
  </si>
  <si>
    <t>369-3647792</t>
  </si>
  <si>
    <t>369-0018049</t>
  </si>
  <si>
    <t>SITI HAMIDA WARUNG</t>
  </si>
  <si>
    <t>DR SOEBANDI PINTU GERBANG ANGGREK JL</t>
  </si>
  <si>
    <t>369-0007272</t>
  </si>
  <si>
    <t>WARUNG SATE P BAHTIAR#</t>
  </si>
  <si>
    <t>DR SUBANDI NO 283</t>
  </si>
  <si>
    <t>369-3647797</t>
  </si>
  <si>
    <t>369-3647798</t>
  </si>
  <si>
    <t>369-0017567</t>
  </si>
  <si>
    <t>BU LILIK WARUNG</t>
  </si>
  <si>
    <t>SRIKOYO NO 20 JL</t>
  </si>
  <si>
    <t>369-3647803</t>
  </si>
  <si>
    <t>369-0016504</t>
  </si>
  <si>
    <t>BAROKAH KIOS</t>
  </si>
  <si>
    <t>BRAWIJAYA BELAKANG REST AREA JUBUNG RT01 RW01</t>
  </si>
  <si>
    <t>369-3647848</t>
  </si>
  <si>
    <t>369-0014271</t>
  </si>
  <si>
    <t>SHOLEH TTL WRG#</t>
  </si>
  <si>
    <t>KENARI 23 JL, RT04/06 TUTUL</t>
  </si>
  <si>
    <t>369-3647878</t>
  </si>
  <si>
    <t>369-0013821</t>
  </si>
  <si>
    <t>SUDIRMAN WARNET#</t>
  </si>
  <si>
    <t>AMBULU JL BALUNG KIDUL</t>
  </si>
  <si>
    <t>369-3647896</t>
  </si>
  <si>
    <t>369-0017825</t>
  </si>
  <si>
    <t>KIOS WILDAN</t>
  </si>
  <si>
    <t>JENGGAWAH UTARA BRI JLN</t>
  </si>
  <si>
    <t>369-3647928</t>
  </si>
  <si>
    <t>369-3647932</t>
  </si>
  <si>
    <t>369-0003690</t>
  </si>
  <si>
    <t>ROTI ANIS#</t>
  </si>
  <si>
    <t>LANGSEP RAYA 52 JEMBER</t>
  </si>
  <si>
    <t>369-3647807</t>
  </si>
  <si>
    <t>369-0016175</t>
  </si>
  <si>
    <t>GHRIEN CEL</t>
  </si>
  <si>
    <t>DUSUN LANGSATAN RT 6 RW 1 AJUNG</t>
  </si>
  <si>
    <t>369-3648105</t>
  </si>
  <si>
    <t>079-0002440</t>
  </si>
  <si>
    <t>GIANT P. WRG#</t>
  </si>
  <si>
    <t>KLAKAH JL. RANU PAKIS</t>
  </si>
  <si>
    <t>079-1217128</t>
  </si>
  <si>
    <t>079-0011677</t>
  </si>
  <si>
    <t>MBAK TIN WRG</t>
  </si>
  <si>
    <t>KLAKAH JL</t>
  </si>
  <si>
    <t>079-1217131</t>
  </si>
  <si>
    <t>079-0005643</t>
  </si>
  <si>
    <t>SUMBER BUAH#</t>
  </si>
  <si>
    <t>079-1217137</t>
  </si>
  <si>
    <t>079-0012548</t>
  </si>
  <si>
    <t>BAROKAH KLINIK WRG</t>
  </si>
  <si>
    <t>RAYA KLAKAH JL</t>
  </si>
  <si>
    <t>079-1217151</t>
  </si>
  <si>
    <t>079-0011991</t>
  </si>
  <si>
    <t>WARUNG KONGKOW</t>
  </si>
  <si>
    <t>JL PISANG GAJIH B-5 KEPUHARJO</t>
  </si>
  <si>
    <t>079-1217317</t>
  </si>
  <si>
    <t>079-0008810</t>
  </si>
  <si>
    <t>POJOK BUAH WRG#</t>
  </si>
  <si>
    <t>BRIGJEND KATAMSO JL. (SIMPANG 5)</t>
  </si>
  <si>
    <t>079-1217325</t>
  </si>
  <si>
    <t>079-0012326</t>
  </si>
  <si>
    <t>BAROKAH PASAR WRG</t>
  </si>
  <si>
    <t>BRIGJEN KATAMSO 10 LMJ JL</t>
  </si>
  <si>
    <t>079-0012398</t>
  </si>
  <si>
    <t>HJ SAJANAH WRG</t>
  </si>
  <si>
    <t>JL PATIMURA TOMPOKERSAN LUMAJANG</t>
  </si>
  <si>
    <t>079-1217345</t>
  </si>
  <si>
    <t>079-1217346</t>
  </si>
  <si>
    <t>079-0011873</t>
  </si>
  <si>
    <t>NUR BAROKAH WRG</t>
  </si>
  <si>
    <t>DUSUN SUMBERELING KUNIR JL</t>
  </si>
  <si>
    <t>079-1217356</t>
  </si>
  <si>
    <t>079-0011938</t>
  </si>
  <si>
    <t>CIPLIS BU WRG</t>
  </si>
  <si>
    <t>JATIGONO KUNIR PASAR KETIMUR JL</t>
  </si>
  <si>
    <t>079-1217359</t>
  </si>
  <si>
    <t>079-0011997</t>
  </si>
  <si>
    <t>JEFRINA WRG</t>
  </si>
  <si>
    <t>TIMUR PASAR JATIGONO JL</t>
  </si>
  <si>
    <t>079-1217362</t>
  </si>
  <si>
    <t>079-0011934</t>
  </si>
  <si>
    <t>KEDAI TAK SANGKE-SANGKE</t>
  </si>
  <si>
    <t>KUNIR DEPAN PUSKESMAS JL</t>
  </si>
  <si>
    <t>079-0011994</t>
  </si>
  <si>
    <t>NGATIK WRG</t>
  </si>
  <si>
    <t>DUSUN JATISARI KUNIR RT 06 RW 1 JATIREJO JL</t>
  </si>
  <si>
    <t>079-1217363</t>
  </si>
  <si>
    <t>079-1217364</t>
  </si>
  <si>
    <t>079-0012026</t>
  </si>
  <si>
    <t>RIRIN WRG</t>
  </si>
  <si>
    <t>JATISARI KUNIR TIMUR AMALAN JL</t>
  </si>
  <si>
    <t>079-1217366</t>
  </si>
  <si>
    <t>079-0009703</t>
  </si>
  <si>
    <t>LESTARI WRG#</t>
  </si>
  <si>
    <t>TEMPEH RAYA JL. (SLTN POM)</t>
  </si>
  <si>
    <t>079-0011936</t>
  </si>
  <si>
    <t>IRUL BU WRG</t>
  </si>
  <si>
    <t>RAYA KUNIR SEBELUM POM SUMBERJATI</t>
  </si>
  <si>
    <t>079-1217367</t>
  </si>
  <si>
    <t>079-1217368</t>
  </si>
  <si>
    <t>079-0009629</t>
  </si>
  <si>
    <t>AROFA DEPOT JAMU#</t>
  </si>
  <si>
    <t>KUNIR JL. (DPN KOP CITRAA ABADI)</t>
  </si>
  <si>
    <t>079-1217370</t>
  </si>
  <si>
    <t>079-0011648</t>
  </si>
  <si>
    <t>BU SUTIN WRG</t>
  </si>
  <si>
    <t>KUNIR PASAR JL</t>
  </si>
  <si>
    <t>079-1217372</t>
  </si>
  <si>
    <t>079-0011645</t>
  </si>
  <si>
    <t>IS BU WRG</t>
  </si>
  <si>
    <t>PASAR KUNIR JL</t>
  </si>
  <si>
    <t>079-1217375</t>
  </si>
  <si>
    <t>079-0008706</t>
  </si>
  <si>
    <t>MISKAN WRG</t>
  </si>
  <si>
    <t>KUNIR KIDUL JL.</t>
  </si>
  <si>
    <t>079-1217377</t>
  </si>
  <si>
    <t>079-0011267</t>
  </si>
  <si>
    <t>SENZO WRG</t>
  </si>
  <si>
    <t>KUNIR JL</t>
  </si>
  <si>
    <t>079-0010868</t>
  </si>
  <si>
    <t>SUNDRI BU WRG</t>
  </si>
  <si>
    <t>KUNIR JATIGONO JL. KARTINI</t>
  </si>
  <si>
    <t>079-0002170</t>
  </si>
  <si>
    <t>TRI BU WRG</t>
  </si>
  <si>
    <t>KUNIR JL. DOROGOWOK (SBLM BALAI DS)</t>
  </si>
  <si>
    <t>079-0012158</t>
  </si>
  <si>
    <t>AMEL WRG</t>
  </si>
  <si>
    <t>KUNIR KIDUL UTARA PASAR JATIGONO JL</t>
  </si>
  <si>
    <t>079-1217380</t>
  </si>
  <si>
    <t>079-1217382</t>
  </si>
  <si>
    <t>079-1217383</t>
  </si>
  <si>
    <t>079-1217385</t>
  </si>
  <si>
    <t>079-0012164</t>
  </si>
  <si>
    <t>HASAN WRG</t>
  </si>
  <si>
    <t>WRINGIN SARI JATIGONO KUNIR JL</t>
  </si>
  <si>
    <t>079-1217387</t>
  </si>
  <si>
    <t>079-0010647</t>
  </si>
  <si>
    <t>SUAIDAH BU WARUNG</t>
  </si>
  <si>
    <t>KUNIR LOR RAYA JL. (ES DEGAN)</t>
  </si>
  <si>
    <t>079-0012299</t>
  </si>
  <si>
    <t>BERKAH WRG</t>
  </si>
  <si>
    <t>PASAR JATIGONO JL</t>
  </si>
  <si>
    <t>079-1217388</t>
  </si>
  <si>
    <t>079-1217389</t>
  </si>
  <si>
    <t>079-0012463</t>
  </si>
  <si>
    <t>ROVIC WRG</t>
  </si>
  <si>
    <t>JATIGONO KUNIR KUDIL</t>
  </si>
  <si>
    <t>079-1217391</t>
  </si>
  <si>
    <t>079-0012550</t>
  </si>
  <si>
    <t>ZAINI WRG</t>
  </si>
  <si>
    <t>GRATI SELATAN PASAR PAS PERTIGAAN JL</t>
  </si>
  <si>
    <t>079-1217393</t>
  </si>
  <si>
    <t>079-0012646</t>
  </si>
  <si>
    <t>SUMARTO WARUNG</t>
  </si>
  <si>
    <t>DSN SUMBERILMU KUNIR LOR</t>
  </si>
  <si>
    <t>079-0012660</t>
  </si>
  <si>
    <t>DERMAGA COFFE</t>
  </si>
  <si>
    <t>KLAMPOK ARUM GRATI SUMBERSUKO JL</t>
  </si>
  <si>
    <t>079-1217395</t>
  </si>
  <si>
    <t>079-1217396</t>
  </si>
  <si>
    <t>370-0000442</t>
  </si>
  <si>
    <t>POJOK LESTARI WR.#</t>
  </si>
  <si>
    <t>GUNUNG IJEN JALAM PEREMPATAN PLN</t>
  </si>
  <si>
    <t>370-0000447</t>
  </si>
  <si>
    <t>IDOLA WARUNG#</t>
  </si>
  <si>
    <t>BUDUAN BESUKI JALAN BARAT SPBU KALIANGET</t>
  </si>
  <si>
    <t>370-0000492</t>
  </si>
  <si>
    <t>SIMPANG WR</t>
  </si>
  <si>
    <t>BESUKI JL. RAY TIMUR PLN</t>
  </si>
  <si>
    <t>370-0158445</t>
  </si>
  <si>
    <t>370-0158446</t>
  </si>
  <si>
    <t>370-0158447</t>
  </si>
  <si>
    <t>370-0000775</t>
  </si>
  <si>
    <t>TOHA WARUNG</t>
  </si>
  <si>
    <t>KALIANGET BESUKI JALAN BARAT SPBU</t>
  </si>
  <si>
    <t>370-0000776</t>
  </si>
  <si>
    <t>SELERA DEPOT</t>
  </si>
  <si>
    <t>KALIANGET JALAN BARAT SPBU</t>
  </si>
  <si>
    <t>370-0158450</t>
  </si>
  <si>
    <t>370-0158451</t>
  </si>
  <si>
    <t>370-0000781</t>
  </si>
  <si>
    <t>ADI JAYA WARUNG</t>
  </si>
  <si>
    <t>KALIANGET JALAN BARAT ALFAMART KALIANGET</t>
  </si>
  <si>
    <t>370-0000783</t>
  </si>
  <si>
    <t>SAMPURNA WARUNG</t>
  </si>
  <si>
    <t>KALIANGET JALAN DEPAN ALFAMART</t>
  </si>
  <si>
    <t>370-0000792</t>
  </si>
  <si>
    <t>JUHAIRIYAH WARUNG</t>
  </si>
  <si>
    <t>LANGKAP BESUKI JL UTARA PUSKESMAS BESUKI</t>
  </si>
  <si>
    <t>370-0158453</t>
  </si>
  <si>
    <t>370-0158454</t>
  </si>
  <si>
    <t>370-0158455</t>
  </si>
  <si>
    <t>370-0000969</t>
  </si>
  <si>
    <t>KALIANGET JALAN BARAT JEMBATAN KALIANGET</t>
  </si>
  <si>
    <t>370-0000989</t>
  </si>
  <si>
    <t>HASAN WARUNG</t>
  </si>
  <si>
    <t>KALIANGET BESUKI JALAN TIMUR PP KALIANGET</t>
  </si>
  <si>
    <t>370-0158458</t>
  </si>
  <si>
    <t>370-0158459</t>
  </si>
  <si>
    <t>370-0001560</t>
  </si>
  <si>
    <t>KARUNIA WARUNG</t>
  </si>
  <si>
    <t>JLN. KALIANGET BARAT DEPOT SELERA</t>
  </si>
  <si>
    <t>370-0001565</t>
  </si>
  <si>
    <t>WARUNG KALIANGET</t>
  </si>
  <si>
    <t>JLN RAYA KALIANGET 112</t>
  </si>
  <si>
    <t>370-0001575</t>
  </si>
  <si>
    <t>WILLYS WARUNG</t>
  </si>
  <si>
    <t>GARUDA 05 KALIMAS JALAN</t>
  </si>
  <si>
    <t>370-0001581</t>
  </si>
  <si>
    <t>KEDAI HIJAU SOTO AYAM</t>
  </si>
  <si>
    <t>RAYA KALIANGET JALAN</t>
  </si>
  <si>
    <t>370-0158461</t>
  </si>
  <si>
    <t>370-0158462</t>
  </si>
  <si>
    <t>370-0158463</t>
  </si>
  <si>
    <t>370-0158464</t>
  </si>
  <si>
    <t>370-0158604</t>
  </si>
  <si>
    <t>555-0030133</t>
  </si>
  <si>
    <t>CAK SAN BAKSO WARUNG</t>
  </si>
  <si>
    <t>TEGAL ARUM RT 02 RW 10 PAKIJANGAN</t>
  </si>
  <si>
    <t>555-3156806</t>
  </si>
  <si>
    <t>555-0024309</t>
  </si>
  <si>
    <t>GIRAS WARKOP CAK KRESEK#</t>
  </si>
  <si>
    <t>APOLLO RAYA</t>
  </si>
  <si>
    <t>555-3156923</t>
  </si>
  <si>
    <t>555-0027382</t>
  </si>
  <si>
    <t>PURNAMA WARUNG#</t>
  </si>
  <si>
    <t>MOJOREJO</t>
  </si>
  <si>
    <t>555-3156921</t>
  </si>
  <si>
    <t>555-0022629</t>
  </si>
  <si>
    <t>HIKMAH WRG#</t>
  </si>
  <si>
    <t>GEMPOL JL</t>
  </si>
  <si>
    <t>555-3156939</t>
  </si>
  <si>
    <t>555-0029722</t>
  </si>
  <si>
    <t>JUM WARUNG</t>
  </si>
  <si>
    <t>JL KH HASYIM ASHARI DR WAHIDIN JALAN (DEPAN RSUD DR.SOEDARSONO) PURUT</t>
  </si>
  <si>
    <t>555-3156971</t>
  </si>
  <si>
    <t>555-0029760</t>
  </si>
  <si>
    <t>YAYUK WARUNG</t>
  </si>
  <si>
    <t>WARUNG DOWO RT 03 RW 09 POHJENTREK</t>
  </si>
  <si>
    <t>555-3157072</t>
  </si>
  <si>
    <t>555-0008516</t>
  </si>
  <si>
    <t>GAUL WARUNG#</t>
  </si>
  <si>
    <t>SWEU KEMIRI NO.64 RT02/04 KEC.PANDAAN</t>
  </si>
  <si>
    <t>555-3157106</t>
  </si>
  <si>
    <t>555-0029054</t>
  </si>
  <si>
    <t>MUJIATI WARUNG</t>
  </si>
  <si>
    <t>WONOKOYO PURWODADI 03 07</t>
  </si>
  <si>
    <t>555-3157115</t>
  </si>
  <si>
    <t>555-0027176</t>
  </si>
  <si>
    <t>RODIYAH WARUNG</t>
  </si>
  <si>
    <t>BADONG REMBANG</t>
  </si>
  <si>
    <t>555-3157141</t>
  </si>
  <si>
    <t>555-0027367</t>
  </si>
  <si>
    <t>SAKINAH BAKSO</t>
  </si>
  <si>
    <t>PILONG SARI</t>
  </si>
  <si>
    <t>555-3157148</t>
  </si>
  <si>
    <t>555-0029623</t>
  </si>
  <si>
    <t>NUR BU TOKO</t>
  </si>
  <si>
    <t>JALAN MANGGA GAG MANGGA BESAR RT 01 RW 05 KIDUL DALEM BANGIL</t>
  </si>
  <si>
    <t>555-3157159</t>
  </si>
  <si>
    <t>555-0024056</t>
  </si>
  <si>
    <t>SUM BU WRG</t>
  </si>
  <si>
    <t>RACI RY. JL.</t>
  </si>
  <si>
    <t>555-3157174</t>
  </si>
  <si>
    <t>889-0012209</t>
  </si>
  <si>
    <t>WINDA WARUNG</t>
  </si>
  <si>
    <t>BROMO SUKAPURA JALAN</t>
  </si>
  <si>
    <t>889-2225413</t>
  </si>
  <si>
    <t>889-0018903</t>
  </si>
  <si>
    <t>BAKERY WARMINDO#</t>
  </si>
  <si>
    <t>RAYA PESISIR, RT 02 / RW 01 , PESISIR</t>
  </si>
  <si>
    <t>889-2225593</t>
  </si>
  <si>
    <t>889-0019075</t>
  </si>
  <si>
    <t>PELANGI WARUNG</t>
  </si>
  <si>
    <t>IKAN BELANAK NO 60, MAYANGAN</t>
  </si>
  <si>
    <t>889-2225522</t>
  </si>
  <si>
    <t>889-0020161</t>
  </si>
  <si>
    <t>SAE SALERA KEDAI</t>
  </si>
  <si>
    <t>ARGOPURO NO 10 F JL RT 03 RW 01</t>
  </si>
  <si>
    <t>889-2225597</t>
  </si>
  <si>
    <t>889-0019112</t>
  </si>
  <si>
    <t>Barokah Warung</t>
  </si>
  <si>
    <t>Maron Jl Dpn Pukesmas Maron</t>
  </si>
  <si>
    <t>889-2225629</t>
  </si>
  <si>
    <t>889-0019113</t>
  </si>
  <si>
    <t>Sederhana Warung</t>
  </si>
  <si>
    <t>Maron Jl Dpn Pukesmas Maron 085 232 672 022</t>
  </si>
  <si>
    <t>889-2225630</t>
  </si>
  <si>
    <t>889-0018066</t>
  </si>
  <si>
    <t>POJOK BARAT SPBU WARUNG#</t>
  </si>
  <si>
    <t>RAYA LECES, BARAT SPBU MALASAN, DS MALASAN KULON</t>
  </si>
  <si>
    <t>889-2225690</t>
  </si>
  <si>
    <t>889-0019816</t>
  </si>
  <si>
    <t>KEMBAR HIDAYAH WARUNG</t>
  </si>
  <si>
    <t>DUSUN KLOBUNGAN RT 25 RW 05 JL085 234 909 223</t>
  </si>
  <si>
    <t>889-0020039</t>
  </si>
  <si>
    <t>SELFI WARUNG</t>
  </si>
  <si>
    <t>TEGAL SIWALAN JL 085 604 761 119</t>
  </si>
  <si>
    <t>889-2225695</t>
  </si>
  <si>
    <t>889-2225697</t>
  </si>
  <si>
    <t>889-0017484</t>
  </si>
  <si>
    <t>SATUPA IBU WARUNG#</t>
  </si>
  <si>
    <t>PROF HAMKA DS WONOASIH RT01/ RW 02</t>
  </si>
  <si>
    <t>889-2225776</t>
  </si>
  <si>
    <t>899-0004233</t>
  </si>
  <si>
    <t>JAWA WARUNG#</t>
  </si>
  <si>
    <t>PB. SUDIRMAN RT 01 RW 04 JL.</t>
  </si>
  <si>
    <t>899-1561543</t>
  </si>
  <si>
    <t>899-0004916</t>
  </si>
  <si>
    <t>KANIGORO DEPOT#</t>
  </si>
  <si>
    <t>CEMPAKA RT 01 RW 01 JL.</t>
  </si>
  <si>
    <t>899-1561544</t>
  </si>
  <si>
    <t>899-0006740</t>
  </si>
  <si>
    <t>SANTAI WARUNG#</t>
  </si>
  <si>
    <t>PB. SUDIRMAN JL.</t>
  </si>
  <si>
    <t>899-1561546</t>
  </si>
  <si>
    <t>899-0006882</t>
  </si>
  <si>
    <t>HIKMAH WR NASI#</t>
  </si>
  <si>
    <t>PANARUKAN JL</t>
  </si>
  <si>
    <t>899-1561548</t>
  </si>
  <si>
    <t>899-0009510</t>
  </si>
  <si>
    <t>PG WRINGIN ANOM KANTIN#</t>
  </si>
  <si>
    <t>WRINGIN ANOM JL.</t>
  </si>
  <si>
    <t>899-0009550</t>
  </si>
  <si>
    <t>HARTINI IBU WARUNG#</t>
  </si>
  <si>
    <t>PANARUKAN RAYA JL.</t>
  </si>
  <si>
    <t>899-1561554</t>
  </si>
  <si>
    <t>899-1561555</t>
  </si>
  <si>
    <t>899-0023921</t>
  </si>
  <si>
    <t>TONI WR</t>
  </si>
  <si>
    <t>PASAR WRINGIN ANOM RT 04 RW 01</t>
  </si>
  <si>
    <t>899-1561566</t>
  </si>
  <si>
    <t>899-0008765</t>
  </si>
  <si>
    <t xml:space="preserve">ERDE WARTEG </t>
  </si>
  <si>
    <t>JL RAYA BANYUWANGI, DEPAN PG ASEMBAGUS</t>
  </si>
  <si>
    <t>899-1561874</t>
  </si>
  <si>
    <t>899-0008930</t>
  </si>
  <si>
    <t>KASNO BPK WARUNG#</t>
  </si>
  <si>
    <t>BANYUPUTIH JL.</t>
  </si>
  <si>
    <t>899-1561877</t>
  </si>
  <si>
    <t>899-0010054</t>
  </si>
  <si>
    <t>BLAMBANGAN LESEHAN WR</t>
  </si>
  <si>
    <t>BANYUPUTIH RT 03 RW 01 JL.</t>
  </si>
  <si>
    <t>899-1561881</t>
  </si>
  <si>
    <t>899-0011573</t>
  </si>
  <si>
    <t>ZAKY WR</t>
  </si>
  <si>
    <t>BANYUPUTIH 02/01 JL. RAYA, 60 M SEBELAH TIMUR INDOMARET BANYUPUTIH SELATAN JALAN</t>
  </si>
  <si>
    <t>899-0023790</t>
  </si>
  <si>
    <t>SUMBER REJEKI WR</t>
  </si>
  <si>
    <t>ASEMBAGUS 100 M BARAT SPBU ASEMBAGUS JL RAYA</t>
  </si>
  <si>
    <t>899-1561886</t>
  </si>
  <si>
    <t>899-1561887</t>
  </si>
  <si>
    <t>569-0003559</t>
  </si>
  <si>
    <t>PRIGEN DS. BOGEM GAMBIRAN DEPAN AQUASE</t>
  </si>
  <si>
    <t>569-0665120</t>
  </si>
  <si>
    <t>569-0003862</t>
  </si>
  <si>
    <t>SUMBER GALAR WARUNG#</t>
  </si>
  <si>
    <t>PRIGEN JAWI GANG DEPAN POM BENSIN JAWI</t>
  </si>
  <si>
    <t>569-0003868</t>
  </si>
  <si>
    <t>IJO BU ALIMAH WARUNG#</t>
  </si>
  <si>
    <t>PRIGEN JAWI SUMBER</t>
  </si>
  <si>
    <t>569-0003869</t>
  </si>
  <si>
    <t>LUSI WARUNG#</t>
  </si>
  <si>
    <t>569-0665121</t>
  </si>
  <si>
    <t>569-0665122</t>
  </si>
  <si>
    <t>569-0665123</t>
  </si>
  <si>
    <t>569-0001479</t>
  </si>
  <si>
    <t>SARI 2 WARUNG#</t>
  </si>
  <si>
    <t>PRIGEN BOGEM RAYA</t>
  </si>
  <si>
    <t>569-0665128</t>
  </si>
  <si>
    <t>569-0001023</t>
  </si>
  <si>
    <t>SIDOMULYO WARUNG#</t>
  </si>
  <si>
    <t>569-0665174</t>
  </si>
  <si>
    <t>569-0002541</t>
  </si>
  <si>
    <t>BAKSO SABAR MENANTI#</t>
  </si>
  <si>
    <t>CENDONO PURWOSARI</t>
  </si>
  <si>
    <t>569-0665184</t>
  </si>
  <si>
    <t>569-0003734</t>
  </si>
  <si>
    <t>KANTIN C WARUNG#</t>
  </si>
  <si>
    <t>PURWOSARI SENGON YUDARTA</t>
  </si>
  <si>
    <t>569-0004123</t>
  </si>
  <si>
    <t>PURWOSARI SENGON PONPES NGALAH</t>
  </si>
  <si>
    <t>569-0665185</t>
  </si>
  <si>
    <t>569-0665188</t>
  </si>
  <si>
    <t>569-0004301</t>
  </si>
  <si>
    <t>AYU WARUNG#</t>
  </si>
  <si>
    <t>PURWOSARI SENGON GAMPING SEBELAH WARUNG TUTIK</t>
  </si>
  <si>
    <t>569-0004302</t>
  </si>
  <si>
    <t>PECEL MADIUN WARUNG#</t>
  </si>
  <si>
    <t>PURWOSARI SENGON DEPAN ALFAMART DAN PT AKASHA RAYA</t>
  </si>
  <si>
    <t>569-0003992</t>
  </si>
  <si>
    <t>HARNI WARUNG#</t>
  </si>
  <si>
    <t>SUKOREJO KANTIN MASJID JAMIK STAN NO. 4</t>
  </si>
  <si>
    <t>569-0665190</t>
  </si>
  <si>
    <t>569-0665191</t>
  </si>
  <si>
    <t>569-0665210</t>
  </si>
  <si>
    <t>569-0004135</t>
  </si>
  <si>
    <t>MBAK HOL WARUNG#</t>
  </si>
  <si>
    <t>SUKOREJO KANTN MASJID JAMIK STAN NO 6</t>
  </si>
  <si>
    <t>569-0004136</t>
  </si>
  <si>
    <t>HASLAH BU WARUNG#</t>
  </si>
  <si>
    <t>SUKOREJO KANTIN MASJID JAMIK STAN NO 4</t>
  </si>
  <si>
    <t>569-0665212</t>
  </si>
  <si>
    <t>569-0665213</t>
  </si>
  <si>
    <t>569-0004738</t>
  </si>
  <si>
    <t>CAK SUN WR</t>
  </si>
  <si>
    <t>PARKIRAN MASJID SUKOREJO</t>
  </si>
  <si>
    <t>569-0665217</t>
  </si>
  <si>
    <t>569-0004966</t>
  </si>
  <si>
    <t>BAKSO SOPONYONO CAK</t>
  </si>
  <si>
    <t>SEBELUM REL KERETA API SUKOREJO</t>
  </si>
  <si>
    <t>569-0665220</t>
  </si>
  <si>
    <t>569-0005072</t>
  </si>
  <si>
    <t>UMIK ROHMA WARUNG</t>
  </si>
  <si>
    <t>DS.KENDURUAN, SEBELAH LAPANGAN, SUKOREJO</t>
  </si>
  <si>
    <t>569-0004458</t>
  </si>
  <si>
    <t>POJOK KARANGLO WARUNG#</t>
  </si>
  <si>
    <t>SUKOREJO KARANGLO SEBELUM ANISA WARUNG</t>
  </si>
  <si>
    <t>569-0665221</t>
  </si>
  <si>
    <t>569-0665225</t>
  </si>
  <si>
    <t>569-0003909</t>
  </si>
  <si>
    <t>BEJO WARUNG#</t>
  </si>
  <si>
    <t>SUKOREJO KARANGSONO JLN NUSANTARA</t>
  </si>
  <si>
    <t>569-0665236</t>
  </si>
  <si>
    <t>569-0004450</t>
  </si>
  <si>
    <t>ALBA BAKSO#</t>
  </si>
  <si>
    <t>PANDAAN KEBON WARIS DS BAJANG SAMPING NANIK WARUNG</t>
  </si>
  <si>
    <t>569-0003513</t>
  </si>
  <si>
    <t>ORANGE KEDAI#</t>
  </si>
  <si>
    <t>PANDAAN PERUM KEBONWARIS 3 DEPAN SMP 1 PANDAAN</t>
  </si>
  <si>
    <t>569-0665260</t>
  </si>
  <si>
    <t>569-0665261</t>
  </si>
  <si>
    <t>080-0001216</t>
  </si>
  <si>
    <t>SEMANGGI WR#</t>
  </si>
  <si>
    <t>RAYA DADAPAN JL</t>
  </si>
  <si>
    <t>080-1227074</t>
  </si>
  <si>
    <t>080-0002419</t>
  </si>
  <si>
    <t>KIKIL WARUNG#</t>
  </si>
  <si>
    <t>RAYA JEMBER-DADAPAN JL</t>
  </si>
  <si>
    <t>080-1227075</t>
  </si>
  <si>
    <t>080-0006869</t>
  </si>
  <si>
    <t>BUN MAK WARUNG#</t>
  </si>
  <si>
    <t>DADAPAN</t>
  </si>
  <si>
    <t>080-1227076</t>
  </si>
  <si>
    <t>080-0011882</t>
  </si>
  <si>
    <t>LIN WARUNG</t>
  </si>
  <si>
    <t>KEDAYUNAN</t>
  </si>
  <si>
    <t>080-1227079</t>
  </si>
  <si>
    <t>080-0013503</t>
  </si>
  <si>
    <t>FORTUNE HOME STAY</t>
  </si>
  <si>
    <t>JL.JAJANGSURAT KARANGBENDO BWI</t>
  </si>
  <si>
    <t>080-1227084</t>
  </si>
  <si>
    <t>080-0013611</t>
  </si>
  <si>
    <t>CAK MAMET WARUNG</t>
  </si>
  <si>
    <t>JL AGUNG WILIS-PATOMAN</t>
  </si>
  <si>
    <t>080-1227086</t>
  </si>
  <si>
    <t>080-0014278</t>
  </si>
  <si>
    <t>MAK ATUN WARUNG</t>
  </si>
  <si>
    <t>JL RAYA DADAPAN-KABAT</t>
  </si>
  <si>
    <t>080-1227087</t>
  </si>
  <si>
    <t>080-0014434</t>
  </si>
  <si>
    <t>KEDAI DINI</t>
  </si>
  <si>
    <t>PANTAI BLIMBINGSARI</t>
  </si>
  <si>
    <t>080-1227090</t>
  </si>
  <si>
    <t>080-0004136</t>
  </si>
  <si>
    <t>BIK UTIK WARUNG#</t>
  </si>
  <si>
    <t>RAYA KEDAYUNAN JL</t>
  </si>
  <si>
    <t>080-1227098</t>
  </si>
  <si>
    <t>080-0015416</t>
  </si>
  <si>
    <t>PALOSARI-BLIMBINGSARI</t>
  </si>
  <si>
    <t>080-1227102</t>
  </si>
  <si>
    <t>080-0010855</t>
  </si>
  <si>
    <t>SS-AB WARUNG</t>
  </si>
  <si>
    <t>RAYA SITUBONDO JL-BENGKAK</t>
  </si>
  <si>
    <t>080-1227110</t>
  </si>
  <si>
    <t>080-0011841</t>
  </si>
  <si>
    <t>RIBY WARUNG</t>
  </si>
  <si>
    <t>BANGSRING</t>
  </si>
  <si>
    <t>080-1227112</t>
  </si>
  <si>
    <t>080-0013493</t>
  </si>
  <si>
    <t>99 WARUNG</t>
  </si>
  <si>
    <t>JL RAYA SITUBONDO</t>
  </si>
  <si>
    <t>080-1227115</t>
  </si>
  <si>
    <t>080-0013500</t>
  </si>
  <si>
    <t>PURNAMA WARUNG</t>
  </si>
  <si>
    <t>JL RAYA SITUBONDO SELOGIRI KAPURAN</t>
  </si>
  <si>
    <t>080-1227116</t>
  </si>
  <si>
    <t>080-0014200</t>
  </si>
  <si>
    <t>SIBAD WARUNG</t>
  </si>
  <si>
    <t>RAYA SITUBONDO-WONGSOREJO</t>
  </si>
  <si>
    <t>080-1227124</t>
  </si>
  <si>
    <t>080-0014995</t>
  </si>
  <si>
    <t>ERNAWATI WARUNG</t>
  </si>
  <si>
    <t>JL MUTIARA PULAU-WONGSOREJO</t>
  </si>
  <si>
    <t>080-1227126</t>
  </si>
  <si>
    <t>080-0014996</t>
  </si>
  <si>
    <t>GWD COFFE</t>
  </si>
  <si>
    <t>PANTAI GRAND WATU DODOL-WONGSOREJO</t>
  </si>
  <si>
    <t>080-1227127</t>
  </si>
  <si>
    <t>080-0000539</t>
  </si>
  <si>
    <t>LULUK WARUNG</t>
  </si>
  <si>
    <t>PARANG HARJO SONGGON JL</t>
  </si>
  <si>
    <t>080-1227287</t>
  </si>
  <si>
    <t>080-0013627</t>
  </si>
  <si>
    <t>MAK ROM WARUNG</t>
  </si>
  <si>
    <t>DSN SINGOLATREN-SINGINJURUH</t>
  </si>
  <si>
    <t>080-1227289</t>
  </si>
  <si>
    <t>080-0013631</t>
  </si>
  <si>
    <t>LESEHAN MAHARANI</t>
  </si>
  <si>
    <t>SONGGON -BALAK</t>
  </si>
  <si>
    <t>080-1227291</t>
  </si>
  <si>
    <t>080-0013638</t>
  </si>
  <si>
    <t>MITA WARUNG</t>
  </si>
  <si>
    <t>SONGGON RT 01RW 02-SONGGON</t>
  </si>
  <si>
    <t>080-1227292</t>
  </si>
  <si>
    <t>080-0013639</t>
  </si>
  <si>
    <t>PAK GITO WARUNG</t>
  </si>
  <si>
    <t>SONGGON RT 01 RW03-SONGGON</t>
  </si>
  <si>
    <t>080-1227293</t>
  </si>
  <si>
    <t>080-0013643</t>
  </si>
  <si>
    <t>BU TIK WARUNG</t>
  </si>
  <si>
    <t>DSN SINGOLATREN -SINGUNJURUH</t>
  </si>
  <si>
    <t>080-1227295</t>
  </si>
  <si>
    <t>080-0013693</t>
  </si>
  <si>
    <t>SUTINI WARUNG</t>
  </si>
  <si>
    <t>DSN BULUREJO-SONGGON</t>
  </si>
  <si>
    <t>080-1227296</t>
  </si>
  <si>
    <t>080-0013746</t>
  </si>
  <si>
    <t>ARTO MORO WARUNG</t>
  </si>
  <si>
    <t>SINGOLATREN-SINGONJURUH</t>
  </si>
  <si>
    <t>080-1227297</t>
  </si>
  <si>
    <t>080-0013929</t>
  </si>
  <si>
    <t>MBAK RIA WARUNG</t>
  </si>
  <si>
    <t>BALAK-SONGGON</t>
  </si>
  <si>
    <t>080-1227299</t>
  </si>
  <si>
    <t>080-0014003</t>
  </si>
  <si>
    <t>MAMA WARUNG</t>
  </si>
  <si>
    <t>RAYA SRAGI-SONGGON</t>
  </si>
  <si>
    <t>080-1227300</t>
  </si>
  <si>
    <t>080-0015051</t>
  </si>
  <si>
    <t>CAFE PAKIS OSING</t>
  </si>
  <si>
    <t>JL AHMAD YANI-SONGGON</t>
  </si>
  <si>
    <t>080-1227302</t>
  </si>
  <si>
    <t>080-0015052</t>
  </si>
  <si>
    <t>JL SONGGON</t>
  </si>
  <si>
    <t>080-1227303</t>
  </si>
  <si>
    <t>080-0015291</t>
  </si>
  <si>
    <t>AMEL WARUNG</t>
  </si>
  <si>
    <t>POPONGAN-ROGOJAMPI</t>
  </si>
  <si>
    <t>080-1227310</t>
  </si>
  <si>
    <t>080-0015292</t>
  </si>
  <si>
    <t>ASIYAH WARUNG</t>
  </si>
  <si>
    <t>POPONGAN JL -ROGOJAMPI</t>
  </si>
  <si>
    <t>080-1227311</t>
  </si>
  <si>
    <t>745-0004768</t>
  </si>
  <si>
    <t>SUSI BU WR#</t>
  </si>
  <si>
    <t>RAYA PAKISAN KEJAYAN RT 03 RW 01 PUJER JL</t>
  </si>
  <si>
    <t>745-0862196</t>
  </si>
  <si>
    <t>745-0008568</t>
  </si>
  <si>
    <t>AHMAD HASAN WR#</t>
  </si>
  <si>
    <t>PUJER RT 8 RW 3</t>
  </si>
  <si>
    <t>745-0862197</t>
  </si>
  <si>
    <t>745-0000306</t>
  </si>
  <si>
    <t>SEJAHTERA WR#</t>
  </si>
  <si>
    <t>RAYA PAKISAN KEJAYAN RT 02 RW 01 PUJER JL 08533491</t>
  </si>
  <si>
    <t>745-0862198</t>
  </si>
  <si>
    <t>745-0003547</t>
  </si>
  <si>
    <t>ENY WR#</t>
  </si>
  <si>
    <t>PUJER PASAR NO 95 JL RT A4 RW 3 MASKUNING WETAN</t>
  </si>
  <si>
    <t>745-0862199</t>
  </si>
  <si>
    <t>745-0005189</t>
  </si>
  <si>
    <t>BU HAJI WR#</t>
  </si>
  <si>
    <t>RAYA PUJER NO 121 JL RT 8 RW 3 082301705147</t>
  </si>
  <si>
    <t>745-0862200</t>
  </si>
  <si>
    <t>745-0009522</t>
  </si>
  <si>
    <t>BAIM CELL WR#</t>
  </si>
  <si>
    <t>PASAREJO RT 1 RW 1 WONOSARI</t>
  </si>
  <si>
    <t>745-0864318</t>
  </si>
  <si>
    <t>745-0009038</t>
  </si>
  <si>
    <t>PINGGIRAN WR#</t>
  </si>
  <si>
    <t>KHAIRIL ANWAR JL RT 10 RW 1 BADEAN 083857611387</t>
  </si>
  <si>
    <t>745-0864396</t>
  </si>
  <si>
    <t>745-0003852</t>
  </si>
  <si>
    <t>BIRU WR#</t>
  </si>
  <si>
    <t>KHAIRIL ANWAR NO 270 RT 5 RW 1 BADEAN (0852363343</t>
  </si>
  <si>
    <t>745-0864399</t>
  </si>
  <si>
    <t>745-0009383</t>
  </si>
  <si>
    <t>RAHAYU WR##</t>
  </si>
  <si>
    <t>S PARMAN JL BADEAN RT 2 RW 1</t>
  </si>
  <si>
    <t>745-0864421</t>
  </si>
  <si>
    <t>745-0008775</t>
  </si>
  <si>
    <t>12 WR#</t>
  </si>
  <si>
    <t>MENGOK RT 1 RW 1</t>
  </si>
  <si>
    <t>745-0864472</t>
  </si>
  <si>
    <t>745-0006203</t>
  </si>
  <si>
    <t>JAYA ROSE CELL WR#</t>
  </si>
  <si>
    <t>MENGOK PUJER</t>
  </si>
  <si>
    <t>745-0864473</t>
  </si>
  <si>
    <t>745-0008597</t>
  </si>
  <si>
    <t>PIT BU WR#</t>
  </si>
  <si>
    <t>PUJER</t>
  </si>
  <si>
    <t>745-0864474</t>
  </si>
  <si>
    <t>745-0005227</t>
  </si>
  <si>
    <t>SUHAI WR#</t>
  </si>
  <si>
    <t>PUJER MASKUNING KULON RT 10 RW 3</t>
  </si>
  <si>
    <t>745-0864475</t>
  </si>
  <si>
    <t>371-0000058</t>
  </si>
  <si>
    <t>BALQIS BUAH KIOS</t>
  </si>
  <si>
    <t>TERMINAL JAJAG</t>
  </si>
  <si>
    <t>371-0228678</t>
  </si>
  <si>
    <t>371-0000177</t>
  </si>
  <si>
    <t>CAHAYA WARUNG</t>
  </si>
  <si>
    <t>RAYA GAMBIRAN JL RT 02 RW 01</t>
  </si>
  <si>
    <t>371-0228680</t>
  </si>
  <si>
    <t>371-0000897</t>
  </si>
  <si>
    <t>MANTAB WARUNG</t>
  </si>
  <si>
    <t>DEPAN PABRIK BERAS SB</t>
  </si>
  <si>
    <t>371-0228686</t>
  </si>
  <si>
    <t>371-0001497</t>
  </si>
  <si>
    <t>HALIMAH JUAL BUAH</t>
  </si>
  <si>
    <t>DEPAN TERMINAL JAJAG</t>
  </si>
  <si>
    <t>371-0228698</t>
  </si>
  <si>
    <t>371-0001972</t>
  </si>
  <si>
    <t>WARUNG BU TOMPO</t>
  </si>
  <si>
    <t>JL. RAYA YOSOMULYO</t>
  </si>
  <si>
    <t>371-0228703</t>
  </si>
  <si>
    <t>371-0002158</t>
  </si>
  <si>
    <t>WR NOSTALGIA</t>
  </si>
  <si>
    <t>DUSUN KRAJAN PURWODADI GAMBIRAN BANYUWANGI REGENCY EAST JAVA 68486</t>
  </si>
  <si>
    <t>371-0228705</t>
  </si>
  <si>
    <t>369-0015973</t>
  </si>
  <si>
    <t>CACA WARUNG</t>
  </si>
  <si>
    <t>MADURA 2 JL</t>
  </si>
  <si>
    <t>369-3648326</t>
  </si>
  <si>
    <t>369-0015390</t>
  </si>
  <si>
    <t>SARI MADU</t>
  </si>
  <si>
    <t>PANJAITAN JL</t>
  </si>
  <si>
    <t>369-3648327</t>
  </si>
  <si>
    <t>369-0012994</t>
  </si>
  <si>
    <t>KAMBOJA JL NO 40 TANGGUL</t>
  </si>
  <si>
    <t>369-3648336</t>
  </si>
  <si>
    <t>369-0017900</t>
  </si>
  <si>
    <t>SOFIK KIOS</t>
  </si>
  <si>
    <t>GEMBONGAN PASAR JERUK JALAN</t>
  </si>
  <si>
    <t>369-3648339</t>
  </si>
  <si>
    <t>369-0013002</t>
  </si>
  <si>
    <t>FIAN JAYA WARUNG#</t>
  </si>
  <si>
    <t>RAUNG JL TANGGUL</t>
  </si>
  <si>
    <t>369-3648344</t>
  </si>
  <si>
    <t>369-0013005</t>
  </si>
  <si>
    <t>ASIH WARUNG#</t>
  </si>
  <si>
    <t>PB SUDIRMAN JL MO 80 TANGGUL</t>
  </si>
  <si>
    <t>369-3648347</t>
  </si>
  <si>
    <t>369-0006134</t>
  </si>
  <si>
    <t>AHMAD PAK WARUNG#</t>
  </si>
  <si>
    <t>BUNGUR JL</t>
  </si>
  <si>
    <t>369-3648454</t>
  </si>
  <si>
    <t>369-0007732</t>
  </si>
  <si>
    <t>PURNAMA JATI#</t>
  </si>
  <si>
    <t>KENANGA 8 JL</t>
  </si>
  <si>
    <t>369-3648455</t>
  </si>
  <si>
    <t>369-0015858</t>
  </si>
  <si>
    <t>BUNDA WARUNG BU SITI AMINAH</t>
  </si>
  <si>
    <t>KACA PIRING XIV (DPN BU PRAYIT) JALAN</t>
  </si>
  <si>
    <t>369-3648459</t>
  </si>
  <si>
    <t>369-0012188</t>
  </si>
  <si>
    <t>TERATAI JL DEPAN SAMSAT</t>
  </si>
  <si>
    <t>369-3648461</t>
  </si>
  <si>
    <t>369-0017946</t>
  </si>
  <si>
    <t>MADURA KIOS</t>
  </si>
  <si>
    <t>MOH THOHIR NO 25 LUMBUNG SARI AJUNG JL</t>
  </si>
  <si>
    <t>369-3648465</t>
  </si>
  <si>
    <t>369-0017947</t>
  </si>
  <si>
    <t>LILIK KIOS</t>
  </si>
  <si>
    <t>H ABD MUTHI NO 55 SUMURAN JL</t>
  </si>
  <si>
    <t>369-3648480</t>
  </si>
  <si>
    <t>369-0017868</t>
  </si>
  <si>
    <t>SITI WARUNG</t>
  </si>
  <si>
    <t>DSN CURAH KATES 50 M SEBELUM PP SALAFIYAH</t>
  </si>
  <si>
    <t>369-3648482</t>
  </si>
  <si>
    <t>369-0018159</t>
  </si>
  <si>
    <t>YUDI CEL KIOS</t>
  </si>
  <si>
    <t>DUSUN CURAH KATES DEPAN PONDOK SALAFIYAH</t>
  </si>
  <si>
    <t>369-3648484</t>
  </si>
  <si>
    <t>369-0017529</t>
  </si>
  <si>
    <t>BUSITI WARUNG</t>
  </si>
  <si>
    <t>PASAR TANJUNG LANTAI 2 SEBELAH TANGGA</t>
  </si>
  <si>
    <t>369-3648495</t>
  </si>
  <si>
    <t>369-0015603</t>
  </si>
  <si>
    <t>NING WRG</t>
  </si>
  <si>
    <t>SUNAN AMPEL JL KALIWATES</t>
  </si>
  <si>
    <t>369-3648512</t>
  </si>
  <si>
    <t>369-0016064</t>
  </si>
  <si>
    <t>SAERAH KIOS</t>
  </si>
  <si>
    <t>DUSUN KRAJAN LOJEJER WULUHAN</t>
  </si>
  <si>
    <t>369-3648535</t>
  </si>
  <si>
    <t>369-0012850</t>
  </si>
  <si>
    <t>AL MUBAROK KIOS#</t>
  </si>
  <si>
    <t>PUGER JL LOJEJER</t>
  </si>
  <si>
    <t>369-3648551</t>
  </si>
  <si>
    <t>079-0011973</t>
  </si>
  <si>
    <t>NDESO WRG</t>
  </si>
  <si>
    <t>PB SUDIRMAN 45 JARIT JL</t>
  </si>
  <si>
    <t>079-1217617</t>
  </si>
  <si>
    <t>079-0012039</t>
  </si>
  <si>
    <t>PAK SLAMET WRG</t>
  </si>
  <si>
    <t>NGUTER RT 01 RW 02 PASIRIAN JL</t>
  </si>
  <si>
    <t>079-1217618</t>
  </si>
  <si>
    <t>079-0008676</t>
  </si>
  <si>
    <t>ANDI WRG</t>
  </si>
  <si>
    <t>CANDIPURO SUMBERWULUH RY JL. (LAPANGAN)</t>
  </si>
  <si>
    <t>079-1217619</t>
  </si>
  <si>
    <t>079-0003857</t>
  </si>
  <si>
    <t>HARTATIK WRG#</t>
  </si>
  <si>
    <t>CANDIPURO JL</t>
  </si>
  <si>
    <t>079-1217624</t>
  </si>
  <si>
    <t>079-0009524</t>
  </si>
  <si>
    <t>MILA MBAK WRG PRASMANAN#</t>
  </si>
  <si>
    <t>CANDIPURO RAYA JL. (SBLM PASAR)</t>
  </si>
  <si>
    <t>079-1217628</t>
  </si>
  <si>
    <t>079-0011237</t>
  </si>
  <si>
    <t>POJOK WRG</t>
  </si>
  <si>
    <t>CANDIPURO PASAR JL</t>
  </si>
  <si>
    <t>079-1217629</t>
  </si>
  <si>
    <t>079-0001842</t>
  </si>
  <si>
    <t>SUKUN WINDU WRG#</t>
  </si>
  <si>
    <t>CANDIPURO JARIT JL</t>
  </si>
  <si>
    <t>079-1217631</t>
  </si>
  <si>
    <t>079-0006195</t>
  </si>
  <si>
    <t>SULASTRI BU WRG#</t>
  </si>
  <si>
    <t>CANDIPURO SUMBERWULUH RAYA JL.</t>
  </si>
  <si>
    <t>079-1217632</t>
  </si>
  <si>
    <t>079-0011909</t>
  </si>
  <si>
    <t>AISYAH WARUNG</t>
  </si>
  <si>
    <t>CANDIPURO RAYA TUGU PLURU JL</t>
  </si>
  <si>
    <t>079-1217633</t>
  </si>
  <si>
    <t>079-0011902</t>
  </si>
  <si>
    <t>PRASMANAN MBK YULI</t>
  </si>
  <si>
    <t>RAYA JARIT CANDIPURO JL</t>
  </si>
  <si>
    <t>079-1217636</t>
  </si>
  <si>
    <t>079-0008463</t>
  </si>
  <si>
    <t>ARIS WRG</t>
  </si>
  <si>
    <t>079-1217637</t>
  </si>
  <si>
    <t>079-0012358</t>
  </si>
  <si>
    <t>BU RIA WRG</t>
  </si>
  <si>
    <t>DEPAN PATUNG SALAK CANDIPURO JL</t>
  </si>
  <si>
    <t>079-1217641</t>
  </si>
  <si>
    <t>079-0012361</t>
  </si>
  <si>
    <t>BAROKAH WRG</t>
  </si>
  <si>
    <t>PANGSUD NO 43 SUMBER WULUH CANDIPURO JL</t>
  </si>
  <si>
    <t>079-1217642</t>
  </si>
  <si>
    <t>079-0012378</t>
  </si>
  <si>
    <t>WATI WARUNG</t>
  </si>
  <si>
    <t>PANGSUD DEPAN PEMANDIAN JARIT JL</t>
  </si>
  <si>
    <t>079-1217644</t>
  </si>
  <si>
    <t>079-0012421</t>
  </si>
  <si>
    <t>PANGSUD NO 45 SUMBERWULUH JL</t>
  </si>
  <si>
    <t>079-1217645</t>
  </si>
  <si>
    <t>079-0012768</t>
  </si>
  <si>
    <t>SULIHATIN WRG</t>
  </si>
  <si>
    <t>DAMPIT SUMBERWULUH LMJ JL</t>
  </si>
  <si>
    <t>079-1217649</t>
  </si>
  <si>
    <t>079-0011944</t>
  </si>
  <si>
    <t>MALINDO RM</t>
  </si>
  <si>
    <t>MAYOR KOMARI KEDUNG JAJANG JL</t>
  </si>
  <si>
    <t>079-1217699</t>
  </si>
  <si>
    <t>079-0011859</t>
  </si>
  <si>
    <t>TOHA WRG</t>
  </si>
  <si>
    <t>DSN WRINGIN RT 21 RW 5 RANUYOSO</t>
  </si>
  <si>
    <t>079-1217700</t>
  </si>
  <si>
    <t>079-1217701</t>
  </si>
  <si>
    <t>079-0000574</t>
  </si>
  <si>
    <t>KEDUNGJAJANG RAYA WONOREJO JL.</t>
  </si>
  <si>
    <t>079-1217707</t>
  </si>
  <si>
    <t>079-0001249</t>
  </si>
  <si>
    <t>TIGA PUTRA RM#</t>
  </si>
  <si>
    <t>KEDUNGJAJANG MAYOR KOMARI SAMPURNO JL.</t>
  </si>
  <si>
    <t>079-1217714</t>
  </si>
  <si>
    <t>079-0005968</t>
  </si>
  <si>
    <t>MUS MB WRG#</t>
  </si>
  <si>
    <t>DEPAN POM BENSIN KLAKAH JL</t>
  </si>
  <si>
    <t>079-1217716</t>
  </si>
  <si>
    <t>079-0011624</t>
  </si>
  <si>
    <t>SPBU KLAKAH</t>
  </si>
  <si>
    <t>079-1217717</t>
  </si>
  <si>
    <t>079-0012577</t>
  </si>
  <si>
    <t>LANG BRO WRG</t>
  </si>
  <si>
    <t>RAYA LUMAJANG PROBOLINGGO GROBOKAN JL</t>
  </si>
  <si>
    <t>079-1217727</t>
  </si>
  <si>
    <t>079-0012605</t>
  </si>
  <si>
    <t>BEBAS KEDUNG JAJANG WARUNG</t>
  </si>
  <si>
    <t>RAYA KEDUNG JAJANG JALAN</t>
  </si>
  <si>
    <t>079-1217728</t>
  </si>
  <si>
    <t>079-0012707</t>
  </si>
  <si>
    <t>KUNING  BAROKAH WRG</t>
  </si>
  <si>
    <t>079-1217729</t>
  </si>
  <si>
    <t>079-0012777</t>
  </si>
  <si>
    <t>RUPA BU WRG</t>
  </si>
  <si>
    <t>RAYA LUMAJANG PROLINGGO GROBOKAN JL</t>
  </si>
  <si>
    <t>079-1217731</t>
  </si>
  <si>
    <t>370-0000479</t>
  </si>
  <si>
    <t>BLITAR RM#</t>
  </si>
  <si>
    <t>BANYUGLUGUR JALAN TIMUR POLSEK BANYUGLUGUR</t>
  </si>
  <si>
    <t>370-0158564</t>
  </si>
  <si>
    <t>370-0000509</t>
  </si>
  <si>
    <t>IKA IBU WARUNG#</t>
  </si>
  <si>
    <t>BANYUGLUGUR RAYA JALAN SEBELAH BARAT HOTEL NIRWANA</t>
  </si>
  <si>
    <t>370-0158566</t>
  </si>
  <si>
    <t>370-0158568</t>
  </si>
  <si>
    <t>370-0000625</t>
  </si>
  <si>
    <t>SATE GULE KAMBING#</t>
  </si>
  <si>
    <t>BANYUGLUGUR JALAN DEPAN PUSKESMAS BANYUGLUGUR</t>
  </si>
  <si>
    <t>370-0158570</t>
  </si>
  <si>
    <t>370-0000651</t>
  </si>
  <si>
    <t>REHANA 2 WARUNG</t>
  </si>
  <si>
    <t>KALIANGET RAYA RT 03 RW 01 JALAN</t>
  </si>
  <si>
    <t>370-0158572</t>
  </si>
  <si>
    <t>370-0158573</t>
  </si>
  <si>
    <t>370-0000772</t>
  </si>
  <si>
    <t>LIA WARUNG</t>
  </si>
  <si>
    <t>KALIANGET BESUKI JALAN BARAT TIMBANGAN KALIANGET</t>
  </si>
  <si>
    <t>370-0158574</t>
  </si>
  <si>
    <t>370-0000774</t>
  </si>
  <si>
    <t>REHANA WARUNG</t>
  </si>
  <si>
    <t>KALIANGET JALAN TIMUR TIMBANGN</t>
  </si>
  <si>
    <t>370-0158575</t>
  </si>
  <si>
    <t>370-0000779</t>
  </si>
  <si>
    <t>KANNA WARUNG</t>
  </si>
  <si>
    <t>370-0158576</t>
  </si>
  <si>
    <t>370-0000782</t>
  </si>
  <si>
    <t>YULI ASPI WARUNG</t>
  </si>
  <si>
    <t>BANYUGLUGUR JALAN BARAT MESJID BANYUGLUGUR</t>
  </si>
  <si>
    <t>370-0158577</t>
  </si>
  <si>
    <t>370-0158581</t>
  </si>
  <si>
    <t>370-0001578</t>
  </si>
  <si>
    <t>MAMAT WARUNG</t>
  </si>
  <si>
    <t>RAYA BANYUGLUGUR JALAN</t>
  </si>
  <si>
    <t>370-0158582</t>
  </si>
  <si>
    <t>555-0025596</t>
  </si>
  <si>
    <t>MS WARUNG</t>
  </si>
  <si>
    <t>555-3157715</t>
  </si>
  <si>
    <t>555-0028776</t>
  </si>
  <si>
    <t>KANJENG MAMI WARUNG</t>
  </si>
  <si>
    <t>BY PASS GEMPOL</t>
  </si>
  <si>
    <t>555-3157737</t>
  </si>
  <si>
    <t>555-0027391</t>
  </si>
  <si>
    <t>IMA WARUNG#</t>
  </si>
  <si>
    <t>555-3157743</t>
  </si>
  <si>
    <t>555-0028973</t>
  </si>
  <si>
    <t>IJO WARUNG</t>
  </si>
  <si>
    <t>555-3157746</t>
  </si>
  <si>
    <t>555-0024495</t>
  </si>
  <si>
    <t>WARUNG BU ANNISA##</t>
  </si>
  <si>
    <t>JL RAYA BY PASS</t>
  </si>
  <si>
    <t>555-3157748</t>
  </si>
  <si>
    <t>555-0027287</t>
  </si>
  <si>
    <t>LELA WARUNG##</t>
  </si>
  <si>
    <t>GEMPOL SEBELAH RM KARTIKA SARI</t>
  </si>
  <si>
    <t>555-3157750</t>
  </si>
  <si>
    <t>555-0027121</t>
  </si>
  <si>
    <t>JARWO KIOS#</t>
  </si>
  <si>
    <t>BAYUNG JEMBATAN -GEMPOL</t>
  </si>
  <si>
    <t>555-3157752</t>
  </si>
  <si>
    <t>555-0029294</t>
  </si>
  <si>
    <t>RANGGEH DEPAN LOKET KOLAM RENANG</t>
  </si>
  <si>
    <t>555-3157879</t>
  </si>
  <si>
    <t>555-0025066</t>
  </si>
  <si>
    <t>WARUNG SOPO NYONO#</t>
  </si>
  <si>
    <t>DEPAN PEMANDIAN UNTUNG SUROPATI RANGGEH</t>
  </si>
  <si>
    <t>555-3157880</t>
  </si>
  <si>
    <t>555-0030062</t>
  </si>
  <si>
    <t>NUR MBK WARUNG</t>
  </si>
  <si>
    <t>DALAM KOLAM MANGGA DUA WARUNGDOWO</t>
  </si>
  <si>
    <t>555-3157890</t>
  </si>
  <si>
    <t>555-0028487</t>
  </si>
  <si>
    <t>TOL BUAH WARUNG</t>
  </si>
  <si>
    <t>GEMPOL BY PAS</t>
  </si>
  <si>
    <t>555-3157925</t>
  </si>
  <si>
    <t>555-0021882</t>
  </si>
  <si>
    <t>LARIS MANIS (081741263893)</t>
  </si>
  <si>
    <t>KEJAPANAN</t>
  </si>
  <si>
    <t>555-3157929</t>
  </si>
  <si>
    <t>555-0029565</t>
  </si>
  <si>
    <t>POJOK TAMBAK WARUNG</t>
  </si>
  <si>
    <t>RACI JL TAMBAK</t>
  </si>
  <si>
    <t>555-3157960</t>
  </si>
  <si>
    <t>555-3157989</t>
  </si>
  <si>
    <t>889-0019724</t>
  </si>
  <si>
    <t>HALTE PABRIK LECES WARUNG</t>
  </si>
  <si>
    <t>LECES JL DEPAN PABRIK KERTAS LECES 081 235 949 568</t>
  </si>
  <si>
    <t>889-2226080</t>
  </si>
  <si>
    <t>889-0004328</t>
  </si>
  <si>
    <t>ANGGREK NO 11, KEL SUKABUMI</t>
  </si>
  <si>
    <t>889-2226149</t>
  </si>
  <si>
    <t>889-0017066</t>
  </si>
  <si>
    <t>POJOK WARUNGT#</t>
  </si>
  <si>
    <t>ANGGREK RT 06/RW 03, KEL PILANG</t>
  </si>
  <si>
    <t>889-2226164</t>
  </si>
  <si>
    <t>889-0019221</t>
  </si>
  <si>
    <t>SARNEN WARUNG</t>
  </si>
  <si>
    <t>ANGGREK 28 A JALAN</t>
  </si>
  <si>
    <t>889-2226171</t>
  </si>
  <si>
    <t>889-0019222</t>
  </si>
  <si>
    <t>RAHAYU WARUNG</t>
  </si>
  <si>
    <t>ANGGREK 28 JALAN</t>
  </si>
  <si>
    <t>889-2226172</t>
  </si>
  <si>
    <t>889-0010047</t>
  </si>
  <si>
    <t>BENNY WARUNG#</t>
  </si>
  <si>
    <t>RAYA LECES, DS CLARAK RT 01 / RW 10</t>
  </si>
  <si>
    <t>889-2226334</t>
  </si>
  <si>
    <t>889-0018687</t>
  </si>
  <si>
    <t>SUNAMI IBU WARUNG#</t>
  </si>
  <si>
    <t>RAYA LECES , DS CLARAK RT 01 / RW 10</t>
  </si>
  <si>
    <t>889-2226340</t>
  </si>
  <si>
    <t>889-0019591</t>
  </si>
  <si>
    <t>Jumbo Bakso</t>
  </si>
  <si>
    <t>LECES RT 01 RW 03 JL</t>
  </si>
  <si>
    <t>889-2226356</t>
  </si>
  <si>
    <t>889-0019981</t>
  </si>
  <si>
    <t>AZ ZAHRA WARUNG</t>
  </si>
  <si>
    <t>DESA SUMBER KEDAWUNG LECES 085 258 898 607</t>
  </si>
  <si>
    <t>889-2226360</t>
  </si>
  <si>
    <t>889-0020342</t>
  </si>
  <si>
    <t>NURSIYA IBU WARUNG</t>
  </si>
  <si>
    <t>LECES CLARAK JL</t>
  </si>
  <si>
    <t>889-2226362</t>
  </si>
  <si>
    <t>889-0020343</t>
  </si>
  <si>
    <t>DOA IBU WARUNG</t>
  </si>
  <si>
    <t>889-2226363</t>
  </si>
  <si>
    <t>889-0020309</t>
  </si>
  <si>
    <t>SOTO DAGING KOYAH WARUNG</t>
  </si>
  <si>
    <t>BROMO NO 2 RT 05 RW 00 JL DPN TOKO PRATAMA</t>
  </si>
  <si>
    <t>889-2226407</t>
  </si>
  <si>
    <t>889-0014026</t>
  </si>
  <si>
    <t>SOTO SEGER MBOK ENCIK WARUNG#</t>
  </si>
  <si>
    <t>BROMO NO 1 DPN PUSKESMAS KETAPANG</t>
  </si>
  <si>
    <t>889-2226427</t>
  </si>
  <si>
    <t>889-0019168</t>
  </si>
  <si>
    <t>MIRRAH WARUNG</t>
  </si>
  <si>
    <t>RAYA BROMO ( UTARA ALFAMART BROMO ),KETAPANG</t>
  </si>
  <si>
    <t>889-2226435</t>
  </si>
  <si>
    <t>889-0006979</t>
  </si>
  <si>
    <t>YULI WARUNG</t>
  </si>
  <si>
    <t>BANTARAN NO 10 , DS KROPAK RT 18 / RW 5</t>
  </si>
  <si>
    <t>889-2226465</t>
  </si>
  <si>
    <t>889-0019120</t>
  </si>
  <si>
    <t>RIRIN IBU WARUNG</t>
  </si>
  <si>
    <t>BANTARAN NO 18, DS KEDUNGSUPIT</t>
  </si>
  <si>
    <t>889-2226474</t>
  </si>
  <si>
    <t>889-0019209</t>
  </si>
  <si>
    <t>BANTARAN JALAN</t>
  </si>
  <si>
    <t>889-2226475</t>
  </si>
  <si>
    <t>889-0020210</t>
  </si>
  <si>
    <t>SRI IBU WARUNG</t>
  </si>
  <si>
    <t>ANGGUR RT 03 RW 01 WONOASIH JL</t>
  </si>
  <si>
    <t>889-2226481</t>
  </si>
  <si>
    <t>889-0019908</t>
  </si>
  <si>
    <t>ILHAM IBU WARUNG</t>
  </si>
  <si>
    <t>LECES RT 02 RW 09 JL 085 319 523 494</t>
  </si>
  <si>
    <t>889-2226493</t>
  </si>
  <si>
    <t>889-0019087</t>
  </si>
  <si>
    <t>NURHASANAH WARUNG</t>
  </si>
  <si>
    <t>BANTARAN NO 7 ( SELATAN JALAN TOL KROPAK ), DS KROPAK</t>
  </si>
  <si>
    <t>889-2226495</t>
  </si>
  <si>
    <t>899-0007978</t>
  </si>
  <si>
    <t>NURSATIK HJ. WARUNG##</t>
  </si>
  <si>
    <t>ALASMALANG JL.</t>
  </si>
  <si>
    <t>899-1561951</t>
  </si>
  <si>
    <t>899-0010286</t>
  </si>
  <si>
    <t>KALDU KIKIL ROSIDA WARUNG##</t>
  </si>
  <si>
    <t>899-1561959</t>
  </si>
  <si>
    <t>899-0010390</t>
  </si>
  <si>
    <t>ANGGREK DEPOT#</t>
  </si>
  <si>
    <t>ANGGREK JL.</t>
  </si>
  <si>
    <t>899-1561960</t>
  </si>
  <si>
    <t>899-0007860</t>
  </si>
  <si>
    <t>DAMAI WR##</t>
  </si>
  <si>
    <t>PANTAI PATEK RT 13 RW 03 JL.</t>
  </si>
  <si>
    <t>899-1562356</t>
  </si>
  <si>
    <t>899-0009111</t>
  </si>
  <si>
    <t>IWAN WARUNG#</t>
  </si>
  <si>
    <t>RAMBAN CERMEE JL.</t>
  </si>
  <si>
    <t>899-1562362</t>
  </si>
  <si>
    <t>899-0010435</t>
  </si>
  <si>
    <t>RAMAI WARUNG#</t>
  </si>
  <si>
    <t>PRAJEKAN JL.</t>
  </si>
  <si>
    <t>899-1562367</t>
  </si>
  <si>
    <t>899-0023563</t>
  </si>
  <si>
    <t>TITIK WARKOP</t>
  </si>
  <si>
    <t>PRAJEKAN TIMUR UTARA PERTIGAAN WALIDONO JL. RAYA</t>
  </si>
  <si>
    <t>899-1562374</t>
  </si>
  <si>
    <t>899-0023589</t>
  </si>
  <si>
    <t>TANGKRINGAN POM MINI</t>
  </si>
  <si>
    <t>SULING KULON RT 06 RW 10 DEPAN SMPN 1 CERMEE JL.</t>
  </si>
  <si>
    <t>899-1562375</t>
  </si>
  <si>
    <t>899-0023968</t>
  </si>
  <si>
    <t>DAYU IBU WR</t>
  </si>
  <si>
    <t>PRAJEKAN POJOK UTARA ARAH KE WALIDONO JL</t>
  </si>
  <si>
    <t>899-1562378</t>
  </si>
  <si>
    <t>569-0003194</t>
  </si>
  <si>
    <t>TAMANSARI BILYARD#</t>
  </si>
  <si>
    <t>JL. TAMAN WISATA DEPAN HOTEL SURYA TRETES</t>
  </si>
  <si>
    <t>569-0665480</t>
  </si>
  <si>
    <t>569-0003195</t>
  </si>
  <si>
    <t>SARIRASA WARUNG#</t>
  </si>
  <si>
    <t>TRETES PASAR</t>
  </si>
  <si>
    <t>569-0665481</t>
  </si>
  <si>
    <t>569-0002854</t>
  </si>
  <si>
    <t>VILLA MADONA#</t>
  </si>
  <si>
    <t>PECALUKAN TRETES</t>
  </si>
  <si>
    <t>569-0665489</t>
  </si>
  <si>
    <t>569-0003381</t>
  </si>
  <si>
    <t>SARTIKA VILLA#</t>
  </si>
  <si>
    <t>PRIGEN TRETES PECALUKAN DEPAN TOKO MATADEWA</t>
  </si>
  <si>
    <t>569-0665494</t>
  </si>
  <si>
    <t>569-0003409</t>
  </si>
  <si>
    <t>NARADA WARUNG#</t>
  </si>
  <si>
    <t>TRETES DEPAN HOTEL SURYA</t>
  </si>
  <si>
    <t>569-0665496</t>
  </si>
  <si>
    <t>569-0004298</t>
  </si>
  <si>
    <t>JOYO VILLA#</t>
  </si>
  <si>
    <t>PRIGEN PECALUKAN DEPAN RAHAYU VILLA</t>
  </si>
  <si>
    <t>569-0665499</t>
  </si>
  <si>
    <t>569-0004591</t>
  </si>
  <si>
    <t>JOYO 2 VILLA</t>
  </si>
  <si>
    <t>TRETES PECALUKAN DEPAN VILLA RAHAYU</t>
  </si>
  <si>
    <t>569-0665502</t>
  </si>
  <si>
    <t>569-0003266</t>
  </si>
  <si>
    <t>MELATI VILLA#</t>
  </si>
  <si>
    <t>PRIGEN PECALUKAN GENENG SARI</t>
  </si>
  <si>
    <t>569-0665507</t>
  </si>
  <si>
    <t>569-0003252</t>
  </si>
  <si>
    <t>KUSNA BU WARUNG#</t>
  </si>
  <si>
    <t>PURWOSARI SEKARMOJO DESA PURWO</t>
  </si>
  <si>
    <t>569-0665559</t>
  </si>
  <si>
    <t>569-0003927</t>
  </si>
  <si>
    <t>LILIK BU WARUNG#</t>
  </si>
  <si>
    <t>PURWOSARI KACANG BAYI INDROGILO</t>
  </si>
  <si>
    <t>569-0665562</t>
  </si>
  <si>
    <t>569-0004307</t>
  </si>
  <si>
    <t>TIGA SAUDARA WARUNG</t>
  </si>
  <si>
    <t>PURWOSARI POLOREJO</t>
  </si>
  <si>
    <t>569-0665563</t>
  </si>
  <si>
    <t>569-0004397</t>
  </si>
  <si>
    <t>WARUNG SAWAH</t>
  </si>
  <si>
    <t>PURWOSARI SEBELAH PABRIK DOLOK SEBELUM KDM</t>
  </si>
  <si>
    <t>569-0665564</t>
  </si>
  <si>
    <t>569-0004427</t>
  </si>
  <si>
    <t>SUSI KEDAI#</t>
  </si>
  <si>
    <t>PURWOSARI PONPES NGGALAH SEBELAHE TOKO DAMAI</t>
  </si>
  <si>
    <t>569-0665566</t>
  </si>
  <si>
    <t>569-0004562</t>
  </si>
  <si>
    <t>MERCON BAKSO</t>
  </si>
  <si>
    <t>PURWOSARI INDROKILO RT 04 RW 03 DEPAN</t>
  </si>
  <si>
    <t>569-0665567</t>
  </si>
  <si>
    <t>569-0004720</t>
  </si>
  <si>
    <t>DEPOT SIANG MALAM</t>
  </si>
  <si>
    <t>SEBELAH MASAKAN PADANG MINANG</t>
  </si>
  <si>
    <t>569-0665573</t>
  </si>
  <si>
    <t>080-0012329</t>
  </si>
  <si>
    <t>ANNIE WARUNG</t>
  </si>
  <si>
    <t>KERTOSARI</t>
  </si>
  <si>
    <t>080-1227635</t>
  </si>
  <si>
    <t>080-0013515</t>
  </si>
  <si>
    <t>SATE REVAN JAYA WARUNG</t>
  </si>
  <si>
    <t>JL.KEPITING SOBO BANYUWANGI</t>
  </si>
  <si>
    <t>080-1227641</t>
  </si>
  <si>
    <t>080-0013633</t>
  </si>
  <si>
    <t>ISUN WARUNG</t>
  </si>
  <si>
    <t>JL KEPITING-SOBO</t>
  </si>
  <si>
    <t>080-1227643</t>
  </si>
  <si>
    <t>080-0013961</t>
  </si>
  <si>
    <t>NUNUNG WARUNG</t>
  </si>
  <si>
    <t>JL KEPITING -SOBO</t>
  </si>
  <si>
    <t>080-1227644</t>
  </si>
  <si>
    <t>080-0014573</t>
  </si>
  <si>
    <t>DPS WARUNG</t>
  </si>
  <si>
    <t>JL IKAN TONGKOL-KERTOSARI DEPAN SMANTA</t>
  </si>
  <si>
    <t>080-1227663</t>
  </si>
  <si>
    <t>080-0015362</t>
  </si>
  <si>
    <t>SATE CAK MUNIR WARUNG</t>
  </si>
  <si>
    <t>KEPITING JL-DEPAN KIOS BUNGA GANONG</t>
  </si>
  <si>
    <t>080-1227665</t>
  </si>
  <si>
    <t>080-0006313</t>
  </si>
  <si>
    <t>VALENTINE DEPOT</t>
  </si>
  <si>
    <t>080-1227673</t>
  </si>
  <si>
    <t>080-0013617</t>
  </si>
  <si>
    <t>LINDA WARUNG</t>
  </si>
  <si>
    <t>JL RAYA SITUBONDO-WADUK BAJULMATI</t>
  </si>
  <si>
    <t>080-1227686</t>
  </si>
  <si>
    <t>080-0013713</t>
  </si>
  <si>
    <t>SONGO LIMO WARUNG</t>
  </si>
  <si>
    <t>JL RAYA SITUBONDO-BAJULMATI</t>
  </si>
  <si>
    <t>080-1227688</t>
  </si>
  <si>
    <t>080-0015311</t>
  </si>
  <si>
    <t>BAKSO GRANAT WARUNG</t>
  </si>
  <si>
    <t>SUMBER BERAS -SIDOMULYO</t>
  </si>
  <si>
    <t>080-1227767</t>
  </si>
  <si>
    <t>080-0015315</t>
  </si>
  <si>
    <t>MBAK IS WARUNG</t>
  </si>
  <si>
    <t>SUMBER BERAS-SIDOMULYO</t>
  </si>
  <si>
    <t>080-1227770</t>
  </si>
  <si>
    <t>080-0015219</t>
  </si>
  <si>
    <t>BAKSO TIKTOK WARUNG</t>
  </si>
  <si>
    <t>PALUREJO-SUMBERSEWU</t>
  </si>
  <si>
    <t>080-1227771</t>
  </si>
  <si>
    <t>080-0006895</t>
  </si>
  <si>
    <t>SIMPANG WARUNG</t>
  </si>
  <si>
    <t>LEMAHBANG - SINGONJURUH</t>
  </si>
  <si>
    <t>080-1227838</t>
  </si>
  <si>
    <t>080-0013477</t>
  </si>
  <si>
    <t>BU SUWARNI WARUNG</t>
  </si>
  <si>
    <t>LEMAHBANG(DEPOAN BULOG ROGOJAMPI)</t>
  </si>
  <si>
    <t>080-1227844</t>
  </si>
  <si>
    <t>080-0013663</t>
  </si>
  <si>
    <t>SARI TEBU WARUNG</t>
  </si>
  <si>
    <t>JL RAYA GOMBOL -SINGONJURUH</t>
  </si>
  <si>
    <t>080-1227850</t>
  </si>
  <si>
    <t>080-0013667</t>
  </si>
  <si>
    <t>AYO YOO WARUNG</t>
  </si>
  <si>
    <t>JL RAYA SINGONJURUH -ALAS MALANG</t>
  </si>
  <si>
    <t>080-1227853</t>
  </si>
  <si>
    <t>080-0009605</t>
  </si>
  <si>
    <t>GOMBOLIRANG SPBU KANTIN</t>
  </si>
  <si>
    <t>JL RAYA PETUNG-SINGOJURUH</t>
  </si>
  <si>
    <t>080-1227839</t>
  </si>
  <si>
    <t>080-0013754</t>
  </si>
  <si>
    <t>SUKIRMAN WARUNG</t>
  </si>
  <si>
    <t>PADANG-SINGONJURUH</t>
  </si>
  <si>
    <t>080-1227858</t>
  </si>
  <si>
    <t>080-0013946</t>
  </si>
  <si>
    <t>WARUNG SEBLANG</t>
  </si>
  <si>
    <t>080-1227859</t>
  </si>
  <si>
    <t>080-0001943</t>
  </si>
  <si>
    <t>SARI ASIH RUMAH MAKAN#</t>
  </si>
  <si>
    <t>JL SITUBONDO - BAJOLMATI</t>
  </si>
  <si>
    <t>080-1228515</t>
  </si>
  <si>
    <t>080-0015351</t>
  </si>
  <si>
    <t>BAKSO MERDEKA WARUNG</t>
  </si>
  <si>
    <t>SRONO JL-MUNCAR</t>
  </si>
  <si>
    <t>080-1228536</t>
  </si>
  <si>
    <t>080-0014150</t>
  </si>
  <si>
    <t>SATE NUSANTARA WARUNG</t>
  </si>
  <si>
    <t>PURWOHARJO-KRADENAN</t>
  </si>
  <si>
    <t>080-1228543</t>
  </si>
  <si>
    <t>745-0003845</t>
  </si>
  <si>
    <t>BAY PAK WR#</t>
  </si>
  <si>
    <t>KONCER GENTENGAN RT 10 RW 4</t>
  </si>
  <si>
    <t>745-0864605</t>
  </si>
  <si>
    <t>745-0008848</t>
  </si>
  <si>
    <t>PUTRA PELANGI WR#</t>
  </si>
  <si>
    <t>KONCER KIDUL RT 14 RW 6 085368662993</t>
  </si>
  <si>
    <t>745-0864621</t>
  </si>
  <si>
    <t>745-0009435</t>
  </si>
  <si>
    <t>MUNAWAROH WR#</t>
  </si>
  <si>
    <t>KONCER JATIAN RT 29 RW 10</t>
  </si>
  <si>
    <t>745-0864624</t>
  </si>
  <si>
    <t>745-0009482</t>
  </si>
  <si>
    <t>TURYANI WR#</t>
  </si>
  <si>
    <t>AIP MUGIMAN JL RT 15 RW 6 KONCER KIDUL</t>
  </si>
  <si>
    <t>745-0009697</t>
  </si>
  <si>
    <t>RISA WR</t>
  </si>
  <si>
    <t>KONCER KIDUL RT 14 RW 6 082232412200</t>
  </si>
  <si>
    <t>745-0864626</t>
  </si>
  <si>
    <t>745-0864627</t>
  </si>
  <si>
    <t>745-0009872</t>
  </si>
  <si>
    <t>MAJU JAYA WR</t>
  </si>
  <si>
    <t>SUMBER SALAM RT 5 RW 2</t>
  </si>
  <si>
    <t>745-0864628</t>
  </si>
  <si>
    <t>745-0009358</t>
  </si>
  <si>
    <t>DEVI WR#</t>
  </si>
  <si>
    <t>JAMBE ANOM JAMBE SARI</t>
  </si>
  <si>
    <t>745-0864639</t>
  </si>
  <si>
    <t>745-0003962</t>
  </si>
  <si>
    <t>JEVY WR#</t>
  </si>
  <si>
    <t>JAMBE SARI RT 4 RW 2</t>
  </si>
  <si>
    <t>745-0864646</t>
  </si>
  <si>
    <t>745-0009141</t>
  </si>
  <si>
    <t>BAKSO NO PAK WR#</t>
  </si>
  <si>
    <t>POCANG ANOM RT 2 RW 3 JAMBESARI 082335485888</t>
  </si>
  <si>
    <t>745-0004909</t>
  </si>
  <si>
    <t>GATOT WR#</t>
  </si>
  <si>
    <t>POCANG ANUM RT 03 RW 01 085311144936</t>
  </si>
  <si>
    <t>745-0009488</t>
  </si>
  <si>
    <t>ANY WR#</t>
  </si>
  <si>
    <t>PUCANG ANOM RT 13 RW 2 JAMBESARI</t>
  </si>
  <si>
    <t>745-0864654</t>
  </si>
  <si>
    <t>745-0864656</t>
  </si>
  <si>
    <t>745-0864659</t>
  </si>
  <si>
    <t>371-0000269</t>
  </si>
  <si>
    <t>WARUNG BU YANTO</t>
  </si>
  <si>
    <t>RAY WADUNG JL</t>
  </si>
  <si>
    <t>371-0229023</t>
  </si>
  <si>
    <t>371-0000614</t>
  </si>
  <si>
    <t>4000 WARUNG</t>
  </si>
  <si>
    <t>RAYA KALIBARU</t>
  </si>
  <si>
    <t>371-0229025</t>
  </si>
  <si>
    <t>371-0000619</t>
  </si>
  <si>
    <t>BARU MANIS WARUNG</t>
  </si>
  <si>
    <t>KALIBARU MANIS</t>
  </si>
  <si>
    <t>371-0000641</t>
  </si>
  <si>
    <t>HUSNAH WARUNG</t>
  </si>
  <si>
    <t>KALIBARU</t>
  </si>
  <si>
    <t>371-0229026</t>
  </si>
  <si>
    <t>371-0229027</t>
  </si>
  <si>
    <t>371-0001280</t>
  </si>
  <si>
    <t>BEBAS LESTARI WARUNG</t>
  </si>
  <si>
    <t>JL. RAYA KALIBARU KULON</t>
  </si>
  <si>
    <t>371-0229036</t>
  </si>
  <si>
    <t>371-0001304</t>
  </si>
  <si>
    <t>KHOKAP WARUNG</t>
  </si>
  <si>
    <t>JL. RAYA GUMITIR</t>
  </si>
  <si>
    <t>371-0229039</t>
  </si>
  <si>
    <t>371-0001693</t>
  </si>
  <si>
    <t>INA WARUNG</t>
  </si>
  <si>
    <t>JL. RAYA KALIBARU WETAN</t>
  </si>
  <si>
    <t>371-0229043</t>
  </si>
  <si>
    <t>371-0002144</t>
  </si>
  <si>
    <t>WARUNG DOMINO</t>
  </si>
  <si>
    <t>JL RAYA KALIBARU DUSUN TEGAL PAKIS KALIBARUWETAN KEC KALIBARU KABUPATEN BANYUWANGI JAWA TIMUR 68467</t>
  </si>
  <si>
    <t>371-0002243</t>
  </si>
  <si>
    <t>WARUNG WARAS KALIBARU</t>
  </si>
  <si>
    <t>JL RAYA KALIBARU NO157 DUSUN TEGAL PAKIS KALIBARUWETAN KEC. KALIBARU KABUPATEN BANYUWANGI JAWA TIMUR 68467</t>
  </si>
  <si>
    <t>371-0229049</t>
  </si>
  <si>
    <t>371-0229050</t>
  </si>
  <si>
    <t>371-0002431</t>
  </si>
  <si>
    <t>BERKAH IBU WARUNG</t>
  </si>
  <si>
    <t>DUSUN BARUREJO KALIBARU MANIS KEC KALIBARU KABUPATEN BANYUWANGI JAWA TIMUR 68467</t>
  </si>
  <si>
    <t>371-0229052</t>
  </si>
  <si>
    <t>371-0000647</t>
  </si>
  <si>
    <t>371-0229114</t>
  </si>
  <si>
    <t>369-0017535</t>
  </si>
  <si>
    <t>ATIKA BU</t>
  </si>
  <si>
    <t>WOLTER MONGINSIDI NO 12 DEPAN FOTO COPY JL</t>
  </si>
  <si>
    <t>369-3648918</t>
  </si>
  <si>
    <t>369-0017448</t>
  </si>
  <si>
    <t>BLAMBANGAN KSL</t>
  </si>
  <si>
    <t>YOS SUDARSO 2 JL</t>
  </si>
  <si>
    <t>369-3648920</t>
  </si>
  <si>
    <t>369-0005233</t>
  </si>
  <si>
    <t>BLAMBANGAN WARUNG</t>
  </si>
  <si>
    <t>YOS SUDARSO JEMBER</t>
  </si>
  <si>
    <t>369-0016669</t>
  </si>
  <si>
    <t>LATIFAH KIOS</t>
  </si>
  <si>
    <t>YOS SUDARSO DUSUN LANGSEPAN RT02 RW18 KRANJINGAN DEPAN WARUNG BALMBANGAN</t>
  </si>
  <si>
    <t>369-3648919</t>
  </si>
  <si>
    <t>369-3648921</t>
  </si>
  <si>
    <t>369-0015371</t>
  </si>
  <si>
    <t>KANTIN BLK</t>
  </si>
  <si>
    <t>BASUKI RAHMAT</t>
  </si>
  <si>
    <t>369-0017509</t>
  </si>
  <si>
    <t>SUNEMO WARUNG</t>
  </si>
  <si>
    <t>BASUKI RAHMAT DEPAN POM PAKEM JL</t>
  </si>
  <si>
    <t>369-3648938</t>
  </si>
  <si>
    <t>369-3648945</t>
  </si>
  <si>
    <t>369-0008157</t>
  </si>
  <si>
    <t>TOMIHARINI HOTEL#</t>
  </si>
  <si>
    <t>BRAWIJAYA RT 1 RW 2 JEMBER</t>
  </si>
  <si>
    <t>369-0018062</t>
  </si>
  <si>
    <t>HOTEL 99</t>
  </si>
  <si>
    <t>DARMAWANGSA JL</t>
  </si>
  <si>
    <t>369-3649053</t>
  </si>
  <si>
    <t>369-3649054</t>
  </si>
  <si>
    <t>369-0017025</t>
  </si>
  <si>
    <t>ROTI 46</t>
  </si>
  <si>
    <t>TRUNOJOYO NO 66 SEBELAH HOLAND BAKERY</t>
  </si>
  <si>
    <t>369-3648963</t>
  </si>
  <si>
    <t>369-0013016</t>
  </si>
  <si>
    <t>ROHIM WARUNG#</t>
  </si>
  <si>
    <t>PB SUDIRMAN JL NO 12 TANGGUL</t>
  </si>
  <si>
    <t>369-3648972</t>
  </si>
  <si>
    <t>369-0014988</t>
  </si>
  <si>
    <t>LINA KIOS</t>
  </si>
  <si>
    <t>PERUM BELAKANG POM TANGGUL</t>
  </si>
  <si>
    <t>369-0013744</t>
  </si>
  <si>
    <t>MIRASA WRG#</t>
  </si>
  <si>
    <t>PANGLIMA SUDIRMAN TANGGUL</t>
  </si>
  <si>
    <t>369-0014986</t>
  </si>
  <si>
    <t>WIWIK PECEL WRG#</t>
  </si>
  <si>
    <t>PANGSUD JL NO 49 TANGGUL</t>
  </si>
  <si>
    <t>369-3648974</t>
  </si>
  <si>
    <t>369-3648976</t>
  </si>
  <si>
    <t>369-3648977</t>
  </si>
  <si>
    <t>369-0013722</t>
  </si>
  <si>
    <t>LESTARI DEPOT#</t>
  </si>
  <si>
    <t>HOS COKROAMINOTO</t>
  </si>
  <si>
    <t>369-0013706</t>
  </si>
  <si>
    <t>SEDERHANA COKRO WR#</t>
  </si>
  <si>
    <t>HOS COKROAMINOTO 34 TANGGUL</t>
  </si>
  <si>
    <t>369-3648978</t>
  </si>
  <si>
    <t>369-3648980</t>
  </si>
  <si>
    <t>369-0016058</t>
  </si>
  <si>
    <t>TITI KIOS</t>
  </si>
  <si>
    <t>DUSUN WULUHAN RT 01 RW 07</t>
  </si>
  <si>
    <t>369-3648996</t>
  </si>
  <si>
    <t>369-0015103</t>
  </si>
  <si>
    <t>ASRI MIE AYAM</t>
  </si>
  <si>
    <t>RAYA WULUHAN JLN</t>
  </si>
  <si>
    <t>369-3649007</t>
  </si>
  <si>
    <t>369-0015074</t>
  </si>
  <si>
    <t>TUN BU WRG</t>
  </si>
  <si>
    <t>WIJAYA KUSUMA JL PATRANG</t>
  </si>
  <si>
    <t>369-3649017</t>
  </si>
  <si>
    <t>369-0018150</t>
  </si>
  <si>
    <t>SALERO RUMAH MAKAN</t>
  </si>
  <si>
    <t>WIJAYA KUSUMA NO 60 JL</t>
  </si>
  <si>
    <t>369-3649019</t>
  </si>
  <si>
    <t>369-0016667</t>
  </si>
  <si>
    <t>NAYLA KIOS</t>
  </si>
  <si>
    <t>KENANGA II/ 50 LINGK KEBON LOR JEMBER KIDUL</t>
  </si>
  <si>
    <t>369-3649020</t>
  </si>
  <si>
    <t>369-0011376</t>
  </si>
  <si>
    <t>NUSA INDAH WARUNG</t>
  </si>
  <si>
    <t>NUSA INDAH NO 101 JL</t>
  </si>
  <si>
    <t>369-3649021</t>
  </si>
  <si>
    <t>369-0018022</t>
  </si>
  <si>
    <t>ALVARO JAYA KIOS</t>
  </si>
  <si>
    <t>MANYAR JL</t>
  </si>
  <si>
    <t>369-0017705</t>
  </si>
  <si>
    <t>BU WIN WARUNG</t>
  </si>
  <si>
    <t>MERAK NO 37 JL</t>
  </si>
  <si>
    <t>369-3649046</t>
  </si>
  <si>
    <t>369-3649047</t>
  </si>
  <si>
    <t>369-0017883</t>
  </si>
  <si>
    <t>REGA KIOS</t>
  </si>
  <si>
    <t>ZAENAL ABIDIN NO. 45</t>
  </si>
  <si>
    <t>369-3649086</t>
  </si>
  <si>
    <t>369-0017884</t>
  </si>
  <si>
    <t>BANDARA KEDAI</t>
  </si>
  <si>
    <t>SOEKARNO HATTA NO 25</t>
  </si>
  <si>
    <t>369-3649088</t>
  </si>
  <si>
    <t>369-0000916</t>
  </si>
  <si>
    <t>SPBU WULUHAN</t>
  </si>
  <si>
    <t>WULUHAN</t>
  </si>
  <si>
    <t>369-3649011</t>
  </si>
  <si>
    <t>370-0000049</t>
  </si>
  <si>
    <t>RISMA JAYA WARUNG#</t>
  </si>
  <si>
    <t>PUNCAK PAITON JALAN TIMUR PLTU</t>
  </si>
  <si>
    <t>370-0158702</t>
  </si>
  <si>
    <t>370-0000063</t>
  </si>
  <si>
    <t>FADILLAH WARUNG#</t>
  </si>
  <si>
    <t>370-0000070</t>
  </si>
  <si>
    <t>YANI WARUNG</t>
  </si>
  <si>
    <t>370-0158705</t>
  </si>
  <si>
    <t>370-0158706</t>
  </si>
  <si>
    <t>370-0000073</t>
  </si>
  <si>
    <t>JOMBANG WARUNG#</t>
  </si>
  <si>
    <t>370-0158708</t>
  </si>
  <si>
    <t>370-0000081</t>
  </si>
  <si>
    <t>MUTIARA WARUNG#</t>
  </si>
  <si>
    <t>370-0158710</t>
  </si>
  <si>
    <t>370-0000083</t>
  </si>
  <si>
    <t>MAJU TAK GENTAR WARUNG#</t>
  </si>
  <si>
    <t>370-0158711</t>
  </si>
  <si>
    <t>370-0000496</t>
  </si>
  <si>
    <t>NUR IBU WARUNG</t>
  </si>
  <si>
    <t>BANYUGLUGUR JALAN BARAT PABRIK KORAL</t>
  </si>
  <si>
    <t>370-0158714</t>
  </si>
  <si>
    <t>370-0000872</t>
  </si>
  <si>
    <t>BJA MART KANTIN</t>
  </si>
  <si>
    <t>SURABAYA SITUBOND0 KM 140 BINOR</t>
  </si>
  <si>
    <t>370-0158717</t>
  </si>
  <si>
    <t>370-0001573</t>
  </si>
  <si>
    <t>SUMBER REJO DEPAN RS RIZANI PAITON JALAN</t>
  </si>
  <si>
    <t>370-0158721</t>
  </si>
  <si>
    <t>370-0001657</t>
  </si>
  <si>
    <t>ONOKABE WARUNG</t>
  </si>
  <si>
    <t>JOHARAN, DUSUN MATIKAN, SUMBEREJO, PAITON</t>
  </si>
  <si>
    <t>370-0001658</t>
  </si>
  <si>
    <t>ROMLAH WARUNG</t>
  </si>
  <si>
    <t>JLN RAYA PAITON, DUSUN MATIKAN SUMBEREJO</t>
  </si>
  <si>
    <t>370-0000905</t>
  </si>
  <si>
    <t>YTL MART KANTIN</t>
  </si>
  <si>
    <t>DALAM PERUMAHAN YTL PAITON JALAN</t>
  </si>
  <si>
    <t>370-0158724</t>
  </si>
  <si>
    <t>370-0158725</t>
  </si>
  <si>
    <t>370-0158719</t>
  </si>
  <si>
    <t>555-0027126</t>
  </si>
  <si>
    <t>AFIFAH WARUNG#</t>
  </si>
  <si>
    <t>POHJENTREK DEPAN SDN PLINGGISAN</t>
  </si>
  <si>
    <t>555-3158696</t>
  </si>
  <si>
    <t>555-0030709</t>
  </si>
  <si>
    <t>DESA KEBONCANDI</t>
  </si>
  <si>
    <t>555-3158735</t>
  </si>
  <si>
    <t>555-0025174</t>
  </si>
  <si>
    <t>WARUNG PAK PIM#</t>
  </si>
  <si>
    <t>SEKAR GADUNG</t>
  </si>
  <si>
    <t>555-3158773</t>
  </si>
  <si>
    <t>555-0030290</t>
  </si>
  <si>
    <t>NINING VANIA WARUNG</t>
  </si>
  <si>
    <t>STADION POGAR BANGIL</t>
  </si>
  <si>
    <t>555-3158819</t>
  </si>
  <si>
    <t>889-0009578</t>
  </si>
  <si>
    <t>SARIATUN WARUNG KOPI#</t>
  </si>
  <si>
    <t>RAYA DRINGU , DS TAMAN SARI</t>
  </si>
  <si>
    <t>889-2226983</t>
  </si>
  <si>
    <t>889-0019873</t>
  </si>
  <si>
    <t>KEDAI JUS BUAH DAN ES CAMPUR BUAH</t>
  </si>
  <si>
    <t>RONGGO JALU KRAJAN JL 082 336 502 418</t>
  </si>
  <si>
    <t>889-2226998</t>
  </si>
  <si>
    <t>889-0005243</t>
  </si>
  <si>
    <t>SUKARSIH WARUNG#</t>
  </si>
  <si>
    <t>RAYA PESISIR, RT 02 / RW 01 ( BATAS KOTA ) , PESISIR</t>
  </si>
  <si>
    <t>889-2226872</t>
  </si>
  <si>
    <t>889-0016225</t>
  </si>
  <si>
    <t>ILHAM WARUNG#</t>
  </si>
  <si>
    <t>RAYA LECES ( SELATAN POM CLARAK ), RT 01 / RW 10</t>
  </si>
  <si>
    <t>889-0011347</t>
  </si>
  <si>
    <t>HASANAH WARUNG#</t>
  </si>
  <si>
    <t>SUMBER BULU , DS SUMBER BULU RT 02 / RW 02</t>
  </si>
  <si>
    <t>889-0017197</t>
  </si>
  <si>
    <t>SUHARIONO WARUNG#</t>
  </si>
  <si>
    <t>SUMBER BULU , DS SUMBER BULU RT 02 / RW 02 ( DEPAN SMP TEGAL SIWALAN )</t>
  </si>
  <si>
    <t>889-0017199</t>
  </si>
  <si>
    <t>SUMARTO WARUNG#</t>
  </si>
  <si>
    <t>SUMBER BULU NO 04 , DS SUMBER BULU</t>
  </si>
  <si>
    <t>889-2226941</t>
  </si>
  <si>
    <t>889-2226957</t>
  </si>
  <si>
    <t>889-2226965</t>
  </si>
  <si>
    <t>889-2226966</t>
  </si>
  <si>
    <t>889-0016352</t>
  </si>
  <si>
    <t>HIJAU WARUNG#</t>
  </si>
  <si>
    <t>RAYA DRINGU 79 , DS TAMAN SARI RT 09/ RW 02</t>
  </si>
  <si>
    <t>889-0017874</t>
  </si>
  <si>
    <t>RIZKY WARUNG#</t>
  </si>
  <si>
    <t>RAYA DRINGU , DS RANDU PUTIH RT 01 / RW 08</t>
  </si>
  <si>
    <t>889-2226989</t>
  </si>
  <si>
    <t>889-2226991</t>
  </si>
  <si>
    <t>889-0018169</t>
  </si>
  <si>
    <t>NASI LODEH WARUNG#</t>
  </si>
  <si>
    <t>RAYA DRINGU, DS KALI SALAM 01 / RW 01</t>
  </si>
  <si>
    <t>889-2226993</t>
  </si>
  <si>
    <t>889-0019380</t>
  </si>
  <si>
    <t>MAMAD WARUNG</t>
  </si>
  <si>
    <t>PARSEAN DRINGU JALAN</t>
  </si>
  <si>
    <t>889-0019381</t>
  </si>
  <si>
    <t>MANI WARUNG</t>
  </si>
  <si>
    <t>PARSEAN TAMANSARI JALAN</t>
  </si>
  <si>
    <t>889-2226994</t>
  </si>
  <si>
    <t>889-2226995</t>
  </si>
  <si>
    <t>889-0020267</t>
  </si>
  <si>
    <t>IKAN ASAP OLENG WARUNG</t>
  </si>
  <si>
    <t>PARSEAN DRINGU JL</t>
  </si>
  <si>
    <t>889-0020304</t>
  </si>
  <si>
    <t>DRINGU PARSEAN JL</t>
  </si>
  <si>
    <t>889-2226999</t>
  </si>
  <si>
    <t>889-2227000</t>
  </si>
  <si>
    <t>889-0020388</t>
  </si>
  <si>
    <t>DIMAS WARUNG</t>
  </si>
  <si>
    <t>889-2227001</t>
  </si>
  <si>
    <t>889-0017876</t>
  </si>
  <si>
    <t>RAWON SINTO WARUNG#</t>
  </si>
  <si>
    <t>RAYA DRINGU, DS TAMAN SARI RT 04 / RW 03</t>
  </si>
  <si>
    <t>889-2227006</t>
  </si>
  <si>
    <t>889-0019680</t>
  </si>
  <si>
    <t>BU ANI PRASMANAN</t>
  </si>
  <si>
    <t>TONGAS RT 13 RW 5 DEPAN MASJID ARROYAH JALAN</t>
  </si>
  <si>
    <t>889-2227045</t>
  </si>
  <si>
    <t>899-0006932</t>
  </si>
  <si>
    <t>PELANGI LESEHAN WARUNG#</t>
  </si>
  <si>
    <t>BUDUAN JL.</t>
  </si>
  <si>
    <t>899-1562467</t>
  </si>
  <si>
    <t>899-0008295</t>
  </si>
  <si>
    <t>DIDIK WARUNG#</t>
  </si>
  <si>
    <t>PASIR PUTIH JL.</t>
  </si>
  <si>
    <t>899-1562471</t>
  </si>
  <si>
    <t>899-0008372</t>
  </si>
  <si>
    <t>AREMA LESEHAN#</t>
  </si>
  <si>
    <t>KEMBANG SAMBI 7/7 JL.</t>
  </si>
  <si>
    <t>899-1562473</t>
  </si>
  <si>
    <t>899-0008753</t>
  </si>
  <si>
    <t>SUMBER BAROKAH WR.#</t>
  </si>
  <si>
    <t>MLANDINGAN JL.</t>
  </si>
  <si>
    <t>899-1562476</t>
  </si>
  <si>
    <t>899-0009305</t>
  </si>
  <si>
    <t>AMALAN WARUNG#</t>
  </si>
  <si>
    <t>PASIR PUTIH RAYA JL.</t>
  </si>
  <si>
    <t>899-1562478</t>
  </si>
  <si>
    <t>899-0009473</t>
  </si>
  <si>
    <t>KUNING WARUNG#</t>
  </si>
  <si>
    <t>899-1562479</t>
  </si>
  <si>
    <t>899-1562496</t>
  </si>
  <si>
    <t>899-0005618</t>
  </si>
  <si>
    <t>BAKSO ARGOPURO#</t>
  </si>
  <si>
    <t>ARGOPURO JL.</t>
  </si>
  <si>
    <t>899-1562497</t>
  </si>
  <si>
    <t>899-0008908</t>
  </si>
  <si>
    <t>BAROKAH WR.#</t>
  </si>
  <si>
    <t>SUCIPTO JL.</t>
  </si>
  <si>
    <t>899-1562499</t>
  </si>
  <si>
    <t>899-0009381</t>
  </si>
  <si>
    <t>NINGSIH IBU WARUNG#</t>
  </si>
  <si>
    <t>899-1562500</t>
  </si>
  <si>
    <t>899-0011406</t>
  </si>
  <si>
    <t>SISIH WR</t>
  </si>
  <si>
    <t>BUKIT PUTIH ARDIREJO 03/03 JL.</t>
  </si>
  <si>
    <t>899-1562501</t>
  </si>
  <si>
    <t>899-0023870</t>
  </si>
  <si>
    <t>AZALEA CAFE WR</t>
  </si>
  <si>
    <t>ARGOPURO DEPAN TK RAMAYANA JL</t>
  </si>
  <si>
    <t>899-1562502</t>
  </si>
  <si>
    <t>899-0023876</t>
  </si>
  <si>
    <t>PINCUK WR</t>
  </si>
  <si>
    <t>BASUKI RAHMAT RT 04 RW 11 JL.</t>
  </si>
  <si>
    <t>899-1562505</t>
  </si>
  <si>
    <t>899-0023877</t>
  </si>
  <si>
    <t>BIRU WR</t>
  </si>
  <si>
    <t>MADURA RT 09 RW 24 JL.</t>
  </si>
  <si>
    <t>899-0023878</t>
  </si>
  <si>
    <t>LARISA WR</t>
  </si>
  <si>
    <t>BANYUWANGI - PANJI RT 11 RW 09 JL. RAYA</t>
  </si>
  <si>
    <t>899-0023879</t>
  </si>
  <si>
    <t>MANDARIN MUSLIN DINATI WR</t>
  </si>
  <si>
    <t>BASUKI RAHMAT RT 02 RT 4</t>
  </si>
  <si>
    <t>899-0023880</t>
  </si>
  <si>
    <t>SATE MAN WR</t>
  </si>
  <si>
    <t>ARGOPURO RT 10 RW 08 PANJI JL.</t>
  </si>
  <si>
    <t>899-0007024</t>
  </si>
  <si>
    <t>SIDO WARAS WR#</t>
  </si>
  <si>
    <t>TIMUR PG OLEAN</t>
  </si>
  <si>
    <t>899-0023873</t>
  </si>
  <si>
    <t>AYAM IDA SAKTI</t>
  </si>
  <si>
    <t>BANYUWANGI - PANJI RT 04 RW 08 JL. RAYA</t>
  </si>
  <si>
    <t>899-1562506</t>
  </si>
  <si>
    <t>899-1562507</t>
  </si>
  <si>
    <t>899-1562508</t>
  </si>
  <si>
    <t>899-1562509</t>
  </si>
  <si>
    <t>899-1562510</t>
  </si>
  <si>
    <t>899-1562503</t>
  </si>
  <si>
    <t>899-0007832</t>
  </si>
  <si>
    <t>DARNI WARUNG#</t>
  </si>
  <si>
    <t>ASEMBAGUS JL.</t>
  </si>
  <si>
    <t>899-1562834</t>
  </si>
  <si>
    <t>899-0008403</t>
  </si>
  <si>
    <t>NABILA ASTATI WR.#</t>
  </si>
  <si>
    <t>LAMONGAN 4/5 JL.</t>
  </si>
  <si>
    <t>899-1562838</t>
  </si>
  <si>
    <t>899-0008789</t>
  </si>
  <si>
    <t>FATIMA BU WR#</t>
  </si>
  <si>
    <t>LANDANGAN JL</t>
  </si>
  <si>
    <t>899-1562841</t>
  </si>
  <si>
    <t>899-0009134</t>
  </si>
  <si>
    <t>TERAPI H. NOR#</t>
  </si>
  <si>
    <t>GEBBANGAN JL.</t>
  </si>
  <si>
    <t>899-1562845</t>
  </si>
  <si>
    <t>899-0010693</t>
  </si>
  <si>
    <t>AHMAD WARUNG##</t>
  </si>
  <si>
    <t>KAPONGAN JL.</t>
  </si>
  <si>
    <t>899-1562849</t>
  </si>
  <si>
    <t>899-0010728</t>
  </si>
  <si>
    <t>SOTO LANDANGAN WARUNG#</t>
  </si>
  <si>
    <t>LANDANGAN JL.</t>
  </si>
  <si>
    <t>899-1562850</t>
  </si>
  <si>
    <t>569-0001609</t>
  </si>
  <si>
    <t>RUS BU# WARUNG</t>
  </si>
  <si>
    <t>PRIGEN BULU KANDANG RT.7</t>
  </si>
  <si>
    <t>569-0003877</t>
  </si>
  <si>
    <t>WANTO WARUNG#</t>
  </si>
  <si>
    <t>PRIGEN DAYUREJO SEBELAH SMPN GAMOH</t>
  </si>
  <si>
    <t>569-0665795</t>
  </si>
  <si>
    <t>569-0665798</t>
  </si>
  <si>
    <t>569-0002885</t>
  </si>
  <si>
    <t>BAROKAH WARUNG##</t>
  </si>
  <si>
    <t>TAMAN SAFARI SUKOREJO</t>
  </si>
  <si>
    <t>569-0665821</t>
  </si>
  <si>
    <t>569-0004167</t>
  </si>
  <si>
    <t>SRI BU WARUNG#</t>
  </si>
  <si>
    <t>PANDAAN TAMAN DAYU SEBELAH OJEKAN DEPAN KFC</t>
  </si>
  <si>
    <t>569-0665829</t>
  </si>
  <si>
    <t>569-0002109</t>
  </si>
  <si>
    <t>BERKAH WARUNG#</t>
  </si>
  <si>
    <t>569-0665850</t>
  </si>
  <si>
    <t>569-0003004</t>
  </si>
  <si>
    <t>BUDIONO WARUNG#</t>
  </si>
  <si>
    <t>BAKALAN PURWOSARI RAYA</t>
  </si>
  <si>
    <t>569-0665873</t>
  </si>
  <si>
    <t>569-0003374</t>
  </si>
  <si>
    <t>PAK TOYIB</t>
  </si>
  <si>
    <t>WONOREJO SUDAN SEBELUM SPBU KANAN JALAN</t>
  </si>
  <si>
    <t>569-0665875</t>
  </si>
  <si>
    <t>569-0003965</t>
  </si>
  <si>
    <t>FATIN WARUNG#</t>
  </si>
  <si>
    <t>WONOREJO SETELAH POJOK SUTIKNO</t>
  </si>
  <si>
    <t>569-0665880</t>
  </si>
  <si>
    <t>569-0004481</t>
  </si>
  <si>
    <t>GILAP WARUNG</t>
  </si>
  <si>
    <t>WONOREJO SAMBI SIRAH</t>
  </si>
  <si>
    <t>569-0665882</t>
  </si>
  <si>
    <t>569-0005287</t>
  </si>
  <si>
    <t>RIZKY WARUNG</t>
  </si>
  <si>
    <t>DUSUN COBAN BLIMBING RT 03/RW 02</t>
  </si>
  <si>
    <t>569-0665885</t>
  </si>
  <si>
    <t>569-0005197</t>
  </si>
  <si>
    <t>BUNGA WARUNG</t>
  </si>
  <si>
    <t>PANDAAN RAYA P. SUNARYO</t>
  </si>
  <si>
    <t>569-0665924</t>
  </si>
  <si>
    <t>569-0003889</t>
  </si>
  <si>
    <t>RUJAK MANIS WARUNG#</t>
  </si>
  <si>
    <t>PANDAAN SEBELAH FAM PINTU MASUK PASAR SENGGOL DEPA</t>
  </si>
  <si>
    <t>569-0665927</t>
  </si>
  <si>
    <t>569-0003421</t>
  </si>
  <si>
    <t>KESI MBAK ES DEGAN IJO WARUNG##</t>
  </si>
  <si>
    <t>PANDAAN PLUMBON DEPAN PASAR</t>
  </si>
  <si>
    <t>569-0665930</t>
  </si>
  <si>
    <t>569-0003560</t>
  </si>
  <si>
    <t>JP WARUNG#</t>
  </si>
  <si>
    <t>PANDAAN PERTIGAAN KUTI</t>
  </si>
  <si>
    <t>569-0004805</t>
  </si>
  <si>
    <t>SANG KUE</t>
  </si>
  <si>
    <t>JL. P SUNARYO</t>
  </si>
  <si>
    <t>569-0005420</t>
  </si>
  <si>
    <t>DAPUR ALIKA WARUNG</t>
  </si>
  <si>
    <t>LING KUTI 01</t>
  </si>
  <si>
    <t>569-0665944</t>
  </si>
  <si>
    <t>569-0665948</t>
  </si>
  <si>
    <t>569-0665950</t>
  </si>
  <si>
    <t>569-0665952</t>
  </si>
  <si>
    <t>569-0003444</t>
  </si>
  <si>
    <t>PANDAAN KARTINI SEBELAH MUNGIL RAYA</t>
  </si>
  <si>
    <t>569-0665975</t>
  </si>
  <si>
    <t>079-0011958</t>
  </si>
  <si>
    <t>ADEM AYEM WRG</t>
  </si>
  <si>
    <t>EMBONG ANYAR KEDUNGJAJANG</t>
  </si>
  <si>
    <t>079-1218213</t>
  </si>
  <si>
    <t>079-0006820</t>
  </si>
  <si>
    <t>DODIK PAK WRG#</t>
  </si>
  <si>
    <t>KEDUNGJAJANG JL. RY WONOREJO (PANGKALAN BIS)</t>
  </si>
  <si>
    <t>079-1218218</t>
  </si>
  <si>
    <t>079-0011459</t>
  </si>
  <si>
    <t>AROMA DEPOT</t>
  </si>
  <si>
    <t>WONOREJO JL</t>
  </si>
  <si>
    <t>079-1218221</t>
  </si>
  <si>
    <t>079-0002156</t>
  </si>
  <si>
    <t>FITRIA DEPOT</t>
  </si>
  <si>
    <t>KEDUNGJAJANG WONOREJO RAYA JL.</t>
  </si>
  <si>
    <t>079-1218224</t>
  </si>
  <si>
    <t>079-0002677</t>
  </si>
  <si>
    <t>SOPONYONO WARUNG#</t>
  </si>
  <si>
    <t>DALAM TERMINAL WONOREJO JL</t>
  </si>
  <si>
    <t>079-0000313</t>
  </si>
  <si>
    <t>UCIK WARUNG#</t>
  </si>
  <si>
    <t>KEDUNGJAJANG RAYA JEMBER JL.</t>
  </si>
  <si>
    <t>079-1218231</t>
  </si>
  <si>
    <t>079-1218232</t>
  </si>
  <si>
    <t>079-0012535</t>
  </si>
  <si>
    <t>WONOREJO KEDUNG JAJANG JL</t>
  </si>
  <si>
    <t>079-1218241</t>
  </si>
  <si>
    <t>079-0011957</t>
  </si>
  <si>
    <t>RASAT WRG</t>
  </si>
  <si>
    <t>EMBONG ANYAR KEDUNG JAJANG JL</t>
  </si>
  <si>
    <t>079-1218244</t>
  </si>
  <si>
    <t>079-0012031</t>
  </si>
  <si>
    <t>2 PUTRI WRG</t>
  </si>
  <si>
    <t>BRIGJEN KATAMSO RT06 RW 17 TOMPOKERSAN LMJ</t>
  </si>
  <si>
    <t>079-1218304</t>
  </si>
  <si>
    <t>079-0011665</t>
  </si>
  <si>
    <t>NUR SNACK</t>
  </si>
  <si>
    <t>JOGOYUDAN JL</t>
  </si>
  <si>
    <t>079-0011781</t>
  </si>
  <si>
    <t>SNACK JAYA</t>
  </si>
  <si>
    <t>BRIGJEN KATAMSO TOMPOKERSAN JL</t>
  </si>
  <si>
    <t>079-1218307</t>
  </si>
  <si>
    <t>079-1218308</t>
  </si>
  <si>
    <t>079-0011187</t>
  </si>
  <si>
    <t>BAROKAH WRG#</t>
  </si>
  <si>
    <t>SELOK BESUKI JL</t>
  </si>
  <si>
    <t>079-1218309</t>
  </si>
  <si>
    <t>079-0012092</t>
  </si>
  <si>
    <t>SIRAMBUT PERAK WRG</t>
  </si>
  <si>
    <t>BITING NO.05 RT 01 RW 01 BONDOYUDO SUKODONO</t>
  </si>
  <si>
    <t>079-1218323</t>
  </si>
  <si>
    <t>079-0012130</t>
  </si>
  <si>
    <t>APIN WRG</t>
  </si>
  <si>
    <t>SOEKARNO HATTA 13 SUKODONO JL</t>
  </si>
  <si>
    <t>079-1218327</t>
  </si>
  <si>
    <t>079-0012144</t>
  </si>
  <si>
    <t>BAROKAH AICE TOKO</t>
  </si>
  <si>
    <t>SUKARNO HATTA 17 SUKODONO LUMAJANG</t>
  </si>
  <si>
    <t>079-1218328</t>
  </si>
  <si>
    <t>079-0012294</t>
  </si>
  <si>
    <t>HALMAHERA WRG</t>
  </si>
  <si>
    <t>SUKARNO HATTA KUTERENO JL</t>
  </si>
  <si>
    <t>079-1218331</t>
  </si>
  <si>
    <t>079-0012557</t>
  </si>
  <si>
    <t>MAIMUNAH</t>
  </si>
  <si>
    <t>MARKISA NO 20 BONDOYUDO JL</t>
  </si>
  <si>
    <t>079-1218336</t>
  </si>
  <si>
    <t>079-0012588</t>
  </si>
  <si>
    <t>PONDOK ASRI</t>
  </si>
  <si>
    <t>SUKARNO HATTA SUKODONO JL</t>
  </si>
  <si>
    <t>079-1218339</t>
  </si>
  <si>
    <t>080-0006107</t>
  </si>
  <si>
    <t>FAJAR FITNES BWI</t>
  </si>
  <si>
    <t>PIERE TENDEAN BWI STASIUN LAMA JL</t>
  </si>
  <si>
    <t>080-1228199</t>
  </si>
  <si>
    <t>080-1228201</t>
  </si>
  <si>
    <t>080-1228202</t>
  </si>
  <si>
    <t>080-0011823</t>
  </si>
  <si>
    <t>RANGGA WARUNG</t>
  </si>
  <si>
    <t>PUALU SANTEN -KARANG REJO</t>
  </si>
  <si>
    <t>080-1228203</t>
  </si>
  <si>
    <t>080-1228205</t>
  </si>
  <si>
    <t>080-0013723</t>
  </si>
  <si>
    <t>ABDULLAH WARUNG</t>
  </si>
  <si>
    <t>KAMPUNG MANDAR -PLENGSENGAN</t>
  </si>
  <si>
    <t>080-1228207</t>
  </si>
  <si>
    <t>080-1228208</t>
  </si>
  <si>
    <t>080-1228209</t>
  </si>
  <si>
    <t>080-1228213</t>
  </si>
  <si>
    <t>080-0014999</t>
  </si>
  <si>
    <t>DAPUR UMMA WARUNG</t>
  </si>
  <si>
    <t>JL BATUR NO 39-SINGOTRUNAN</t>
  </si>
  <si>
    <t>080-1228215</t>
  </si>
  <si>
    <t>080-0015093</t>
  </si>
  <si>
    <t>UNTUNG BAKSO WARUNG</t>
  </si>
  <si>
    <t>KH WAHID HASYIM JL NO 35</t>
  </si>
  <si>
    <t>080-1228217</t>
  </si>
  <si>
    <t>080-1228220</t>
  </si>
  <si>
    <t>080-0015280</t>
  </si>
  <si>
    <t>SOTO PAK NITI WARUNG</t>
  </si>
  <si>
    <t>SRINTANJUNG JL-TIMUR TAMAN SRITANJUNG</t>
  </si>
  <si>
    <t>080-1228223</t>
  </si>
  <si>
    <t>080-0015352</t>
  </si>
  <si>
    <t>DIDUS HOMESTAY</t>
  </si>
  <si>
    <t>DARMA PUTRA NO.05 DS WATU ULO REJOSARI-BWI</t>
  </si>
  <si>
    <t>080-1228258</t>
  </si>
  <si>
    <t>080-1228309</t>
  </si>
  <si>
    <t>080-0010005</t>
  </si>
  <si>
    <t>BAKSO SOLO#</t>
  </si>
  <si>
    <t>SETINGGIL MUNCAR</t>
  </si>
  <si>
    <t>080-1228311</t>
  </si>
  <si>
    <t>080-1228315</t>
  </si>
  <si>
    <t>080-0014050</t>
  </si>
  <si>
    <t>BU ENDAH WARUNG</t>
  </si>
  <si>
    <t>JL RAYA TEMBOK REJO-MUNCAR</t>
  </si>
  <si>
    <t>080-1228317</t>
  </si>
  <si>
    <t>080-1228320</t>
  </si>
  <si>
    <t>080-1228326</t>
  </si>
  <si>
    <t>080-0014118</t>
  </si>
  <si>
    <t>ISTINAYAH WARUNG</t>
  </si>
  <si>
    <t>080-1228328</t>
  </si>
  <si>
    <t>080-0014120</t>
  </si>
  <si>
    <t>PAK BUS WARUNG</t>
  </si>
  <si>
    <t>080-1228330</t>
  </si>
  <si>
    <t>080-1228433</t>
  </si>
  <si>
    <t>080-1228434</t>
  </si>
  <si>
    <t>080-0013484</t>
  </si>
  <si>
    <t>SEJATI WARUNG</t>
  </si>
  <si>
    <t>JL RAYA SRONO -SUKONATAR</t>
  </si>
  <si>
    <t>080-1228435</t>
  </si>
  <si>
    <t>080-0014183</t>
  </si>
  <si>
    <t>BAKSO BAROKAH WARUNG</t>
  </si>
  <si>
    <t>080-1228448</t>
  </si>
  <si>
    <t>080-1228449</t>
  </si>
  <si>
    <t>080-1228791</t>
  </si>
  <si>
    <t>080-0013724</t>
  </si>
  <si>
    <t>WARUNG NASI SEDERHANA</t>
  </si>
  <si>
    <t>JL KOL ISTIQLAH -DEPAN LAPAS</t>
  </si>
  <si>
    <t>080-1228793</t>
  </si>
  <si>
    <t>080-1228796</t>
  </si>
  <si>
    <t>080-1228799</t>
  </si>
  <si>
    <t>080-0015267</t>
  </si>
  <si>
    <t>MUK AWI WARUNG</t>
  </si>
  <si>
    <t>DALAM PASAR BLAMBANGAN-SINGOTRUNAN</t>
  </si>
  <si>
    <t>080-1228811</t>
  </si>
  <si>
    <t>080-0015268</t>
  </si>
  <si>
    <t>BU NASIYAH WARUNG</t>
  </si>
  <si>
    <t>080-1228812</t>
  </si>
  <si>
    <t>080-1228906</t>
  </si>
  <si>
    <t>080-0009328</t>
  </si>
  <si>
    <t>LESEHAN DAMITRI##</t>
  </si>
  <si>
    <t>JL RY GRAJAGAN PURWOHARJO</t>
  </si>
  <si>
    <t>080-1228909</t>
  </si>
  <si>
    <t>080-0011668</t>
  </si>
  <si>
    <t>LUMAYAN JAYA WARUNG##</t>
  </si>
  <si>
    <t>080-1228915</t>
  </si>
  <si>
    <t>080-1228919</t>
  </si>
  <si>
    <t>080-1228928</t>
  </si>
  <si>
    <t>080-1229008</t>
  </si>
  <si>
    <t>080-1229009</t>
  </si>
  <si>
    <t>080-1229014</t>
  </si>
  <si>
    <t>080-1229018</t>
  </si>
  <si>
    <t>080-1229032</t>
  </si>
  <si>
    <t>080-0015274</t>
  </si>
  <si>
    <t>BENCULUK JAYA WARUNG</t>
  </si>
  <si>
    <t>080-1229144</t>
  </si>
  <si>
    <t>080-0014202</t>
  </si>
  <si>
    <t>PAK MO BAKSO WARUNG</t>
  </si>
  <si>
    <t>JL JAKSA AGUNG SUPRAPTO</t>
  </si>
  <si>
    <t>080-1229415</t>
  </si>
  <si>
    <t>080-0011703</t>
  </si>
  <si>
    <t>PODO MORO RM</t>
  </si>
  <si>
    <t>AGUS SALIM</t>
  </si>
  <si>
    <t>080-1229421</t>
  </si>
  <si>
    <t>080-0013682</t>
  </si>
  <si>
    <t>PAK ALI WARUNG</t>
  </si>
  <si>
    <t>JL MH THAMRIN - PENGANTIGAN</t>
  </si>
  <si>
    <t>080-1229425</t>
  </si>
  <si>
    <t>080-1229430</t>
  </si>
  <si>
    <t>080-0015091</t>
  </si>
  <si>
    <t>MIE THAMRIN WARUNG</t>
  </si>
  <si>
    <t>080-1229431</t>
  </si>
  <si>
    <t>080-0003579</t>
  </si>
  <si>
    <t>INDIAN GYM#</t>
  </si>
  <si>
    <t>RAYA JEMBER-SRATEN</t>
  </si>
  <si>
    <t>080-1229522</t>
  </si>
  <si>
    <t>080-0008903</t>
  </si>
  <si>
    <t>BU SULASTRIK WARUNG#</t>
  </si>
  <si>
    <t>JL. RAYA BENCULUK DEPAN PUSKESMAS BENCULUK</t>
  </si>
  <si>
    <t>080-1229524</t>
  </si>
  <si>
    <t>080-1229526</t>
  </si>
  <si>
    <t>080-0009786</t>
  </si>
  <si>
    <t>BU SUNDARI WARUNG#</t>
  </si>
  <si>
    <t>RAYA SRATEN</t>
  </si>
  <si>
    <t>080-1229528</t>
  </si>
  <si>
    <t>080-1229530</t>
  </si>
  <si>
    <t>080-1229536</t>
  </si>
  <si>
    <t>080-0014054</t>
  </si>
  <si>
    <t>KANTIN PUSKESMAS BENCULUK</t>
  </si>
  <si>
    <t>RAYA CLURING</t>
  </si>
  <si>
    <t>080-1229537</t>
  </si>
  <si>
    <t>080-0014122</t>
  </si>
  <si>
    <t>KANTIN SAMSAT BENCULUK</t>
  </si>
  <si>
    <t>JL RAYA BENCULUK</t>
  </si>
  <si>
    <t>080-1229540</t>
  </si>
  <si>
    <t>080-0000330</t>
  </si>
  <si>
    <t>SENGON WR</t>
  </si>
  <si>
    <t>JL RAYA MANGIR SONGGON</t>
  </si>
  <si>
    <t>080-1229620</t>
  </si>
  <si>
    <t>080-0001411</t>
  </si>
  <si>
    <t>MANGIR ASRI HOTEL</t>
  </si>
  <si>
    <t>JL SENGON MANGIR ROGOJAMPI</t>
  </si>
  <si>
    <t>080-1229624</t>
  </si>
  <si>
    <t>080-0007355</t>
  </si>
  <si>
    <t>MANGIR</t>
  </si>
  <si>
    <t>080-1229625</t>
  </si>
  <si>
    <t>080-0007356</t>
  </si>
  <si>
    <t>KOPERASI RS NU#</t>
  </si>
  <si>
    <t>080-1229626</t>
  </si>
  <si>
    <t>080-0013511</t>
  </si>
  <si>
    <t>SPBU MANGIR KANTIN</t>
  </si>
  <si>
    <t>MANGIR-ROGOJAMPI</t>
  </si>
  <si>
    <t>080-1229631</t>
  </si>
  <si>
    <t>080-0015224</t>
  </si>
  <si>
    <t>OM KACUING WARUNG</t>
  </si>
  <si>
    <t>MANGIR JL-GLADAG ROGOJAMPI</t>
  </si>
  <si>
    <t>080-1229642</t>
  </si>
  <si>
    <t>080-0014378</t>
  </si>
  <si>
    <t>WISMA SURGA WARUNG</t>
  </si>
  <si>
    <t>JL PATOMAN-BLIMBINGSARI</t>
  </si>
  <si>
    <t>080-1230302</t>
  </si>
  <si>
    <t>745-0008626</t>
  </si>
  <si>
    <t>BERKAH WR#</t>
  </si>
  <si>
    <t>TAPEN</t>
  </si>
  <si>
    <t>745-0864919</t>
  </si>
  <si>
    <t>745-0009889</t>
  </si>
  <si>
    <t>NIKITA WR</t>
  </si>
  <si>
    <t>KLABANG BESUK RT 5 RW 1 SEBELAH KUA KLABANG</t>
  </si>
  <si>
    <t>745-0864931</t>
  </si>
  <si>
    <t>745-0009160</t>
  </si>
  <si>
    <t>LINDA JAYA KIOS#</t>
  </si>
  <si>
    <t>GUNUNG ANYAR DESA KRAJAN LAMA RT 26 RW 7</t>
  </si>
  <si>
    <t>745-0865229</t>
  </si>
  <si>
    <t>371-0000756</t>
  </si>
  <si>
    <t>SATUPAH WARUNG</t>
  </si>
  <si>
    <t>371-0229648</t>
  </si>
  <si>
    <t>371-0002063</t>
  </si>
  <si>
    <t>WARUNG BU MASIYEM</t>
  </si>
  <si>
    <t>RAYA SEMPU MANGLI SEBELAH KUA SEMPU</t>
  </si>
  <si>
    <t>371-0229656</t>
  </si>
  <si>
    <t>371-0002210</t>
  </si>
  <si>
    <t>WARUNG ANISA</t>
  </si>
  <si>
    <t>DSN DADAPAN RT 003 RW 001 KARANGSARI SEMPU</t>
  </si>
  <si>
    <t>371-0229661</t>
  </si>
  <si>
    <t>371-0229663</t>
  </si>
  <si>
    <t>369-0016713</t>
  </si>
  <si>
    <t>MIROSO WARUNG</t>
  </si>
  <si>
    <t>BEDADUNG SAMPING UTARA APOTIK WALUYO GUNG</t>
  </si>
  <si>
    <t>369-3649422</t>
  </si>
  <si>
    <t>369-0009878</t>
  </si>
  <si>
    <t>PIA GLEMORE#</t>
  </si>
  <si>
    <t>PB SUDIRMAN JEMBER</t>
  </si>
  <si>
    <t>369-3649433</t>
  </si>
  <si>
    <t>369-0017100</t>
  </si>
  <si>
    <t>BU HOLIP WARUNG</t>
  </si>
  <si>
    <t>SLAMET RIYADI JL DEPAN PERUM PESNA REGENCY</t>
  </si>
  <si>
    <t>369-3649450</t>
  </si>
  <si>
    <t>369-0014595</t>
  </si>
  <si>
    <t>SUNARTO KIOS#</t>
  </si>
  <si>
    <t>CURAH KETING NO. 94 JL, KARANGSONO</t>
  </si>
  <si>
    <t>369-3649486</t>
  </si>
  <si>
    <t>369-0013053</t>
  </si>
  <si>
    <t>MULASIN WRG</t>
  </si>
  <si>
    <t>DIPONEGORO JL, KARAMGSONO</t>
  </si>
  <si>
    <t>369-3649487</t>
  </si>
  <si>
    <t>369-0014922</t>
  </si>
  <si>
    <t>WASILA WRG#</t>
  </si>
  <si>
    <t>BALUNG NO. 42 JL, SUKOREJO</t>
  </si>
  <si>
    <t>369-3649497</t>
  </si>
  <si>
    <t>369-0014594</t>
  </si>
  <si>
    <t>IZZA WARUNG</t>
  </si>
  <si>
    <t>BALUNG NO. 43 JL, SUKOREJO</t>
  </si>
  <si>
    <t>369-3649501</t>
  </si>
  <si>
    <t>369-0017395</t>
  </si>
  <si>
    <t>ASFIYAH WARUNG</t>
  </si>
  <si>
    <t>BANGSALSARI DSN KRAJAN JL BALUNG RT 2 RW 5</t>
  </si>
  <si>
    <t>369-3649505</t>
  </si>
  <si>
    <t>369-3649510</t>
  </si>
  <si>
    <t>369-0009101</t>
  </si>
  <si>
    <t>HALIMAH BU#</t>
  </si>
  <si>
    <t>PASAR BUAH JL SEMPOLAN</t>
  </si>
  <si>
    <t>369-3649530</t>
  </si>
  <si>
    <t>369-0009584</t>
  </si>
  <si>
    <t>B ASAN BUAH</t>
  </si>
  <si>
    <t>PASAR RAYA SEMPOLAN</t>
  </si>
  <si>
    <t>369-3649531</t>
  </si>
  <si>
    <t>369-0017240</t>
  </si>
  <si>
    <t>ENI BUAH</t>
  </si>
  <si>
    <t>SEMPOLAN PASAR</t>
  </si>
  <si>
    <t>369-3649532</t>
  </si>
  <si>
    <t>369-3649535</t>
  </si>
  <si>
    <t>369-0008063</t>
  </si>
  <si>
    <t>GUMITIR INDAH WARUNG#</t>
  </si>
  <si>
    <t>GUMITIR</t>
  </si>
  <si>
    <t>369-3649538</t>
  </si>
  <si>
    <t>369-3649539</t>
  </si>
  <si>
    <t>369-3649540</t>
  </si>
  <si>
    <t>369-3649542</t>
  </si>
  <si>
    <t>369-3649573</t>
  </si>
  <si>
    <t>369-0009247</t>
  </si>
  <si>
    <t>ARICK BAPAK#</t>
  </si>
  <si>
    <t>SAMANHUDI JL PASAR TANJUNG ATAS</t>
  </si>
  <si>
    <t>369-3649574</t>
  </si>
  <si>
    <t>369-0015194</t>
  </si>
  <si>
    <t>PUTRA WARUNG#</t>
  </si>
  <si>
    <t>369-3649577</t>
  </si>
  <si>
    <t>369-0017697</t>
  </si>
  <si>
    <t>BUROSIDA</t>
  </si>
  <si>
    <t>SAMANHUDI NO 17 SEBELAH SELATAN BU ENI JL</t>
  </si>
  <si>
    <t>369-3649578</t>
  </si>
  <si>
    <t>369-0008164</t>
  </si>
  <si>
    <t>FADHIL PAK#</t>
  </si>
  <si>
    <t>369-3649583</t>
  </si>
  <si>
    <t>369-3649588</t>
  </si>
  <si>
    <t>369-3649589</t>
  </si>
  <si>
    <t>369-3649590</t>
  </si>
  <si>
    <t>369-0016841</t>
  </si>
  <si>
    <t>FITNES JENGGAWAH</t>
  </si>
  <si>
    <t>A YANI JENGGAWAH SELATAN LAMPU MERAH JENGGAWAH</t>
  </si>
  <si>
    <t>369-3649603</t>
  </si>
  <si>
    <t>369-0017921</t>
  </si>
  <si>
    <t>MAHKOTA ABADI KIOS</t>
  </si>
  <si>
    <t>RAYA AMBULU 30 JL</t>
  </si>
  <si>
    <t>369-3649605</t>
  </si>
  <si>
    <t>369-3649631</t>
  </si>
  <si>
    <t>369-0016087</t>
  </si>
  <si>
    <t>ALI WARING</t>
  </si>
  <si>
    <t>FLOREST JL DUSUN KARANG ANYAR RT01 RW03</t>
  </si>
  <si>
    <t>369-3649632</t>
  </si>
  <si>
    <t>369-0016219</t>
  </si>
  <si>
    <t>BAKSO MANGKOK CAK BIMA</t>
  </si>
  <si>
    <t>K HAFIDZ JL</t>
  </si>
  <si>
    <t>369-3649635</t>
  </si>
  <si>
    <t>369-0005267</t>
  </si>
  <si>
    <t>SAMPEAN WARUNG##</t>
  </si>
  <si>
    <t>SUMATRA 151</t>
  </si>
  <si>
    <t>369-3650014</t>
  </si>
  <si>
    <t>369-3650050</t>
  </si>
  <si>
    <t>369-3650051</t>
  </si>
  <si>
    <t>369-0016823</t>
  </si>
  <si>
    <t>BANG ALEX WARUNG</t>
  </si>
  <si>
    <t>SUPRIADI JL ARJASA SAMPING KANTOR POS</t>
  </si>
  <si>
    <t>369-3650119</t>
  </si>
  <si>
    <t>369-0017575</t>
  </si>
  <si>
    <t>JAYA KS</t>
  </si>
  <si>
    <t>SUPRIYADI 44 DEPAN DINAS LINGKUNGAN HIDUP JL</t>
  </si>
  <si>
    <t>369-3650121</t>
  </si>
  <si>
    <t>369-3650128</t>
  </si>
  <si>
    <t>369-0018254</t>
  </si>
  <si>
    <t>MAK TILA WARUNG SAMPING SPBU ARJASA</t>
  </si>
  <si>
    <t>SULTAN AGUNG SAMPING SPBU ARJASA JL</t>
  </si>
  <si>
    <t>369-3650130</t>
  </si>
  <si>
    <t>369-0018039</t>
  </si>
  <si>
    <t>REMBANGAN SEBELUM PUSKESMAS KEMUNING LOR JL</t>
  </si>
  <si>
    <t>369-3650140</t>
  </si>
  <si>
    <t>369-0000085</t>
  </si>
  <si>
    <t>SARI UTAMA CONGON#</t>
  </si>
  <si>
    <t>GAJAH MADA 27 JEMBER</t>
  </si>
  <si>
    <t>369-3650146</t>
  </si>
  <si>
    <t>369-3650155</t>
  </si>
  <si>
    <t>369-0018040</t>
  </si>
  <si>
    <t>YUNI SALON</t>
  </si>
  <si>
    <t>DUSUN WEDUSAN PASAR BATU URIP PEREMPATAN</t>
  </si>
  <si>
    <t>369-3650158</t>
  </si>
  <si>
    <t>369-3650164</t>
  </si>
  <si>
    <t>369-3650165</t>
  </si>
  <si>
    <t>369-0012493</t>
  </si>
  <si>
    <t>RAME WARUNG</t>
  </si>
  <si>
    <t>HOS COKROAMINOTO JL NO 33 TANGGUL</t>
  </si>
  <si>
    <t>369-3650180</t>
  </si>
  <si>
    <t>369-0016755</t>
  </si>
  <si>
    <t>IRFAN BU WARUNG</t>
  </si>
  <si>
    <t>MANGGAR NO 170 KECAMATAN AMBULU JALAN</t>
  </si>
  <si>
    <t>369-3650181</t>
  </si>
  <si>
    <t>369-0016756</t>
  </si>
  <si>
    <t>SABAR INDAH WARUNG</t>
  </si>
  <si>
    <t>MANGGAR NO 170 KEC AMBULU DALAM TERMINAL</t>
  </si>
  <si>
    <t>369-3650182</t>
  </si>
  <si>
    <t>369-0012376</t>
  </si>
  <si>
    <t>NASI PECEL BU WIN WARUNG#</t>
  </si>
  <si>
    <t>RAYA AMBULU JL NO 10</t>
  </si>
  <si>
    <t>369-3650209</t>
  </si>
  <si>
    <t>369-0016757</t>
  </si>
  <si>
    <t>BUSUL WARUNG</t>
  </si>
  <si>
    <t>TANJUNG REJO NO 46 WULUHAN JALAN</t>
  </si>
  <si>
    <t>369-3650210</t>
  </si>
  <si>
    <t>369-0015025</t>
  </si>
  <si>
    <t>LARIS</t>
  </si>
  <si>
    <t>ALUN ALUN AMBULU</t>
  </si>
  <si>
    <t>369-3650224</t>
  </si>
  <si>
    <t>369-0016747</t>
  </si>
  <si>
    <t>VIRLA CAKE</t>
  </si>
  <si>
    <t>DIPONEGORO NO 40 AMBULU</t>
  </si>
  <si>
    <t>369-3650241</t>
  </si>
  <si>
    <t>369-0016746</t>
  </si>
  <si>
    <t>AYAM GEPREK PELANGI WARUNG</t>
  </si>
  <si>
    <t>DIPONEGORO NO 34 AMBULU JALAN</t>
  </si>
  <si>
    <t>369-3650242</t>
  </si>
  <si>
    <t>369-0018124</t>
  </si>
  <si>
    <t>ANUGRAH PLASTIK</t>
  </si>
  <si>
    <t>DIPONEGORO NO 13 UTARA MASJID ALUN ALUN AMBULU</t>
  </si>
  <si>
    <t>369-3650243</t>
  </si>
  <si>
    <t>369-0015026</t>
  </si>
  <si>
    <t>BURMA KIOS#</t>
  </si>
  <si>
    <t>369-3650244</t>
  </si>
  <si>
    <t>369-0007877</t>
  </si>
  <si>
    <t>NH WRG</t>
  </si>
  <si>
    <t>MAYANG JL GANG MAWAR</t>
  </si>
  <si>
    <t>369-3650637</t>
  </si>
  <si>
    <t>369-0012123</t>
  </si>
  <si>
    <t>ROSID BU WARUNG#</t>
  </si>
  <si>
    <t>DEPAN POM MAYANG</t>
  </si>
  <si>
    <t>369-3650639</t>
  </si>
  <si>
    <t>369-0016004</t>
  </si>
  <si>
    <t>DEPOT JAMU</t>
  </si>
  <si>
    <t>PERTIGAAN POLSEK MAYANG</t>
  </si>
  <si>
    <t>369-3650640</t>
  </si>
  <si>
    <t>369-3650642</t>
  </si>
  <si>
    <t>369-3650657</t>
  </si>
  <si>
    <t>369-0017441</t>
  </si>
  <si>
    <t>SAKINAH KIOS</t>
  </si>
  <si>
    <t>MRAWAN NO 12 JL</t>
  </si>
  <si>
    <t>369-3650659</t>
  </si>
  <si>
    <t>369-0016056</t>
  </si>
  <si>
    <t>SIDO MAKMUR WARUNG</t>
  </si>
  <si>
    <t>DUSUN KRAJAN RT03 RW03 PUGER BAGON</t>
  </si>
  <si>
    <t>369-3650663</t>
  </si>
  <si>
    <t>369-0012524</t>
  </si>
  <si>
    <t>BIMATAMA KIOS#</t>
  </si>
  <si>
    <t>KARANGDUREN JL BAGON</t>
  </si>
  <si>
    <t>369-3650668</t>
  </si>
  <si>
    <t>369-0017896</t>
  </si>
  <si>
    <t>SUKI WARUNG</t>
  </si>
  <si>
    <t>PABRIK KAPURAN NO 20 JL GRENDEN</t>
  </si>
  <si>
    <t>369-3650676</t>
  </si>
  <si>
    <t>369-0013312</t>
  </si>
  <si>
    <t>BAROKAH JBA WRG#</t>
  </si>
  <si>
    <t>PONPES 32 JL, RT02 RW01 JAMBEARUM</t>
  </si>
  <si>
    <t>369-3650689</t>
  </si>
  <si>
    <t>369-3650713</t>
  </si>
  <si>
    <t>369-0017839</t>
  </si>
  <si>
    <t>PANDU RS PTP WARUNG</t>
  </si>
  <si>
    <t>GAJAH MADA SEBELAH KEDAI INTAN JLN</t>
  </si>
  <si>
    <t>369-3650714</t>
  </si>
  <si>
    <t>369-0015493</t>
  </si>
  <si>
    <t>MPOK OLIP WARUNG</t>
  </si>
  <si>
    <t>GAJAH MADA JL SEBELAH SARI BUAH</t>
  </si>
  <si>
    <t>369-3650715</t>
  </si>
  <si>
    <t>369-3650727</t>
  </si>
  <si>
    <t>369-0018238</t>
  </si>
  <si>
    <t>RAME KIOS AJUNG</t>
  </si>
  <si>
    <t>MH THAMRIN GG KEPODANG NO 5 AJUNG JLN</t>
  </si>
  <si>
    <t>369-3650728</t>
  </si>
  <si>
    <t>369-0016072</t>
  </si>
  <si>
    <t>ITA KIOS</t>
  </si>
  <si>
    <t>DUSUN SENTONG RT 3 RW 2 AMBULU</t>
  </si>
  <si>
    <t>369-3650738</t>
  </si>
  <si>
    <t>369-0017474</t>
  </si>
  <si>
    <t>BU UMI WARUNG</t>
  </si>
  <si>
    <t>RONGGOLAWE AMBULU JL</t>
  </si>
  <si>
    <t>369-3650741</t>
  </si>
  <si>
    <t>369-0015032</t>
  </si>
  <si>
    <t>CACA FOTO COPY#</t>
  </si>
  <si>
    <t>AMBULU RAYA JL</t>
  </si>
  <si>
    <t>369-3650753</t>
  </si>
  <si>
    <t>369-0016820</t>
  </si>
  <si>
    <t>RAWON MAK LIS WARUNG</t>
  </si>
  <si>
    <t>DIPONEGORO JL PASAR SAPI</t>
  </si>
  <si>
    <t>369-3650776</t>
  </si>
  <si>
    <t>369-0016968</t>
  </si>
  <si>
    <t>BU SONI KIOS</t>
  </si>
  <si>
    <t>DIPONEGORO JL DEPAN SMP 1 KALISAT</t>
  </si>
  <si>
    <t>369-3650778</t>
  </si>
  <si>
    <t>369-0015279</t>
  </si>
  <si>
    <t>SEDERHANA WRG#</t>
  </si>
  <si>
    <t>WAHIDIN JL KALISAT</t>
  </si>
  <si>
    <t>369-3650783</t>
  </si>
  <si>
    <t>369-0018249</t>
  </si>
  <si>
    <t>EKA JAYA KIOS SEBELUM PUSKESMAS KALISAT</t>
  </si>
  <si>
    <t>ARIFIN PUSKESMAS KALISAT JL</t>
  </si>
  <si>
    <t>369-3650784</t>
  </si>
  <si>
    <t>369-0017224</t>
  </si>
  <si>
    <t>SUMBERSARI SNACK</t>
  </si>
  <si>
    <t>RAYA KALISAT JL PASAR KALISAT</t>
  </si>
  <si>
    <t>369-3650785</t>
  </si>
  <si>
    <t>369-3650786</t>
  </si>
  <si>
    <t>369-0016062</t>
  </si>
  <si>
    <t>LULUK KIOS</t>
  </si>
  <si>
    <t>MELATI JLN GANG 1 SEMBORO</t>
  </si>
  <si>
    <t>369-3650801</t>
  </si>
  <si>
    <t>369-0013587</t>
  </si>
  <si>
    <t>MISNATUN WRG#</t>
  </si>
  <si>
    <t>GAJAH MADA 42 JL, SUKORENO</t>
  </si>
  <si>
    <t>369-3650803</t>
  </si>
  <si>
    <t>369-0016644</t>
  </si>
  <si>
    <t>FITRI KIOS</t>
  </si>
  <si>
    <t>BEDADUNG 400M KETIMUR DARI SDN RAMBIPUJI 07</t>
  </si>
  <si>
    <t>369-3650850</t>
  </si>
  <si>
    <t>369-3650873</t>
  </si>
  <si>
    <t>079-1218650</t>
  </si>
  <si>
    <t>079-1218651</t>
  </si>
  <si>
    <t>079-1218653</t>
  </si>
  <si>
    <t>079-1218654</t>
  </si>
  <si>
    <t>079-0006750</t>
  </si>
  <si>
    <t>TITIK BU WRG#</t>
  </si>
  <si>
    <t>PASIRIAN JL. (SBLH POM)</t>
  </si>
  <si>
    <t>079-1218655</t>
  </si>
  <si>
    <t>079-0011418</t>
  </si>
  <si>
    <t>BU TIME WRG</t>
  </si>
  <si>
    <t>079-1218656</t>
  </si>
  <si>
    <t>079-1218660</t>
  </si>
  <si>
    <t>079-1218666</t>
  </si>
  <si>
    <t>079-1218672</t>
  </si>
  <si>
    <t>079-0012372</t>
  </si>
  <si>
    <t>INDAH WRG</t>
  </si>
  <si>
    <t>A YANI PASIRIAN  SEMEMU JL</t>
  </si>
  <si>
    <t>079-1218677</t>
  </si>
  <si>
    <t>079-0012001</t>
  </si>
  <si>
    <t>BU SUS PATOK WRG</t>
  </si>
  <si>
    <t>PATOK BARU SUMBERSUKO JL</t>
  </si>
  <si>
    <t>079-1218845</t>
  </si>
  <si>
    <t>079-1218861</t>
  </si>
  <si>
    <t>079-1218864</t>
  </si>
  <si>
    <t>079-0012508</t>
  </si>
  <si>
    <t>MAS GENDUT WRG</t>
  </si>
  <si>
    <t>ARGOPURO TOMPOKERSAN LUMAJANG JL</t>
  </si>
  <si>
    <t>079-1218873</t>
  </si>
  <si>
    <t>370-0158853</t>
  </si>
  <si>
    <t>370-0000954</t>
  </si>
  <si>
    <t>H. SHOLEH WARUNG</t>
  </si>
  <si>
    <t>TIMUR MESJID RANDU TATAH RAYA JALAN</t>
  </si>
  <si>
    <t>370-0158855</t>
  </si>
  <si>
    <t>370-0000279</t>
  </si>
  <si>
    <t>VERA MBAK WARUNG#</t>
  </si>
  <si>
    <t>DR MOH SALEH KRAKSAAN DEPAN SAMSAT KRAKSAAN</t>
  </si>
  <si>
    <t>370-0159180</t>
  </si>
  <si>
    <t>370-0000289</t>
  </si>
  <si>
    <t>GATOT BU WARUNG#</t>
  </si>
  <si>
    <t>370-0159181</t>
  </si>
  <si>
    <t>555-0025004</t>
  </si>
  <si>
    <t>KUNING GEMPOL WARUNG#</t>
  </si>
  <si>
    <t>JL RAYA GEMPOL</t>
  </si>
  <si>
    <t>555-3159329</t>
  </si>
  <si>
    <t>555-0029892</t>
  </si>
  <si>
    <t>MASAKAN PADANG IBUNDO</t>
  </si>
  <si>
    <t>JALAN RAYA GEMPOL</t>
  </si>
  <si>
    <t>555-3159333</t>
  </si>
  <si>
    <t>555-0018655</t>
  </si>
  <si>
    <t>ELANG WARUNG#</t>
  </si>
  <si>
    <t>APOLLO GEMPOL</t>
  </si>
  <si>
    <t>555-3159339</t>
  </si>
  <si>
    <t>555-0024367</t>
  </si>
  <si>
    <t>SATE GULE WARUNG CAK UDIN#</t>
  </si>
  <si>
    <t>BANDULAN RAYA JL KEJAPANAN</t>
  </si>
  <si>
    <t>555-3159341</t>
  </si>
  <si>
    <t>555-0021879</t>
  </si>
  <si>
    <t>LUMAYAN WR (08584170928)#</t>
  </si>
  <si>
    <t>BANDULAN</t>
  </si>
  <si>
    <t>555-3159343</t>
  </si>
  <si>
    <t>555-0029729</t>
  </si>
  <si>
    <t>GUNS 28 WARKOP</t>
  </si>
  <si>
    <t>TEMPEL RT 01 RW 07 LEGOK GEMPOL</t>
  </si>
  <si>
    <t>555-3159352</t>
  </si>
  <si>
    <t>555-3159505</t>
  </si>
  <si>
    <t>555-0029994</t>
  </si>
  <si>
    <t>AJANG LESEHAN</t>
  </si>
  <si>
    <t>PANGLIMA SUDIRMAN JALAN DALAM PASAR KEBONAGUNG</t>
  </si>
  <si>
    <t>555-3159522</t>
  </si>
  <si>
    <t>555-3159576</t>
  </si>
  <si>
    <t>555-0030357</t>
  </si>
  <si>
    <t>BAROKAH SUMBER SEHAT</t>
  </si>
  <si>
    <t>JALAN GELONGGONG KARANG ANYAR SETELAH TOL</t>
  </si>
  <si>
    <t>555-3159577</t>
  </si>
  <si>
    <t>555-0026223</t>
  </si>
  <si>
    <t>SUKARNI BU WARUNG###</t>
  </si>
  <si>
    <t>ROWO GEMPOL</t>
  </si>
  <si>
    <t>555-3159612</t>
  </si>
  <si>
    <t>555-3159995</t>
  </si>
  <si>
    <t>555-3159997</t>
  </si>
  <si>
    <t>555-0025546</t>
  </si>
  <si>
    <t>PECEL MADIUN CAK DARSO</t>
  </si>
  <si>
    <t>BENDUNGAN</t>
  </si>
  <si>
    <t>555-3160009</t>
  </si>
  <si>
    <t>555-0025545</t>
  </si>
  <si>
    <t>SIKA BU</t>
  </si>
  <si>
    <t>555-3160014</t>
  </si>
  <si>
    <t>555-0025278</t>
  </si>
  <si>
    <t>BELUT NASI WARUNG#</t>
  </si>
  <si>
    <t>555-3160037</t>
  </si>
  <si>
    <t>555-0030206</t>
  </si>
  <si>
    <t>HANA BU</t>
  </si>
  <si>
    <t>NGOPAK PASAR SAMPING BU LADIFA</t>
  </si>
  <si>
    <t>555-3160107</t>
  </si>
  <si>
    <t>555-0015277</t>
  </si>
  <si>
    <t>BAKSO WARUNG</t>
  </si>
  <si>
    <t>GRATI RAYA JL</t>
  </si>
  <si>
    <t>555-3160143</t>
  </si>
  <si>
    <t>555-0019361</t>
  </si>
  <si>
    <t>SITI HJ WARUNG#</t>
  </si>
  <si>
    <t>TREWUNG</t>
  </si>
  <si>
    <t>555-3160145</t>
  </si>
  <si>
    <t>555-0025271</t>
  </si>
  <si>
    <t>PECEL WARUNG#</t>
  </si>
  <si>
    <t>BANYU BIRU</t>
  </si>
  <si>
    <t>555-3160178</t>
  </si>
  <si>
    <t>555-0029989</t>
  </si>
  <si>
    <t>SEMENDI WARUNG</t>
  </si>
  <si>
    <t>WISATA RELIGI MAKAM MBAH SEMENDI WINGONGAN</t>
  </si>
  <si>
    <t>555-3160181</t>
  </si>
  <si>
    <t>555-0029843</t>
  </si>
  <si>
    <t>NAPIA PUTRI WARUNG</t>
  </si>
  <si>
    <t>BANDARAN RAYA SETELAH POLRES WINONGAN</t>
  </si>
  <si>
    <t>555-3160182</t>
  </si>
  <si>
    <t>555-3160261</t>
  </si>
  <si>
    <t>555-3160265</t>
  </si>
  <si>
    <t>555-3160266</t>
  </si>
  <si>
    <t>555-3160267</t>
  </si>
  <si>
    <t>555-0030240</t>
  </si>
  <si>
    <t>WARKOP REBORN</t>
  </si>
  <si>
    <t>KOLURSARI SIDOWAYAH</t>
  </si>
  <si>
    <t>555-3160269</t>
  </si>
  <si>
    <t>555-3160290</t>
  </si>
  <si>
    <t>555-0028545</t>
  </si>
  <si>
    <t>SUMBER REJEKI#</t>
  </si>
  <si>
    <t>WARUNG DOWO</t>
  </si>
  <si>
    <t>555-3160315</t>
  </si>
  <si>
    <t>555-0028214</t>
  </si>
  <si>
    <t>ASHARI RUMAH MAKAN#</t>
  </si>
  <si>
    <t>KH A DAHLAN POHJENTREK</t>
  </si>
  <si>
    <t>555-3160325</t>
  </si>
  <si>
    <t>555-0009315</t>
  </si>
  <si>
    <t>ES CAMPUR/JUS WARUNG</t>
  </si>
  <si>
    <t>KH AHMAD DAHLAN JL</t>
  </si>
  <si>
    <t>555-3160330</t>
  </si>
  <si>
    <t>555-0024906</t>
  </si>
  <si>
    <t>ENDANG WR</t>
  </si>
  <si>
    <t>555-3160349</t>
  </si>
  <si>
    <t>555-0028460</t>
  </si>
  <si>
    <t>YANTI MBAK KANTIN</t>
  </si>
  <si>
    <t>ERLANGGA JALAN</t>
  </si>
  <si>
    <t>555-3160795</t>
  </si>
  <si>
    <t>555-0029803</t>
  </si>
  <si>
    <t>CAK WOTO WARUNG</t>
  </si>
  <si>
    <t>ERLANGGA JL SELATAN AL AZIZ</t>
  </si>
  <si>
    <t>555-3160796</t>
  </si>
  <si>
    <t>555-0027559</t>
  </si>
  <si>
    <t>DINA WARUNG##</t>
  </si>
  <si>
    <t>BARENG SUMBER SUKO</t>
  </si>
  <si>
    <t>555-3160835</t>
  </si>
  <si>
    <t>555-0023116</t>
  </si>
  <si>
    <t>SOL BU. WRG#</t>
  </si>
  <si>
    <t>SUMBER SUKO DS - GEMPOL</t>
  </si>
  <si>
    <t>555-3160836</t>
  </si>
  <si>
    <t>555-0022412</t>
  </si>
  <si>
    <t>KELMAS DEPOT (632309)##</t>
  </si>
  <si>
    <t>KEPULUNGAN RY</t>
  </si>
  <si>
    <t>555-3160844</t>
  </si>
  <si>
    <t>555-0027453</t>
  </si>
  <si>
    <t>SUTRIK WRG#</t>
  </si>
  <si>
    <t>KEJAYAN DPN PT MAYORA</t>
  </si>
  <si>
    <t>555-3160886</t>
  </si>
  <si>
    <t>555-0028414</t>
  </si>
  <si>
    <t>PARTO WARUNG</t>
  </si>
  <si>
    <t>MANGKRENGAN</t>
  </si>
  <si>
    <t>555-3160913</t>
  </si>
  <si>
    <t>555-0017502</t>
  </si>
  <si>
    <t>HANIK IBU WARUNG MAKAN#</t>
  </si>
  <si>
    <t>GRATI RANU RAYA</t>
  </si>
  <si>
    <t>555-3160914</t>
  </si>
  <si>
    <t>555-0027276</t>
  </si>
  <si>
    <t>KEJAYAN DEPAN TOKO BASMALAH</t>
  </si>
  <si>
    <t>555-3160941</t>
  </si>
  <si>
    <t>555-0016820</t>
  </si>
  <si>
    <t>FLAMBOYAN KUPANG WARUNG#</t>
  </si>
  <si>
    <t>KEMANTREN TIMUR SAMSUNG JL</t>
  </si>
  <si>
    <t>555-3161037</t>
  </si>
  <si>
    <t>889-0019167</t>
  </si>
  <si>
    <t>BRANTAS DEPAN RIVA GARMENT</t>
  </si>
  <si>
    <t>889-2227610</t>
  </si>
  <si>
    <t>889-2227626</t>
  </si>
  <si>
    <t>889-2227628</t>
  </si>
  <si>
    <t>889-0020537</t>
  </si>
  <si>
    <t>KEDAI CONTAINER PAK ABDUL AZIS</t>
  </si>
  <si>
    <t>PELABUHAN PERIKANAN MAYANGAN</t>
  </si>
  <si>
    <t>889-2227643</t>
  </si>
  <si>
    <t>889-0018627</t>
  </si>
  <si>
    <t>POJOK WARUNG#</t>
  </si>
  <si>
    <t>IKAN CUMI - CUMI , RT 02 / RW 06, KEL MAYANGAN</t>
  </si>
  <si>
    <t>889-2227653</t>
  </si>
  <si>
    <t>889-0003505</t>
  </si>
  <si>
    <t>CAHAYA MINANG RM#</t>
  </si>
  <si>
    <t>SOEKARNO HATTA NO 90</t>
  </si>
  <si>
    <t>889-2227706</t>
  </si>
  <si>
    <t>889-2227756</t>
  </si>
  <si>
    <t>889-0020241</t>
  </si>
  <si>
    <t>PECEL PINCUK MADIUN WARUNG</t>
  </si>
  <si>
    <t>DRINGU KEDUNGDALEM JL</t>
  </si>
  <si>
    <t>889-2227761</t>
  </si>
  <si>
    <t>889-0016956</t>
  </si>
  <si>
    <t>OJO LALI SOTO BAKSO#</t>
  </si>
  <si>
    <t>SUNAN AMPEL NO 92 , JREBENG LOR</t>
  </si>
  <si>
    <t>889-2227781</t>
  </si>
  <si>
    <t>889-0019754</t>
  </si>
  <si>
    <t>KASIH BUNDO RM</t>
  </si>
  <si>
    <t>MASTRIP GG SALAK NO 3 JL 085 334 611 669</t>
  </si>
  <si>
    <t>889-2227802</t>
  </si>
  <si>
    <t>889-0007857</t>
  </si>
  <si>
    <t>TERSANJUNG LESEHAN WR</t>
  </si>
  <si>
    <t>PROF HAMKA KEL KADEMANGAN RT / RW</t>
  </si>
  <si>
    <t>889-2227824</t>
  </si>
  <si>
    <t>889-0017528</t>
  </si>
  <si>
    <t>WAHYU WARUNG#</t>
  </si>
  <si>
    <t>PROF HAMKA ( DPN GARASI AKAS ), TRIWUNG KIDUL</t>
  </si>
  <si>
    <t>889-2227830</t>
  </si>
  <si>
    <t>889-0017924</t>
  </si>
  <si>
    <t>PUPUT WARUNG#</t>
  </si>
  <si>
    <t>PROF HAMKA ( DPAN WARUNG 99 )KEL TRIWUNG KIDUL</t>
  </si>
  <si>
    <t>889-2227831</t>
  </si>
  <si>
    <t>889-2227880</t>
  </si>
  <si>
    <t>889-0019052</t>
  </si>
  <si>
    <t>RAYA TONGAS , (STAND REST AREA TONGAS ), DS TONGAS WETAN</t>
  </si>
  <si>
    <t>889-2227884</t>
  </si>
  <si>
    <t>889-2227887</t>
  </si>
  <si>
    <t>889-0016555</t>
  </si>
  <si>
    <t>HOLCIM WARUNG#</t>
  </si>
  <si>
    <t>BANJARSARI NO 23 ( DEPAN PABRIK HOLCIM), BANJARSARI</t>
  </si>
  <si>
    <t>889-2227889</t>
  </si>
  <si>
    <t>889-0018131</t>
  </si>
  <si>
    <t>HALIMAH IBU WARUNG</t>
  </si>
  <si>
    <t>A YANI PERTIGAAN RSU DR SALEH PROBOLINGGO</t>
  </si>
  <si>
    <t>889-2228301</t>
  </si>
  <si>
    <t>889-0007179</t>
  </si>
  <si>
    <t>KODIM KANTIN</t>
  </si>
  <si>
    <t>PANGLIMA SUDIRMAN NO 57 JL 085 330 490 024</t>
  </si>
  <si>
    <t>889-2228398</t>
  </si>
  <si>
    <t>889-2228412</t>
  </si>
  <si>
    <t>889-0017079</t>
  </si>
  <si>
    <t>WIWIK WARUNG#</t>
  </si>
  <si>
    <t>KH AHMAD DAHLAN RT 02 / RW 05 , KEBONSARI KULON</t>
  </si>
  <si>
    <t>889-2228413</t>
  </si>
  <si>
    <t>889-0018328</t>
  </si>
  <si>
    <t>NUNUNG IBU HOME JUICE</t>
  </si>
  <si>
    <t>KH ABDUL HAMID NO 01 RT 01 RW 02 JL 082 234 517 232</t>
  </si>
  <si>
    <t>889-2228414</t>
  </si>
  <si>
    <t>889-0020435</t>
  </si>
  <si>
    <t>KHASANAH IBU KUPANG LONTONG BALAP</t>
  </si>
  <si>
    <t>889-2228415</t>
  </si>
  <si>
    <t>889-0019384</t>
  </si>
  <si>
    <t>CWIE MIE MACO</t>
  </si>
  <si>
    <t>COKROAMINOTO JALAN</t>
  </si>
  <si>
    <t>889-2228416</t>
  </si>
  <si>
    <t>889-0016903</t>
  </si>
  <si>
    <t>KITA WARUNG#</t>
  </si>
  <si>
    <t>RAYA SUKAPURA,DS SUKAPURA RT 07 RW 03</t>
  </si>
  <si>
    <t>889-2228494</t>
  </si>
  <si>
    <t>889-0017352</t>
  </si>
  <si>
    <t>SUKAPURA JALAN</t>
  </si>
  <si>
    <t>889-2228496</t>
  </si>
  <si>
    <t>889-0017550</t>
  </si>
  <si>
    <t>SOTO AYAM DAN RAWON WARUNG#</t>
  </si>
  <si>
    <t>RAYA SUKAPURA SIMPANG TIGA, DS SUKAPURA RT 11 / RW 05</t>
  </si>
  <si>
    <t>889-2228497</t>
  </si>
  <si>
    <t>889-0018416</t>
  </si>
  <si>
    <t>SOPONYONO DEPOT#</t>
  </si>
  <si>
    <t>RAYA SUKAPURA, STAND REST AREA SUKAPURA</t>
  </si>
  <si>
    <t>889-2228499</t>
  </si>
  <si>
    <t>889-0018666</t>
  </si>
  <si>
    <t>SUMIYATI WARUNG#</t>
  </si>
  <si>
    <t>RAYA BROMO NO 9, SEPOH GEMBOL</t>
  </si>
  <si>
    <t>889-2228514</t>
  </si>
  <si>
    <t>889-0019706</t>
  </si>
  <si>
    <t>MBAK SOFI WARUNG</t>
  </si>
  <si>
    <t>SUKAPURA RT 01 RW01 SELATAN POLSEK WONOMERTO</t>
  </si>
  <si>
    <t>889-2228515</t>
  </si>
  <si>
    <t>889-0017135</t>
  </si>
  <si>
    <t>BROMO WARUNG#</t>
  </si>
  <si>
    <t>BANTARAN NO 22 ( DEPAN BRI )</t>
  </si>
  <si>
    <t>889-2228568</t>
  </si>
  <si>
    <t>889-2228574</t>
  </si>
  <si>
    <t>889-0017124</t>
  </si>
  <si>
    <t>SITI POJOK KODIM WARUNG#</t>
  </si>
  <si>
    <t>889-2229183</t>
  </si>
  <si>
    <t>889-0016996</t>
  </si>
  <si>
    <t>SOSRO IBU WARUNG#</t>
  </si>
  <si>
    <t>RAYA BROMO NO 18, (SELATAN LAMPU MERAH LAWEYAN ), DS LAWEYAN</t>
  </si>
  <si>
    <t>889-2229226</t>
  </si>
  <si>
    <t>889-2229991</t>
  </si>
  <si>
    <t>899-0023492</t>
  </si>
  <si>
    <t>KAMSOH WARUNG</t>
  </si>
  <si>
    <t>BASUKI RHAMAT GG SEMAM RT 01 RW 09 JL.</t>
  </si>
  <si>
    <t>899-1563321</t>
  </si>
  <si>
    <t>899-0023537</t>
  </si>
  <si>
    <t>BEBEK KOBONG LESEHAN</t>
  </si>
  <si>
    <t>MADURA RT 04 RW 06 JL.</t>
  </si>
  <si>
    <t>899-1563323</t>
  </si>
  <si>
    <t>899-0023788</t>
  </si>
  <si>
    <t>SOTO FAUZI PANJI</t>
  </si>
  <si>
    <t>PANJI DEPAN TAMAN PANCING JL RAYA</t>
  </si>
  <si>
    <t>899-1563327</t>
  </si>
  <si>
    <t>899-0010647</t>
  </si>
  <si>
    <t>HERI WARUNG#</t>
  </si>
  <si>
    <t>KOTAKAN JL.</t>
  </si>
  <si>
    <t>899-1563515</t>
  </si>
  <si>
    <t>899-0023908</t>
  </si>
  <si>
    <t>DIDO WR</t>
  </si>
  <si>
    <t>AHMAD YANI SEBELAH WR H SUT DEPAN GG ACC JL.</t>
  </si>
  <si>
    <t>899-1563521</t>
  </si>
  <si>
    <t>899-0010614</t>
  </si>
  <si>
    <t>899-1563671</t>
  </si>
  <si>
    <t>899-0007578</t>
  </si>
  <si>
    <t>KHARISMA HOTEL#</t>
  </si>
  <si>
    <t>PANJI RAYA JL.</t>
  </si>
  <si>
    <t>899-1563807</t>
  </si>
  <si>
    <t>899-1563813</t>
  </si>
  <si>
    <t>899-0010100</t>
  </si>
  <si>
    <t>SEMPURNA DEPOT#</t>
  </si>
  <si>
    <t>899-1563818</t>
  </si>
  <si>
    <t>899-0023499</t>
  </si>
  <si>
    <t>RAWON SUMBERWARU</t>
  </si>
  <si>
    <t>SUMBER WARU RT 05 RW 03 SEBELUM TOKO MEYLY JL. RAYA</t>
  </si>
  <si>
    <t>899-1563826</t>
  </si>
  <si>
    <t>899-0023964</t>
  </si>
  <si>
    <t>YON WR</t>
  </si>
  <si>
    <t>ASEMBAGUS SEBELAH BARAT PABRIK TRIPLEK JL RY</t>
  </si>
  <si>
    <t>899-1563879</t>
  </si>
  <si>
    <t>899-0023957</t>
  </si>
  <si>
    <t>SUMU ITO IBU WR</t>
  </si>
  <si>
    <t>CURAH KALAK JL (UTARA KUBURAN CHINA)</t>
  </si>
  <si>
    <t>899-1563880</t>
  </si>
  <si>
    <t>899-0010009</t>
  </si>
  <si>
    <t>INDI WARUNG##</t>
  </si>
  <si>
    <t>PATHEK PANTAI JL.</t>
  </si>
  <si>
    <t>899-1563881</t>
  </si>
  <si>
    <t>899-0009974</t>
  </si>
  <si>
    <t>MAHWARI WARUNG##</t>
  </si>
  <si>
    <t>899-1563882</t>
  </si>
  <si>
    <t>899-0009973</t>
  </si>
  <si>
    <t>DAVID WARUNG##</t>
  </si>
  <si>
    <t>899-1563883</t>
  </si>
  <si>
    <t>899-0009972</t>
  </si>
  <si>
    <t>FAJAR WARUNG#</t>
  </si>
  <si>
    <t>899-1563884</t>
  </si>
  <si>
    <t>899-0009121</t>
  </si>
  <si>
    <t>CANGGKRENG PRAJEKAN JL.</t>
  </si>
  <si>
    <t>899-1563885</t>
  </si>
  <si>
    <t>899-0008939</t>
  </si>
  <si>
    <t>LARASATI WARUNG#</t>
  </si>
  <si>
    <t>KALIBAGOR RAYA JL.</t>
  </si>
  <si>
    <t>899-1563886</t>
  </si>
  <si>
    <t>899-0023594</t>
  </si>
  <si>
    <t>RISKI WR</t>
  </si>
  <si>
    <t>KALIBAGOR RT 03 RW 01 DEPAN KANTOR BKD JL. RAYA</t>
  </si>
  <si>
    <t>899-1563887</t>
  </si>
  <si>
    <t>899-1563888</t>
  </si>
  <si>
    <t>899-0023958</t>
  </si>
  <si>
    <t>JAWA WR</t>
  </si>
  <si>
    <t>PERUM PANJI PERMAI BLOK D21</t>
  </si>
  <si>
    <t>899-1563890</t>
  </si>
  <si>
    <t>899-0004616</t>
  </si>
  <si>
    <t>IKAN BAKAR UNTUNG WARUNG#</t>
  </si>
  <si>
    <t>899-1564012</t>
  </si>
  <si>
    <t>899-0006896</t>
  </si>
  <si>
    <t>SELERA WARUNG#</t>
  </si>
  <si>
    <t>SUMBER KOLAK JL.</t>
  </si>
  <si>
    <t>899-1564015</t>
  </si>
  <si>
    <t>899-0023862</t>
  </si>
  <si>
    <t>SANGKURYANG WR</t>
  </si>
  <si>
    <t>SUMBER KOLAK (10M BARAT GUDANG PLN)</t>
  </si>
  <si>
    <t>899-1564031</t>
  </si>
  <si>
    <t>899-0023864</t>
  </si>
  <si>
    <t>ANI MBAK WR</t>
  </si>
  <si>
    <t>KLATAKAN (50M BARAT KAMPUNG KERAPU)</t>
  </si>
  <si>
    <t>899-1564032</t>
  </si>
  <si>
    <t>899-0023900</t>
  </si>
  <si>
    <t>LEHA IBU WR</t>
  </si>
  <si>
    <t>BANDENGAN RT 02 RW 04</t>
  </si>
  <si>
    <t>899-1564033</t>
  </si>
  <si>
    <t>899-0023948</t>
  </si>
  <si>
    <t>BUNDA NORA WR</t>
  </si>
  <si>
    <t>KLATAKAN PANTURA RT 01 RW 01 JL.</t>
  </si>
  <si>
    <t>899-1564035</t>
  </si>
  <si>
    <t>899-1564316</t>
  </si>
  <si>
    <t>569-0003617</t>
  </si>
  <si>
    <t>NANIK BU WARUNG#</t>
  </si>
  <si>
    <t>PANDAAN SUMBER GEDANG PERUM VILLA GRAVILA</t>
  </si>
  <si>
    <t>569-0666189</t>
  </si>
  <si>
    <t>569-0003470</t>
  </si>
  <si>
    <t>SURATI BU WARUNG#</t>
  </si>
  <si>
    <t>PANDAAN JETAK SEBELAH PABRIK INDOLAKTO</t>
  </si>
  <si>
    <t>569-0666213</t>
  </si>
  <si>
    <t>569-0004447</t>
  </si>
  <si>
    <t>DEGAN WARUNG#</t>
  </si>
  <si>
    <t>PANDAAN LEBAKSARI SEBELUM WARUNG PANGGUNG INDOLAKT</t>
  </si>
  <si>
    <t>569-0666214</t>
  </si>
  <si>
    <t>569-0002851</t>
  </si>
  <si>
    <t>MAMA NOA WARUNG#</t>
  </si>
  <si>
    <t>SUWAYUWO RAYA</t>
  </si>
  <si>
    <t>569-0666219</t>
  </si>
  <si>
    <t>569-0005436</t>
  </si>
  <si>
    <t>NASI EMPOK MAKJU</t>
  </si>
  <si>
    <t>DUSUN CANDI RT 01 RW 05 TUNGGUL WULUNG</t>
  </si>
  <si>
    <t>569-0666240</t>
  </si>
  <si>
    <t>569-0666277</t>
  </si>
  <si>
    <t>569-0004464</t>
  </si>
  <si>
    <t>MULYADI WARUNG</t>
  </si>
  <si>
    <t>PANDAAN BAUJENG LAMPU MERAH DEPAN MASJID</t>
  </si>
  <si>
    <t>569-0666281</t>
  </si>
  <si>
    <t>569-0666302</t>
  </si>
  <si>
    <t>569-0004264</t>
  </si>
  <si>
    <t>BUEJENG ARAH MASUK TPA</t>
  </si>
  <si>
    <t>569-0666303</t>
  </si>
  <si>
    <t>569-0666837</t>
  </si>
  <si>
    <t>569-0666853</t>
  </si>
  <si>
    <t>569-0001815</t>
  </si>
  <si>
    <t>MAKNYAK WARUNG</t>
  </si>
  <si>
    <t>569-0666855</t>
  </si>
  <si>
    <t>569-0666858</t>
  </si>
  <si>
    <t>569-0666864</t>
  </si>
  <si>
    <t>569-0666929</t>
  </si>
  <si>
    <t>569-0666936</t>
  </si>
  <si>
    <t>569-0666937</t>
  </si>
  <si>
    <t>569-0666940</t>
  </si>
  <si>
    <t>569-0666941</t>
  </si>
  <si>
    <t>569-0666942</t>
  </si>
  <si>
    <t>569-0666943</t>
  </si>
  <si>
    <t>569-0666964</t>
  </si>
  <si>
    <t>569-0666965</t>
  </si>
  <si>
    <t>569-0666966</t>
  </si>
  <si>
    <t>569-0666967</t>
  </si>
  <si>
    <t>569-0666974</t>
  </si>
  <si>
    <t>080-0014274</t>
  </si>
  <si>
    <t>CITRA WARUNG</t>
  </si>
  <si>
    <t>JL BRAWIJAYA</t>
  </si>
  <si>
    <t>080-1229960</t>
  </si>
  <si>
    <t>080-0014275</t>
  </si>
  <si>
    <t>YANTI WARUNG</t>
  </si>
  <si>
    <t>KEBALENAN</t>
  </si>
  <si>
    <t>080-1229961</t>
  </si>
  <si>
    <t>080-1229966</t>
  </si>
  <si>
    <t>080-0015332</t>
  </si>
  <si>
    <t>SEI SAPI KANA RESTO</t>
  </si>
  <si>
    <t>BRAWIJAYA JL(SEBELAH D COPIS CAFE)</t>
  </si>
  <si>
    <t>080-0004043</t>
  </si>
  <si>
    <t>YUNUS WARUNG#</t>
  </si>
  <si>
    <t>TERMINAL KARANGENTE</t>
  </si>
  <si>
    <t>080-1229969</t>
  </si>
  <si>
    <t>080-1229943</t>
  </si>
  <si>
    <t>080-1229954</t>
  </si>
  <si>
    <t>080-0015122</t>
  </si>
  <si>
    <t>QODIR WARUNG</t>
  </si>
  <si>
    <t>DALAM TERMINAL BRAWIJAYA</t>
  </si>
  <si>
    <t>080-1229963</t>
  </si>
  <si>
    <t>080-0013958</t>
  </si>
  <si>
    <t>BELUT WARUNG</t>
  </si>
  <si>
    <t>RAYA KARETAN TIMUR LAPANGAN-PURWOHARJO</t>
  </si>
  <si>
    <t>080-1230054</t>
  </si>
  <si>
    <t>080-0014114</t>
  </si>
  <si>
    <t>BAKSO PAK GINO</t>
  </si>
  <si>
    <t>080-1230061</t>
  </si>
  <si>
    <t>080-1230065</t>
  </si>
  <si>
    <t>080-0014337</t>
  </si>
  <si>
    <t>GLAGAH AGUNG-PURWOHARJO</t>
  </si>
  <si>
    <t>080-1230072</t>
  </si>
  <si>
    <t>080-0015281</t>
  </si>
  <si>
    <t>MIE AYAM PANGSIT WARUNG</t>
  </si>
  <si>
    <t>CURAH PALUNG-PURWOHARJO</t>
  </si>
  <si>
    <t>080-0011327</t>
  </si>
  <si>
    <t>SEA FOOD 58 RM</t>
  </si>
  <si>
    <t>ROGOJAMPI</t>
  </si>
  <si>
    <t>080-1230077</t>
  </si>
  <si>
    <t>080-1230150</t>
  </si>
  <si>
    <t>080-0012200</t>
  </si>
  <si>
    <t>HOM WARUNG</t>
  </si>
  <si>
    <t>080-1230151</t>
  </si>
  <si>
    <t>080-0013523</t>
  </si>
  <si>
    <t>PANCORAN WARUNG</t>
  </si>
  <si>
    <t>RAYA ROGOJAMPI</t>
  </si>
  <si>
    <t>080-1230159</t>
  </si>
  <si>
    <t>080-0013766</t>
  </si>
  <si>
    <t>NANIK WARUNG</t>
  </si>
  <si>
    <t>DSN PENDARUNGAN-ROGOJAMPI</t>
  </si>
  <si>
    <t>080-1230160</t>
  </si>
  <si>
    <t>080-0013869</t>
  </si>
  <si>
    <t>ABIZAR WARUNG</t>
  </si>
  <si>
    <t>KALIMOSODO-ROGOJAMPI</t>
  </si>
  <si>
    <t>080-1230162</t>
  </si>
  <si>
    <t>080-0014181</t>
  </si>
  <si>
    <t>SALMAN WARUNG</t>
  </si>
  <si>
    <t>DSN TIMUR REJO-GITIK-ROGOJAMPI</t>
  </si>
  <si>
    <t>080-1230164</t>
  </si>
  <si>
    <t>080-0014456</t>
  </si>
  <si>
    <t>LINTANG JAYA WARUNG</t>
  </si>
  <si>
    <t>JL BRINGIN-ROGOJAMPI</t>
  </si>
  <si>
    <t>080-1230165</t>
  </si>
  <si>
    <t>080-0015059</t>
  </si>
  <si>
    <t>KANTINMU</t>
  </si>
  <si>
    <t>ROGOJAMPI JL</t>
  </si>
  <si>
    <t>080-1230167</t>
  </si>
  <si>
    <t>080-0015083</t>
  </si>
  <si>
    <t>RAYA ROGOJAMPI JL</t>
  </si>
  <si>
    <t>080-1230169</t>
  </si>
  <si>
    <t>080-0015203</t>
  </si>
  <si>
    <t>INTAN WARUNG</t>
  </si>
  <si>
    <t>KH ZAINUDIN JL-ROGOJAMPI</t>
  </si>
  <si>
    <t>080-0015204</t>
  </si>
  <si>
    <t>SONGON JL-PENGANTIGAN ROGOJAMPI</t>
  </si>
  <si>
    <t>080-1230170</t>
  </si>
  <si>
    <t>080-1230171</t>
  </si>
  <si>
    <t>080-0015205</t>
  </si>
  <si>
    <t>JEMBER JL -GITIK ROGOJAMPI</t>
  </si>
  <si>
    <t>080-1230172</t>
  </si>
  <si>
    <t>080-0013661</t>
  </si>
  <si>
    <t>TAMAN BUNGA WARUNG</t>
  </si>
  <si>
    <t>DSN KALIGUNG - ROGOJAMPI</t>
  </si>
  <si>
    <t>080-1230798</t>
  </si>
  <si>
    <t>369-3651406</t>
  </si>
  <si>
    <t>369-0017786</t>
  </si>
  <si>
    <t>WIJAYA</t>
  </si>
  <si>
    <t>PASAR PALERAN GANG SEBELAH BARAT PASAR</t>
  </si>
  <si>
    <t>369-3651354</t>
  </si>
  <si>
    <t>369-0012512</t>
  </si>
  <si>
    <t>BAROKAH ENI KIOS</t>
  </si>
  <si>
    <t>DUSUN KRAJAN KULON PALERAN UMBULSARI</t>
  </si>
  <si>
    <t>369-3651377</t>
  </si>
  <si>
    <t>369-0017242</t>
  </si>
  <si>
    <t>ANGGREK BAKSO WR</t>
  </si>
  <si>
    <t>DR SOEBANDI JL DEPAN RS SOEBANDI</t>
  </si>
  <si>
    <t>369-3651293</t>
  </si>
  <si>
    <t>369-0015922</t>
  </si>
  <si>
    <t>BU TRIS WARUNG</t>
  </si>
  <si>
    <t>DR SUBANDI PATRANG</t>
  </si>
  <si>
    <t>369-0017667</t>
  </si>
  <si>
    <t>BU CANDRA WARUNG</t>
  </si>
  <si>
    <t>DR SOEBANDI DEPAN GANG SMKN 1 JEMBER JL</t>
  </si>
  <si>
    <t>369-0005338</t>
  </si>
  <si>
    <t>B SON WARUNG#</t>
  </si>
  <si>
    <t>DR SOEBANDI JL</t>
  </si>
  <si>
    <t>369-3651295</t>
  </si>
  <si>
    <t>369-3651297</t>
  </si>
  <si>
    <t>369-3651298</t>
  </si>
  <si>
    <t>369-0007274</t>
  </si>
  <si>
    <t>APOTIK BRANTAS#</t>
  </si>
  <si>
    <t>DR SUBANDI NO 161 JL</t>
  </si>
  <si>
    <t>369-3651300</t>
  </si>
  <si>
    <t>369-0012456</t>
  </si>
  <si>
    <t>D SHOP KANTIN#</t>
  </si>
  <si>
    <t>PB SUDIRMAN 43 KLATAKAN</t>
  </si>
  <si>
    <t>369-0017779</t>
  </si>
  <si>
    <t>NADA WARUNG</t>
  </si>
  <si>
    <t>PASAR SENIN BLOK B 26 TANGGUL</t>
  </si>
  <si>
    <t>369-3651363</t>
  </si>
  <si>
    <t>369-3651364</t>
  </si>
  <si>
    <t>369-3651403</t>
  </si>
  <si>
    <t>369-3651337</t>
  </si>
  <si>
    <t>369-0005253</t>
  </si>
  <si>
    <t>DARMAWANGSA 258 RT 1 RW 2 JEMBER</t>
  </si>
  <si>
    <t>369-3651466</t>
  </si>
  <si>
    <t>369-0017554</t>
  </si>
  <si>
    <t>BU ALI WARUNG</t>
  </si>
  <si>
    <t>DEPAN KALIWINING ASRI PERUMAHAN</t>
  </si>
  <si>
    <t>369-3651496</t>
  </si>
  <si>
    <t>369-0016195</t>
  </si>
  <si>
    <t>DUA PUTRI WARUNG</t>
  </si>
  <si>
    <t>WATU ULO RT 1 RW 35</t>
  </si>
  <si>
    <t>369-0015715</t>
  </si>
  <si>
    <t>SELVI WARUNG#</t>
  </si>
  <si>
    <t>PANTAI PAYANGAN</t>
  </si>
  <si>
    <t>369-3651521</t>
  </si>
  <si>
    <t>369-3651525</t>
  </si>
  <si>
    <t>369-0008492</t>
  </si>
  <si>
    <t>NASI WARUNG</t>
  </si>
  <si>
    <t>WATU ULO JL AMBULU</t>
  </si>
  <si>
    <t>369-3651529</t>
  </si>
  <si>
    <t>369-0017690</t>
  </si>
  <si>
    <t>WATU ULO DEPAN BENGKEL MOTOR SEBELAH TOWER JL</t>
  </si>
  <si>
    <t>369-3651539</t>
  </si>
  <si>
    <t>555-3161568</t>
  </si>
  <si>
    <t>555-3161552</t>
  </si>
  <si>
    <t>555-0024469</t>
  </si>
  <si>
    <t>BY PASS APOLLO</t>
  </si>
  <si>
    <t>555-3161553</t>
  </si>
  <si>
    <t>555-0030303</t>
  </si>
  <si>
    <t>HERMIN MBK WARUNG</t>
  </si>
  <si>
    <t>BETAS RW 10 RT 09 KEPULUNGAN</t>
  </si>
  <si>
    <t>555-3161601</t>
  </si>
  <si>
    <t>555-0025929</t>
  </si>
  <si>
    <t>SEDERHANA SATE GULE WRG#</t>
  </si>
  <si>
    <t>GRATI DPN LAPANGAN</t>
  </si>
  <si>
    <t>555-3161661</t>
  </si>
  <si>
    <t>555-0029984</t>
  </si>
  <si>
    <t>ANA MBAK WARUNG</t>
  </si>
  <si>
    <t>ANGGUR 38 BANGIL JALAN</t>
  </si>
  <si>
    <t>555-3161728</t>
  </si>
  <si>
    <t>555-0026311</t>
  </si>
  <si>
    <t>WIJI BU WARUNG#</t>
  </si>
  <si>
    <t>NGULING</t>
  </si>
  <si>
    <t>555-3161852</t>
  </si>
  <si>
    <t>899-0023941</t>
  </si>
  <si>
    <t>BAKSO MIE AYAM SOLO WR</t>
  </si>
  <si>
    <t>TEMBUS BARU KOTAKAN RT 03 RW 08 SUMBER KOLAK JL.</t>
  </si>
  <si>
    <t>899-1563677</t>
  </si>
  <si>
    <t>899-0001097</t>
  </si>
  <si>
    <t>PANARUKAN JL.</t>
  </si>
  <si>
    <t>899-1564446</t>
  </si>
  <si>
    <t>899-0004231</t>
  </si>
  <si>
    <t>DUO PUTRI RUMAH MAKAN#</t>
  </si>
  <si>
    <t>899-1564447</t>
  </si>
  <si>
    <t>899-0006481</t>
  </si>
  <si>
    <t>FORTUNE DEPOT#</t>
  </si>
  <si>
    <t>CEMPAKA RT 01 RW JL.</t>
  </si>
  <si>
    <t>899-1564451</t>
  </si>
  <si>
    <t>899-0023805</t>
  </si>
  <si>
    <t>BANG JAMIL WR</t>
  </si>
  <si>
    <t>WR SUPRATMAN BARAT STADION JL</t>
  </si>
  <si>
    <t>899-0010046</t>
  </si>
  <si>
    <t>MONTONG WARUNG#</t>
  </si>
  <si>
    <t>WR. SUPRATMAN JL.</t>
  </si>
  <si>
    <t>899-1564492</t>
  </si>
  <si>
    <t>899-1564493</t>
  </si>
  <si>
    <t>899-0008055</t>
  </si>
  <si>
    <t>NJO WARUNG#</t>
  </si>
  <si>
    <t>899-1564850</t>
  </si>
  <si>
    <t>899-1565078</t>
  </si>
  <si>
    <t>899-0007842</t>
  </si>
  <si>
    <t>KARIMAH WARUNG#</t>
  </si>
  <si>
    <t>899-0007951</t>
  </si>
  <si>
    <t>MITASU WR.#</t>
  </si>
  <si>
    <t>LUMUTAN JL.</t>
  </si>
  <si>
    <t>899-0008876</t>
  </si>
  <si>
    <t>ALVI IBU WR.#</t>
  </si>
  <si>
    <t>GUNUNG ARJUNA JL.</t>
  </si>
  <si>
    <t>899-1565343</t>
  </si>
  <si>
    <t>899-1565344</t>
  </si>
  <si>
    <t>899-1565345</t>
  </si>
  <si>
    <t>569-0003788</t>
  </si>
  <si>
    <t>KOLAM RENANG SEBANI KANTIN##</t>
  </si>
  <si>
    <t>PANDAAN DESA SEBANI</t>
  </si>
  <si>
    <t>569-0667336</t>
  </si>
  <si>
    <t>569-0004341</t>
  </si>
  <si>
    <t>DAI WARUNG##</t>
  </si>
  <si>
    <t>PANDAAN TUNGGUL WULUNG ARAH SEBANI SEBELAH PINTU M</t>
  </si>
  <si>
    <t>569-0004340</t>
  </si>
  <si>
    <t>NURHAYATIN WARUNG</t>
  </si>
  <si>
    <t>PANDAAN TUNGGUL WULUNG ARAH SEBANI</t>
  </si>
  <si>
    <t>569-0667308</t>
  </si>
  <si>
    <t>569-0667309</t>
  </si>
  <si>
    <t>569-0005190</t>
  </si>
  <si>
    <t>BAKSO BASKET</t>
  </si>
  <si>
    <t>KUTOREJO, PANDAAN</t>
  </si>
  <si>
    <t>569-0667325</t>
  </si>
  <si>
    <t>080-1230527</t>
  </si>
  <si>
    <t>080-1230529</t>
  </si>
  <si>
    <t>080-0012201</t>
  </si>
  <si>
    <t>KAROMAH WARUNG</t>
  </si>
  <si>
    <t>RAYA JEMBER-PAKIS KALIREJO</t>
  </si>
  <si>
    <t>080-1230530</t>
  </si>
  <si>
    <t>080-0012379</t>
  </si>
  <si>
    <t>PAENAH WARUNG</t>
  </si>
  <si>
    <t>BLIMBINGSARI</t>
  </si>
  <si>
    <t>080-1230531</t>
  </si>
  <si>
    <t>080-1230536</t>
  </si>
  <si>
    <t>080-0014579</t>
  </si>
  <si>
    <t>MBOK UCIK WARUNG</t>
  </si>
  <si>
    <t>JL LABANASEM-DEPAN MASJID LABANASEM</t>
  </si>
  <si>
    <t>080-1230539</t>
  </si>
  <si>
    <t>080-1230540</t>
  </si>
  <si>
    <t>080-0015417</t>
  </si>
  <si>
    <t>KAREPE ATI WARUNG</t>
  </si>
  <si>
    <t>BLIMBINGSARI-BOMO</t>
  </si>
  <si>
    <t>080-1230553</t>
  </si>
  <si>
    <t>080-0015334</t>
  </si>
  <si>
    <t>BALE SAJI RESTO</t>
  </si>
  <si>
    <t>RAYA JEMBER JL-KABAT</t>
  </si>
  <si>
    <t>080-1230544</t>
  </si>
  <si>
    <t>080-0015132</t>
  </si>
  <si>
    <t>MAMAK NIA WARUNG</t>
  </si>
  <si>
    <t>BLIMBINGSARI-LABANASEM</t>
  </si>
  <si>
    <t>080-1230542</t>
  </si>
  <si>
    <t>080-1230547</t>
  </si>
  <si>
    <t>080-0014071</t>
  </si>
  <si>
    <t>MAK LIK WARUNG</t>
  </si>
  <si>
    <t>PANTAI RIA -BOMO</t>
  </si>
  <si>
    <t>080-1230550</t>
  </si>
  <si>
    <t>080-0005254</t>
  </si>
  <si>
    <t>PANTAI WATU DODOL</t>
  </si>
  <si>
    <t>080-1230560</t>
  </si>
  <si>
    <t>080-1230562</t>
  </si>
  <si>
    <t>080-1230566</t>
  </si>
  <si>
    <t>080-0014077</t>
  </si>
  <si>
    <t>CAK SUL PAKET WARUNG</t>
  </si>
  <si>
    <t>JL RAYA SITUBONDO SELOGIRI</t>
  </si>
  <si>
    <t>080-1230575</t>
  </si>
  <si>
    <t>080-1230577</t>
  </si>
  <si>
    <t>080-0009431</t>
  </si>
  <si>
    <t>MILA RUMAH MAKAN#</t>
  </si>
  <si>
    <t>SUMBER AYU</t>
  </si>
  <si>
    <t>080-1230642</t>
  </si>
  <si>
    <t>080-0010438</t>
  </si>
  <si>
    <t>080-1230644</t>
  </si>
  <si>
    <t>080-0012306</t>
  </si>
  <si>
    <t>PUR WARUNG</t>
  </si>
  <si>
    <t>KEDUNG GEBANG-TEGALDLIMO</t>
  </si>
  <si>
    <t>080-1230647</t>
  </si>
  <si>
    <t>080-0014008</t>
  </si>
  <si>
    <t>BAKSO H NARI WARUNG</t>
  </si>
  <si>
    <t>DAMBUNTUNG-TEGALDLIMO</t>
  </si>
  <si>
    <t>080-1230654</t>
  </si>
  <si>
    <t>080-0014149</t>
  </si>
  <si>
    <t>MATAHARI WARUNG</t>
  </si>
  <si>
    <t>TEGALDLIMO-KEDUNG WUNGU</t>
  </si>
  <si>
    <t>080-1230661</t>
  </si>
  <si>
    <t>080-0014264</t>
  </si>
  <si>
    <t>BAKSO MAREM WARUNG</t>
  </si>
  <si>
    <t>TEGALDLIMO</t>
  </si>
  <si>
    <t>080-1230665</t>
  </si>
  <si>
    <t>080-0015323</t>
  </si>
  <si>
    <t>NASI PECEL WARUNG</t>
  </si>
  <si>
    <t>080-1230669</t>
  </si>
  <si>
    <t>080-1230750</t>
  </si>
  <si>
    <t>080-0013559</t>
  </si>
  <si>
    <t>BAKSO DOLLAH</t>
  </si>
  <si>
    <t>DALAM TERMINAL TEMBOK  MUNCAR</t>
  </si>
  <si>
    <t>080-1230652</t>
  </si>
  <si>
    <t>080-0013632</t>
  </si>
  <si>
    <t>TONI WARUNG</t>
  </si>
  <si>
    <t>080-1230751</t>
  </si>
  <si>
    <t>080-0013634</t>
  </si>
  <si>
    <t>SATE BU GONO WARUNG</t>
  </si>
  <si>
    <t>080-1230752</t>
  </si>
  <si>
    <t>080-0013640</t>
  </si>
  <si>
    <t>KEDAI 22</t>
  </si>
  <si>
    <t>DSN KRAJAN RT 01 RW 03 -SONGGON</t>
  </si>
  <si>
    <t>080-1230754</t>
  </si>
  <si>
    <t>080-0013788</t>
  </si>
  <si>
    <t>HADI WARUNG</t>
  </si>
  <si>
    <t>JL PENGANTIGAN-ROGOJAMPI</t>
  </si>
  <si>
    <t>080-1230759</t>
  </si>
  <si>
    <t>371-0002102</t>
  </si>
  <si>
    <t>WR BU KAYAK</t>
  </si>
  <si>
    <t>JL. PANCER SUMBERAGUNG</t>
  </si>
  <si>
    <t>371-0230388</t>
  </si>
  <si>
    <t>371-0002190</t>
  </si>
  <si>
    <t>WARUNG PADHE</t>
  </si>
  <si>
    <t>DUSUN KRAJAN PESANGGARAN BANYUWANGI REGENCY EAST JAVA 68488</t>
  </si>
  <si>
    <t>371-0000757</t>
  </si>
  <si>
    <t>BAKSO GUNDO WIJOYO</t>
  </si>
  <si>
    <t>RAYA SUKAMADE JL</t>
  </si>
  <si>
    <t>371-0000761</t>
  </si>
  <si>
    <t>SRIKANDI RM</t>
  </si>
  <si>
    <t>371-0230372</t>
  </si>
  <si>
    <t>371-0230384</t>
  </si>
  <si>
    <t>371-0230385</t>
  </si>
  <si>
    <t>371-0002199</t>
  </si>
  <si>
    <t>WARUNG BU WO</t>
  </si>
  <si>
    <t>DUSUN REJOAGUNG SUMBERAGUNG PESANGGARAN BANYUWANGI REGENCY EAST JAVA 68488</t>
  </si>
  <si>
    <t>371-0230389</t>
  </si>
  <si>
    <t>371-0000057</t>
  </si>
  <si>
    <t>BAKSO ERTE WARUNG</t>
  </si>
  <si>
    <t>GAMBIRAN DPN RD AL HUDA</t>
  </si>
  <si>
    <t>371-0230462</t>
  </si>
  <si>
    <t>371-0230463</t>
  </si>
  <si>
    <t>371-0000181</t>
  </si>
  <si>
    <t>METEOR BAKSO WARUNG</t>
  </si>
  <si>
    <t>371-0230465</t>
  </si>
  <si>
    <t>371-0230466</t>
  </si>
  <si>
    <t>371-0230471</t>
  </si>
  <si>
    <t>371-0230484</t>
  </si>
  <si>
    <t>371-0002321</t>
  </si>
  <si>
    <t>WARUNG BU WAGIYEM</t>
  </si>
  <si>
    <t>DUSUN YOSOWINANGUN JAJAG GAMBIRAN BANYUWANGI REGENCY EAST JAVA 68486</t>
  </si>
  <si>
    <t>371-0230492</t>
  </si>
  <si>
    <t>371-0002430</t>
  </si>
  <si>
    <t>ROMIRA WARUNG</t>
  </si>
  <si>
    <t>YOS SUDARSO JL DUSUN KP BARU WRINGIN AGUNG KEC GAMBIRAN KABUPATEN BANYUWANGI JAWA TIMUR 68486</t>
  </si>
  <si>
    <t>371-0230497</t>
  </si>
  <si>
    <t>371-0002481</t>
  </si>
  <si>
    <t>GLOWONG JL RAYA GENTENG  RT 01 RW03 DUSUN SIDOREJO WETAN WRINGIN AGUNG KEC GAMBIRAN KABUPATEN BANYUWANGI JAWA TIMUR 68486</t>
  </si>
  <si>
    <t>371-0230500</t>
  </si>
  <si>
    <t>371-0002553</t>
  </si>
  <si>
    <t>BANYU BENING WARUNG</t>
  </si>
  <si>
    <t>SUMBERREJO JAJAG KEC GAMBIRAN KABUPATEN BANYUWANGI JAWA TIMUR</t>
  </si>
  <si>
    <t>371-0230501</t>
  </si>
  <si>
    <t>371-0000997</t>
  </si>
  <si>
    <t>YANI BU</t>
  </si>
  <si>
    <t>371-0230473</t>
  </si>
  <si>
    <t>369-0015850</t>
  </si>
  <si>
    <t>GADANG RM</t>
  </si>
  <si>
    <t>SUPRAPTO NO 03 JALAN KEBONSARI JEMBER</t>
  </si>
  <si>
    <t>369-3651924</t>
  </si>
  <si>
    <t>369-0017304</t>
  </si>
  <si>
    <t>PECEL KEDIRI</t>
  </si>
  <si>
    <t>GUNUNG BATU B NO 8 JL</t>
  </si>
  <si>
    <t>369-3651929</t>
  </si>
  <si>
    <t>369-3651946</t>
  </si>
  <si>
    <t>369-0013595</t>
  </si>
  <si>
    <t>RISKY WR</t>
  </si>
  <si>
    <t>PANGSUD MENAMPU JL NO 32 RT 02 RW 03</t>
  </si>
  <si>
    <t>369-3651966</t>
  </si>
  <si>
    <t>369-0013189</t>
  </si>
  <si>
    <t>SUMBER LAUT WARUNG#</t>
  </si>
  <si>
    <t>DAENG BILAK NO. 32 RT 02/06 JL, PUGER</t>
  </si>
  <si>
    <t>369-3651981</t>
  </si>
  <si>
    <t>369-0013293</t>
  </si>
  <si>
    <t>KHOM WRG#</t>
  </si>
  <si>
    <t>A. YANI 18 JL, RT06 RW03 PUGER</t>
  </si>
  <si>
    <t>369-3651987</t>
  </si>
  <si>
    <t>369-0017766</t>
  </si>
  <si>
    <t>SUDI MAMPIR WR</t>
  </si>
  <si>
    <t>KENANGA GEBANG 148 A DPN ALFAMARET</t>
  </si>
  <si>
    <t>369-3651997</t>
  </si>
  <si>
    <t>369-0017686</t>
  </si>
  <si>
    <t>SOTO AYAM H SYUKRI</t>
  </si>
  <si>
    <t>GAJAH MADA DEPAN MASJID AL HUDA JL</t>
  </si>
  <si>
    <t>369-0018162</t>
  </si>
  <si>
    <t>ENDANG WARUNG</t>
  </si>
  <si>
    <t>TERATAI 4 KALIWATES JALAN</t>
  </si>
  <si>
    <t>369-3652000</t>
  </si>
  <si>
    <t>369-3652004</t>
  </si>
  <si>
    <t>369-3652005</t>
  </si>
  <si>
    <t>369-0007414</t>
  </si>
  <si>
    <t>CITRA HUSADA KANTIN#</t>
  </si>
  <si>
    <t>TERATAI JL</t>
  </si>
  <si>
    <t>369-3652025</t>
  </si>
  <si>
    <t>369-3652067</t>
  </si>
  <si>
    <t>369-0016124</t>
  </si>
  <si>
    <t>HAIDAR CAFFE PAK</t>
  </si>
  <si>
    <t>DUSUN KARANG ANYAR RT 01 RW 03</t>
  </si>
  <si>
    <t>369-3652078</t>
  </si>
  <si>
    <t>369-0013536</t>
  </si>
  <si>
    <t>HAR BAMBU WRG#</t>
  </si>
  <si>
    <t>KYAI HAFID 73 JL, NOGOSARI</t>
  </si>
  <si>
    <t>369-3652088</t>
  </si>
  <si>
    <t>369-0016040</t>
  </si>
  <si>
    <t>FITNES AMBULU</t>
  </si>
  <si>
    <t>KRAJAN RT02 RW 02 JL (BELAKNG BANK BRI)</t>
  </si>
  <si>
    <t>369-3652105</t>
  </si>
  <si>
    <t>369-0017940</t>
  </si>
  <si>
    <t>AL AMIEN KIOS</t>
  </si>
  <si>
    <t>WATU ULO NO 50 JL</t>
  </si>
  <si>
    <t>369-3652112</t>
  </si>
  <si>
    <t>369-0009200</t>
  </si>
  <si>
    <t>MERI CELL</t>
  </si>
  <si>
    <t>PAYANGAN</t>
  </si>
  <si>
    <t>369-3652118</t>
  </si>
  <si>
    <t>369-0009881</t>
  </si>
  <si>
    <t>NAUNG ASRI#</t>
  </si>
  <si>
    <t>KESILIR AMBULU RT 2 RW 2 38</t>
  </si>
  <si>
    <t>369-0015096</t>
  </si>
  <si>
    <t>ALTA FROZEN#</t>
  </si>
  <si>
    <t>369-3652134</t>
  </si>
  <si>
    <t>369-3652139</t>
  </si>
  <si>
    <t>555-0030173</t>
  </si>
  <si>
    <t>BAKSO MIE AYAM CAHAYA</t>
  </si>
  <si>
    <t>PASAR BUAH NGULING DEPAN BRI</t>
  </si>
  <si>
    <t>555-3162667</t>
  </si>
  <si>
    <t>899-0009165</t>
  </si>
  <si>
    <t>RENGGANIS WRUNG / KODIM#</t>
  </si>
  <si>
    <t>MOH. SERUJI JL.</t>
  </si>
  <si>
    <t>899-1565012</t>
  </si>
  <si>
    <t>899-0009433</t>
  </si>
  <si>
    <t>DEA JAMU DEPOT#</t>
  </si>
  <si>
    <t>AHMAD YANI JL.</t>
  </si>
  <si>
    <t>899-1565014</t>
  </si>
  <si>
    <t>899-0023989</t>
  </si>
  <si>
    <t>LALAPAN KALI</t>
  </si>
  <si>
    <t>WIJAYA KUSUMA RT 11 RW 03 JL.</t>
  </si>
  <si>
    <t>899-1565034</t>
  </si>
  <si>
    <t>899-0005628</t>
  </si>
  <si>
    <t>PRAJEKAN PASAR</t>
  </si>
  <si>
    <t>899-1565298</t>
  </si>
  <si>
    <t>899-0011267</t>
  </si>
  <si>
    <t>GRAND PATHEK WR</t>
  </si>
  <si>
    <t>GELLUNG RT 02 RW 03 PANTAI PATHEK JL. RAYA</t>
  </si>
  <si>
    <t>899-1565321</t>
  </si>
  <si>
    <t>899-0023901</t>
  </si>
  <si>
    <t>RAWIT WR</t>
  </si>
  <si>
    <t>KOTAKAN 500 M PERBATASAN KALIBAGOR JL RAYA</t>
  </si>
  <si>
    <t>899-1565326</t>
  </si>
  <si>
    <t>080-0015336</t>
  </si>
  <si>
    <t>HOME STAY GRIYA PYRAMID</t>
  </si>
  <si>
    <t>KERTOSARI(BARAT SMA 1 BANYUWANGI )</t>
  </si>
  <si>
    <t>080-1231114</t>
  </si>
  <si>
    <t>080-0011803</t>
  </si>
  <si>
    <t>SALEH BAKSO WARUNG</t>
  </si>
  <si>
    <t>KETOSARI</t>
  </si>
  <si>
    <t>080-1231083</t>
  </si>
  <si>
    <t>080-1231084</t>
  </si>
  <si>
    <t>080-0012363</t>
  </si>
  <si>
    <t>NUR HIKMAH WARUNG</t>
  </si>
  <si>
    <t>MT HARYONO JL</t>
  </si>
  <si>
    <t>080-1231085</t>
  </si>
  <si>
    <t>080-1231092</t>
  </si>
  <si>
    <t>080-1231093</t>
  </si>
  <si>
    <t>080-0014338</t>
  </si>
  <si>
    <t>JL BRIGJEN KATAMSO</t>
  </si>
  <si>
    <t>080-1231095</t>
  </si>
  <si>
    <t>080-0014340</t>
  </si>
  <si>
    <t>ANGKRINGAN BANG JO</t>
  </si>
  <si>
    <t>JL KEPITING MNO 446</t>
  </si>
  <si>
    <t>080-1231097</t>
  </si>
  <si>
    <t>080-1231108</t>
  </si>
  <si>
    <t>080-0014574</t>
  </si>
  <si>
    <t>ULFI WARUNG</t>
  </si>
  <si>
    <t>080-1231109</t>
  </si>
  <si>
    <t>080-1231117</t>
  </si>
  <si>
    <t>080-1231120</t>
  </si>
  <si>
    <t>080-0011853</t>
  </si>
  <si>
    <t>MINA WARUNG</t>
  </si>
  <si>
    <t>WONGSOREJO</t>
  </si>
  <si>
    <t>080-1231127</t>
  </si>
  <si>
    <t>080-0013577</t>
  </si>
  <si>
    <t>BALURAN INDAH RM</t>
  </si>
  <si>
    <t>080-1231128</t>
  </si>
  <si>
    <t>080-1231133</t>
  </si>
  <si>
    <t>080-0013618</t>
  </si>
  <si>
    <t>BALURAN WARUNG</t>
  </si>
  <si>
    <t>JL RAYA SITUBONDO-WONGSOREJO</t>
  </si>
  <si>
    <t>080-1231134</t>
  </si>
  <si>
    <t>080-0000605</t>
  </si>
  <si>
    <t>LESEHAN HIJAU BAKSO WR</t>
  </si>
  <si>
    <t>KUMENDUNG MUNCAR</t>
  </si>
  <si>
    <t>080-1231192</t>
  </si>
  <si>
    <t>080-0014048</t>
  </si>
  <si>
    <t>BAKSO GANDRUNG WARUNG</t>
  </si>
  <si>
    <t>JL SUMBER SEWU-MUNCAR</t>
  </si>
  <si>
    <t>080-1231202</t>
  </si>
  <si>
    <t>080-0015314</t>
  </si>
  <si>
    <t>MANGGA 2 WARUNG</t>
  </si>
  <si>
    <t>SUMBER AYU-SUMBER BERAS</t>
  </si>
  <si>
    <t>080-1231215</t>
  </si>
  <si>
    <t>080-0015261</t>
  </si>
  <si>
    <t>BAKSO BERANAK SOLO WARUNG</t>
  </si>
  <si>
    <t>SUMBER AYU JL-SUMBER AYU</t>
  </si>
  <si>
    <t>080-1231217</t>
  </si>
  <si>
    <t>080-1231219</t>
  </si>
  <si>
    <t>080-1231289</t>
  </si>
  <si>
    <t>080-0013512</t>
  </si>
  <si>
    <t>ALAS MALANG-SINGONJURUH</t>
  </si>
  <si>
    <t>080-1231297</t>
  </si>
  <si>
    <t>080-1231304</t>
  </si>
  <si>
    <t>080-0013753</t>
  </si>
  <si>
    <t>NAHUR WARUNG</t>
  </si>
  <si>
    <t>080-1231308</t>
  </si>
  <si>
    <t>080-0014000</t>
  </si>
  <si>
    <t>BU TATIK WARUNG</t>
  </si>
  <si>
    <t>RAYA ALAS MALANG-SINGONJURUH</t>
  </si>
  <si>
    <t>080-1231311</t>
  </si>
  <si>
    <t>080-0014004</t>
  </si>
  <si>
    <t>NENI WARUNG</t>
  </si>
  <si>
    <t>RAYA GAMBOR-SINGONJURUH</t>
  </si>
  <si>
    <t>080-1231313</t>
  </si>
  <si>
    <t>080-0014259</t>
  </si>
  <si>
    <t>BU KAM WARUNG</t>
  </si>
  <si>
    <t>SINGONJURUH-GUMIRIH</t>
  </si>
  <si>
    <t>080-1231314</t>
  </si>
  <si>
    <t>080-0015392</t>
  </si>
  <si>
    <t>RISMA WARUNG</t>
  </si>
  <si>
    <t>ALAS MALANG -SINGONJURUH</t>
  </si>
  <si>
    <t>080-1231315</t>
  </si>
  <si>
    <t>080-1231290</t>
  </si>
  <si>
    <t>371-0230750</t>
  </si>
  <si>
    <t>371-0000888</t>
  </si>
  <si>
    <t>PAK ATIM WARUNG</t>
  </si>
  <si>
    <t>TIMUR STASIUN KALIBARU</t>
  </si>
  <si>
    <t>371-0230756</t>
  </si>
  <si>
    <t>371-0001282</t>
  </si>
  <si>
    <t>BU DEWI WARUNG</t>
  </si>
  <si>
    <t>JL RAYA KALIBARU KULON</t>
  </si>
  <si>
    <t>371-0230766</t>
  </si>
  <si>
    <t>371-0230776</t>
  </si>
  <si>
    <t>369-3652622</t>
  </si>
  <si>
    <t>369-0016152</t>
  </si>
  <si>
    <t>ANGGA BENGKEL</t>
  </si>
  <si>
    <t>DUSUN KRAJAN RT 001 RW 003</t>
  </si>
  <si>
    <t>369-3652535</t>
  </si>
  <si>
    <t>369-0016216</t>
  </si>
  <si>
    <t>KURNIA KIOS</t>
  </si>
  <si>
    <t>A YANI JL</t>
  </si>
  <si>
    <t>369-3652552</t>
  </si>
  <si>
    <t>899-1565781</t>
  </si>
  <si>
    <t>899-0008142</t>
  </si>
  <si>
    <t>SATE SETIA KAWAN WR.#</t>
  </si>
  <si>
    <t>CONGAP RY. JL.</t>
  </si>
  <si>
    <t>899-1565782</t>
  </si>
  <si>
    <t>899-0009072</t>
  </si>
  <si>
    <t>MORO ECO WARUNG#</t>
  </si>
  <si>
    <t>PESANGGRAHAN ARJASA JL.</t>
  </si>
  <si>
    <t>899-1565790</t>
  </si>
  <si>
    <t>899-1565792</t>
  </si>
  <si>
    <t>899-0011468</t>
  </si>
  <si>
    <t>JAWA WARUNG</t>
  </si>
  <si>
    <t>ARJASA KP KRAJAN RT 01 RW 02 RAYA JL.</t>
  </si>
  <si>
    <t>899-1565799</t>
  </si>
  <si>
    <t>899-0023945</t>
  </si>
  <si>
    <t>UNYIL WR</t>
  </si>
  <si>
    <t>BASUKI RAHMAT RT 18 RW 04 JL.</t>
  </si>
  <si>
    <t>899-1565846</t>
  </si>
  <si>
    <t>899-0023926</t>
  </si>
  <si>
    <t>BAKSO TAMAN LANCENG WARUNG</t>
  </si>
  <si>
    <t>TAMAN LANCENG KAPONGAN</t>
  </si>
  <si>
    <t>899-1565848</t>
  </si>
  <si>
    <t>080-1231673</t>
  </si>
  <si>
    <t>080-1231677</t>
  </si>
  <si>
    <t>080-1231678</t>
  </si>
  <si>
    <t>080-1231681</t>
  </si>
  <si>
    <t>080-1231682</t>
  </si>
  <si>
    <t>080-1231775</t>
  </si>
  <si>
    <t>080-1231776</t>
  </si>
  <si>
    <t>080-1231777</t>
  </si>
  <si>
    <t>080-1231783</t>
  </si>
  <si>
    <t>080-1231791</t>
  </si>
  <si>
    <t>080-1231796</t>
  </si>
  <si>
    <t>080-0015397</t>
  </si>
  <si>
    <t>SOAN WARUNG</t>
  </si>
  <si>
    <t>SUMBER AYU(SEBELAH UTARA WR MULYA RASA)</t>
  </si>
  <si>
    <t>080-1231802</t>
  </si>
  <si>
    <t>369-3653189</t>
  </si>
  <si>
    <t>369-3653210</t>
  </si>
  <si>
    <t>369-3653216</t>
  </si>
  <si>
    <t>369-3653224</t>
  </si>
  <si>
    <t>899-1566257</t>
  </si>
  <si>
    <t>899-0023652</t>
  </si>
  <si>
    <t>DUA PUTRA HARTA BANYUWANGI WR</t>
  </si>
  <si>
    <t>PANJI 100 M BARAT POLSEK RT 14 RW 04 JL. RAYA</t>
  </si>
  <si>
    <t>899-1566280</t>
  </si>
  <si>
    <t>080-1232324</t>
  </si>
  <si>
    <t>080-1232328</t>
  </si>
  <si>
    <t>080-1232332</t>
  </si>
  <si>
    <t>080-1232337</t>
  </si>
  <si>
    <t>080-1232341</t>
  </si>
  <si>
    <t>080-0014170</t>
  </si>
  <si>
    <t>PANDAN 2 WARUNG</t>
  </si>
  <si>
    <t>RAYA TAMPO-KRADENAN</t>
  </si>
  <si>
    <t>080-1232346</t>
  </si>
  <si>
    <t>080-1232347</t>
  </si>
  <si>
    <t>080-0015242</t>
  </si>
  <si>
    <t>PINGGIR KALI WARUNG</t>
  </si>
  <si>
    <t>DUSUN KRAJAN-TAMPO CLURING</t>
  </si>
  <si>
    <t>889-0017176</t>
  </si>
  <si>
    <t>ES MIAN WARUNG#</t>
  </si>
  <si>
    <t>COKROAMINOTO NO 26</t>
  </si>
  <si>
    <t>889-2232556</t>
  </si>
  <si>
    <t>889-0020225</t>
  </si>
  <si>
    <t>CHEEF WARUNG</t>
  </si>
  <si>
    <t>COKROAMINOTO JL</t>
  </si>
  <si>
    <t>889-2232557</t>
  </si>
  <si>
    <t>899-1566370</t>
  </si>
  <si>
    <t>899-1566383</t>
  </si>
  <si>
    <t>899-0023931</t>
  </si>
  <si>
    <t>BAROKAH WR POM KOTAKAN</t>
  </si>
  <si>
    <t>KOTAKAN RT 01 RW 08 DEPAN POM KOTAKAN  JL. RAYA</t>
  </si>
  <si>
    <t>899-1566388</t>
  </si>
  <si>
    <t>899-0023936</t>
  </si>
  <si>
    <t>KUNTI IBU WR</t>
  </si>
  <si>
    <t>IRIAN JAYA NO 93 RT 03 RW 03</t>
  </si>
  <si>
    <t>899-1566390</t>
  </si>
  <si>
    <t>899-1566394</t>
  </si>
  <si>
    <t>899-0000344</t>
  </si>
  <si>
    <t>899-1566729</t>
  </si>
  <si>
    <t>899-1566730</t>
  </si>
  <si>
    <t>899-0000500</t>
  </si>
  <si>
    <t>TOKO IBU PRATIWI#</t>
  </si>
  <si>
    <t>RAYA BANYUWANGI JL 2/8 DEPAN WARUNG MAKAN SELERA</t>
  </si>
  <si>
    <t>899-1566732</t>
  </si>
  <si>
    <t>899-1566733</t>
  </si>
  <si>
    <t>899-0000926</t>
  </si>
  <si>
    <t>SOTO SIDO MULYO WARUNG#</t>
  </si>
  <si>
    <t>899-1566734</t>
  </si>
  <si>
    <t>899-0008585</t>
  </si>
  <si>
    <t>HIJAU DAUN WARUNG#</t>
  </si>
  <si>
    <t>899-1566740</t>
  </si>
  <si>
    <t>899-0008755</t>
  </si>
  <si>
    <t>AMY MBK WR.##</t>
  </si>
  <si>
    <t>899-1566742</t>
  </si>
  <si>
    <t>899-0008814</t>
  </si>
  <si>
    <t>PONDOK LALAPAN WARUNG##</t>
  </si>
  <si>
    <t>899-1566744</t>
  </si>
  <si>
    <t>899-0008970</t>
  </si>
  <si>
    <t>ICA WARUNG#</t>
  </si>
  <si>
    <t>899-1566746</t>
  </si>
  <si>
    <t>899-1566748</t>
  </si>
  <si>
    <t>899-0010386</t>
  </si>
  <si>
    <t>LUTFI IBU KIOS#</t>
  </si>
  <si>
    <t>SUMBER WARU SEBELAH TIMUR BAKSO SITI</t>
  </si>
  <si>
    <t>899-1566751</t>
  </si>
  <si>
    <t>555-0029919</t>
  </si>
  <si>
    <t>TATIK BU WARUNG</t>
  </si>
  <si>
    <t>IMAM BONJOL RT07/RW04 BUGUL LOR</t>
  </si>
  <si>
    <t>555-0029922</t>
  </si>
  <si>
    <t>SUPIYAH BU WARUNG</t>
  </si>
  <si>
    <t>KOMODOR YOS SUDARSO</t>
  </si>
  <si>
    <t>555-0029923</t>
  </si>
  <si>
    <t>HAIRIYAH WARUNG</t>
  </si>
  <si>
    <t>KOMODOR YOS SUDARSO RT01/RW04</t>
  </si>
  <si>
    <t>555-0029924</t>
  </si>
  <si>
    <t>MT HARYONO GANG 18 NO.4</t>
  </si>
  <si>
    <t>555-0026815</t>
  </si>
  <si>
    <t>CAK KAS WARUNG</t>
  </si>
  <si>
    <t>TAMBAK YUDAN</t>
  </si>
  <si>
    <t>555-0027455</t>
  </si>
  <si>
    <t>MITA B WRG#</t>
  </si>
  <si>
    <t>555-0030277</t>
  </si>
  <si>
    <t>GADO GADO WARUNG</t>
  </si>
  <si>
    <t>BADER DEPAN KANCIL RESIDENCE</t>
  </si>
  <si>
    <t>555-0030081</t>
  </si>
  <si>
    <t>MASTHUR WARUNG</t>
  </si>
  <si>
    <t>KALIREJO BANGIL</t>
  </si>
  <si>
    <t>555-0025838</t>
  </si>
  <si>
    <t>RIZKI WARUNG#</t>
  </si>
  <si>
    <t>REJOSO</t>
  </si>
  <si>
    <t>555-0029778</t>
  </si>
  <si>
    <t>MIE AYAM WARUNG</t>
  </si>
  <si>
    <t>REMBANG SAMPING BASMALAH</t>
  </si>
  <si>
    <t>555-0025855</t>
  </si>
  <si>
    <t>BUDI PAK WARUNG</t>
  </si>
  <si>
    <t>WONOKITRI</t>
  </si>
  <si>
    <t>555-0015986</t>
  </si>
  <si>
    <t>ASMAJAYA B WARUNG</t>
  </si>
  <si>
    <t>WONOKITRI JL</t>
  </si>
  <si>
    <t>555-3155995</t>
  </si>
  <si>
    <t>555-3155996</t>
  </si>
  <si>
    <t>555-3155997</t>
  </si>
  <si>
    <t>555-3155998</t>
  </si>
  <si>
    <t>555-3156135</t>
  </si>
  <si>
    <t>555-3156153</t>
  </si>
  <si>
    <t>555-3156301</t>
  </si>
  <si>
    <t>555-3156309</t>
  </si>
  <si>
    <t>555-3156401</t>
  </si>
  <si>
    <t>555-3156402</t>
  </si>
  <si>
    <t>555-3156463</t>
  </si>
  <si>
    <t>555-3156470</t>
  </si>
  <si>
    <t>555-3156495</t>
  </si>
  <si>
    <t>555-3157237</t>
  </si>
  <si>
    <t>555-3157240</t>
  </si>
  <si>
    <t>LMS 1,2&amp; 3</t>
  </si>
  <si>
    <t>AFH</t>
  </si>
  <si>
    <t>LELY PANGESTUTI</t>
  </si>
  <si>
    <t>MONIKA TRIANA S</t>
  </si>
  <si>
    <t>WAHYU KOKO NUGROHO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</si>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</sst>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dd/mm/yyyy;@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  <charset val="1"/>
      <scheme val="minor"/>
    </font>
    <font>
      <b/>
      <sz val="14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Tahoma"/>
      <family val="2"/>
    </font>
    <font>
      <sz val="12"/>
      <color theme="1"/>
      <name val="Algerian"/>
      <family val="5"/>
    </font>
    <font>
      <sz val="1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8"/>
      <color rgb="FF3333FF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" fillId="0" borderId="0"/>
  </cellStyleXfs>
  <cellXfs count="119">
    <xf numFmtId="0" fontId="0" fillId="0" borderId="0" xfId="0"/>
    <xf numFmtId="164" fontId="0" fillId="0" borderId="0" xfId="2" applyFont="1"/>
    <xf numFmtId="0" fontId="2" fillId="0" borderId="0" xfId="0" applyFont="1"/>
    <xf numFmtId="0" fontId="4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2" applyFont="1" applyAlignment="1">
      <alignment vertic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164" fontId="4" fillId="0" borderId="2" xfId="2" applyFont="1" applyFill="1" applyBorder="1"/>
    <xf numFmtId="164" fontId="4" fillId="4" borderId="3" xfId="2" applyFont="1" applyFill="1" applyBorder="1" applyAlignment="1"/>
    <xf numFmtId="0" fontId="9" fillId="2" borderId="0" xfId="0" applyFont="1" applyFill="1"/>
    <xf numFmtId="0" fontId="0" fillId="0" borderId="0" xfId="0" applyFill="1"/>
    <xf numFmtId="164" fontId="0" fillId="0" borderId="0" xfId="2" applyFont="1" applyFill="1"/>
    <xf numFmtId="164" fontId="4" fillId="0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0" fontId="10" fillId="5" borderId="2" xfId="0" applyFont="1" applyFill="1" applyBorder="1"/>
    <xf numFmtId="164" fontId="6" fillId="2" borderId="2" xfId="2" applyFont="1" applyFill="1" applyBorder="1" applyAlignment="1">
      <alignment vertical="center"/>
    </xf>
    <xf numFmtId="164" fontId="6" fillId="2" borderId="2" xfId="2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164" fontId="12" fillId="0" borderId="0" xfId="2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2" fillId="0" borderId="0" xfId="0" applyFont="1" applyFill="1" applyAlignment="1" applyProtection="1">
      <alignment horizontal="center" vertical="center"/>
      <protection locked="0"/>
    </xf>
    <xf numFmtId="164" fontId="12" fillId="0" borderId="0" xfId="2" applyFont="1" applyFill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2" fillId="0" borderId="0" xfId="0" applyFont="1"/>
    <xf numFmtId="0" fontId="16" fillId="0" borderId="0" xfId="3" applyFont="1"/>
    <xf numFmtId="164" fontId="12" fillId="0" borderId="0" xfId="2" applyFont="1"/>
    <xf numFmtId="0" fontId="17" fillId="0" borderId="0" xfId="3" applyFont="1"/>
    <xf numFmtId="0" fontId="18" fillId="0" borderId="0" xfId="0" applyFont="1"/>
    <xf numFmtId="0" fontId="0" fillId="0" borderId="0" xfId="0" applyAlignment="1"/>
    <xf numFmtId="0" fontId="9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1" applyNumberFormat="1" applyFont="1"/>
    <xf numFmtId="0" fontId="19" fillId="4" borderId="0" xfId="0" applyFont="1" applyFill="1"/>
    <xf numFmtId="164" fontId="0" fillId="0" borderId="0" xfId="2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3" fillId="0" borderId="0" xfId="0" applyFont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/>
    <xf numFmtId="0" fontId="20" fillId="0" borderId="0" xfId="0" applyNumberFormat="1" applyFont="1" applyFill="1" applyBorder="1" applyAlignment="1"/>
    <xf numFmtId="0" fontId="21" fillId="2" borderId="2" xfId="0" applyNumberFormat="1" applyFont="1" applyFill="1" applyBorder="1" applyAlignment="1">
      <alignment horizontal="center"/>
    </xf>
    <xf numFmtId="164" fontId="21" fillId="2" borderId="2" xfId="2" applyFont="1" applyFill="1" applyBorder="1" applyAlignment="1">
      <alignment horizontal="center" vertical="center" wrapText="1"/>
    </xf>
    <xf numFmtId="0" fontId="23" fillId="4" borderId="0" xfId="0" applyFont="1" applyFill="1" applyAlignment="1" applyProtection="1">
      <alignment vertical="center"/>
      <protection locked="0"/>
    </xf>
    <xf numFmtId="0" fontId="21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 applyProtection="1">
      <alignment horizontal="center" vertical="center"/>
      <protection locked="0"/>
    </xf>
    <xf numFmtId="0" fontId="22" fillId="4" borderId="0" xfId="0" applyFont="1" applyFill="1" applyBorder="1" applyAlignment="1" applyProtection="1">
      <alignment horizontal="center" vertical="center" wrapText="1"/>
      <protection locked="0"/>
    </xf>
    <xf numFmtId="164" fontId="21" fillId="4" borderId="0" xfId="2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9" fillId="4" borderId="2" xfId="0" applyFont="1" applyFill="1" applyBorder="1" applyAlignment="1">
      <alignment horizontal="center"/>
    </xf>
    <xf numFmtId="14" fontId="9" fillId="4" borderId="2" xfId="0" quotePrefix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0" fontId="25" fillId="4" borderId="2" xfId="0" applyFont="1" applyFill="1" applyBorder="1"/>
    <xf numFmtId="0" fontId="25" fillId="4" borderId="2" xfId="0" applyFont="1" applyFill="1" applyBorder="1" applyAlignment="1">
      <alignment horizontal="center"/>
    </xf>
    <xf numFmtId="164" fontId="9" fillId="4" borderId="2" xfId="2" applyFont="1" applyFill="1" applyBorder="1" applyAlignment="1">
      <alignment horizontal="right"/>
    </xf>
    <xf numFmtId="164" fontId="26" fillId="4" borderId="2" xfId="2" applyFont="1" applyFill="1" applyBorder="1" applyAlignment="1" applyProtection="1">
      <alignment horizontal="center" vertical="center"/>
    </xf>
    <xf numFmtId="164" fontId="27" fillId="4" borderId="2" xfId="2" applyFont="1" applyFill="1" applyBorder="1" applyAlignment="1" applyProtection="1">
      <alignment horizontal="center" vertical="center"/>
    </xf>
    <xf numFmtId="0" fontId="16" fillId="4" borderId="0" xfId="0" applyFont="1" applyFill="1"/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0" fillId="4" borderId="0" xfId="0" applyFill="1"/>
    <xf numFmtId="14" fontId="9" fillId="4" borderId="2" xfId="0" applyNumberFormat="1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0" fontId="9" fillId="0" borderId="0" xfId="0" applyFont="1" applyAlignment="1">
      <alignment vertical="center"/>
    </xf>
    <xf numFmtId="164" fontId="28" fillId="6" borderId="0" xfId="2" applyFont="1" applyFill="1" applyAlignment="1">
      <alignment horizontal="center" vertical="center"/>
    </xf>
    <xf numFmtId="0" fontId="29" fillId="4" borderId="0" xfId="0" applyFont="1" applyFill="1" applyAlignment="1">
      <alignment vertical="center"/>
    </xf>
    <xf numFmtId="0" fontId="9" fillId="0" borderId="0" xfId="0" applyNumberFormat="1" applyFont="1" applyFill="1" applyAlignment="1"/>
    <xf numFmtId="0" fontId="15" fillId="0" borderId="0" xfId="3"/>
    <xf numFmtId="0" fontId="0" fillId="6" borderId="0" xfId="0" applyFill="1"/>
    <xf numFmtId="0" fontId="6" fillId="7" borderId="2" xfId="0" applyFont="1" applyFill="1" applyBorder="1" applyAlignment="1">
      <alignment horizontal="center"/>
    </xf>
    <xf numFmtId="0" fontId="6" fillId="7" borderId="2" xfId="0" applyFont="1" applyFill="1" applyBorder="1"/>
    <xf numFmtId="164" fontId="4" fillId="4" borderId="2" xfId="2" applyFont="1" applyFill="1" applyBorder="1" applyAlignment="1">
      <alignment vertical="center"/>
    </xf>
    <xf numFmtId="164" fontId="6" fillId="4" borderId="2" xfId="2" applyFont="1" applyFill="1" applyBorder="1" applyAlignment="1"/>
    <xf numFmtId="164" fontId="6" fillId="4" borderId="2" xfId="2" applyFont="1" applyFill="1" applyBorder="1" applyAlignment="1">
      <alignment vertical="center"/>
    </xf>
    <xf numFmtId="164" fontId="10" fillId="8" borderId="2" xfId="2" applyFont="1" applyFill="1" applyBorder="1" applyAlignment="1">
      <alignment vertical="center"/>
    </xf>
    <xf numFmtId="164" fontId="10" fillId="8" borderId="3" xfId="2" applyFont="1" applyFill="1" applyBorder="1" applyAlignment="1">
      <alignment vertical="center"/>
    </xf>
    <xf numFmtId="0" fontId="10" fillId="8" borderId="2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/>
    <xf numFmtId="0" fontId="9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64" fontId="28" fillId="6" borderId="0" xfId="2" applyFont="1" applyFill="1" applyAlignment="1">
      <alignment horizontal="center" vertical="center"/>
    </xf>
    <xf numFmtId="167" fontId="9" fillId="4" borderId="2" xfId="0" quotePrefix="1" applyNumberFormat="1" applyFont="1" applyFill="1" applyBorder="1" applyAlignment="1">
      <alignment horizontal="center"/>
    </xf>
    <xf numFmtId="167" fontId="9" fillId="4" borderId="2" xfId="0" applyNumberFormat="1" applyFont="1" applyFill="1" applyBorder="1" applyAlignment="1">
      <alignment horizontal="center"/>
    </xf>
    <xf numFmtId="0" fontId="9" fillId="0" borderId="0" xfId="0" applyFont="1" applyAlignment="1" applyProtection="1">
      <alignment horizontal="center" vertical="center"/>
      <protection locked="0"/>
    </xf>
    <xf numFmtId="0" fontId="6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30" fillId="0" borderId="0" xfId="4" applyFont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2" fillId="2" borderId="2" xfId="0" applyFont="1" applyFill="1" applyBorder="1" applyAlignment="1" applyProtection="1">
      <alignment horizontal="center" vertical="center" wrapText="1"/>
      <protection locked="0"/>
    </xf>
    <xf numFmtId="0" fontId="21" fillId="2" borderId="4" xfId="0" applyNumberFormat="1" applyFont="1" applyFill="1" applyBorder="1" applyAlignment="1">
      <alignment horizontal="center" vertical="center" wrapText="1"/>
    </xf>
    <xf numFmtId="0" fontId="21" fillId="2" borderId="6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8" fillId="6" borderId="0" xfId="2" applyFont="1" applyFill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 applyProtection="1">
      <alignment horizontal="center" vertical="center"/>
      <protection locked="0"/>
    </xf>
    <xf numFmtId="0" fontId="25" fillId="9" borderId="2" xfId="0" applyFont="1" applyFill="1" applyBorder="1" applyAlignment="1">
      <alignment horizontal="center"/>
    </xf>
  </cellXfs>
  <cellStyles count="5">
    <cellStyle name="Comma" xfId="1" builtinId="3"/>
    <cellStyle name="Comma [0]" xfId="2" builtinId="6"/>
    <cellStyle name="Normal" xfId="0" builtinId="0"/>
    <cellStyle name="Normal 2" xfId="3"/>
    <cellStyle name="Normal 2 3" xfId="4"/>
  </cellStyles>
  <dxfs count="1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62707</xdr:colOff>
      <xdr:row>1</xdr:row>
      <xdr:rowOff>176893</xdr:rowOff>
    </xdr:from>
    <xdr:to>
      <xdr:col>3</xdr:col>
      <xdr:colOff>161586</xdr:colOff>
      <xdr:row>4</xdr:row>
      <xdr:rowOff>267380</xdr:rowOff>
    </xdr:to>
    <xdr:pic>
      <xdr:nvPicPr>
        <xdr:cNvPr id="2" name="Picture 1" descr="Logo LMS Color Format JPEG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t="7372" b="8969"/>
        <a:stretch>
          <a:fillRect/>
        </a:stretch>
      </xdr:blipFill>
      <xdr:spPr>
        <a:xfrm>
          <a:off x="234157" y="367393"/>
          <a:ext cx="1737179" cy="93821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673100</xdr:colOff>
      <xdr:row>2</xdr:row>
      <xdr:rowOff>25400</xdr:rowOff>
    </xdr:from>
    <xdr:to>
      <xdr:col>10</xdr:col>
      <xdr:colOff>1642448</xdr:colOff>
      <xdr:row>5</xdr:row>
      <xdr:rowOff>16341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27125" y="406400"/>
          <a:ext cx="969348" cy="978366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6240</xdr:row>
      <xdr:rowOff>25400</xdr:rowOff>
    </xdr:from>
    <xdr:to>
      <xdr:col>6</xdr:col>
      <xdr:colOff>1481881</xdr:colOff>
      <xdr:row>6257</xdr:row>
      <xdr:rowOff>34519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00" y="7581900"/>
          <a:ext cx="6752381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2" name="Straight Connector 1"/>
        <xdr:cNvCxnSpPr/>
      </xdr:nvCxnSpPr>
      <xdr:spPr>
        <a:xfrm>
          <a:off x="14375950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3" name="Straight Connector 2"/>
        <xdr:cNvCxnSpPr/>
      </xdr:nvCxnSpPr>
      <xdr:spPr>
        <a:xfrm>
          <a:off x="14375950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581025</xdr:colOff>
          <xdr:row>56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5" name="Straight Connector 4"/>
        <xdr:cNvCxnSpPr/>
      </xdr:nvCxnSpPr>
      <xdr:spPr>
        <a:xfrm>
          <a:off x="6498775" y="13850084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6" name="Straight Connector 5"/>
        <xdr:cNvCxnSpPr/>
      </xdr:nvCxnSpPr>
      <xdr:spPr>
        <a:xfrm>
          <a:off x="6498775" y="13850084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13611</xdr:colOff>
      <xdr:row>0</xdr:row>
      <xdr:rowOff>136072</xdr:rowOff>
    </xdr:from>
    <xdr:to>
      <xdr:col>32</xdr:col>
      <xdr:colOff>421822</xdr:colOff>
      <xdr:row>23</xdr:row>
      <xdr:rowOff>108857</xdr:rowOff>
    </xdr:to>
    <xdr:grpSp>
      <xdr:nvGrpSpPr>
        <xdr:cNvPr id="7" name="Group 6"/>
        <xdr:cNvGrpSpPr/>
      </xdr:nvGrpSpPr>
      <xdr:grpSpPr>
        <a:xfrm>
          <a:off x="7646311" y="136072"/>
          <a:ext cx="11990611" cy="4354285"/>
          <a:chOff x="-1" y="238202973"/>
          <a:chExt cx="10726294" cy="4502727"/>
        </a:xfrm>
      </xdr:grpSpPr>
      <xdr:grpSp>
        <xdr:nvGrpSpPr>
          <xdr:cNvPr id="8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10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12" name="Picture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3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4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23" name="Rectangle 22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24" name="Straight Connector 23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5" name="Rectangle 24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26" name="Straight Connector 25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7" name="Rectangle 26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28" name="Rectangle 27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29" name="Straight Connector 28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" name="Straight Connector 29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1" name="Straight Connector 30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2" name="Rectangle 31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33" name="Straight Connector 32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4" name="Straight Connector 33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5" name="Straight Connector 34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5" name="Rectangle 14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007/LMS.AFH/I/2021</a:t>
                  </a:r>
                </a:p>
              </xdr:txBody>
            </xdr:sp>
            <xdr:sp macro="" textlink="">
              <xdr:nvSpPr>
                <xdr:cNvPr id="16" name="Rectangle 15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94.000.-</a:t>
                  </a:r>
                </a:p>
              </xdr:txBody>
            </xdr:sp>
            <xdr:sp macro="" textlink="">
              <xdr:nvSpPr>
                <xdr:cNvPr id="17" name="Rectangle 16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8" name="Rectangle 17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08 Januari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9" name="Rectangle 18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20" name="Rectangle 19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Pancoran Banyuwangi.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21" name="Rectangle 20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01 - 31 Desember 2020.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22" name="Rectangle 21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Sembilan puluh empat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11" name="Straight Connector 10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9" name="Picture 8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13</xdr:col>
      <xdr:colOff>4</xdr:colOff>
      <xdr:row>0</xdr:row>
      <xdr:rowOff>0</xdr:rowOff>
    </xdr:from>
    <xdr:to>
      <xdr:col>32</xdr:col>
      <xdr:colOff>408215</xdr:colOff>
      <xdr:row>23</xdr:row>
      <xdr:rowOff>163285</xdr:rowOff>
    </xdr:to>
    <xdr:grpSp>
      <xdr:nvGrpSpPr>
        <xdr:cNvPr id="36" name="Group 35"/>
        <xdr:cNvGrpSpPr/>
      </xdr:nvGrpSpPr>
      <xdr:grpSpPr>
        <a:xfrm>
          <a:off x="7632704" y="0"/>
          <a:ext cx="11990611" cy="4544785"/>
          <a:chOff x="-1" y="238202973"/>
          <a:chExt cx="10726294" cy="4502727"/>
        </a:xfrm>
      </xdr:grpSpPr>
      <xdr:grpSp>
        <xdr:nvGrpSpPr>
          <xdr:cNvPr id="37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39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41" name="Picture 40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42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43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52" name="Rectangle 51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53" name="Straight Connector 52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4" name="Rectangle 53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55" name="Straight Connector 54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6" name="Rectangle 55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57" name="Rectangle 56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58" name="Straight Connector 57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9" name="Straight Connector 58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0" name="Straight Connector 59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1" name="Rectangle 60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62" name="Straight Connector 61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Straight Connector 62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4" name="Straight Connector 63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44" name="Rectangle 43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2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320</a:t>
                  </a:r>
                  <a:r>
                    <a:rPr lang="en-US" sz="12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/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LMS.AFH/</a:t>
                  </a:r>
                  <a:r>
                    <a:rPr lang="id-ID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XI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I/2021</a:t>
                  </a:r>
                </a:p>
              </xdr:txBody>
            </xdr:sp>
            <xdr:sp macro="" textlink="">
              <xdr:nvSpPr>
                <xdr:cNvPr id="45" name="Rectangle 44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13.812.000.-</a:t>
                  </a:r>
                  <a:endParaRPr lang="en-US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46" name="Rectangle 45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47" name="Rectangle 46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 , </a:t>
                  </a:r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08 Desember </a:t>
                  </a:r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2021.</a:t>
                  </a:r>
                </a:p>
              </xdr:txBody>
            </xdr:sp>
            <xdr:sp macro="" textlink="">
              <xdr:nvSpPr>
                <xdr:cNvPr id="48" name="Rectangle 47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49" name="Rectangle 48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Program AFH GT Trade Promo Aqua 1500 ml.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50" name="Rectangle 49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</a:t>
                  </a:r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eriode 15 - 30 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November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51" name="Rectangle 50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id-ID" sz="1400" b="0" i="0" baseline="0">
                      <a:latin typeface="+mn-lt"/>
                      <a:ea typeface="+mn-ea"/>
                      <a:cs typeface="+mn-cs"/>
                    </a:rPr>
                    <a:t>Tiga belas juta delapan ratus dua belas ribu rupiah. 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40" name="Straight Connector 39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38" name="Picture 37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255928</xdr:colOff>
      <xdr:row>68</xdr:row>
      <xdr:rowOff>103143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71428" cy="13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1.docx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260"/>
  <sheetViews>
    <sheetView showGridLines="0" zoomScale="75" zoomScaleNormal="75" workbookViewId="0">
      <pane xSplit="10" ySplit="8" topLeftCell="K15" activePane="bottomRight" state="frozen"/>
      <selection pane="topRight" activeCell="G1" sqref="G1"/>
      <selection pane="bottomLeft" activeCell="A9" sqref="A9"/>
      <selection pane="bottomRight" sqref="A1:L27"/>
    </sheetView>
  </sheetViews>
  <sheetFormatPr defaultColWidth="0" defaultRowHeight="15" customHeight="1" zeroHeight="1" x14ac:dyDescent="0.25"/>
  <cols>
    <col min="1" max="1" width="2.5703125" customWidth="1"/>
    <col min="2" max="2" width="5.85546875" customWidth="1"/>
    <col min="3" max="3" width="18.7109375" customWidth="1"/>
    <col min="4" max="4" width="28.7109375" customWidth="1"/>
    <col min="5" max="5" width="23.42578125" hidden="1" customWidth="1"/>
    <col min="6" max="7" width="23.42578125" customWidth="1"/>
    <col min="8" max="8" width="21.42578125" hidden="1" customWidth="1"/>
    <col min="9" max="9" width="20.28515625" customWidth="1"/>
    <col min="10" max="10" width="24.85546875" customWidth="1"/>
    <col min="11" max="11" width="32.7109375" customWidth="1"/>
    <col min="12" max="12" width="20.5703125" hidden="1" customWidth="1"/>
    <col min="13" max="13" width="20.28515625" hidden="1" customWidth="1"/>
    <col min="14" max="16" width="0" hidden="1" customWidth="1"/>
    <col min="17" max="17" width="0" style="1" hidden="1" customWidth="1"/>
    <col min="18" max="19" width="0" hidden="1" customWidth="1"/>
    <col min="20" max="16384" width="9" hidden="1"/>
  </cols>
  <sheetData>
    <row r="1" spans="2:17" x14ac:dyDescent="0.25"/>
    <row r="2" spans="2:17" x14ac:dyDescent="0.25"/>
    <row r="3" spans="2:17" ht="25.5" x14ac:dyDescent="0.4">
      <c r="B3" s="106" t="s">
        <v>0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2:17" ht="25.5" x14ac:dyDescent="0.4">
      <c r="B4" s="106" t="s">
        <v>1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2:17" ht="25.5" x14ac:dyDescent="0.4">
      <c r="B5" s="106" t="s">
        <v>65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2:17" x14ac:dyDescent="0.25">
      <c r="E6" s="2" t="s">
        <v>2</v>
      </c>
      <c r="F6" s="2"/>
    </row>
    <row r="7" spans="2:17" ht="18.75" x14ac:dyDescent="0.3">
      <c r="B7" s="3" t="s">
        <v>3</v>
      </c>
      <c r="F7" s="107"/>
      <c r="G7" s="107"/>
      <c r="H7" s="107"/>
      <c r="I7" s="87"/>
    </row>
    <row r="8" spans="2:17" s="8" customFormat="1" ht="41.25" customHeight="1" x14ac:dyDescent="0.25">
      <c r="B8" s="4" t="s">
        <v>4</v>
      </c>
      <c r="C8" s="5" t="s">
        <v>5</v>
      </c>
      <c r="D8" s="4" t="s">
        <v>6</v>
      </c>
      <c r="E8" s="4" t="s">
        <v>7</v>
      </c>
      <c r="F8" s="6" t="s">
        <v>8</v>
      </c>
      <c r="G8" s="6" t="s">
        <v>9</v>
      </c>
      <c r="H8" s="85" t="s">
        <v>10</v>
      </c>
      <c r="I8" s="85" t="s">
        <v>11</v>
      </c>
      <c r="J8" s="7" t="s">
        <v>12</v>
      </c>
      <c r="K8" s="94" t="s">
        <v>13</v>
      </c>
      <c r="L8" s="94"/>
      <c r="Q8" s="9"/>
    </row>
    <row r="9" spans="2:17" s="15" customFormat="1" ht="18.75" x14ac:dyDescent="0.3">
      <c r="B9" s="10">
        <v>1</v>
      </c>
      <c r="C9" s="108" t="s">
        <v>14</v>
      </c>
      <c r="D9" s="11" t="s">
        <v>15</v>
      </c>
      <c r="E9" s="82">
        <v>577</v>
      </c>
      <c r="F9" s="80">
        <f>E9*3000+6500+74000</f>
        <v>1811500</v>
      </c>
      <c r="G9" s="12">
        <f>PAS!I157</f>
        <v>650</v>
      </c>
      <c r="H9" s="83">
        <f>E9-G9</f>
        <v>-73</v>
      </c>
      <c r="I9" s="84">
        <f>F9-J9</f>
        <v>0</v>
      </c>
      <c r="J9" s="13">
        <f>PAS!K157</f>
        <v>1811500</v>
      </c>
      <c r="K9" s="103" t="s">
        <v>16</v>
      </c>
      <c r="L9" s="103"/>
      <c r="M9" s="14" t="s">
        <v>17</v>
      </c>
      <c r="Q9" s="16"/>
    </row>
    <row r="10" spans="2:17" s="15" customFormat="1" ht="18.75" x14ac:dyDescent="0.3">
      <c r="B10" s="10">
        <v>2</v>
      </c>
      <c r="C10" s="109"/>
      <c r="D10" s="11" t="s">
        <v>18</v>
      </c>
      <c r="E10" s="82">
        <v>495</v>
      </c>
      <c r="F10" s="80">
        <f>E10*3000+118500+7000</f>
        <v>1610500</v>
      </c>
      <c r="G10" s="12">
        <f>PRB!I175</f>
        <v>585</v>
      </c>
      <c r="H10" s="83">
        <f t="shared" ref="H10:H18" si="0">E10-G10</f>
        <v>-90</v>
      </c>
      <c r="I10" s="84">
        <f t="shared" ref="I10:I18" si="1">F10-J10</f>
        <v>0</v>
      </c>
      <c r="J10" s="13">
        <f>PRB!K175</f>
        <v>1610500</v>
      </c>
      <c r="K10" s="103" t="s">
        <v>16</v>
      </c>
      <c r="L10" s="103"/>
      <c r="M10" s="14" t="s">
        <v>17</v>
      </c>
      <c r="Q10" s="16"/>
    </row>
    <row r="11" spans="2:17" s="15" customFormat="1" ht="18.75" x14ac:dyDescent="0.3">
      <c r="B11" s="10">
        <v>3</v>
      </c>
      <c r="C11" s="109"/>
      <c r="D11" s="11" t="s">
        <v>19</v>
      </c>
      <c r="E11" s="82">
        <v>330</v>
      </c>
      <c r="F11" s="80">
        <f>E11*3000-6500</f>
        <v>983500</v>
      </c>
      <c r="G11" s="17">
        <f>SKJ!I169</f>
        <v>386</v>
      </c>
      <c r="H11" s="83">
        <f t="shared" si="0"/>
        <v>-56</v>
      </c>
      <c r="I11" s="84">
        <f t="shared" si="1"/>
        <v>0</v>
      </c>
      <c r="J11" s="13">
        <f>SKJ!K169</f>
        <v>983500</v>
      </c>
      <c r="K11" s="103" t="s">
        <v>16</v>
      </c>
      <c r="L11" s="103"/>
      <c r="M11" s="14" t="s">
        <v>17</v>
      </c>
      <c r="Q11" s="16"/>
    </row>
    <row r="12" spans="2:17" s="15" customFormat="1" ht="18.75" x14ac:dyDescent="0.3">
      <c r="B12" s="10">
        <v>4</v>
      </c>
      <c r="C12" s="110"/>
      <c r="D12" s="11" t="s">
        <v>20</v>
      </c>
      <c r="E12" s="82">
        <v>248</v>
      </c>
      <c r="F12" s="80">
        <f>E12*3000+47000</f>
        <v>791000</v>
      </c>
      <c r="G12" s="17">
        <f>PTN!I88</f>
        <v>283</v>
      </c>
      <c r="H12" s="83">
        <f t="shared" si="0"/>
        <v>-35</v>
      </c>
      <c r="I12" s="84">
        <f t="shared" si="1"/>
        <v>0</v>
      </c>
      <c r="J12" s="13">
        <f>PTN!K88</f>
        <v>791000</v>
      </c>
      <c r="K12" s="103" t="s">
        <v>16</v>
      </c>
      <c r="L12" s="103"/>
      <c r="M12" s="14" t="s">
        <v>17</v>
      </c>
      <c r="Q12" s="16"/>
    </row>
    <row r="13" spans="2:17" s="15" customFormat="1" ht="18.75" x14ac:dyDescent="0.3">
      <c r="B13" s="18">
        <v>5</v>
      </c>
      <c r="C13" s="100" t="s">
        <v>21</v>
      </c>
      <c r="D13" s="19" t="s">
        <v>22</v>
      </c>
      <c r="E13" s="81">
        <v>680</v>
      </c>
      <c r="F13" s="80">
        <f>E13*3000-74000-118500</f>
        <v>1847500</v>
      </c>
      <c r="G13" s="17">
        <f>LMJ!I197</f>
        <v>669</v>
      </c>
      <c r="H13" s="83">
        <f t="shared" si="0"/>
        <v>11</v>
      </c>
      <c r="I13" s="84">
        <f t="shared" si="1"/>
        <v>0</v>
      </c>
      <c r="J13" s="13">
        <f>LMJ!K197</f>
        <v>1847500</v>
      </c>
      <c r="K13" s="103" t="s">
        <v>16</v>
      </c>
      <c r="L13" s="103"/>
      <c r="M13" s="14" t="s">
        <v>17</v>
      </c>
      <c r="Q13" s="16"/>
    </row>
    <row r="14" spans="2:17" s="15" customFormat="1" ht="18.75" x14ac:dyDescent="0.3">
      <c r="B14" s="18">
        <v>6</v>
      </c>
      <c r="C14" s="101"/>
      <c r="D14" s="19" t="s">
        <v>23</v>
      </c>
      <c r="E14" s="81">
        <v>765</v>
      </c>
      <c r="F14" s="80">
        <f>E14*3000-7000-47000</f>
        <v>2241000</v>
      </c>
      <c r="G14" s="17">
        <f>JBR!I265</f>
        <v>768</v>
      </c>
      <c r="H14" s="83">
        <f t="shared" si="0"/>
        <v>-3</v>
      </c>
      <c r="I14" s="84">
        <f t="shared" si="1"/>
        <v>224000</v>
      </c>
      <c r="J14" s="13">
        <f>JBR!K265</f>
        <v>2017000</v>
      </c>
      <c r="K14" s="103" t="s">
        <v>16</v>
      </c>
      <c r="L14" s="103"/>
      <c r="M14" s="14" t="s">
        <v>17</v>
      </c>
      <c r="Q14" s="16"/>
    </row>
    <row r="15" spans="2:17" s="15" customFormat="1" ht="18.75" x14ac:dyDescent="0.3">
      <c r="B15" s="18">
        <v>7</v>
      </c>
      <c r="C15" s="102"/>
      <c r="D15" s="19" t="s">
        <v>24</v>
      </c>
      <c r="E15" s="81">
        <v>255</v>
      </c>
      <c r="F15" s="80">
        <f t="shared" ref="F15:F18" si="2">E15*3000</f>
        <v>765000</v>
      </c>
      <c r="G15" s="17">
        <f>BWS!I129</f>
        <v>255</v>
      </c>
      <c r="H15" s="83">
        <f t="shared" si="0"/>
        <v>0</v>
      </c>
      <c r="I15" s="84">
        <f t="shared" si="1"/>
        <v>121500</v>
      </c>
      <c r="J15" s="13">
        <f>BWS!K129</f>
        <v>643500</v>
      </c>
      <c r="K15" s="103" t="s">
        <v>16</v>
      </c>
      <c r="L15" s="103"/>
      <c r="M15" s="14" t="s">
        <v>17</v>
      </c>
      <c r="Q15" s="16"/>
    </row>
    <row r="16" spans="2:17" s="15" customFormat="1" ht="18.75" x14ac:dyDescent="0.3">
      <c r="B16" s="78">
        <v>8</v>
      </c>
      <c r="C16" s="104" t="s">
        <v>25</v>
      </c>
      <c r="D16" s="79" t="s">
        <v>26</v>
      </c>
      <c r="E16" s="81">
        <f>660-200</f>
        <v>460</v>
      </c>
      <c r="F16" s="80">
        <f t="shared" si="2"/>
        <v>1380000</v>
      </c>
      <c r="G16" s="17">
        <f>STB!I172</f>
        <v>361</v>
      </c>
      <c r="H16" s="83">
        <f t="shared" si="0"/>
        <v>99</v>
      </c>
      <c r="I16" s="84">
        <f t="shared" si="1"/>
        <v>462000</v>
      </c>
      <c r="J16" s="13">
        <f>STB!K172</f>
        <v>918000</v>
      </c>
      <c r="K16" s="103" t="s">
        <v>16</v>
      </c>
      <c r="L16" s="103"/>
      <c r="M16" s="14" t="s">
        <v>17</v>
      </c>
      <c r="Q16" s="16"/>
    </row>
    <row r="17" spans="1:17" s="15" customFormat="1" ht="18.75" x14ac:dyDescent="0.3">
      <c r="B17" s="78">
        <v>9</v>
      </c>
      <c r="C17" s="105"/>
      <c r="D17" s="79" t="s">
        <v>27</v>
      </c>
      <c r="E17" s="81">
        <f>825+150</f>
        <v>975</v>
      </c>
      <c r="F17" s="80">
        <f t="shared" si="2"/>
        <v>2925000</v>
      </c>
      <c r="G17" s="17">
        <f>BWI!I345</f>
        <v>973</v>
      </c>
      <c r="H17" s="83">
        <f t="shared" si="0"/>
        <v>2</v>
      </c>
      <c r="I17" s="84">
        <f t="shared" si="1"/>
        <v>287500</v>
      </c>
      <c r="J17" s="13">
        <f>BWI!K345</f>
        <v>2637500</v>
      </c>
      <c r="K17" s="103" t="s">
        <v>16</v>
      </c>
      <c r="L17" s="103"/>
      <c r="M17" s="14" t="s">
        <v>17</v>
      </c>
      <c r="Q17" s="16"/>
    </row>
    <row r="18" spans="1:17" s="15" customFormat="1" ht="18.75" x14ac:dyDescent="0.3">
      <c r="B18" s="78">
        <v>10</v>
      </c>
      <c r="C18" s="105"/>
      <c r="D18" s="79" t="s">
        <v>28</v>
      </c>
      <c r="E18" s="81">
        <f>165+50</f>
        <v>215</v>
      </c>
      <c r="F18" s="80">
        <f t="shared" si="2"/>
        <v>645000</v>
      </c>
      <c r="G18" s="17">
        <f>GTG!I99</f>
        <v>215</v>
      </c>
      <c r="H18" s="83">
        <f t="shared" si="0"/>
        <v>0</v>
      </c>
      <c r="I18" s="84">
        <f t="shared" si="1"/>
        <v>93000</v>
      </c>
      <c r="J18" s="13">
        <f>GTG!K99</f>
        <v>552000</v>
      </c>
      <c r="K18" s="103" t="s">
        <v>16</v>
      </c>
      <c r="L18" s="103"/>
      <c r="M18" s="14" t="s">
        <v>17</v>
      </c>
      <c r="Q18" s="16"/>
    </row>
    <row r="19" spans="1:17" s="8" customFormat="1" ht="21.75" customHeight="1" x14ac:dyDescent="0.25">
      <c r="B19" s="94" t="s">
        <v>29</v>
      </c>
      <c r="C19" s="94"/>
      <c r="D19" s="94"/>
      <c r="E19" s="20">
        <f t="shared" ref="E19:J19" si="3">SUM(E9:E18)</f>
        <v>5000</v>
      </c>
      <c r="F19" s="20">
        <f t="shared" si="3"/>
        <v>15000000</v>
      </c>
      <c r="G19" s="20">
        <f t="shared" si="3"/>
        <v>5145</v>
      </c>
      <c r="H19" s="83">
        <f t="shared" si="3"/>
        <v>-145</v>
      </c>
      <c r="I19" s="83">
        <f t="shared" si="3"/>
        <v>1188000</v>
      </c>
      <c r="J19" s="21">
        <f t="shared" si="3"/>
        <v>13812000</v>
      </c>
      <c r="K19" s="95"/>
      <c r="L19" s="96"/>
      <c r="Q19" s="9"/>
    </row>
    <row r="20" spans="1:17" ht="18.75" customHeight="1" x14ac:dyDescent="0.25">
      <c r="E20" s="97">
        <f>F7</f>
        <v>0</v>
      </c>
      <c r="F20" s="97"/>
      <c r="G20" s="97"/>
      <c r="H20" s="97"/>
      <c r="I20" s="22"/>
    </row>
    <row r="21" spans="1:17" x14ac:dyDescent="0.25">
      <c r="C21" s="98" t="s">
        <v>30</v>
      </c>
      <c r="D21" s="98"/>
      <c r="E21" s="98" t="s">
        <v>31</v>
      </c>
      <c r="F21" s="98"/>
      <c r="G21" s="98"/>
      <c r="H21" s="23"/>
      <c r="I21" s="23"/>
      <c r="J21" s="23" t="s">
        <v>31</v>
      </c>
      <c r="K21" s="23"/>
      <c r="O21" s="23"/>
      <c r="Q21"/>
    </row>
    <row r="22" spans="1:17" x14ac:dyDescent="0.25">
      <c r="C22" s="23"/>
      <c r="E22" s="23"/>
      <c r="F22" s="23"/>
      <c r="G22" s="23"/>
      <c r="H22" s="23"/>
      <c r="I22" s="23"/>
      <c r="J22" s="24"/>
      <c r="K22" s="23"/>
      <c r="O22" s="25"/>
      <c r="Q22"/>
    </row>
    <row r="23" spans="1:17" x14ac:dyDescent="0.25">
      <c r="C23" s="23"/>
      <c r="E23" s="26"/>
      <c r="F23" s="26"/>
      <c r="G23" s="23"/>
      <c r="H23" s="26"/>
      <c r="I23" s="26"/>
      <c r="J23" s="24"/>
      <c r="K23" s="27"/>
      <c r="O23" s="25"/>
      <c r="Q23"/>
    </row>
    <row r="24" spans="1:17" x14ac:dyDescent="0.25">
      <c r="C24" s="23"/>
      <c r="E24" s="26"/>
      <c r="F24" s="26"/>
      <c r="G24" s="23"/>
      <c r="H24" s="26"/>
      <c r="I24" s="26"/>
      <c r="J24" s="24"/>
      <c r="K24" s="26"/>
      <c r="O24" s="25"/>
      <c r="Q24"/>
    </row>
    <row r="25" spans="1:17" x14ac:dyDescent="0.25">
      <c r="C25" s="23"/>
      <c r="E25" s="26"/>
      <c r="F25" s="26"/>
      <c r="G25" s="23"/>
      <c r="H25" s="26"/>
      <c r="I25" s="26"/>
      <c r="J25" s="24"/>
      <c r="K25" s="26"/>
      <c r="O25" s="25"/>
      <c r="Q25"/>
    </row>
    <row r="26" spans="1:17" ht="15.75" x14ac:dyDescent="0.25">
      <c r="C26" s="89" t="s">
        <v>6129</v>
      </c>
      <c r="D26" s="89" t="s">
        <v>6130</v>
      </c>
      <c r="E26" s="99" t="s">
        <v>32</v>
      </c>
      <c r="F26" s="99"/>
      <c r="G26" s="99"/>
      <c r="H26" s="28"/>
      <c r="I26" s="28"/>
      <c r="J26" s="29" t="s">
        <v>6131</v>
      </c>
      <c r="K26" s="28"/>
      <c r="O26" s="28"/>
      <c r="Q26"/>
    </row>
    <row r="27" spans="1:17" x14ac:dyDescent="0.25">
      <c r="C27" s="88" t="s">
        <v>33</v>
      </c>
      <c r="D27" s="88" t="s">
        <v>33</v>
      </c>
      <c r="E27" s="93" t="s">
        <v>34</v>
      </c>
      <c r="F27" s="93"/>
      <c r="G27" s="93"/>
      <c r="H27" s="30"/>
      <c r="I27" s="30"/>
      <c r="J27" s="30" t="s">
        <v>35</v>
      </c>
      <c r="K27" s="30"/>
      <c r="O27" s="30"/>
      <c r="Q27"/>
    </row>
    <row r="28" spans="1:17" s="31" customFormat="1" x14ac:dyDescent="0.25">
      <c r="B28" s="32"/>
      <c r="C28" s="32"/>
      <c r="D28" s="32"/>
      <c r="P28" s="33"/>
    </row>
    <row r="29" spans="1:17" s="1" customFormat="1" x14ac:dyDescent="0.25">
      <c r="A29"/>
      <c r="B29" s="34"/>
      <c r="C29" s="34"/>
      <c r="D29" s="34"/>
      <c r="E29"/>
      <c r="F29"/>
      <c r="G29"/>
      <c r="H29"/>
      <c r="I29"/>
      <c r="J29"/>
      <c r="K29"/>
      <c r="L29"/>
      <c r="M29"/>
      <c r="N29"/>
      <c r="O29"/>
      <c r="P29"/>
    </row>
    <row r="30" spans="1:17" s="1" customFormat="1" x14ac:dyDescent="0.25">
      <c r="A30"/>
      <c r="B30" s="34"/>
      <c r="C30" s="34"/>
      <c r="D30" s="34"/>
      <c r="E30"/>
      <c r="F30"/>
      <c r="G30"/>
      <c r="H30"/>
      <c r="I30"/>
      <c r="J30"/>
      <c r="K30"/>
      <c r="L30"/>
      <c r="M30"/>
      <c r="N30"/>
      <c r="O30"/>
      <c r="P30"/>
    </row>
    <row r="31" spans="1:17" s="1" customFormat="1" x14ac:dyDescent="0.25">
      <c r="A31"/>
      <c r="B31" s="34"/>
      <c r="C31" s="34"/>
      <c r="D31" s="34"/>
      <c r="E31"/>
      <c r="F31"/>
      <c r="G31"/>
      <c r="H31"/>
      <c r="I31"/>
      <c r="J31"/>
      <c r="K31"/>
      <c r="L31"/>
      <c r="M31"/>
      <c r="N31"/>
      <c r="O31"/>
      <c r="P31"/>
    </row>
    <row r="32" spans="1:17" s="1" customFormat="1" x14ac:dyDescent="0.25">
      <c r="A32"/>
      <c r="B32" s="34"/>
      <c r="C32" s="34"/>
      <c r="D32" s="34"/>
      <c r="E32"/>
      <c r="F32"/>
      <c r="G32"/>
      <c r="H32"/>
      <c r="I32"/>
      <c r="J32"/>
      <c r="K32"/>
      <c r="L32"/>
      <c r="M32"/>
      <c r="N32"/>
      <c r="O32"/>
      <c r="P32"/>
    </row>
    <row r="33" spans="1:16" s="1" customFormat="1" hidden="1" x14ac:dyDescent="0.25">
      <c r="A33"/>
      <c r="B33" s="34"/>
      <c r="C33" s="34"/>
      <c r="D33" s="34"/>
      <c r="E33"/>
      <c r="F33"/>
      <c r="G33"/>
      <c r="H33"/>
      <c r="I33"/>
      <c r="J33"/>
      <c r="K33"/>
      <c r="L33"/>
      <c r="M33"/>
      <c r="N33"/>
      <c r="O33"/>
      <c r="P33"/>
    </row>
    <row r="34" spans="1:16" s="1" customFormat="1" hidden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s="1" customFormat="1" hidden="1" x14ac:dyDescent="0.25">
      <c r="A35"/>
      <c r="B35"/>
      <c r="C35"/>
      <c r="D35"/>
      <c r="E35"/>
      <c r="F35"/>
      <c r="G35"/>
      <c r="H35"/>
      <c r="I35"/>
      <c r="K35"/>
      <c r="L35"/>
      <c r="M35"/>
      <c r="N35"/>
      <c r="O35"/>
      <c r="P35"/>
    </row>
    <row r="36" spans="1:16" s="1" customFormat="1" hidden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s="1" customFormat="1" hidden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s="1" customFormat="1" hidden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s="1" customFormat="1" hidden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s="1" customFormat="1" hidden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s="1" customFormat="1" hidden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s="1" customFormat="1" hidden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s="1" customFormat="1" hidden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s="1" customFormat="1" hidden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s="1" customFormat="1" hidden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s="1" customFormat="1" hidden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s="1" customFormat="1" hidden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s="1" customFormat="1" hidden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s="1" customFormat="1" hidden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s="1" customFormat="1" hidden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idden="1" x14ac:dyDescent="0.25"/>
    <row r="52" spans="1:16" hidden="1" x14ac:dyDescent="0.25"/>
    <row r="53" spans="1:16" hidden="1" x14ac:dyDescent="0.25"/>
    <row r="54" spans="1:16" hidden="1" x14ac:dyDescent="0.25"/>
    <row r="55" spans="1:16" hidden="1" x14ac:dyDescent="0.25"/>
    <row r="56" spans="1:16" hidden="1" x14ac:dyDescent="0.25"/>
    <row r="57" spans="1:16" hidden="1" x14ac:dyDescent="0.25"/>
    <row r="58" spans="1:16" hidden="1" x14ac:dyDescent="0.25"/>
    <row r="59" spans="1:16" hidden="1" x14ac:dyDescent="0.25"/>
    <row r="60" spans="1:16" hidden="1" x14ac:dyDescent="0.25"/>
    <row r="61" spans="1:16" hidden="1" x14ac:dyDescent="0.25"/>
    <row r="62" spans="1:16" hidden="1" x14ac:dyDescent="0.25"/>
    <row r="63" spans="1:16" hidden="1" x14ac:dyDescent="0.25"/>
    <row r="64" spans="1:16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  <row r="3777" hidden="1" x14ac:dyDescent="0.25"/>
    <row r="3778" hidden="1" x14ac:dyDescent="0.25"/>
    <row r="3779" hidden="1" x14ac:dyDescent="0.25"/>
    <row r="3780" hidden="1" x14ac:dyDescent="0.25"/>
    <row r="3781" hidden="1" x14ac:dyDescent="0.25"/>
    <row r="3782" hidden="1" x14ac:dyDescent="0.25"/>
    <row r="3783" hidden="1" x14ac:dyDescent="0.25"/>
    <row r="3784" hidden="1" x14ac:dyDescent="0.25"/>
    <row r="3785" hidden="1" x14ac:dyDescent="0.25"/>
    <row r="3786" hidden="1" x14ac:dyDescent="0.25"/>
    <row r="3787" hidden="1" x14ac:dyDescent="0.25"/>
    <row r="3788" hidden="1" x14ac:dyDescent="0.25"/>
    <row r="3789" hidden="1" x14ac:dyDescent="0.25"/>
    <row r="3790" hidden="1" x14ac:dyDescent="0.25"/>
    <row r="3791" hidden="1" x14ac:dyDescent="0.25"/>
    <row r="3792" hidden="1" x14ac:dyDescent="0.25"/>
    <row r="3793" hidden="1" x14ac:dyDescent="0.25"/>
    <row r="3794" hidden="1" x14ac:dyDescent="0.25"/>
    <row r="3795" hidden="1" x14ac:dyDescent="0.25"/>
    <row r="3796" hidden="1" x14ac:dyDescent="0.25"/>
    <row r="3797" hidden="1" x14ac:dyDescent="0.25"/>
    <row r="3798" hidden="1" x14ac:dyDescent="0.25"/>
    <row r="3799" hidden="1" x14ac:dyDescent="0.25"/>
    <row r="3800" hidden="1" x14ac:dyDescent="0.25"/>
    <row r="3801" hidden="1" x14ac:dyDescent="0.25"/>
    <row r="3802" hidden="1" x14ac:dyDescent="0.25"/>
    <row r="3803" hidden="1" x14ac:dyDescent="0.25"/>
    <row r="3804" hidden="1" x14ac:dyDescent="0.25"/>
    <row r="3805" hidden="1" x14ac:dyDescent="0.25"/>
    <row r="3806" hidden="1" x14ac:dyDescent="0.25"/>
    <row r="3807" hidden="1" x14ac:dyDescent="0.25"/>
    <row r="3808" hidden="1" x14ac:dyDescent="0.25"/>
    <row r="3809" hidden="1" x14ac:dyDescent="0.25"/>
    <row r="3810" hidden="1" x14ac:dyDescent="0.25"/>
    <row r="3811" hidden="1" x14ac:dyDescent="0.25"/>
    <row r="3812" hidden="1" x14ac:dyDescent="0.25"/>
    <row r="3813" hidden="1" x14ac:dyDescent="0.25"/>
    <row r="3814" hidden="1" x14ac:dyDescent="0.25"/>
    <row r="3815" hidden="1" x14ac:dyDescent="0.25"/>
    <row r="3816" hidden="1" x14ac:dyDescent="0.25"/>
    <row r="3817" hidden="1" x14ac:dyDescent="0.25"/>
    <row r="3818" hidden="1" x14ac:dyDescent="0.25"/>
    <row r="3819" hidden="1" x14ac:dyDescent="0.25"/>
    <row r="3820" hidden="1" x14ac:dyDescent="0.25"/>
    <row r="3821" hidden="1" x14ac:dyDescent="0.25"/>
    <row r="3822" hidden="1" x14ac:dyDescent="0.25"/>
    <row r="3823" hidden="1" x14ac:dyDescent="0.25"/>
    <row r="3824" hidden="1" x14ac:dyDescent="0.25"/>
    <row r="3825" hidden="1" x14ac:dyDescent="0.25"/>
    <row r="3826" hidden="1" x14ac:dyDescent="0.25"/>
    <row r="3827" hidden="1" x14ac:dyDescent="0.25"/>
    <row r="3828" hidden="1" x14ac:dyDescent="0.25"/>
    <row r="3829" hidden="1" x14ac:dyDescent="0.25"/>
    <row r="3830" hidden="1" x14ac:dyDescent="0.25"/>
    <row r="3831" hidden="1" x14ac:dyDescent="0.25"/>
    <row r="3832" hidden="1" x14ac:dyDescent="0.25"/>
    <row r="3833" hidden="1" x14ac:dyDescent="0.25"/>
    <row r="3834" hidden="1" x14ac:dyDescent="0.25"/>
    <row r="3835" hidden="1" x14ac:dyDescent="0.25"/>
    <row r="3836" hidden="1" x14ac:dyDescent="0.25"/>
    <row r="3837" hidden="1" x14ac:dyDescent="0.25"/>
    <row r="3838" hidden="1" x14ac:dyDescent="0.25"/>
    <row r="3839" hidden="1" x14ac:dyDescent="0.25"/>
    <row r="3840" hidden="1" x14ac:dyDescent="0.25"/>
    <row r="3841" hidden="1" x14ac:dyDescent="0.25"/>
    <row r="3842" hidden="1" x14ac:dyDescent="0.25"/>
    <row r="3843" hidden="1" x14ac:dyDescent="0.25"/>
    <row r="3844" hidden="1" x14ac:dyDescent="0.25"/>
    <row r="3845" hidden="1" x14ac:dyDescent="0.25"/>
    <row r="3846" hidden="1" x14ac:dyDescent="0.25"/>
    <row r="3847" hidden="1" x14ac:dyDescent="0.25"/>
    <row r="3848" hidden="1" x14ac:dyDescent="0.25"/>
    <row r="3849" hidden="1" x14ac:dyDescent="0.25"/>
    <row r="3850" hidden="1" x14ac:dyDescent="0.25"/>
    <row r="3851" hidden="1" x14ac:dyDescent="0.25"/>
    <row r="3852" hidden="1" x14ac:dyDescent="0.25"/>
    <row r="3853" hidden="1" x14ac:dyDescent="0.25"/>
    <row r="3854" hidden="1" x14ac:dyDescent="0.25"/>
    <row r="3855" hidden="1" x14ac:dyDescent="0.25"/>
    <row r="3856" hidden="1" x14ac:dyDescent="0.25"/>
    <row r="3857" hidden="1" x14ac:dyDescent="0.25"/>
    <row r="3858" hidden="1" x14ac:dyDescent="0.25"/>
    <row r="3859" hidden="1" x14ac:dyDescent="0.25"/>
    <row r="3860" hidden="1" x14ac:dyDescent="0.25"/>
    <row r="3861" hidden="1" x14ac:dyDescent="0.25"/>
    <row r="3862" hidden="1" x14ac:dyDescent="0.25"/>
    <row r="3863" hidden="1" x14ac:dyDescent="0.25"/>
    <row r="3864" hidden="1" x14ac:dyDescent="0.25"/>
    <row r="3865" hidden="1" x14ac:dyDescent="0.25"/>
    <row r="3866" hidden="1" x14ac:dyDescent="0.25"/>
    <row r="3867" hidden="1" x14ac:dyDescent="0.25"/>
    <row r="3868" hidden="1" x14ac:dyDescent="0.25"/>
    <row r="3869" hidden="1" x14ac:dyDescent="0.25"/>
    <row r="3870" hidden="1" x14ac:dyDescent="0.25"/>
    <row r="3871" hidden="1" x14ac:dyDescent="0.25"/>
    <row r="3872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hidden="1" x14ac:dyDescent="0.25"/>
    <row r="3890" hidden="1" x14ac:dyDescent="0.25"/>
    <row r="3891" hidden="1" x14ac:dyDescent="0.25"/>
    <row r="3892" hidden="1" x14ac:dyDescent="0.25"/>
    <row r="3893" hidden="1" x14ac:dyDescent="0.25"/>
    <row r="3894" hidden="1" x14ac:dyDescent="0.25"/>
    <row r="3895" hidden="1" x14ac:dyDescent="0.25"/>
    <row r="3896" hidden="1" x14ac:dyDescent="0.25"/>
    <row r="3897" hidden="1" x14ac:dyDescent="0.25"/>
    <row r="3898" hidden="1" x14ac:dyDescent="0.25"/>
    <row r="3899" hidden="1" x14ac:dyDescent="0.25"/>
    <row r="3900" hidden="1" x14ac:dyDescent="0.25"/>
    <row r="3901" hidden="1" x14ac:dyDescent="0.25"/>
    <row r="3902" hidden="1" x14ac:dyDescent="0.25"/>
    <row r="3903" hidden="1" x14ac:dyDescent="0.25"/>
    <row r="3904" hidden="1" x14ac:dyDescent="0.25"/>
    <row r="3905" hidden="1" x14ac:dyDescent="0.25"/>
    <row r="3906" hidden="1" x14ac:dyDescent="0.25"/>
    <row r="3907" hidden="1" x14ac:dyDescent="0.25"/>
    <row r="3908" hidden="1" x14ac:dyDescent="0.25"/>
    <row r="3909" hidden="1" x14ac:dyDescent="0.25"/>
    <row r="3910" hidden="1" x14ac:dyDescent="0.25"/>
    <row r="3911" hidden="1" x14ac:dyDescent="0.25"/>
    <row r="3912" hidden="1" x14ac:dyDescent="0.25"/>
    <row r="3913" hidden="1" x14ac:dyDescent="0.25"/>
    <row r="3914" hidden="1" x14ac:dyDescent="0.25"/>
    <row r="3915" hidden="1" x14ac:dyDescent="0.25"/>
    <row r="3916" hidden="1" x14ac:dyDescent="0.25"/>
    <row r="3917" hidden="1" x14ac:dyDescent="0.25"/>
    <row r="3918" hidden="1" x14ac:dyDescent="0.25"/>
    <row r="3919" hidden="1" x14ac:dyDescent="0.25"/>
    <row r="3920" hidden="1" x14ac:dyDescent="0.25"/>
    <row r="3921" hidden="1" x14ac:dyDescent="0.25"/>
    <row r="3922" hidden="1" x14ac:dyDescent="0.25"/>
    <row r="3923" hidden="1" x14ac:dyDescent="0.25"/>
    <row r="3924" hidden="1" x14ac:dyDescent="0.25"/>
    <row r="3925" hidden="1" x14ac:dyDescent="0.25"/>
    <row r="3926" hidden="1" x14ac:dyDescent="0.25"/>
    <row r="3927" hidden="1" x14ac:dyDescent="0.25"/>
    <row r="3928" hidden="1" x14ac:dyDescent="0.25"/>
    <row r="3929" hidden="1" x14ac:dyDescent="0.25"/>
    <row r="3930" hidden="1" x14ac:dyDescent="0.25"/>
    <row r="3931" hidden="1" x14ac:dyDescent="0.25"/>
    <row r="3932" hidden="1" x14ac:dyDescent="0.25"/>
    <row r="3933" hidden="1" x14ac:dyDescent="0.25"/>
    <row r="3934" hidden="1" x14ac:dyDescent="0.25"/>
    <row r="3935" hidden="1" x14ac:dyDescent="0.25"/>
    <row r="3936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  <row r="3996" hidden="1" x14ac:dyDescent="0.25"/>
    <row r="3997" hidden="1" x14ac:dyDescent="0.25"/>
    <row r="3998" hidden="1" x14ac:dyDescent="0.25"/>
    <row r="3999" hidden="1" x14ac:dyDescent="0.25"/>
    <row r="4000" hidden="1" x14ac:dyDescent="0.25"/>
    <row r="4001" hidden="1" x14ac:dyDescent="0.25"/>
    <row r="4002" hidden="1" x14ac:dyDescent="0.25"/>
    <row r="4003" hidden="1" x14ac:dyDescent="0.25"/>
    <row r="4004" hidden="1" x14ac:dyDescent="0.25"/>
    <row r="4005" hidden="1" x14ac:dyDescent="0.25"/>
    <row r="4006" hidden="1" x14ac:dyDescent="0.25"/>
    <row r="4007" hidden="1" x14ac:dyDescent="0.25"/>
    <row r="4008" hidden="1" x14ac:dyDescent="0.25"/>
    <row r="4009" hidden="1" x14ac:dyDescent="0.25"/>
    <row r="4010" hidden="1" x14ac:dyDescent="0.25"/>
    <row r="4011" hidden="1" x14ac:dyDescent="0.25"/>
    <row r="4012" hidden="1" x14ac:dyDescent="0.25"/>
    <row r="4013" hidden="1" x14ac:dyDescent="0.25"/>
    <row r="4014" hidden="1" x14ac:dyDescent="0.25"/>
    <row r="4015" hidden="1" x14ac:dyDescent="0.25"/>
    <row r="4016" hidden="1" x14ac:dyDescent="0.25"/>
    <row r="4017" hidden="1" x14ac:dyDescent="0.25"/>
    <row r="4018" hidden="1" x14ac:dyDescent="0.25"/>
    <row r="4019" hidden="1" x14ac:dyDescent="0.25"/>
    <row r="4020" hidden="1" x14ac:dyDescent="0.25"/>
    <row r="4021" hidden="1" x14ac:dyDescent="0.25"/>
    <row r="4022" hidden="1" x14ac:dyDescent="0.25"/>
    <row r="4023" hidden="1" x14ac:dyDescent="0.25"/>
    <row r="4024" hidden="1" x14ac:dyDescent="0.25"/>
    <row r="4025" hidden="1" x14ac:dyDescent="0.25"/>
    <row r="4026" hidden="1" x14ac:dyDescent="0.25"/>
    <row r="4027" hidden="1" x14ac:dyDescent="0.25"/>
    <row r="4028" hidden="1" x14ac:dyDescent="0.25"/>
    <row r="4029" hidden="1" x14ac:dyDescent="0.25"/>
    <row r="4030" hidden="1" x14ac:dyDescent="0.25"/>
    <row r="4031" hidden="1" x14ac:dyDescent="0.25"/>
    <row r="4032" hidden="1" x14ac:dyDescent="0.25"/>
    <row r="4033" hidden="1" x14ac:dyDescent="0.25"/>
    <row r="4034" hidden="1" x14ac:dyDescent="0.25"/>
    <row r="4035" hidden="1" x14ac:dyDescent="0.25"/>
    <row r="4036" hidden="1" x14ac:dyDescent="0.25"/>
    <row r="4037" hidden="1" x14ac:dyDescent="0.25"/>
    <row r="4038" hidden="1" x14ac:dyDescent="0.25"/>
    <row r="4039" hidden="1" x14ac:dyDescent="0.25"/>
    <row r="4040" hidden="1" x14ac:dyDescent="0.25"/>
    <row r="4041" hidden="1" x14ac:dyDescent="0.25"/>
    <row r="4042" hidden="1" x14ac:dyDescent="0.25"/>
    <row r="4043" hidden="1" x14ac:dyDescent="0.25"/>
    <row r="4044" hidden="1" x14ac:dyDescent="0.25"/>
    <row r="4045" hidden="1" x14ac:dyDescent="0.25"/>
    <row r="4046" hidden="1" x14ac:dyDescent="0.25"/>
    <row r="4047" hidden="1" x14ac:dyDescent="0.25"/>
    <row r="4048" hidden="1" x14ac:dyDescent="0.25"/>
    <row r="4049" hidden="1" x14ac:dyDescent="0.25"/>
    <row r="4050" hidden="1" x14ac:dyDescent="0.25"/>
    <row r="4051" hidden="1" x14ac:dyDescent="0.25"/>
    <row r="4052" hidden="1" x14ac:dyDescent="0.25"/>
    <row r="4053" hidden="1" x14ac:dyDescent="0.25"/>
    <row r="4054" hidden="1" x14ac:dyDescent="0.25"/>
    <row r="4055" hidden="1" x14ac:dyDescent="0.25"/>
    <row r="4056" hidden="1" x14ac:dyDescent="0.25"/>
    <row r="4057" hidden="1" x14ac:dyDescent="0.25"/>
    <row r="4058" hidden="1" x14ac:dyDescent="0.25"/>
    <row r="4059" hidden="1" x14ac:dyDescent="0.25"/>
    <row r="4060" hidden="1" x14ac:dyDescent="0.25"/>
    <row r="4061" hidden="1" x14ac:dyDescent="0.25"/>
    <row r="4062" hidden="1" x14ac:dyDescent="0.25"/>
    <row r="4063" hidden="1" x14ac:dyDescent="0.25"/>
    <row r="4064" hidden="1" x14ac:dyDescent="0.25"/>
    <row r="4065" hidden="1" x14ac:dyDescent="0.25"/>
    <row r="4066" hidden="1" x14ac:dyDescent="0.25"/>
    <row r="4067" hidden="1" x14ac:dyDescent="0.25"/>
    <row r="4068" hidden="1" x14ac:dyDescent="0.25"/>
    <row r="4069" hidden="1" x14ac:dyDescent="0.25"/>
    <row r="4070" hidden="1" x14ac:dyDescent="0.25"/>
    <row r="4071" hidden="1" x14ac:dyDescent="0.25"/>
    <row r="4072" hidden="1" x14ac:dyDescent="0.25"/>
    <row r="4073" hidden="1" x14ac:dyDescent="0.25"/>
    <row r="4074" hidden="1" x14ac:dyDescent="0.25"/>
    <row r="4075" hidden="1" x14ac:dyDescent="0.25"/>
    <row r="4076" hidden="1" x14ac:dyDescent="0.25"/>
    <row r="4077" hidden="1" x14ac:dyDescent="0.25"/>
    <row r="4078" hidden="1" x14ac:dyDescent="0.25"/>
    <row r="4079" hidden="1" x14ac:dyDescent="0.25"/>
    <row r="4080" hidden="1" x14ac:dyDescent="0.25"/>
    <row r="4081" hidden="1" x14ac:dyDescent="0.25"/>
    <row r="4082" hidden="1" x14ac:dyDescent="0.25"/>
    <row r="4083" hidden="1" x14ac:dyDescent="0.25"/>
    <row r="4084" hidden="1" x14ac:dyDescent="0.25"/>
    <row r="4085" hidden="1" x14ac:dyDescent="0.25"/>
    <row r="4086" hidden="1" x14ac:dyDescent="0.25"/>
    <row r="4087" hidden="1" x14ac:dyDescent="0.25"/>
    <row r="4088" hidden="1" x14ac:dyDescent="0.25"/>
    <row r="4089" hidden="1" x14ac:dyDescent="0.25"/>
    <row r="4090" hidden="1" x14ac:dyDescent="0.25"/>
    <row r="4091" hidden="1" x14ac:dyDescent="0.25"/>
    <row r="4092" hidden="1" x14ac:dyDescent="0.25"/>
    <row r="4093" hidden="1" x14ac:dyDescent="0.25"/>
    <row r="4094" hidden="1" x14ac:dyDescent="0.25"/>
    <row r="4095" hidden="1" x14ac:dyDescent="0.25"/>
    <row r="4096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hidden="1" x14ac:dyDescent="0.25"/>
    <row r="4146" hidden="1" x14ac:dyDescent="0.25"/>
    <row r="4147" hidden="1" x14ac:dyDescent="0.25"/>
    <row r="4148" hidden="1" x14ac:dyDescent="0.25"/>
    <row r="4149" hidden="1" x14ac:dyDescent="0.25"/>
    <row r="4150" hidden="1" x14ac:dyDescent="0.25"/>
    <row r="4151" hidden="1" x14ac:dyDescent="0.25"/>
    <row r="4152" hidden="1" x14ac:dyDescent="0.25"/>
    <row r="4153" hidden="1" x14ac:dyDescent="0.25"/>
    <row r="4154" hidden="1" x14ac:dyDescent="0.25"/>
    <row r="4155" hidden="1" x14ac:dyDescent="0.25"/>
    <row r="4156" hidden="1" x14ac:dyDescent="0.25"/>
    <row r="4157" hidden="1" x14ac:dyDescent="0.25"/>
    <row r="4158" hidden="1" x14ac:dyDescent="0.25"/>
    <row r="4159" hidden="1" x14ac:dyDescent="0.25"/>
    <row r="4160" hidden="1" x14ac:dyDescent="0.25"/>
    <row r="4161" hidden="1" x14ac:dyDescent="0.25"/>
    <row r="4162" hidden="1" x14ac:dyDescent="0.25"/>
    <row r="4163" hidden="1" x14ac:dyDescent="0.25"/>
    <row r="4164" hidden="1" x14ac:dyDescent="0.25"/>
    <row r="4165" hidden="1" x14ac:dyDescent="0.25"/>
    <row r="4166" hidden="1" x14ac:dyDescent="0.25"/>
    <row r="4167" hidden="1" x14ac:dyDescent="0.25"/>
    <row r="4168" hidden="1" x14ac:dyDescent="0.25"/>
    <row r="4169" hidden="1" x14ac:dyDescent="0.25"/>
    <row r="4170" hidden="1" x14ac:dyDescent="0.25"/>
    <row r="4171" hidden="1" x14ac:dyDescent="0.25"/>
    <row r="4172" hidden="1" x14ac:dyDescent="0.25"/>
    <row r="4173" hidden="1" x14ac:dyDescent="0.25"/>
    <row r="4174" hidden="1" x14ac:dyDescent="0.25"/>
    <row r="4175" hidden="1" x14ac:dyDescent="0.25"/>
    <row r="4176" hidden="1" x14ac:dyDescent="0.25"/>
    <row r="4177" hidden="1" x14ac:dyDescent="0.25"/>
    <row r="4178" hidden="1" x14ac:dyDescent="0.25"/>
    <row r="4179" hidden="1" x14ac:dyDescent="0.25"/>
    <row r="4180" hidden="1" x14ac:dyDescent="0.25"/>
    <row r="4181" hidden="1" x14ac:dyDescent="0.25"/>
    <row r="4182" hidden="1" x14ac:dyDescent="0.25"/>
    <row r="4183" hidden="1" x14ac:dyDescent="0.25"/>
    <row r="4184" hidden="1" x14ac:dyDescent="0.25"/>
    <row r="4185" hidden="1" x14ac:dyDescent="0.25"/>
    <row r="4186" hidden="1" x14ac:dyDescent="0.25"/>
    <row r="4187" hidden="1" x14ac:dyDescent="0.25"/>
    <row r="4188" hidden="1" x14ac:dyDescent="0.25"/>
    <row r="4189" hidden="1" x14ac:dyDescent="0.25"/>
    <row r="4190" hidden="1" x14ac:dyDescent="0.25"/>
    <row r="4191" hidden="1" x14ac:dyDescent="0.25"/>
    <row r="4192" hidden="1" x14ac:dyDescent="0.25"/>
    <row r="4193" hidden="1" x14ac:dyDescent="0.25"/>
    <row r="4194" hidden="1" x14ac:dyDescent="0.25"/>
    <row r="4195" hidden="1" x14ac:dyDescent="0.25"/>
    <row r="4196" hidden="1" x14ac:dyDescent="0.25"/>
    <row r="4197" hidden="1" x14ac:dyDescent="0.25"/>
    <row r="4198" hidden="1" x14ac:dyDescent="0.25"/>
    <row r="4199" hidden="1" x14ac:dyDescent="0.25"/>
    <row r="4200" hidden="1" x14ac:dyDescent="0.25"/>
    <row r="4201" hidden="1" x14ac:dyDescent="0.25"/>
    <row r="4202" hidden="1" x14ac:dyDescent="0.25"/>
    <row r="4203" hidden="1" x14ac:dyDescent="0.25"/>
    <row r="4204" hidden="1" x14ac:dyDescent="0.25"/>
    <row r="4205" hidden="1" x14ac:dyDescent="0.25"/>
    <row r="4206" hidden="1" x14ac:dyDescent="0.25"/>
    <row r="4207" hidden="1" x14ac:dyDescent="0.25"/>
    <row r="4208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</sheetData>
  <mergeCells count="25">
    <mergeCell ref="C9:C12"/>
    <mergeCell ref="K9:L9"/>
    <mergeCell ref="K10:L10"/>
    <mergeCell ref="K11:L11"/>
    <mergeCell ref="K12:L12"/>
    <mergeCell ref="B3:L3"/>
    <mergeCell ref="B4:L4"/>
    <mergeCell ref="B5:L5"/>
    <mergeCell ref="K8:L8"/>
    <mergeCell ref="F7:H7"/>
    <mergeCell ref="C13:C15"/>
    <mergeCell ref="K13:L13"/>
    <mergeCell ref="K14:L14"/>
    <mergeCell ref="K15:L15"/>
    <mergeCell ref="C16:C18"/>
    <mergeCell ref="K16:L16"/>
    <mergeCell ref="K17:L17"/>
    <mergeCell ref="K18:L18"/>
    <mergeCell ref="E27:G27"/>
    <mergeCell ref="B19:D19"/>
    <mergeCell ref="K19:L19"/>
    <mergeCell ref="E20:H20"/>
    <mergeCell ref="C21:D21"/>
    <mergeCell ref="E21:G21"/>
    <mergeCell ref="E26:G26"/>
  </mergeCells>
  <printOptions horizontalCentered="1"/>
  <pageMargins left="0" right="0" top="0" bottom="0" header="0" footer="0"/>
  <pageSetup paperSize="9" scale="75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173"/>
  <sheetViews>
    <sheetView tabSelected="1" zoomScale="80" zoomScaleNormal="8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H39" sqref="H39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42.7109375" customWidth="1"/>
    <col min="7" max="7" width="46.14062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59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58">
        <v>44515</v>
      </c>
      <c r="D8" s="59" t="s">
        <v>802</v>
      </c>
      <c r="E8" s="60" t="s">
        <v>6128</v>
      </c>
      <c r="F8" s="61" t="s">
        <v>803</v>
      </c>
      <c r="G8" s="61" t="s">
        <v>804</v>
      </c>
      <c r="H8" s="118" t="s">
        <v>805</v>
      </c>
      <c r="I8" s="63">
        <v>2</v>
      </c>
      <c r="J8" s="64" t="str">
        <f>+IF(I8&lt;=0," ",IF(I8&lt;=5,"A",IF(I8&gt;=6,"B")))</f>
        <v>A</v>
      </c>
      <c r="K8" s="65">
        <f>+IF(J8=" ",I8*0,IF(J8="A",I8*2500,IF(J8="B",I8*3000)))</f>
        <v>5000</v>
      </c>
      <c r="L8" s="66">
        <f>SUMIF($D$8:$D$170,D8:D170,$I$8:$I$170)</f>
        <v>2</v>
      </c>
      <c r="M8" s="15" t="str">
        <f>+IF(L8=0," ",IF(L8&lt;=20,"OK",IF(L8&gt;=21,"LEBIH")))</f>
        <v>OK</v>
      </c>
    </row>
    <row r="9" spans="2:13" s="15" customFormat="1" x14ac:dyDescent="0.25">
      <c r="B9" s="57">
        <v>2</v>
      </c>
      <c r="C9" s="58">
        <v>44515</v>
      </c>
      <c r="D9" s="59" t="s">
        <v>806</v>
      </c>
      <c r="E9" s="60" t="s">
        <v>6128</v>
      </c>
      <c r="F9" s="61" t="s">
        <v>807</v>
      </c>
      <c r="G9" s="61" t="s">
        <v>808</v>
      </c>
      <c r="H9" s="118" t="s">
        <v>809</v>
      </c>
      <c r="I9" s="63">
        <v>2</v>
      </c>
      <c r="J9" s="64" t="str">
        <f t="shared" ref="J9:J72" si="0">+IF(I9&lt;=0," ",IF(I9&lt;=5,"A",IF(I9&gt;=6,"B")))</f>
        <v>A</v>
      </c>
      <c r="K9" s="65">
        <f t="shared" ref="K9:K72" si="1">+IF(J9=" ",I9*0,IF(J9="A",I9*2500,IF(J9="B",I9*3000)))</f>
        <v>5000</v>
      </c>
      <c r="L9" s="66">
        <f t="shared" ref="L9:L72" si="2">SUMIF($D$8:$D$170,D9:D171,$I$8:$I$170)</f>
        <v>2</v>
      </c>
      <c r="M9" s="15" t="str">
        <f t="shared" ref="M9:M72" si="3">+IF(L9=0," ",IF(L9&lt;=20,"OK",IF(L9&gt;=21,"LEBIH")))</f>
        <v>OK</v>
      </c>
    </row>
    <row r="10" spans="2:13" s="15" customFormat="1" x14ac:dyDescent="0.25">
      <c r="B10" s="57">
        <v>3</v>
      </c>
      <c r="C10" s="58">
        <v>44515</v>
      </c>
      <c r="D10" s="59" t="s">
        <v>810</v>
      </c>
      <c r="E10" s="60" t="s">
        <v>6128</v>
      </c>
      <c r="F10" s="61" t="s">
        <v>811</v>
      </c>
      <c r="G10" s="61" t="s">
        <v>812</v>
      </c>
      <c r="H10" s="118" t="s">
        <v>813</v>
      </c>
      <c r="I10" s="63">
        <v>2</v>
      </c>
      <c r="J10" s="64" t="str">
        <f t="shared" si="0"/>
        <v>A</v>
      </c>
      <c r="K10" s="65">
        <f t="shared" si="1"/>
        <v>5000</v>
      </c>
      <c r="L10" s="66">
        <f t="shared" si="2"/>
        <v>2</v>
      </c>
      <c r="M10" s="15" t="str">
        <f t="shared" si="3"/>
        <v>OK</v>
      </c>
    </row>
    <row r="11" spans="2:13" s="15" customFormat="1" x14ac:dyDescent="0.25">
      <c r="B11" s="57">
        <v>4</v>
      </c>
      <c r="C11" s="58">
        <v>44515</v>
      </c>
      <c r="D11" s="59" t="s">
        <v>814</v>
      </c>
      <c r="E11" s="60" t="s">
        <v>6128</v>
      </c>
      <c r="F11" s="61" t="s">
        <v>815</v>
      </c>
      <c r="G11" s="61" t="s">
        <v>816</v>
      </c>
      <c r="H11" s="62" t="s">
        <v>817</v>
      </c>
      <c r="I11" s="63">
        <v>2</v>
      </c>
      <c r="J11" s="64" t="str">
        <f t="shared" si="0"/>
        <v>A</v>
      </c>
      <c r="K11" s="65">
        <f t="shared" si="1"/>
        <v>5000</v>
      </c>
      <c r="L11" s="66">
        <f t="shared" si="2"/>
        <v>2</v>
      </c>
      <c r="M11" s="15" t="str">
        <f t="shared" si="3"/>
        <v>OK</v>
      </c>
    </row>
    <row r="12" spans="2:13" s="15" customFormat="1" x14ac:dyDescent="0.25">
      <c r="B12" s="57">
        <v>5</v>
      </c>
      <c r="C12" s="58">
        <v>44515</v>
      </c>
      <c r="D12" s="59" t="s">
        <v>818</v>
      </c>
      <c r="E12" s="60" t="s">
        <v>6128</v>
      </c>
      <c r="F12" s="61" t="s">
        <v>819</v>
      </c>
      <c r="G12" s="61" t="s">
        <v>820</v>
      </c>
      <c r="H12" s="62" t="s">
        <v>821</v>
      </c>
      <c r="I12" s="63">
        <v>2</v>
      </c>
      <c r="J12" s="64" t="str">
        <f t="shared" si="0"/>
        <v>A</v>
      </c>
      <c r="K12" s="65">
        <f t="shared" si="1"/>
        <v>5000</v>
      </c>
      <c r="L12" s="66">
        <f t="shared" si="2"/>
        <v>2</v>
      </c>
      <c r="M12" s="15" t="str">
        <f t="shared" si="3"/>
        <v>OK</v>
      </c>
    </row>
    <row r="13" spans="2:13" s="15" customFormat="1" x14ac:dyDescent="0.25">
      <c r="B13" s="57">
        <v>6</v>
      </c>
      <c r="C13" s="58">
        <v>44515</v>
      </c>
      <c r="D13" s="59" t="s">
        <v>822</v>
      </c>
      <c r="E13" s="60" t="s">
        <v>6128</v>
      </c>
      <c r="F13" s="61" t="s">
        <v>823</v>
      </c>
      <c r="G13" s="61" t="s">
        <v>824</v>
      </c>
      <c r="H13" s="62" t="s">
        <v>825</v>
      </c>
      <c r="I13" s="63">
        <v>2</v>
      </c>
      <c r="J13" s="64" t="str">
        <f t="shared" si="0"/>
        <v>A</v>
      </c>
      <c r="K13" s="65">
        <f t="shared" si="1"/>
        <v>5000</v>
      </c>
      <c r="L13" s="66">
        <f t="shared" si="2"/>
        <v>2</v>
      </c>
      <c r="M13" s="15" t="str">
        <f t="shared" si="3"/>
        <v>OK</v>
      </c>
    </row>
    <row r="14" spans="2:13" s="15" customFormat="1" x14ac:dyDescent="0.25">
      <c r="B14" s="57">
        <v>7</v>
      </c>
      <c r="C14" s="58">
        <v>44515</v>
      </c>
      <c r="D14" s="59" t="s">
        <v>826</v>
      </c>
      <c r="E14" s="60" t="s">
        <v>6128</v>
      </c>
      <c r="F14" s="61" t="s">
        <v>827</v>
      </c>
      <c r="G14" s="61" t="s">
        <v>828</v>
      </c>
      <c r="H14" s="62" t="s">
        <v>829</v>
      </c>
      <c r="I14" s="63">
        <v>7</v>
      </c>
      <c r="J14" s="64" t="str">
        <f t="shared" si="0"/>
        <v>B</v>
      </c>
      <c r="K14" s="65">
        <f t="shared" si="1"/>
        <v>21000</v>
      </c>
      <c r="L14" s="66">
        <f t="shared" si="2"/>
        <v>17</v>
      </c>
      <c r="M14" s="15" t="str">
        <f t="shared" si="3"/>
        <v>OK</v>
      </c>
    </row>
    <row r="15" spans="2:13" s="15" customFormat="1" x14ac:dyDescent="0.25">
      <c r="B15" s="57">
        <v>8</v>
      </c>
      <c r="C15" s="58">
        <v>44515</v>
      </c>
      <c r="D15" s="59" t="s">
        <v>830</v>
      </c>
      <c r="E15" s="60" t="s">
        <v>6128</v>
      </c>
      <c r="F15" s="61" t="s">
        <v>831</v>
      </c>
      <c r="G15" s="61" t="s">
        <v>832</v>
      </c>
      <c r="H15" s="62" t="s">
        <v>833</v>
      </c>
      <c r="I15" s="63">
        <v>2</v>
      </c>
      <c r="J15" s="64" t="str">
        <f t="shared" si="0"/>
        <v>A</v>
      </c>
      <c r="K15" s="65">
        <f t="shared" si="1"/>
        <v>5000</v>
      </c>
      <c r="L15" s="66">
        <f t="shared" si="2"/>
        <v>2</v>
      </c>
      <c r="M15" s="15" t="str">
        <f t="shared" si="3"/>
        <v>OK</v>
      </c>
    </row>
    <row r="16" spans="2:13" s="15" customFormat="1" x14ac:dyDescent="0.25">
      <c r="B16" s="57">
        <v>9</v>
      </c>
      <c r="C16" s="58">
        <v>44515</v>
      </c>
      <c r="D16" s="59" t="s">
        <v>834</v>
      </c>
      <c r="E16" s="60" t="s">
        <v>6128</v>
      </c>
      <c r="F16" s="61" t="s">
        <v>835</v>
      </c>
      <c r="G16" s="61" t="s">
        <v>836</v>
      </c>
      <c r="H16" s="62" t="s">
        <v>837</v>
      </c>
      <c r="I16" s="63">
        <v>2</v>
      </c>
      <c r="J16" s="64" t="str">
        <f t="shared" si="0"/>
        <v>A</v>
      </c>
      <c r="K16" s="65">
        <f t="shared" si="1"/>
        <v>5000</v>
      </c>
      <c r="L16" s="66">
        <f t="shared" si="2"/>
        <v>2</v>
      </c>
      <c r="M16" s="15" t="str">
        <f t="shared" si="3"/>
        <v>OK</v>
      </c>
    </row>
    <row r="17" spans="2:13" s="15" customFormat="1" x14ac:dyDescent="0.25">
      <c r="B17" s="57">
        <v>10</v>
      </c>
      <c r="C17" s="58">
        <v>44515</v>
      </c>
      <c r="D17" s="59" t="s">
        <v>838</v>
      </c>
      <c r="E17" s="60" t="s">
        <v>6128</v>
      </c>
      <c r="F17" s="61" t="s">
        <v>839</v>
      </c>
      <c r="G17" s="61" t="s">
        <v>836</v>
      </c>
      <c r="H17" s="62" t="s">
        <v>840</v>
      </c>
      <c r="I17" s="63">
        <v>2</v>
      </c>
      <c r="J17" s="64" t="str">
        <f t="shared" si="0"/>
        <v>A</v>
      </c>
      <c r="K17" s="65">
        <f t="shared" si="1"/>
        <v>5000</v>
      </c>
      <c r="L17" s="66">
        <f t="shared" si="2"/>
        <v>2</v>
      </c>
      <c r="M17" s="15" t="str">
        <f t="shared" si="3"/>
        <v>OK</v>
      </c>
    </row>
    <row r="18" spans="2:13" x14ac:dyDescent="0.25">
      <c r="B18" s="57">
        <v>11</v>
      </c>
      <c r="C18" s="58">
        <v>44515</v>
      </c>
      <c r="D18" s="59" t="s">
        <v>841</v>
      </c>
      <c r="E18" s="60" t="s">
        <v>6128</v>
      </c>
      <c r="F18" s="67" t="s">
        <v>842</v>
      </c>
      <c r="G18" s="67" t="s">
        <v>843</v>
      </c>
      <c r="H18" s="68" t="s">
        <v>844</v>
      </c>
      <c r="I18" s="63">
        <v>2</v>
      </c>
      <c r="J18" s="64" t="str">
        <f t="shared" si="0"/>
        <v>A</v>
      </c>
      <c r="K18" s="65">
        <f t="shared" si="1"/>
        <v>5000</v>
      </c>
      <c r="L18" s="66">
        <f t="shared" si="2"/>
        <v>2</v>
      </c>
      <c r="M18" s="15" t="str">
        <f t="shared" si="3"/>
        <v>OK</v>
      </c>
    </row>
    <row r="19" spans="2:13" x14ac:dyDescent="0.25">
      <c r="B19" s="57">
        <v>12</v>
      </c>
      <c r="C19" s="58">
        <v>44515</v>
      </c>
      <c r="D19" s="59" t="s">
        <v>845</v>
      </c>
      <c r="E19" s="60" t="s">
        <v>6128</v>
      </c>
      <c r="F19" s="67" t="s">
        <v>846</v>
      </c>
      <c r="G19" s="67" t="s">
        <v>847</v>
      </c>
      <c r="H19" s="68" t="s">
        <v>848</v>
      </c>
      <c r="I19" s="63">
        <v>2</v>
      </c>
      <c r="J19" s="64" t="str">
        <f t="shared" si="0"/>
        <v>A</v>
      </c>
      <c r="K19" s="65">
        <f t="shared" si="1"/>
        <v>5000</v>
      </c>
      <c r="L19" s="66">
        <f t="shared" si="2"/>
        <v>2</v>
      </c>
      <c r="M19" s="15" t="str">
        <f t="shared" si="3"/>
        <v>OK</v>
      </c>
    </row>
    <row r="20" spans="2:13" x14ac:dyDescent="0.25">
      <c r="B20" s="57">
        <v>13</v>
      </c>
      <c r="C20" s="58">
        <v>44516</v>
      </c>
      <c r="D20" s="59" t="s">
        <v>1732</v>
      </c>
      <c r="E20" s="60" t="s">
        <v>6128</v>
      </c>
      <c r="F20" s="67" t="s">
        <v>1733</v>
      </c>
      <c r="G20" s="67" t="s">
        <v>1734</v>
      </c>
      <c r="H20" s="68" t="s">
        <v>1735</v>
      </c>
      <c r="I20" s="63">
        <v>2</v>
      </c>
      <c r="J20" s="64" t="str">
        <f t="shared" si="0"/>
        <v>A</v>
      </c>
      <c r="K20" s="65">
        <f t="shared" si="1"/>
        <v>5000</v>
      </c>
      <c r="L20" s="66">
        <f t="shared" si="2"/>
        <v>4</v>
      </c>
      <c r="M20" s="15" t="str">
        <f t="shared" si="3"/>
        <v>OK</v>
      </c>
    </row>
    <row r="21" spans="2:13" x14ac:dyDescent="0.25">
      <c r="B21" s="57">
        <v>14</v>
      </c>
      <c r="C21" s="58">
        <v>44516</v>
      </c>
      <c r="D21" s="59" t="s">
        <v>1736</v>
      </c>
      <c r="E21" s="60" t="s">
        <v>6128</v>
      </c>
      <c r="F21" s="67" t="s">
        <v>1737</v>
      </c>
      <c r="G21" s="67" t="s">
        <v>1738</v>
      </c>
      <c r="H21" s="68" t="s">
        <v>1739</v>
      </c>
      <c r="I21" s="63">
        <v>2</v>
      </c>
      <c r="J21" s="64" t="str">
        <f t="shared" si="0"/>
        <v>A</v>
      </c>
      <c r="K21" s="65">
        <f t="shared" si="1"/>
        <v>5000</v>
      </c>
      <c r="L21" s="66">
        <f t="shared" si="2"/>
        <v>2</v>
      </c>
      <c r="M21" s="15" t="str">
        <f t="shared" si="3"/>
        <v>OK</v>
      </c>
    </row>
    <row r="22" spans="2:13" x14ac:dyDescent="0.25">
      <c r="B22" s="57">
        <v>15</v>
      </c>
      <c r="C22" s="58">
        <v>44516</v>
      </c>
      <c r="D22" s="59" t="s">
        <v>1740</v>
      </c>
      <c r="E22" s="60" t="s">
        <v>6128</v>
      </c>
      <c r="F22" s="67" t="s">
        <v>1741</v>
      </c>
      <c r="G22" s="67" t="s">
        <v>1742</v>
      </c>
      <c r="H22" s="68" t="s">
        <v>1743</v>
      </c>
      <c r="I22" s="63">
        <v>2</v>
      </c>
      <c r="J22" s="64" t="str">
        <f t="shared" si="0"/>
        <v>A</v>
      </c>
      <c r="K22" s="65">
        <f t="shared" si="1"/>
        <v>5000</v>
      </c>
      <c r="L22" s="66">
        <f t="shared" si="2"/>
        <v>2</v>
      </c>
      <c r="M22" s="15" t="str">
        <f t="shared" si="3"/>
        <v>OK</v>
      </c>
    </row>
    <row r="23" spans="2:13" s="15" customFormat="1" x14ac:dyDescent="0.25">
      <c r="B23" s="57">
        <v>16</v>
      </c>
      <c r="C23" s="58">
        <v>44516</v>
      </c>
      <c r="D23" s="59" t="s">
        <v>1744</v>
      </c>
      <c r="E23" s="60" t="s">
        <v>6128</v>
      </c>
      <c r="F23" s="61" t="s">
        <v>1745</v>
      </c>
      <c r="G23" s="61" t="s">
        <v>1746</v>
      </c>
      <c r="H23" s="118" t="s">
        <v>1747</v>
      </c>
      <c r="I23" s="63">
        <v>2</v>
      </c>
      <c r="J23" s="64" t="str">
        <f t="shared" si="0"/>
        <v>A</v>
      </c>
      <c r="K23" s="65">
        <f t="shared" si="1"/>
        <v>5000</v>
      </c>
      <c r="L23" s="66">
        <f t="shared" si="2"/>
        <v>8</v>
      </c>
      <c r="M23" s="15" t="str">
        <f t="shared" si="3"/>
        <v>OK</v>
      </c>
    </row>
    <row r="24" spans="2:13" s="15" customFormat="1" x14ac:dyDescent="0.25">
      <c r="B24" s="57">
        <v>17</v>
      </c>
      <c r="C24" s="58">
        <v>44516</v>
      </c>
      <c r="D24" s="59" t="s">
        <v>1748</v>
      </c>
      <c r="E24" s="60" t="s">
        <v>6128</v>
      </c>
      <c r="F24" s="61" t="s">
        <v>1749</v>
      </c>
      <c r="G24" s="61" t="s">
        <v>1750</v>
      </c>
      <c r="H24" s="62" t="s">
        <v>1751</v>
      </c>
      <c r="I24" s="63">
        <v>2</v>
      </c>
      <c r="J24" s="64" t="str">
        <f t="shared" si="0"/>
        <v>A</v>
      </c>
      <c r="K24" s="65">
        <f t="shared" si="1"/>
        <v>5000</v>
      </c>
      <c r="L24" s="66">
        <f t="shared" si="2"/>
        <v>2</v>
      </c>
      <c r="M24" s="15" t="str">
        <f t="shared" si="3"/>
        <v>OK</v>
      </c>
    </row>
    <row r="25" spans="2:13" s="15" customFormat="1" x14ac:dyDescent="0.25">
      <c r="B25" s="57">
        <v>18</v>
      </c>
      <c r="C25" s="58">
        <v>44516</v>
      </c>
      <c r="D25" s="59" t="s">
        <v>1752</v>
      </c>
      <c r="E25" s="60" t="s">
        <v>6128</v>
      </c>
      <c r="F25" s="61" t="s">
        <v>1753</v>
      </c>
      <c r="G25" s="61" t="s">
        <v>1754</v>
      </c>
      <c r="H25" s="62" t="s">
        <v>1755</v>
      </c>
      <c r="I25" s="63">
        <v>2</v>
      </c>
      <c r="J25" s="64" t="str">
        <f t="shared" si="0"/>
        <v>A</v>
      </c>
      <c r="K25" s="65">
        <f t="shared" si="1"/>
        <v>5000</v>
      </c>
      <c r="L25" s="66">
        <f t="shared" si="2"/>
        <v>7</v>
      </c>
      <c r="M25" s="15" t="str">
        <f t="shared" si="3"/>
        <v>OK</v>
      </c>
    </row>
    <row r="26" spans="2:13" s="15" customFormat="1" x14ac:dyDescent="0.25">
      <c r="B26" s="57">
        <v>19</v>
      </c>
      <c r="C26" s="58">
        <v>44516</v>
      </c>
      <c r="D26" s="59" t="s">
        <v>1756</v>
      </c>
      <c r="E26" s="60" t="s">
        <v>6128</v>
      </c>
      <c r="F26" s="61" t="s">
        <v>1757</v>
      </c>
      <c r="G26" s="61" t="s">
        <v>1758</v>
      </c>
      <c r="H26" s="62" t="s">
        <v>1759</v>
      </c>
      <c r="I26" s="63">
        <v>2</v>
      </c>
      <c r="J26" s="64" t="str">
        <f t="shared" si="0"/>
        <v>A</v>
      </c>
      <c r="K26" s="65">
        <f t="shared" si="1"/>
        <v>5000</v>
      </c>
      <c r="L26" s="66">
        <f t="shared" si="2"/>
        <v>4</v>
      </c>
      <c r="M26" s="15" t="str">
        <f t="shared" si="3"/>
        <v>OK</v>
      </c>
    </row>
    <row r="27" spans="2:13" s="15" customFormat="1" x14ac:dyDescent="0.25">
      <c r="B27" s="57">
        <v>20</v>
      </c>
      <c r="C27" s="58">
        <v>44516</v>
      </c>
      <c r="D27" s="59" t="s">
        <v>1760</v>
      </c>
      <c r="E27" s="60" t="s">
        <v>6128</v>
      </c>
      <c r="F27" s="61" t="s">
        <v>1761</v>
      </c>
      <c r="G27" s="61" t="s">
        <v>1762</v>
      </c>
      <c r="H27" s="62" t="s">
        <v>1768</v>
      </c>
      <c r="I27" s="63">
        <v>2</v>
      </c>
      <c r="J27" s="64" t="str">
        <f t="shared" si="0"/>
        <v>A</v>
      </c>
      <c r="K27" s="65">
        <f t="shared" si="1"/>
        <v>5000</v>
      </c>
      <c r="L27" s="66">
        <f t="shared" si="2"/>
        <v>2</v>
      </c>
      <c r="M27" s="15" t="str">
        <f t="shared" si="3"/>
        <v>OK</v>
      </c>
    </row>
    <row r="28" spans="2:13" s="15" customFormat="1" x14ac:dyDescent="0.25">
      <c r="B28" s="57">
        <v>21</v>
      </c>
      <c r="C28" s="58">
        <v>44516</v>
      </c>
      <c r="D28" s="59" t="s">
        <v>1763</v>
      </c>
      <c r="E28" s="60" t="s">
        <v>6128</v>
      </c>
      <c r="F28" s="61" t="s">
        <v>1764</v>
      </c>
      <c r="G28" s="61" t="s">
        <v>1765</v>
      </c>
      <c r="H28" s="62" t="s">
        <v>1769</v>
      </c>
      <c r="I28" s="63">
        <v>2</v>
      </c>
      <c r="J28" s="64" t="str">
        <f t="shared" si="0"/>
        <v>A</v>
      </c>
      <c r="K28" s="65">
        <f t="shared" si="1"/>
        <v>5000</v>
      </c>
      <c r="L28" s="66">
        <f t="shared" si="2"/>
        <v>2</v>
      </c>
      <c r="M28" s="15" t="str">
        <f t="shared" si="3"/>
        <v>OK</v>
      </c>
    </row>
    <row r="29" spans="2:13" s="15" customFormat="1" x14ac:dyDescent="0.25">
      <c r="B29" s="57">
        <v>22</v>
      </c>
      <c r="C29" s="58">
        <v>44516</v>
      </c>
      <c r="D29" s="59" t="s">
        <v>1766</v>
      </c>
      <c r="E29" s="60" t="s">
        <v>6128</v>
      </c>
      <c r="F29" s="61" t="s">
        <v>1767</v>
      </c>
      <c r="G29" s="61" t="s">
        <v>1765</v>
      </c>
      <c r="H29" s="62" t="s">
        <v>1770</v>
      </c>
      <c r="I29" s="63">
        <v>2</v>
      </c>
      <c r="J29" s="64" t="str">
        <f t="shared" si="0"/>
        <v>A</v>
      </c>
      <c r="K29" s="65">
        <f t="shared" si="1"/>
        <v>5000</v>
      </c>
      <c r="L29" s="66">
        <f t="shared" si="2"/>
        <v>2</v>
      </c>
      <c r="M29" s="15" t="str">
        <f t="shared" si="3"/>
        <v>OK</v>
      </c>
    </row>
    <row r="30" spans="2:13" s="15" customFormat="1" x14ac:dyDescent="0.25">
      <c r="B30" s="57">
        <v>23</v>
      </c>
      <c r="C30" s="58">
        <v>44516</v>
      </c>
      <c r="D30" s="59" t="s">
        <v>1771</v>
      </c>
      <c r="E30" s="60" t="s">
        <v>6128</v>
      </c>
      <c r="F30" s="61" t="s">
        <v>1772</v>
      </c>
      <c r="G30" s="61" t="s">
        <v>1762</v>
      </c>
      <c r="H30" s="62" t="s">
        <v>1773</v>
      </c>
      <c r="I30" s="63">
        <v>2</v>
      </c>
      <c r="J30" s="64" t="str">
        <f t="shared" si="0"/>
        <v>A</v>
      </c>
      <c r="K30" s="65">
        <f t="shared" si="1"/>
        <v>5000</v>
      </c>
      <c r="L30" s="66">
        <f t="shared" si="2"/>
        <v>4</v>
      </c>
      <c r="M30" s="15" t="str">
        <f t="shared" si="3"/>
        <v>OK</v>
      </c>
    </row>
    <row r="31" spans="2:13" s="15" customFormat="1" x14ac:dyDescent="0.25">
      <c r="B31" s="57">
        <v>24</v>
      </c>
      <c r="C31" s="58">
        <v>44516</v>
      </c>
      <c r="D31" s="59" t="s">
        <v>1774</v>
      </c>
      <c r="E31" s="60" t="s">
        <v>6128</v>
      </c>
      <c r="F31" s="61" t="s">
        <v>1775</v>
      </c>
      <c r="G31" s="61" t="s">
        <v>1776</v>
      </c>
      <c r="H31" s="62" t="s">
        <v>1777</v>
      </c>
      <c r="I31" s="63">
        <v>2</v>
      </c>
      <c r="J31" s="64" t="str">
        <f t="shared" si="0"/>
        <v>A</v>
      </c>
      <c r="K31" s="65">
        <f t="shared" si="1"/>
        <v>5000</v>
      </c>
      <c r="L31" s="66">
        <f t="shared" si="2"/>
        <v>4</v>
      </c>
      <c r="M31" s="15" t="str">
        <f t="shared" si="3"/>
        <v>OK</v>
      </c>
    </row>
    <row r="32" spans="2:13" s="15" customFormat="1" x14ac:dyDescent="0.25">
      <c r="B32" s="57">
        <v>25</v>
      </c>
      <c r="C32" s="58">
        <v>44516</v>
      </c>
      <c r="D32" s="59" t="s">
        <v>1778</v>
      </c>
      <c r="E32" s="60" t="s">
        <v>6128</v>
      </c>
      <c r="F32" s="61" t="s">
        <v>1779</v>
      </c>
      <c r="G32" s="61" t="s">
        <v>1780</v>
      </c>
      <c r="H32" s="62" t="s">
        <v>1781</v>
      </c>
      <c r="I32" s="63">
        <v>2</v>
      </c>
      <c r="J32" s="64" t="str">
        <f t="shared" si="0"/>
        <v>A</v>
      </c>
      <c r="K32" s="65">
        <f t="shared" si="1"/>
        <v>5000</v>
      </c>
      <c r="L32" s="66">
        <f t="shared" si="2"/>
        <v>2</v>
      </c>
      <c r="M32" s="15" t="str">
        <f t="shared" si="3"/>
        <v>OK</v>
      </c>
    </row>
    <row r="33" spans="2:13" s="15" customFormat="1" x14ac:dyDescent="0.25">
      <c r="B33" s="57">
        <v>26</v>
      </c>
      <c r="C33" s="58">
        <v>44516</v>
      </c>
      <c r="D33" s="59" t="s">
        <v>1782</v>
      </c>
      <c r="E33" s="60" t="s">
        <v>6128</v>
      </c>
      <c r="F33" s="61" t="s">
        <v>1783</v>
      </c>
      <c r="G33" s="61" t="s">
        <v>1784</v>
      </c>
      <c r="H33" s="62" t="s">
        <v>1788</v>
      </c>
      <c r="I33" s="63">
        <v>2</v>
      </c>
      <c r="J33" s="64" t="str">
        <f t="shared" si="0"/>
        <v>A</v>
      </c>
      <c r="K33" s="65">
        <f t="shared" si="1"/>
        <v>5000</v>
      </c>
      <c r="L33" s="66">
        <f t="shared" si="2"/>
        <v>2</v>
      </c>
      <c r="M33" s="15" t="str">
        <f t="shared" si="3"/>
        <v>OK</v>
      </c>
    </row>
    <row r="34" spans="2:13" x14ac:dyDescent="0.25">
      <c r="B34" s="57">
        <v>27</v>
      </c>
      <c r="C34" s="58">
        <v>44516</v>
      </c>
      <c r="D34" s="59" t="s">
        <v>1785</v>
      </c>
      <c r="E34" s="60" t="s">
        <v>6128</v>
      </c>
      <c r="F34" s="67" t="s">
        <v>1786</v>
      </c>
      <c r="G34" s="67" t="s">
        <v>1787</v>
      </c>
      <c r="H34" s="68" t="s">
        <v>1789</v>
      </c>
      <c r="I34" s="63">
        <v>2</v>
      </c>
      <c r="J34" s="64" t="str">
        <f t="shared" si="0"/>
        <v>A</v>
      </c>
      <c r="K34" s="65">
        <f t="shared" si="1"/>
        <v>5000</v>
      </c>
      <c r="L34" s="66">
        <f t="shared" si="2"/>
        <v>2</v>
      </c>
      <c r="M34" s="15" t="str">
        <f t="shared" si="3"/>
        <v>OK</v>
      </c>
    </row>
    <row r="35" spans="2:13" x14ac:dyDescent="0.25">
      <c r="B35" s="57">
        <v>28</v>
      </c>
      <c r="C35" s="58">
        <v>44517</v>
      </c>
      <c r="D35" s="59" t="s">
        <v>2479</v>
      </c>
      <c r="E35" s="60" t="s">
        <v>6128</v>
      </c>
      <c r="F35" s="67" t="s">
        <v>2480</v>
      </c>
      <c r="G35" s="67" t="s">
        <v>2481</v>
      </c>
      <c r="H35" s="68" t="s">
        <v>2482</v>
      </c>
      <c r="I35" s="63">
        <v>2</v>
      </c>
      <c r="J35" s="64" t="str">
        <f t="shared" si="0"/>
        <v>A</v>
      </c>
      <c r="K35" s="65">
        <f t="shared" si="1"/>
        <v>5000</v>
      </c>
      <c r="L35" s="66">
        <f t="shared" si="2"/>
        <v>2</v>
      </c>
      <c r="M35" s="15" t="str">
        <f t="shared" si="3"/>
        <v>OK</v>
      </c>
    </row>
    <row r="36" spans="2:13" x14ac:dyDescent="0.25">
      <c r="B36" s="57">
        <v>29</v>
      </c>
      <c r="C36" s="58">
        <v>44517</v>
      </c>
      <c r="D36" s="59" t="s">
        <v>2483</v>
      </c>
      <c r="E36" s="60" t="s">
        <v>6128</v>
      </c>
      <c r="F36" s="67" t="s">
        <v>2484</v>
      </c>
      <c r="G36" s="67" t="s">
        <v>2485</v>
      </c>
      <c r="H36" s="68" t="s">
        <v>2486</v>
      </c>
      <c r="I36" s="63">
        <v>3</v>
      </c>
      <c r="J36" s="64" t="str">
        <f t="shared" si="0"/>
        <v>A</v>
      </c>
      <c r="K36" s="65">
        <f t="shared" si="1"/>
        <v>7500</v>
      </c>
      <c r="L36" s="66">
        <f t="shared" si="2"/>
        <v>3</v>
      </c>
      <c r="M36" s="15" t="str">
        <f t="shared" si="3"/>
        <v>OK</v>
      </c>
    </row>
    <row r="37" spans="2:13" x14ac:dyDescent="0.25">
      <c r="B37" s="57">
        <v>30</v>
      </c>
      <c r="C37" s="58">
        <v>44517</v>
      </c>
      <c r="D37" s="59" t="s">
        <v>2487</v>
      </c>
      <c r="E37" s="60" t="s">
        <v>6128</v>
      </c>
      <c r="F37" s="67" t="s">
        <v>2488</v>
      </c>
      <c r="G37" s="67" t="s">
        <v>2489</v>
      </c>
      <c r="H37" s="68" t="s">
        <v>2490</v>
      </c>
      <c r="I37" s="63">
        <v>2</v>
      </c>
      <c r="J37" s="64" t="str">
        <f t="shared" si="0"/>
        <v>A</v>
      </c>
      <c r="K37" s="65">
        <f t="shared" si="1"/>
        <v>5000</v>
      </c>
      <c r="L37" s="66">
        <f t="shared" si="2"/>
        <v>2</v>
      </c>
      <c r="M37" s="15" t="str">
        <f t="shared" si="3"/>
        <v>OK</v>
      </c>
    </row>
    <row r="38" spans="2:13" x14ac:dyDescent="0.25">
      <c r="B38" s="57">
        <v>31</v>
      </c>
      <c r="C38" s="58">
        <v>44517</v>
      </c>
      <c r="D38" s="59" t="s">
        <v>2491</v>
      </c>
      <c r="E38" s="60" t="s">
        <v>6128</v>
      </c>
      <c r="F38" s="67" t="s">
        <v>2492</v>
      </c>
      <c r="G38" s="67" t="s">
        <v>2493</v>
      </c>
      <c r="H38" s="68" t="s">
        <v>2494</v>
      </c>
      <c r="I38" s="63">
        <v>2</v>
      </c>
      <c r="J38" s="64" t="str">
        <f t="shared" si="0"/>
        <v>A</v>
      </c>
      <c r="K38" s="65">
        <f t="shared" si="1"/>
        <v>5000</v>
      </c>
      <c r="L38" s="66">
        <f t="shared" si="2"/>
        <v>2</v>
      </c>
      <c r="M38" s="15" t="str">
        <f t="shared" si="3"/>
        <v>OK</v>
      </c>
    </row>
    <row r="39" spans="2:13" s="15" customFormat="1" x14ac:dyDescent="0.25">
      <c r="B39" s="57">
        <v>32</v>
      </c>
      <c r="C39" s="58">
        <v>44517</v>
      </c>
      <c r="D39" s="59" t="s">
        <v>2495</v>
      </c>
      <c r="E39" s="60" t="s">
        <v>6128</v>
      </c>
      <c r="F39" s="61" t="s">
        <v>2496</v>
      </c>
      <c r="G39" s="61" t="s">
        <v>2497</v>
      </c>
      <c r="H39" s="118" t="s">
        <v>2501</v>
      </c>
      <c r="I39" s="63">
        <v>2</v>
      </c>
      <c r="J39" s="64" t="str">
        <f t="shared" si="0"/>
        <v>A</v>
      </c>
      <c r="K39" s="65">
        <f t="shared" si="1"/>
        <v>5000</v>
      </c>
      <c r="L39" s="66">
        <f t="shared" si="2"/>
        <v>2</v>
      </c>
      <c r="M39" s="15" t="str">
        <f t="shared" si="3"/>
        <v>OK</v>
      </c>
    </row>
    <row r="40" spans="2:13" s="15" customFormat="1" x14ac:dyDescent="0.25">
      <c r="B40" s="57">
        <v>33</v>
      </c>
      <c r="C40" s="58">
        <v>44517</v>
      </c>
      <c r="D40" s="59" t="s">
        <v>2498</v>
      </c>
      <c r="E40" s="60" t="s">
        <v>6128</v>
      </c>
      <c r="F40" s="61" t="s">
        <v>2499</v>
      </c>
      <c r="G40" s="61" t="s">
        <v>2500</v>
      </c>
      <c r="H40" s="62" t="s">
        <v>2502</v>
      </c>
      <c r="I40" s="63">
        <v>2</v>
      </c>
      <c r="J40" s="64" t="str">
        <f t="shared" si="0"/>
        <v>A</v>
      </c>
      <c r="K40" s="65">
        <f t="shared" si="1"/>
        <v>5000</v>
      </c>
      <c r="L40" s="66">
        <f t="shared" si="2"/>
        <v>2</v>
      </c>
      <c r="M40" s="15" t="str">
        <f t="shared" si="3"/>
        <v>OK</v>
      </c>
    </row>
    <row r="41" spans="2:13" s="15" customFormat="1" x14ac:dyDescent="0.25">
      <c r="B41" s="57">
        <v>34</v>
      </c>
      <c r="C41" s="58">
        <v>44517</v>
      </c>
      <c r="D41" s="59" t="s">
        <v>2503</v>
      </c>
      <c r="E41" s="60" t="s">
        <v>6128</v>
      </c>
      <c r="F41" s="61" t="s">
        <v>2504</v>
      </c>
      <c r="G41" s="61" t="s">
        <v>2505</v>
      </c>
      <c r="H41" s="62" t="s">
        <v>2506</v>
      </c>
      <c r="I41" s="63">
        <v>2</v>
      </c>
      <c r="J41" s="64" t="str">
        <f t="shared" si="0"/>
        <v>A</v>
      </c>
      <c r="K41" s="65">
        <f t="shared" si="1"/>
        <v>5000</v>
      </c>
      <c r="L41" s="66">
        <f t="shared" si="2"/>
        <v>2</v>
      </c>
      <c r="M41" s="15" t="str">
        <f t="shared" si="3"/>
        <v>OK</v>
      </c>
    </row>
    <row r="42" spans="2:13" s="15" customFormat="1" x14ac:dyDescent="0.25">
      <c r="B42" s="57">
        <v>35</v>
      </c>
      <c r="C42" s="58">
        <v>44517</v>
      </c>
      <c r="D42" s="59" t="s">
        <v>2507</v>
      </c>
      <c r="E42" s="60" t="s">
        <v>6128</v>
      </c>
      <c r="F42" s="61" t="s">
        <v>2508</v>
      </c>
      <c r="G42" s="61" t="s">
        <v>2509</v>
      </c>
      <c r="H42" s="62" t="s">
        <v>2510</v>
      </c>
      <c r="I42" s="63">
        <v>2</v>
      </c>
      <c r="J42" s="64" t="str">
        <f t="shared" si="0"/>
        <v>A</v>
      </c>
      <c r="K42" s="65">
        <f t="shared" si="1"/>
        <v>5000</v>
      </c>
      <c r="L42" s="66">
        <f t="shared" si="2"/>
        <v>2</v>
      </c>
      <c r="M42" s="15" t="str">
        <f t="shared" si="3"/>
        <v>OK</v>
      </c>
    </row>
    <row r="43" spans="2:13" s="15" customFormat="1" x14ac:dyDescent="0.25">
      <c r="B43" s="57">
        <v>36</v>
      </c>
      <c r="C43" s="58">
        <v>44517</v>
      </c>
      <c r="D43" s="59" t="s">
        <v>2511</v>
      </c>
      <c r="E43" s="60" t="s">
        <v>6128</v>
      </c>
      <c r="F43" s="61" t="s">
        <v>2512</v>
      </c>
      <c r="G43" s="61" t="s">
        <v>2513</v>
      </c>
      <c r="H43" s="62" t="s">
        <v>2514</v>
      </c>
      <c r="I43" s="63">
        <v>2</v>
      </c>
      <c r="J43" s="64" t="str">
        <f t="shared" si="0"/>
        <v>A</v>
      </c>
      <c r="K43" s="65">
        <f t="shared" si="1"/>
        <v>5000</v>
      </c>
      <c r="L43" s="66">
        <f t="shared" si="2"/>
        <v>2</v>
      </c>
      <c r="M43" s="15" t="str">
        <f t="shared" si="3"/>
        <v>OK</v>
      </c>
    </row>
    <row r="44" spans="2:13" s="15" customFormat="1" x14ac:dyDescent="0.25">
      <c r="B44" s="57">
        <v>37</v>
      </c>
      <c r="C44" s="58">
        <v>44517</v>
      </c>
      <c r="D44" s="59" t="s">
        <v>2515</v>
      </c>
      <c r="E44" s="60" t="s">
        <v>6128</v>
      </c>
      <c r="F44" s="61" t="s">
        <v>2516</v>
      </c>
      <c r="G44" s="61" t="s">
        <v>2517</v>
      </c>
      <c r="H44" s="62" t="s">
        <v>2518</v>
      </c>
      <c r="I44" s="63">
        <v>2</v>
      </c>
      <c r="J44" s="64" t="str">
        <f t="shared" si="0"/>
        <v>A</v>
      </c>
      <c r="K44" s="65">
        <f t="shared" si="1"/>
        <v>5000</v>
      </c>
      <c r="L44" s="66">
        <f t="shared" si="2"/>
        <v>2</v>
      </c>
      <c r="M44" s="15" t="str">
        <f t="shared" si="3"/>
        <v>OK</v>
      </c>
    </row>
    <row r="45" spans="2:13" s="15" customFormat="1" x14ac:dyDescent="0.25">
      <c r="B45" s="57">
        <v>38</v>
      </c>
      <c r="C45" s="58">
        <v>44517</v>
      </c>
      <c r="D45" s="59" t="s">
        <v>2519</v>
      </c>
      <c r="E45" s="60" t="s">
        <v>6128</v>
      </c>
      <c r="F45" s="61" t="s">
        <v>2520</v>
      </c>
      <c r="G45" s="61" t="s">
        <v>2521</v>
      </c>
      <c r="H45" s="62" t="s">
        <v>2522</v>
      </c>
      <c r="I45" s="63">
        <v>2</v>
      </c>
      <c r="J45" s="64" t="str">
        <f t="shared" si="0"/>
        <v>A</v>
      </c>
      <c r="K45" s="65">
        <f t="shared" si="1"/>
        <v>5000</v>
      </c>
      <c r="L45" s="66">
        <f t="shared" si="2"/>
        <v>2</v>
      </c>
      <c r="M45" s="15" t="str">
        <f t="shared" si="3"/>
        <v>OK</v>
      </c>
    </row>
    <row r="46" spans="2:13" s="15" customFormat="1" x14ac:dyDescent="0.25">
      <c r="B46" s="57">
        <v>39</v>
      </c>
      <c r="C46" s="58">
        <v>44517</v>
      </c>
      <c r="D46" s="59" t="s">
        <v>2523</v>
      </c>
      <c r="E46" s="60" t="s">
        <v>6128</v>
      </c>
      <c r="F46" s="61" t="s">
        <v>2524</v>
      </c>
      <c r="G46" s="61" t="s">
        <v>2525</v>
      </c>
      <c r="H46" s="62" t="s">
        <v>2526</v>
      </c>
      <c r="I46" s="63">
        <v>2</v>
      </c>
      <c r="J46" s="64" t="str">
        <f t="shared" si="0"/>
        <v>A</v>
      </c>
      <c r="K46" s="65">
        <f t="shared" si="1"/>
        <v>5000</v>
      </c>
      <c r="L46" s="66">
        <f t="shared" si="2"/>
        <v>2</v>
      </c>
      <c r="M46" s="15" t="str">
        <f t="shared" si="3"/>
        <v>OK</v>
      </c>
    </row>
    <row r="47" spans="2:13" s="15" customFormat="1" x14ac:dyDescent="0.25">
      <c r="B47" s="57">
        <v>40</v>
      </c>
      <c r="C47" s="58">
        <v>44517</v>
      </c>
      <c r="D47" s="59" t="s">
        <v>2527</v>
      </c>
      <c r="E47" s="60" t="s">
        <v>6128</v>
      </c>
      <c r="F47" s="61" t="s">
        <v>2528</v>
      </c>
      <c r="G47" s="61" t="s">
        <v>2529</v>
      </c>
      <c r="H47" s="62" t="s">
        <v>2533</v>
      </c>
      <c r="I47" s="63">
        <v>2</v>
      </c>
      <c r="J47" s="64" t="str">
        <f t="shared" si="0"/>
        <v>A</v>
      </c>
      <c r="K47" s="65">
        <f t="shared" si="1"/>
        <v>5000</v>
      </c>
      <c r="L47" s="66">
        <f t="shared" si="2"/>
        <v>2</v>
      </c>
      <c r="M47" s="15" t="str">
        <f t="shared" si="3"/>
        <v>OK</v>
      </c>
    </row>
    <row r="48" spans="2:13" x14ac:dyDescent="0.25">
      <c r="B48" s="57">
        <v>41</v>
      </c>
      <c r="C48" s="58">
        <v>44517</v>
      </c>
      <c r="D48" s="59" t="s">
        <v>2530</v>
      </c>
      <c r="E48" s="60" t="s">
        <v>6128</v>
      </c>
      <c r="F48" s="67" t="s">
        <v>2531</v>
      </c>
      <c r="G48" s="67" t="s">
        <v>2532</v>
      </c>
      <c r="H48" s="68" t="s">
        <v>2534</v>
      </c>
      <c r="I48" s="63">
        <v>2</v>
      </c>
      <c r="J48" s="64" t="str">
        <f t="shared" si="0"/>
        <v>A</v>
      </c>
      <c r="K48" s="65">
        <f t="shared" si="1"/>
        <v>5000</v>
      </c>
      <c r="L48" s="66">
        <f t="shared" si="2"/>
        <v>2</v>
      </c>
      <c r="M48" s="15" t="str">
        <f t="shared" si="3"/>
        <v>OK</v>
      </c>
    </row>
    <row r="49" spans="2:13" x14ac:dyDescent="0.25">
      <c r="B49" s="57">
        <v>42</v>
      </c>
      <c r="C49" s="58">
        <v>44517</v>
      </c>
      <c r="D49" s="59" t="s">
        <v>2535</v>
      </c>
      <c r="E49" s="60" t="s">
        <v>6128</v>
      </c>
      <c r="F49" s="67" t="s">
        <v>2536</v>
      </c>
      <c r="G49" s="67" t="s">
        <v>2537</v>
      </c>
      <c r="H49" s="68" t="s">
        <v>2538</v>
      </c>
      <c r="I49" s="63">
        <v>2</v>
      </c>
      <c r="J49" s="64" t="str">
        <f t="shared" si="0"/>
        <v>A</v>
      </c>
      <c r="K49" s="65">
        <f t="shared" si="1"/>
        <v>5000</v>
      </c>
      <c r="L49" s="66">
        <f t="shared" si="2"/>
        <v>2</v>
      </c>
      <c r="M49" s="15" t="str">
        <f t="shared" si="3"/>
        <v>OK</v>
      </c>
    </row>
    <row r="50" spans="2:13" x14ac:dyDescent="0.25">
      <c r="B50" s="57">
        <v>43</v>
      </c>
      <c r="C50" s="58">
        <v>44517</v>
      </c>
      <c r="D50" s="59" t="s">
        <v>2539</v>
      </c>
      <c r="E50" s="60" t="s">
        <v>6128</v>
      </c>
      <c r="F50" s="67" t="s">
        <v>2540</v>
      </c>
      <c r="G50" s="67" t="s">
        <v>2541</v>
      </c>
      <c r="H50" s="68" t="s">
        <v>2542</v>
      </c>
      <c r="I50" s="63">
        <v>2</v>
      </c>
      <c r="J50" s="64" t="str">
        <f t="shared" si="0"/>
        <v>A</v>
      </c>
      <c r="K50" s="65">
        <f t="shared" si="1"/>
        <v>5000</v>
      </c>
      <c r="L50" s="66">
        <f t="shared" si="2"/>
        <v>2</v>
      </c>
      <c r="M50" s="15" t="str">
        <f t="shared" si="3"/>
        <v>OK</v>
      </c>
    </row>
    <row r="51" spans="2:13" x14ac:dyDescent="0.25">
      <c r="B51" s="57">
        <v>44</v>
      </c>
      <c r="C51" s="58">
        <v>44517</v>
      </c>
      <c r="D51" s="59" t="s">
        <v>2543</v>
      </c>
      <c r="E51" s="60" t="s">
        <v>6128</v>
      </c>
      <c r="F51" s="67" t="s">
        <v>2544</v>
      </c>
      <c r="G51" s="67" t="s">
        <v>2545</v>
      </c>
      <c r="H51" s="68" t="s">
        <v>2546</v>
      </c>
      <c r="I51" s="63">
        <v>2</v>
      </c>
      <c r="J51" s="64" t="str">
        <f t="shared" si="0"/>
        <v>A</v>
      </c>
      <c r="K51" s="65">
        <f t="shared" si="1"/>
        <v>5000</v>
      </c>
      <c r="L51" s="66">
        <f t="shared" si="2"/>
        <v>4</v>
      </c>
      <c r="M51" s="15" t="str">
        <f t="shared" si="3"/>
        <v>OK</v>
      </c>
    </row>
    <row r="52" spans="2:13" x14ac:dyDescent="0.25">
      <c r="B52" s="57">
        <v>45</v>
      </c>
      <c r="C52" s="58">
        <v>44517</v>
      </c>
      <c r="D52" s="59" t="s">
        <v>2547</v>
      </c>
      <c r="E52" s="60" t="s">
        <v>6128</v>
      </c>
      <c r="F52" s="67" t="s">
        <v>2548</v>
      </c>
      <c r="G52" s="67" t="s">
        <v>2549</v>
      </c>
      <c r="H52" s="68" t="s">
        <v>2550</v>
      </c>
      <c r="I52" s="63">
        <v>2</v>
      </c>
      <c r="J52" s="64" t="str">
        <f t="shared" si="0"/>
        <v>A</v>
      </c>
      <c r="K52" s="65">
        <f t="shared" si="1"/>
        <v>5000</v>
      </c>
      <c r="L52" s="66">
        <f t="shared" si="2"/>
        <v>2</v>
      </c>
      <c r="M52" s="15" t="str">
        <f t="shared" si="3"/>
        <v>OK</v>
      </c>
    </row>
    <row r="53" spans="2:13" x14ac:dyDescent="0.25">
      <c r="B53" s="57">
        <v>46</v>
      </c>
      <c r="C53" s="58">
        <v>44517</v>
      </c>
      <c r="D53" s="59" t="s">
        <v>2551</v>
      </c>
      <c r="E53" s="60" t="s">
        <v>6128</v>
      </c>
      <c r="F53" s="67" t="s">
        <v>2552</v>
      </c>
      <c r="G53" s="67" t="s">
        <v>2553</v>
      </c>
      <c r="H53" s="68" t="s">
        <v>2554</v>
      </c>
      <c r="I53" s="63">
        <v>2</v>
      </c>
      <c r="J53" s="64" t="str">
        <f t="shared" si="0"/>
        <v>A</v>
      </c>
      <c r="K53" s="65">
        <f t="shared" si="1"/>
        <v>5000</v>
      </c>
      <c r="L53" s="66">
        <f t="shared" si="2"/>
        <v>2</v>
      </c>
      <c r="M53" s="15" t="str">
        <f t="shared" si="3"/>
        <v>OK</v>
      </c>
    </row>
    <row r="54" spans="2:13" x14ac:dyDescent="0.25">
      <c r="B54" s="57">
        <v>47</v>
      </c>
      <c r="C54" s="58">
        <v>44518</v>
      </c>
      <c r="D54" s="59" t="s">
        <v>3167</v>
      </c>
      <c r="E54" s="60" t="s">
        <v>6128</v>
      </c>
      <c r="F54" s="67" t="s">
        <v>3168</v>
      </c>
      <c r="G54" s="67" t="s">
        <v>3169</v>
      </c>
      <c r="H54" s="68" t="s">
        <v>3170</v>
      </c>
      <c r="I54" s="63">
        <v>2</v>
      </c>
      <c r="J54" s="64" t="str">
        <f t="shared" si="0"/>
        <v>A</v>
      </c>
      <c r="K54" s="65">
        <f t="shared" si="1"/>
        <v>5000</v>
      </c>
      <c r="L54" s="66">
        <f t="shared" si="2"/>
        <v>2</v>
      </c>
      <c r="M54" s="15" t="str">
        <f t="shared" si="3"/>
        <v>OK</v>
      </c>
    </row>
    <row r="55" spans="2:13" x14ac:dyDescent="0.25">
      <c r="B55" s="57">
        <v>48</v>
      </c>
      <c r="C55" s="58">
        <v>44518</v>
      </c>
      <c r="D55" s="59" t="s">
        <v>3171</v>
      </c>
      <c r="E55" s="60" t="s">
        <v>6128</v>
      </c>
      <c r="F55" s="67" t="s">
        <v>3172</v>
      </c>
      <c r="G55" s="67" t="s">
        <v>3173</v>
      </c>
      <c r="H55" s="68" t="s">
        <v>3174</v>
      </c>
      <c r="I55" s="63">
        <v>2</v>
      </c>
      <c r="J55" s="64" t="str">
        <f t="shared" si="0"/>
        <v>A</v>
      </c>
      <c r="K55" s="65">
        <f t="shared" si="1"/>
        <v>5000</v>
      </c>
      <c r="L55" s="66">
        <f t="shared" si="2"/>
        <v>2</v>
      </c>
      <c r="M55" s="15" t="str">
        <f t="shared" si="3"/>
        <v>OK</v>
      </c>
    </row>
    <row r="56" spans="2:13" x14ac:dyDescent="0.25">
      <c r="B56" s="57">
        <v>49</v>
      </c>
      <c r="C56" s="58">
        <v>44518</v>
      </c>
      <c r="D56" s="59" t="s">
        <v>3175</v>
      </c>
      <c r="E56" s="60" t="s">
        <v>6128</v>
      </c>
      <c r="F56" s="67" t="s">
        <v>3176</v>
      </c>
      <c r="G56" s="67" t="s">
        <v>3177</v>
      </c>
      <c r="H56" s="68" t="s">
        <v>3178</v>
      </c>
      <c r="I56" s="63">
        <v>2</v>
      </c>
      <c r="J56" s="64" t="str">
        <f t="shared" si="0"/>
        <v>A</v>
      </c>
      <c r="K56" s="65">
        <f t="shared" si="1"/>
        <v>5000</v>
      </c>
      <c r="L56" s="66">
        <f t="shared" si="2"/>
        <v>2</v>
      </c>
      <c r="M56" s="15" t="str">
        <f t="shared" si="3"/>
        <v>OK</v>
      </c>
    </row>
    <row r="57" spans="2:13" x14ac:dyDescent="0.25">
      <c r="B57" s="57">
        <v>50</v>
      </c>
      <c r="C57" s="58">
        <v>44518</v>
      </c>
      <c r="D57" s="59" t="s">
        <v>3179</v>
      </c>
      <c r="E57" s="60" t="s">
        <v>6128</v>
      </c>
      <c r="F57" s="67" t="s">
        <v>3180</v>
      </c>
      <c r="G57" s="67" t="s">
        <v>3181</v>
      </c>
      <c r="H57" s="68" t="s">
        <v>3182</v>
      </c>
      <c r="I57" s="63">
        <v>2</v>
      </c>
      <c r="J57" s="64" t="str">
        <f t="shared" si="0"/>
        <v>A</v>
      </c>
      <c r="K57" s="65">
        <f t="shared" si="1"/>
        <v>5000</v>
      </c>
      <c r="L57" s="66">
        <f t="shared" si="2"/>
        <v>2</v>
      </c>
      <c r="M57" s="15" t="str">
        <f t="shared" si="3"/>
        <v>OK</v>
      </c>
    </row>
    <row r="58" spans="2:13" s="69" customFormat="1" x14ac:dyDescent="0.25">
      <c r="B58" s="57">
        <v>51</v>
      </c>
      <c r="C58" s="58">
        <v>44518</v>
      </c>
      <c r="D58" s="59" t="s">
        <v>3183</v>
      </c>
      <c r="E58" s="60" t="s">
        <v>6128</v>
      </c>
      <c r="F58" s="67" t="s">
        <v>3184</v>
      </c>
      <c r="G58" s="67" t="s">
        <v>3185</v>
      </c>
      <c r="H58" s="68" t="s">
        <v>3189</v>
      </c>
      <c r="I58" s="63">
        <v>2</v>
      </c>
      <c r="J58" s="64" t="str">
        <f t="shared" si="0"/>
        <v>A</v>
      </c>
      <c r="K58" s="65">
        <f t="shared" si="1"/>
        <v>5000</v>
      </c>
      <c r="L58" s="66">
        <f t="shared" si="2"/>
        <v>2</v>
      </c>
      <c r="M58" s="15" t="str">
        <f t="shared" si="3"/>
        <v>OK</v>
      </c>
    </row>
    <row r="59" spans="2:13" x14ac:dyDescent="0.25">
      <c r="B59" s="57">
        <v>52</v>
      </c>
      <c r="C59" s="58">
        <v>44518</v>
      </c>
      <c r="D59" s="59" t="s">
        <v>3186</v>
      </c>
      <c r="E59" s="60" t="s">
        <v>6128</v>
      </c>
      <c r="F59" s="67" t="s">
        <v>3187</v>
      </c>
      <c r="G59" s="67" t="s">
        <v>3188</v>
      </c>
      <c r="H59" s="68" t="s">
        <v>3190</v>
      </c>
      <c r="I59" s="63">
        <v>2</v>
      </c>
      <c r="J59" s="64" t="str">
        <f t="shared" si="0"/>
        <v>A</v>
      </c>
      <c r="K59" s="65">
        <f t="shared" si="1"/>
        <v>5000</v>
      </c>
      <c r="L59" s="66">
        <f t="shared" si="2"/>
        <v>2</v>
      </c>
      <c r="M59" s="15" t="str">
        <f t="shared" si="3"/>
        <v>OK</v>
      </c>
    </row>
    <row r="60" spans="2:13" x14ac:dyDescent="0.25">
      <c r="B60" s="57">
        <v>53</v>
      </c>
      <c r="C60" s="58">
        <v>44518</v>
      </c>
      <c r="D60" s="59" t="s">
        <v>3191</v>
      </c>
      <c r="E60" s="60" t="s">
        <v>6128</v>
      </c>
      <c r="F60" s="67" t="s">
        <v>3192</v>
      </c>
      <c r="G60" s="67" t="s">
        <v>3193</v>
      </c>
      <c r="H60" s="68" t="s">
        <v>3194</v>
      </c>
      <c r="I60" s="63">
        <v>2</v>
      </c>
      <c r="J60" s="64" t="str">
        <f t="shared" si="0"/>
        <v>A</v>
      </c>
      <c r="K60" s="65">
        <f t="shared" si="1"/>
        <v>5000</v>
      </c>
      <c r="L60" s="66">
        <f t="shared" si="2"/>
        <v>4</v>
      </c>
      <c r="M60" s="15" t="str">
        <f t="shared" si="3"/>
        <v>OK</v>
      </c>
    </row>
    <row r="61" spans="2:13" x14ac:dyDescent="0.25">
      <c r="B61" s="57">
        <v>54</v>
      </c>
      <c r="C61" s="58">
        <v>44518</v>
      </c>
      <c r="D61" s="59" t="s">
        <v>3195</v>
      </c>
      <c r="E61" s="60" t="s">
        <v>6128</v>
      </c>
      <c r="F61" s="67" t="s">
        <v>3196</v>
      </c>
      <c r="G61" s="67" t="s">
        <v>3197</v>
      </c>
      <c r="H61" s="68" t="s">
        <v>3198</v>
      </c>
      <c r="I61" s="63">
        <v>2</v>
      </c>
      <c r="J61" s="64" t="str">
        <f t="shared" si="0"/>
        <v>A</v>
      </c>
      <c r="K61" s="65">
        <f t="shared" si="1"/>
        <v>5000</v>
      </c>
      <c r="L61" s="66">
        <f t="shared" si="2"/>
        <v>2</v>
      </c>
      <c r="M61" s="15" t="str">
        <f t="shared" si="3"/>
        <v>OK</v>
      </c>
    </row>
    <row r="62" spans="2:13" x14ac:dyDescent="0.25">
      <c r="B62" s="57">
        <v>55</v>
      </c>
      <c r="C62" s="58">
        <v>44518</v>
      </c>
      <c r="D62" s="59" t="s">
        <v>3199</v>
      </c>
      <c r="E62" s="60" t="s">
        <v>6128</v>
      </c>
      <c r="F62" s="67" t="s">
        <v>3200</v>
      </c>
      <c r="G62" s="67" t="s">
        <v>3201</v>
      </c>
      <c r="H62" s="68" t="s">
        <v>3202</v>
      </c>
      <c r="I62" s="63">
        <v>2</v>
      </c>
      <c r="J62" s="64" t="str">
        <f t="shared" si="0"/>
        <v>A</v>
      </c>
      <c r="K62" s="65">
        <f t="shared" si="1"/>
        <v>5000</v>
      </c>
      <c r="L62" s="66">
        <f t="shared" si="2"/>
        <v>2</v>
      </c>
      <c r="M62" s="15" t="str">
        <f t="shared" si="3"/>
        <v>OK</v>
      </c>
    </row>
    <row r="63" spans="2:13" x14ac:dyDescent="0.25">
      <c r="B63" s="57">
        <v>56</v>
      </c>
      <c r="C63" s="58">
        <v>44518</v>
      </c>
      <c r="D63" s="59" t="s">
        <v>3203</v>
      </c>
      <c r="E63" s="60" t="s">
        <v>6128</v>
      </c>
      <c r="F63" s="67" t="s">
        <v>3204</v>
      </c>
      <c r="G63" s="67" t="s">
        <v>3205</v>
      </c>
      <c r="H63" s="68" t="s">
        <v>3206</v>
      </c>
      <c r="I63" s="63">
        <v>2</v>
      </c>
      <c r="J63" s="64" t="str">
        <f t="shared" si="0"/>
        <v>A</v>
      </c>
      <c r="K63" s="65">
        <f t="shared" si="1"/>
        <v>5000</v>
      </c>
      <c r="L63" s="66">
        <f t="shared" si="2"/>
        <v>2</v>
      </c>
      <c r="M63" s="15" t="str">
        <f t="shared" si="3"/>
        <v>OK</v>
      </c>
    </row>
    <row r="64" spans="2:13" x14ac:dyDescent="0.25">
      <c r="B64" s="57">
        <v>57</v>
      </c>
      <c r="C64" s="58">
        <v>44518</v>
      </c>
      <c r="D64" s="59" t="s">
        <v>3207</v>
      </c>
      <c r="E64" s="60" t="s">
        <v>6128</v>
      </c>
      <c r="F64" s="67" t="s">
        <v>3208</v>
      </c>
      <c r="G64" s="67" t="s">
        <v>3209</v>
      </c>
      <c r="H64" s="68" t="s">
        <v>3213</v>
      </c>
      <c r="I64" s="63">
        <v>2</v>
      </c>
      <c r="J64" s="64" t="str">
        <f t="shared" si="0"/>
        <v>A</v>
      </c>
      <c r="K64" s="65">
        <f t="shared" si="1"/>
        <v>5000</v>
      </c>
      <c r="L64" s="66">
        <f t="shared" si="2"/>
        <v>2</v>
      </c>
      <c r="M64" s="15" t="str">
        <f t="shared" si="3"/>
        <v>OK</v>
      </c>
    </row>
    <row r="65" spans="2:13" x14ac:dyDescent="0.25">
      <c r="B65" s="57">
        <v>58</v>
      </c>
      <c r="C65" s="58">
        <v>44518</v>
      </c>
      <c r="D65" s="59" t="s">
        <v>3210</v>
      </c>
      <c r="E65" s="60" t="s">
        <v>6128</v>
      </c>
      <c r="F65" s="67" t="s">
        <v>3211</v>
      </c>
      <c r="G65" s="67" t="s">
        <v>3212</v>
      </c>
      <c r="H65" s="68" t="s">
        <v>3214</v>
      </c>
      <c r="I65" s="63">
        <v>2</v>
      </c>
      <c r="J65" s="64" t="str">
        <f t="shared" si="0"/>
        <v>A</v>
      </c>
      <c r="K65" s="65">
        <f t="shared" si="1"/>
        <v>5000</v>
      </c>
      <c r="L65" s="66">
        <f t="shared" si="2"/>
        <v>2</v>
      </c>
      <c r="M65" s="15" t="str">
        <f t="shared" si="3"/>
        <v>OK</v>
      </c>
    </row>
    <row r="66" spans="2:13" s="69" customFormat="1" x14ac:dyDescent="0.25">
      <c r="B66" s="57">
        <v>59</v>
      </c>
      <c r="C66" s="70">
        <v>44519</v>
      </c>
      <c r="D66" s="59" t="s">
        <v>3827</v>
      </c>
      <c r="E66" s="60" t="s">
        <v>6128</v>
      </c>
      <c r="F66" s="67" t="s">
        <v>3828</v>
      </c>
      <c r="G66" s="67" t="s">
        <v>3829</v>
      </c>
      <c r="H66" s="68" t="s">
        <v>3830</v>
      </c>
      <c r="I66" s="63">
        <v>2</v>
      </c>
      <c r="J66" s="64" t="str">
        <f t="shared" si="0"/>
        <v>A</v>
      </c>
      <c r="K66" s="65">
        <f t="shared" si="1"/>
        <v>5000</v>
      </c>
      <c r="L66" s="66">
        <f t="shared" si="2"/>
        <v>2</v>
      </c>
      <c r="M66" s="15" t="str">
        <f t="shared" si="3"/>
        <v>OK</v>
      </c>
    </row>
    <row r="67" spans="2:13" x14ac:dyDescent="0.25">
      <c r="B67" s="57">
        <v>60</v>
      </c>
      <c r="C67" s="70">
        <v>44519</v>
      </c>
      <c r="D67" s="59" t="s">
        <v>3831</v>
      </c>
      <c r="E67" s="60" t="s">
        <v>6128</v>
      </c>
      <c r="F67" s="67" t="s">
        <v>3832</v>
      </c>
      <c r="G67" s="67" t="s">
        <v>3829</v>
      </c>
      <c r="H67" s="68" t="s">
        <v>3833</v>
      </c>
      <c r="I67" s="63">
        <v>2</v>
      </c>
      <c r="J67" s="64" t="str">
        <f t="shared" si="0"/>
        <v>A</v>
      </c>
      <c r="K67" s="65">
        <f t="shared" si="1"/>
        <v>5000</v>
      </c>
      <c r="L67" s="66">
        <f t="shared" si="2"/>
        <v>2</v>
      </c>
      <c r="M67" s="15" t="str">
        <f t="shared" si="3"/>
        <v>OK</v>
      </c>
    </row>
    <row r="68" spans="2:13" x14ac:dyDescent="0.25">
      <c r="B68" s="57">
        <v>61</v>
      </c>
      <c r="C68" s="70">
        <v>44519</v>
      </c>
      <c r="D68" s="59" t="s">
        <v>3834</v>
      </c>
      <c r="E68" s="60" t="s">
        <v>6128</v>
      </c>
      <c r="F68" s="67" t="s">
        <v>3835</v>
      </c>
      <c r="G68" s="67" t="s">
        <v>3836</v>
      </c>
      <c r="H68" s="68" t="s">
        <v>3837</v>
      </c>
      <c r="I68" s="63">
        <v>2</v>
      </c>
      <c r="J68" s="64" t="str">
        <f t="shared" si="0"/>
        <v>A</v>
      </c>
      <c r="K68" s="65">
        <f t="shared" si="1"/>
        <v>5000</v>
      </c>
      <c r="L68" s="66">
        <f t="shared" si="2"/>
        <v>2</v>
      </c>
      <c r="M68" s="15" t="str">
        <f t="shared" si="3"/>
        <v>OK</v>
      </c>
    </row>
    <row r="69" spans="2:13" x14ac:dyDescent="0.25">
      <c r="B69" s="57">
        <v>62</v>
      </c>
      <c r="C69" s="70">
        <v>44519</v>
      </c>
      <c r="D69" s="59" t="s">
        <v>3838</v>
      </c>
      <c r="E69" s="60" t="s">
        <v>6128</v>
      </c>
      <c r="F69" s="67" t="s">
        <v>3839</v>
      </c>
      <c r="G69" s="67" t="s">
        <v>3840</v>
      </c>
      <c r="H69" s="68" t="s">
        <v>3841</v>
      </c>
      <c r="I69" s="63">
        <v>2</v>
      </c>
      <c r="J69" s="64" t="str">
        <f t="shared" si="0"/>
        <v>A</v>
      </c>
      <c r="K69" s="65">
        <f t="shared" si="1"/>
        <v>5000</v>
      </c>
      <c r="L69" s="66">
        <f t="shared" si="2"/>
        <v>2</v>
      </c>
      <c r="M69" s="15" t="str">
        <f t="shared" si="3"/>
        <v>OK</v>
      </c>
    </row>
    <row r="70" spans="2:13" s="69" customFormat="1" x14ac:dyDescent="0.25">
      <c r="B70" s="57">
        <v>63</v>
      </c>
      <c r="C70" s="70">
        <v>44519</v>
      </c>
      <c r="D70" s="59" t="s">
        <v>3842</v>
      </c>
      <c r="E70" s="60" t="s">
        <v>6128</v>
      </c>
      <c r="F70" s="67" t="s">
        <v>3843</v>
      </c>
      <c r="G70" s="67" t="s">
        <v>3844</v>
      </c>
      <c r="H70" s="68" t="s">
        <v>3845</v>
      </c>
      <c r="I70" s="63">
        <v>2</v>
      </c>
      <c r="J70" s="64" t="str">
        <f t="shared" si="0"/>
        <v>A</v>
      </c>
      <c r="K70" s="65">
        <f t="shared" si="1"/>
        <v>5000</v>
      </c>
      <c r="L70" s="66">
        <f t="shared" si="2"/>
        <v>2</v>
      </c>
      <c r="M70" s="15" t="str">
        <f t="shared" si="3"/>
        <v>OK</v>
      </c>
    </row>
    <row r="71" spans="2:13" x14ac:dyDescent="0.25">
      <c r="B71" s="57">
        <v>64</v>
      </c>
      <c r="C71" s="70">
        <v>44519</v>
      </c>
      <c r="D71" s="59" t="s">
        <v>3846</v>
      </c>
      <c r="E71" s="60" t="s">
        <v>6128</v>
      </c>
      <c r="F71" s="67" t="s">
        <v>3847</v>
      </c>
      <c r="G71" s="67" t="s">
        <v>3848</v>
      </c>
      <c r="H71" s="68" t="s">
        <v>3849</v>
      </c>
      <c r="I71" s="63">
        <v>2</v>
      </c>
      <c r="J71" s="64" t="str">
        <f t="shared" si="0"/>
        <v>A</v>
      </c>
      <c r="K71" s="65">
        <f t="shared" si="1"/>
        <v>5000</v>
      </c>
      <c r="L71" s="66">
        <f t="shared" si="2"/>
        <v>2</v>
      </c>
      <c r="M71" s="15" t="str">
        <f t="shared" si="3"/>
        <v>OK</v>
      </c>
    </row>
    <row r="72" spans="2:13" x14ac:dyDescent="0.25">
      <c r="B72" s="57">
        <v>65</v>
      </c>
      <c r="C72" s="70">
        <v>44519</v>
      </c>
      <c r="D72" s="59" t="s">
        <v>3850</v>
      </c>
      <c r="E72" s="60" t="s">
        <v>6128</v>
      </c>
      <c r="F72" s="67" t="s">
        <v>3851</v>
      </c>
      <c r="G72" s="67" t="s">
        <v>3852</v>
      </c>
      <c r="H72" s="68" t="s">
        <v>3853</v>
      </c>
      <c r="I72" s="63">
        <v>2</v>
      </c>
      <c r="J72" s="64" t="str">
        <f t="shared" si="0"/>
        <v>A</v>
      </c>
      <c r="K72" s="65">
        <f t="shared" si="1"/>
        <v>5000</v>
      </c>
      <c r="L72" s="66">
        <f t="shared" si="2"/>
        <v>2</v>
      </c>
      <c r="M72" s="15" t="str">
        <f t="shared" si="3"/>
        <v>OK</v>
      </c>
    </row>
    <row r="73" spans="2:13" s="69" customFormat="1" x14ac:dyDescent="0.25">
      <c r="B73" s="57">
        <v>66</v>
      </c>
      <c r="C73" s="70">
        <v>44519</v>
      </c>
      <c r="D73" s="59" t="s">
        <v>3854</v>
      </c>
      <c r="E73" s="60" t="s">
        <v>6128</v>
      </c>
      <c r="F73" s="67" t="s">
        <v>3855</v>
      </c>
      <c r="G73" s="67" t="s">
        <v>3856</v>
      </c>
      <c r="H73" s="68" t="s">
        <v>3857</v>
      </c>
      <c r="I73" s="63">
        <v>2</v>
      </c>
      <c r="J73" s="64" t="str">
        <f t="shared" ref="J73:J136" si="4">+IF(I73&lt;=0," ",IF(I73&lt;=5,"A",IF(I73&gt;=6,"B")))</f>
        <v>A</v>
      </c>
      <c r="K73" s="65">
        <f t="shared" ref="K73:K136" si="5">+IF(J73=" ",I73*0,IF(J73="A",I73*2500,IF(J73="B",I73*3000)))</f>
        <v>5000</v>
      </c>
      <c r="L73" s="66">
        <f t="shared" ref="L73:L136" si="6">SUMIF($D$8:$D$170,D73:D235,$I$8:$I$170)</f>
        <v>2</v>
      </c>
      <c r="M73" s="15" t="str">
        <f t="shared" ref="M73:M136" si="7">+IF(L73=0," ",IF(L73&lt;=20,"OK",IF(L73&gt;=21,"LEBIH")))</f>
        <v>OK</v>
      </c>
    </row>
    <row r="74" spans="2:13" x14ac:dyDescent="0.25">
      <c r="B74" s="57">
        <v>67</v>
      </c>
      <c r="C74" s="70">
        <v>44519</v>
      </c>
      <c r="D74" s="59" t="s">
        <v>3858</v>
      </c>
      <c r="E74" s="60" t="s">
        <v>6128</v>
      </c>
      <c r="F74" s="67" t="s">
        <v>3859</v>
      </c>
      <c r="G74" s="67" t="s">
        <v>3860</v>
      </c>
      <c r="H74" s="68" t="s">
        <v>3861</v>
      </c>
      <c r="I74" s="63">
        <v>2</v>
      </c>
      <c r="J74" s="64" t="str">
        <f t="shared" si="4"/>
        <v>A</v>
      </c>
      <c r="K74" s="65">
        <f t="shared" si="5"/>
        <v>5000</v>
      </c>
      <c r="L74" s="66">
        <f t="shared" si="6"/>
        <v>2</v>
      </c>
      <c r="M74" s="15" t="str">
        <f t="shared" si="7"/>
        <v>OK</v>
      </c>
    </row>
    <row r="75" spans="2:13" x14ac:dyDescent="0.25">
      <c r="B75" s="57">
        <v>68</v>
      </c>
      <c r="C75" s="70">
        <v>44520</v>
      </c>
      <c r="D75" s="59" t="s">
        <v>4321</v>
      </c>
      <c r="E75" s="60" t="s">
        <v>6128</v>
      </c>
      <c r="F75" s="67" t="s">
        <v>4322</v>
      </c>
      <c r="G75" s="67" t="s">
        <v>4323</v>
      </c>
      <c r="H75" s="68" t="s">
        <v>4324</v>
      </c>
      <c r="I75" s="63">
        <v>2</v>
      </c>
      <c r="J75" s="64" t="str">
        <f t="shared" si="4"/>
        <v>A</v>
      </c>
      <c r="K75" s="65">
        <f t="shared" si="5"/>
        <v>5000</v>
      </c>
      <c r="L75" s="66">
        <f t="shared" si="6"/>
        <v>2</v>
      </c>
      <c r="M75" s="15" t="str">
        <f t="shared" si="7"/>
        <v>OK</v>
      </c>
    </row>
    <row r="76" spans="2:13" s="69" customFormat="1" x14ac:dyDescent="0.25">
      <c r="B76" s="57">
        <v>69</v>
      </c>
      <c r="C76" s="70">
        <v>44520</v>
      </c>
      <c r="D76" s="59" t="s">
        <v>4325</v>
      </c>
      <c r="E76" s="60" t="s">
        <v>6128</v>
      </c>
      <c r="F76" s="67" t="s">
        <v>4326</v>
      </c>
      <c r="G76" s="67" t="s">
        <v>4327</v>
      </c>
      <c r="H76" s="68" t="s">
        <v>4328</v>
      </c>
      <c r="I76" s="63">
        <v>2</v>
      </c>
      <c r="J76" s="64" t="str">
        <f t="shared" si="4"/>
        <v>A</v>
      </c>
      <c r="K76" s="65">
        <f t="shared" si="5"/>
        <v>5000</v>
      </c>
      <c r="L76" s="66">
        <f t="shared" si="6"/>
        <v>2</v>
      </c>
      <c r="M76" s="15" t="str">
        <f t="shared" si="7"/>
        <v>OK</v>
      </c>
    </row>
    <row r="77" spans="2:13" s="69" customFormat="1" x14ac:dyDescent="0.25">
      <c r="B77" s="57">
        <v>70</v>
      </c>
      <c r="C77" s="70">
        <v>44520</v>
      </c>
      <c r="D77" s="59" t="s">
        <v>4329</v>
      </c>
      <c r="E77" s="60" t="s">
        <v>6128</v>
      </c>
      <c r="F77" s="67" t="s">
        <v>4330</v>
      </c>
      <c r="G77" s="67" t="s">
        <v>4331</v>
      </c>
      <c r="H77" s="68" t="s">
        <v>4332</v>
      </c>
      <c r="I77" s="63">
        <v>2</v>
      </c>
      <c r="J77" s="64" t="str">
        <f t="shared" si="4"/>
        <v>A</v>
      </c>
      <c r="K77" s="65">
        <f t="shared" si="5"/>
        <v>5000</v>
      </c>
      <c r="L77" s="66">
        <f t="shared" si="6"/>
        <v>2</v>
      </c>
      <c r="M77" s="15" t="str">
        <f t="shared" si="7"/>
        <v>OK</v>
      </c>
    </row>
    <row r="78" spans="2:13" x14ac:dyDescent="0.25">
      <c r="B78" s="57">
        <v>71</v>
      </c>
      <c r="C78" s="70">
        <v>44520</v>
      </c>
      <c r="D78" s="59" t="s">
        <v>4333</v>
      </c>
      <c r="E78" s="60" t="s">
        <v>6128</v>
      </c>
      <c r="F78" s="67" t="s">
        <v>4334</v>
      </c>
      <c r="G78" s="67" t="s">
        <v>4335</v>
      </c>
      <c r="H78" s="68" t="s">
        <v>4336</v>
      </c>
      <c r="I78" s="63">
        <v>2</v>
      </c>
      <c r="J78" s="64" t="str">
        <f t="shared" si="4"/>
        <v>A</v>
      </c>
      <c r="K78" s="65">
        <f t="shared" si="5"/>
        <v>5000</v>
      </c>
      <c r="L78" s="66">
        <f t="shared" si="6"/>
        <v>2</v>
      </c>
      <c r="M78" s="15" t="str">
        <f t="shared" si="7"/>
        <v>OK</v>
      </c>
    </row>
    <row r="79" spans="2:13" x14ac:dyDescent="0.25">
      <c r="B79" s="57">
        <v>72</v>
      </c>
      <c r="C79" s="70">
        <v>44520</v>
      </c>
      <c r="D79" s="59" t="s">
        <v>4337</v>
      </c>
      <c r="E79" s="60" t="s">
        <v>6128</v>
      </c>
      <c r="F79" s="67" t="s">
        <v>4338</v>
      </c>
      <c r="G79" s="67" t="s">
        <v>4339</v>
      </c>
      <c r="H79" s="68" t="s">
        <v>4340</v>
      </c>
      <c r="I79" s="63">
        <v>2</v>
      </c>
      <c r="J79" s="64" t="str">
        <f t="shared" si="4"/>
        <v>A</v>
      </c>
      <c r="K79" s="65">
        <f t="shared" si="5"/>
        <v>5000</v>
      </c>
      <c r="L79" s="66">
        <f t="shared" si="6"/>
        <v>2</v>
      </c>
      <c r="M79" s="15" t="str">
        <f t="shared" si="7"/>
        <v>OK</v>
      </c>
    </row>
    <row r="80" spans="2:13" x14ac:dyDescent="0.25">
      <c r="B80" s="57">
        <v>73</v>
      </c>
      <c r="C80" s="70">
        <v>44520</v>
      </c>
      <c r="D80" s="59" t="s">
        <v>4341</v>
      </c>
      <c r="E80" s="60" t="s">
        <v>6128</v>
      </c>
      <c r="F80" s="67" t="s">
        <v>4342</v>
      </c>
      <c r="G80" s="67" t="s">
        <v>4335</v>
      </c>
      <c r="H80" s="68" t="s">
        <v>4343</v>
      </c>
      <c r="I80" s="63">
        <v>2</v>
      </c>
      <c r="J80" s="64" t="str">
        <f t="shared" si="4"/>
        <v>A</v>
      </c>
      <c r="K80" s="65">
        <f t="shared" si="5"/>
        <v>5000</v>
      </c>
      <c r="L80" s="66">
        <f t="shared" si="6"/>
        <v>2</v>
      </c>
      <c r="M80" s="15" t="str">
        <f t="shared" si="7"/>
        <v>OK</v>
      </c>
    </row>
    <row r="81" spans="2:13" s="69" customFormat="1" x14ac:dyDescent="0.25">
      <c r="B81" s="57">
        <v>74</v>
      </c>
      <c r="C81" s="70">
        <v>44520</v>
      </c>
      <c r="D81" s="59" t="s">
        <v>3191</v>
      </c>
      <c r="E81" s="60" t="s">
        <v>6128</v>
      </c>
      <c r="F81" s="67" t="s">
        <v>3192</v>
      </c>
      <c r="G81" s="67" t="s">
        <v>3193</v>
      </c>
      <c r="H81" s="68" t="s">
        <v>4344</v>
      </c>
      <c r="I81" s="63">
        <v>2</v>
      </c>
      <c r="J81" s="64" t="str">
        <f t="shared" si="4"/>
        <v>A</v>
      </c>
      <c r="K81" s="65">
        <f t="shared" si="5"/>
        <v>5000</v>
      </c>
      <c r="L81" s="66">
        <f t="shared" si="6"/>
        <v>4</v>
      </c>
      <c r="M81" s="15" t="str">
        <f t="shared" si="7"/>
        <v>OK</v>
      </c>
    </row>
    <row r="82" spans="2:13" x14ac:dyDescent="0.25">
      <c r="B82" s="57">
        <v>75</v>
      </c>
      <c r="C82" s="70">
        <v>44520</v>
      </c>
      <c r="D82" s="59" t="s">
        <v>4345</v>
      </c>
      <c r="E82" s="60" t="s">
        <v>6128</v>
      </c>
      <c r="F82" s="67" t="s">
        <v>4346</v>
      </c>
      <c r="G82" s="67" t="s">
        <v>4347</v>
      </c>
      <c r="H82" s="68" t="s">
        <v>4348</v>
      </c>
      <c r="I82" s="63">
        <v>2</v>
      </c>
      <c r="J82" s="64" t="str">
        <f t="shared" si="4"/>
        <v>A</v>
      </c>
      <c r="K82" s="65">
        <f t="shared" si="5"/>
        <v>5000</v>
      </c>
      <c r="L82" s="66">
        <f t="shared" si="6"/>
        <v>2</v>
      </c>
      <c r="M82" s="15" t="str">
        <f t="shared" si="7"/>
        <v>OK</v>
      </c>
    </row>
    <row r="83" spans="2:13" s="69" customFormat="1" x14ac:dyDescent="0.25">
      <c r="B83" s="57">
        <v>76</v>
      </c>
      <c r="C83" s="70">
        <v>44520</v>
      </c>
      <c r="D83" s="59" t="s">
        <v>4349</v>
      </c>
      <c r="E83" s="60" t="s">
        <v>6128</v>
      </c>
      <c r="F83" s="67" t="s">
        <v>4350</v>
      </c>
      <c r="G83" s="67" t="s">
        <v>4351</v>
      </c>
      <c r="H83" s="68" t="s">
        <v>4352</v>
      </c>
      <c r="I83" s="63">
        <v>2</v>
      </c>
      <c r="J83" s="64" t="str">
        <f t="shared" si="4"/>
        <v>A</v>
      </c>
      <c r="K83" s="65">
        <f t="shared" si="5"/>
        <v>5000</v>
      </c>
      <c r="L83" s="66">
        <f t="shared" si="6"/>
        <v>2</v>
      </c>
      <c r="M83" s="15" t="str">
        <f t="shared" si="7"/>
        <v>OK</v>
      </c>
    </row>
    <row r="84" spans="2:13" x14ac:dyDescent="0.25">
      <c r="B84" s="57">
        <v>77</v>
      </c>
      <c r="C84" s="70">
        <v>44520</v>
      </c>
      <c r="D84" s="59" t="s">
        <v>4353</v>
      </c>
      <c r="E84" s="60" t="s">
        <v>6128</v>
      </c>
      <c r="F84" s="67" t="s">
        <v>4354</v>
      </c>
      <c r="G84" s="67" t="s">
        <v>804</v>
      </c>
      <c r="H84" s="68" t="s">
        <v>4355</v>
      </c>
      <c r="I84" s="63">
        <v>2</v>
      </c>
      <c r="J84" s="64" t="str">
        <f t="shared" si="4"/>
        <v>A</v>
      </c>
      <c r="K84" s="65">
        <f t="shared" si="5"/>
        <v>5000</v>
      </c>
      <c r="L84" s="66">
        <f t="shared" si="6"/>
        <v>2</v>
      </c>
      <c r="M84" s="15" t="str">
        <f t="shared" si="7"/>
        <v>OK</v>
      </c>
    </row>
    <row r="85" spans="2:13" x14ac:dyDescent="0.25">
      <c r="B85" s="57">
        <v>78</v>
      </c>
      <c r="C85" s="70">
        <v>44520</v>
      </c>
      <c r="D85" s="59" t="s">
        <v>4356</v>
      </c>
      <c r="E85" s="60" t="s">
        <v>6128</v>
      </c>
      <c r="F85" s="67" t="s">
        <v>4357</v>
      </c>
      <c r="G85" s="67" t="s">
        <v>4358</v>
      </c>
      <c r="H85" s="68" t="s">
        <v>4359</v>
      </c>
      <c r="I85" s="63">
        <v>2</v>
      </c>
      <c r="J85" s="64" t="str">
        <f t="shared" si="4"/>
        <v>A</v>
      </c>
      <c r="K85" s="65">
        <f t="shared" si="5"/>
        <v>5000</v>
      </c>
      <c r="L85" s="66">
        <f t="shared" si="6"/>
        <v>2</v>
      </c>
      <c r="M85" s="15" t="str">
        <f t="shared" si="7"/>
        <v>OK</v>
      </c>
    </row>
    <row r="86" spans="2:13" s="69" customFormat="1" x14ac:dyDescent="0.25">
      <c r="B86" s="57">
        <v>79</v>
      </c>
      <c r="C86" s="70">
        <v>44520</v>
      </c>
      <c r="D86" s="59" t="s">
        <v>4360</v>
      </c>
      <c r="E86" s="60" t="s">
        <v>6128</v>
      </c>
      <c r="F86" s="67" t="s">
        <v>4361</v>
      </c>
      <c r="G86" s="67" t="s">
        <v>4362</v>
      </c>
      <c r="H86" s="68" t="s">
        <v>4363</v>
      </c>
      <c r="I86" s="63">
        <v>2</v>
      </c>
      <c r="J86" s="64" t="str">
        <f t="shared" si="4"/>
        <v>A</v>
      </c>
      <c r="K86" s="65">
        <f t="shared" si="5"/>
        <v>5000</v>
      </c>
      <c r="L86" s="66">
        <f t="shared" si="6"/>
        <v>2</v>
      </c>
      <c r="M86" s="15" t="str">
        <f t="shared" si="7"/>
        <v>OK</v>
      </c>
    </row>
    <row r="87" spans="2:13" x14ac:dyDescent="0.25">
      <c r="B87" s="57">
        <v>80</v>
      </c>
      <c r="C87" s="70">
        <v>44520</v>
      </c>
      <c r="D87" s="59" t="s">
        <v>4364</v>
      </c>
      <c r="E87" s="60" t="s">
        <v>6128</v>
      </c>
      <c r="F87" s="67" t="s">
        <v>4365</v>
      </c>
      <c r="G87" s="67" t="s">
        <v>4366</v>
      </c>
      <c r="H87" s="68" t="s">
        <v>4367</v>
      </c>
      <c r="I87" s="63">
        <v>2</v>
      </c>
      <c r="J87" s="64" t="str">
        <f t="shared" si="4"/>
        <v>A</v>
      </c>
      <c r="K87" s="65">
        <f t="shared" si="5"/>
        <v>5000</v>
      </c>
      <c r="L87" s="66">
        <f t="shared" si="6"/>
        <v>2</v>
      </c>
      <c r="M87" s="15" t="str">
        <f t="shared" si="7"/>
        <v>OK</v>
      </c>
    </row>
    <row r="88" spans="2:13" x14ac:dyDescent="0.25">
      <c r="B88" s="57">
        <v>81</v>
      </c>
      <c r="C88" s="70">
        <v>44520</v>
      </c>
      <c r="D88" s="59" t="s">
        <v>4368</v>
      </c>
      <c r="E88" s="60" t="s">
        <v>6128</v>
      </c>
      <c r="F88" s="67" t="s">
        <v>4369</v>
      </c>
      <c r="G88" s="67" t="s">
        <v>4370</v>
      </c>
      <c r="H88" s="68" t="s">
        <v>4386</v>
      </c>
      <c r="I88" s="63">
        <v>2</v>
      </c>
      <c r="J88" s="64" t="str">
        <f t="shared" si="4"/>
        <v>A</v>
      </c>
      <c r="K88" s="65">
        <f t="shared" si="5"/>
        <v>5000</v>
      </c>
      <c r="L88" s="66">
        <f t="shared" si="6"/>
        <v>2</v>
      </c>
      <c r="M88" s="15" t="str">
        <f t="shared" si="7"/>
        <v>OK</v>
      </c>
    </row>
    <row r="89" spans="2:13" s="69" customFormat="1" x14ac:dyDescent="0.25">
      <c r="B89" s="57">
        <v>82</v>
      </c>
      <c r="C89" s="70">
        <v>44520</v>
      </c>
      <c r="D89" s="59" t="s">
        <v>4371</v>
      </c>
      <c r="E89" s="60" t="s">
        <v>6128</v>
      </c>
      <c r="F89" s="67" t="s">
        <v>4372</v>
      </c>
      <c r="G89" s="67" t="s">
        <v>4373</v>
      </c>
      <c r="H89" s="68" t="s">
        <v>4387</v>
      </c>
      <c r="I89" s="63">
        <v>2</v>
      </c>
      <c r="J89" s="64" t="str">
        <f t="shared" si="4"/>
        <v>A</v>
      </c>
      <c r="K89" s="65">
        <f t="shared" si="5"/>
        <v>5000</v>
      </c>
      <c r="L89" s="66">
        <f t="shared" si="6"/>
        <v>2</v>
      </c>
      <c r="M89" s="15" t="str">
        <f t="shared" si="7"/>
        <v>OK</v>
      </c>
    </row>
    <row r="90" spans="2:13" x14ac:dyDescent="0.25">
      <c r="B90" s="57">
        <v>83</v>
      </c>
      <c r="C90" s="70">
        <v>44520</v>
      </c>
      <c r="D90" s="59" t="s">
        <v>4374</v>
      </c>
      <c r="E90" s="60" t="s">
        <v>6128</v>
      </c>
      <c r="F90" s="67" t="s">
        <v>4375</v>
      </c>
      <c r="G90" s="67" t="s">
        <v>4376</v>
      </c>
      <c r="H90" s="68" t="s">
        <v>4388</v>
      </c>
      <c r="I90" s="63">
        <v>2</v>
      </c>
      <c r="J90" s="64" t="str">
        <f t="shared" si="4"/>
        <v>A</v>
      </c>
      <c r="K90" s="65">
        <f t="shared" si="5"/>
        <v>5000</v>
      </c>
      <c r="L90" s="66">
        <f t="shared" si="6"/>
        <v>2</v>
      </c>
      <c r="M90" s="15" t="str">
        <f t="shared" si="7"/>
        <v>OK</v>
      </c>
    </row>
    <row r="91" spans="2:13" x14ac:dyDescent="0.25">
      <c r="B91" s="57">
        <v>84</v>
      </c>
      <c r="C91" s="70">
        <v>44520</v>
      </c>
      <c r="D91" s="59" t="s">
        <v>4377</v>
      </c>
      <c r="E91" s="60" t="s">
        <v>6128</v>
      </c>
      <c r="F91" s="67" t="s">
        <v>4378</v>
      </c>
      <c r="G91" s="67" t="s">
        <v>4379</v>
      </c>
      <c r="H91" s="68" t="s">
        <v>4389</v>
      </c>
      <c r="I91" s="63">
        <v>2</v>
      </c>
      <c r="J91" s="64" t="str">
        <f t="shared" si="4"/>
        <v>A</v>
      </c>
      <c r="K91" s="65">
        <f t="shared" si="5"/>
        <v>5000</v>
      </c>
      <c r="L91" s="66">
        <f t="shared" si="6"/>
        <v>2</v>
      </c>
      <c r="M91" s="15" t="str">
        <f t="shared" si="7"/>
        <v>OK</v>
      </c>
    </row>
    <row r="92" spans="2:13" x14ac:dyDescent="0.25">
      <c r="B92" s="57">
        <v>85</v>
      </c>
      <c r="C92" s="70">
        <v>44520</v>
      </c>
      <c r="D92" s="59" t="s">
        <v>4380</v>
      </c>
      <c r="E92" s="60" t="s">
        <v>6128</v>
      </c>
      <c r="F92" s="67" t="s">
        <v>4381</v>
      </c>
      <c r="G92" s="67" t="s">
        <v>4382</v>
      </c>
      <c r="H92" s="68" t="s">
        <v>4390</v>
      </c>
      <c r="I92" s="63">
        <v>2</v>
      </c>
      <c r="J92" s="64" t="str">
        <f t="shared" si="4"/>
        <v>A</v>
      </c>
      <c r="K92" s="65">
        <f t="shared" si="5"/>
        <v>5000</v>
      </c>
      <c r="L92" s="66">
        <f t="shared" si="6"/>
        <v>2</v>
      </c>
      <c r="M92" s="15" t="str">
        <f t="shared" si="7"/>
        <v>OK</v>
      </c>
    </row>
    <row r="93" spans="2:13" s="69" customFormat="1" x14ac:dyDescent="0.25">
      <c r="B93" s="57">
        <v>86</v>
      </c>
      <c r="C93" s="70">
        <v>44520</v>
      </c>
      <c r="D93" s="59" t="s">
        <v>4383</v>
      </c>
      <c r="E93" s="60" t="s">
        <v>6128</v>
      </c>
      <c r="F93" s="67" t="s">
        <v>4384</v>
      </c>
      <c r="G93" s="67" t="s">
        <v>4385</v>
      </c>
      <c r="H93" s="68" t="s">
        <v>4391</v>
      </c>
      <c r="I93" s="63">
        <v>2</v>
      </c>
      <c r="J93" s="64" t="str">
        <f t="shared" si="4"/>
        <v>A</v>
      </c>
      <c r="K93" s="65">
        <f t="shared" si="5"/>
        <v>5000</v>
      </c>
      <c r="L93" s="66">
        <f t="shared" si="6"/>
        <v>2</v>
      </c>
      <c r="M93" s="15" t="str">
        <f t="shared" si="7"/>
        <v>OK</v>
      </c>
    </row>
    <row r="94" spans="2:13" x14ac:dyDescent="0.25">
      <c r="B94" s="57">
        <v>87</v>
      </c>
      <c r="C94" s="70">
        <v>44520</v>
      </c>
      <c r="D94" s="59" t="s">
        <v>4392</v>
      </c>
      <c r="E94" s="60" t="s">
        <v>6128</v>
      </c>
      <c r="F94" s="67" t="s">
        <v>4393</v>
      </c>
      <c r="G94" s="67" t="s">
        <v>4394</v>
      </c>
      <c r="H94" s="68" t="s">
        <v>4395</v>
      </c>
      <c r="I94" s="63">
        <v>2</v>
      </c>
      <c r="J94" s="64" t="str">
        <f t="shared" si="4"/>
        <v>A</v>
      </c>
      <c r="K94" s="65">
        <f t="shared" si="5"/>
        <v>5000</v>
      </c>
      <c r="L94" s="66">
        <f t="shared" si="6"/>
        <v>4</v>
      </c>
      <c r="M94" s="15" t="str">
        <f t="shared" si="7"/>
        <v>OK</v>
      </c>
    </row>
    <row r="95" spans="2:13" s="69" customFormat="1" x14ac:dyDescent="0.25">
      <c r="B95" s="57">
        <v>88</v>
      </c>
      <c r="C95" s="70">
        <v>44520</v>
      </c>
      <c r="D95" s="59" t="s">
        <v>4396</v>
      </c>
      <c r="E95" s="60" t="s">
        <v>6128</v>
      </c>
      <c r="F95" s="67" t="s">
        <v>4397</v>
      </c>
      <c r="G95" s="67" t="s">
        <v>4398</v>
      </c>
      <c r="H95" s="68" t="s">
        <v>4399</v>
      </c>
      <c r="I95" s="63">
        <v>2</v>
      </c>
      <c r="J95" s="64" t="str">
        <f t="shared" si="4"/>
        <v>A</v>
      </c>
      <c r="K95" s="65">
        <f t="shared" si="5"/>
        <v>5000</v>
      </c>
      <c r="L95" s="66">
        <f t="shared" si="6"/>
        <v>2</v>
      </c>
      <c r="M95" s="15" t="str">
        <f t="shared" si="7"/>
        <v>OK</v>
      </c>
    </row>
    <row r="96" spans="2:13" x14ac:dyDescent="0.25">
      <c r="B96" s="57">
        <v>89</v>
      </c>
      <c r="C96" s="70">
        <v>44520</v>
      </c>
      <c r="D96" s="59" t="s">
        <v>4400</v>
      </c>
      <c r="E96" s="60" t="s">
        <v>6128</v>
      </c>
      <c r="F96" s="67" t="s">
        <v>4401</v>
      </c>
      <c r="G96" s="67" t="s">
        <v>4402</v>
      </c>
      <c r="H96" s="68" t="s">
        <v>4403</v>
      </c>
      <c r="I96" s="63">
        <v>2</v>
      </c>
      <c r="J96" s="64" t="str">
        <f t="shared" si="4"/>
        <v>A</v>
      </c>
      <c r="K96" s="65">
        <f t="shared" si="5"/>
        <v>5000</v>
      </c>
      <c r="L96" s="66">
        <f t="shared" si="6"/>
        <v>2</v>
      </c>
      <c r="M96" s="15" t="str">
        <f t="shared" si="7"/>
        <v>OK</v>
      </c>
    </row>
    <row r="97" spans="2:13" x14ac:dyDescent="0.25">
      <c r="B97" s="57">
        <v>90</v>
      </c>
      <c r="C97" s="70">
        <v>44520</v>
      </c>
      <c r="D97" s="59" t="s">
        <v>4404</v>
      </c>
      <c r="E97" s="60" t="s">
        <v>6128</v>
      </c>
      <c r="F97" s="67" t="s">
        <v>4405</v>
      </c>
      <c r="G97" s="67" t="s">
        <v>4406</v>
      </c>
      <c r="H97" s="68" t="s">
        <v>4407</v>
      </c>
      <c r="I97" s="63">
        <v>2</v>
      </c>
      <c r="J97" s="64" t="str">
        <f t="shared" si="4"/>
        <v>A</v>
      </c>
      <c r="K97" s="65">
        <f t="shared" si="5"/>
        <v>5000</v>
      </c>
      <c r="L97" s="66">
        <f t="shared" si="6"/>
        <v>10</v>
      </c>
      <c r="M97" s="15" t="str">
        <f t="shared" si="7"/>
        <v>OK</v>
      </c>
    </row>
    <row r="98" spans="2:13" s="69" customFormat="1" x14ac:dyDescent="0.25">
      <c r="B98" s="57">
        <v>91</v>
      </c>
      <c r="C98" s="70">
        <v>44520</v>
      </c>
      <c r="D98" s="59" t="s">
        <v>4408</v>
      </c>
      <c r="E98" s="60" t="s">
        <v>6128</v>
      </c>
      <c r="F98" s="67" t="s">
        <v>4409</v>
      </c>
      <c r="G98" s="67" t="s">
        <v>4410</v>
      </c>
      <c r="H98" s="68" t="s">
        <v>4411</v>
      </c>
      <c r="I98" s="63">
        <v>2</v>
      </c>
      <c r="J98" s="64" t="str">
        <f t="shared" si="4"/>
        <v>A</v>
      </c>
      <c r="K98" s="65">
        <f t="shared" si="5"/>
        <v>5000</v>
      </c>
      <c r="L98" s="66">
        <f t="shared" si="6"/>
        <v>4</v>
      </c>
      <c r="M98" s="15" t="str">
        <f t="shared" si="7"/>
        <v>OK</v>
      </c>
    </row>
    <row r="99" spans="2:13" s="69" customFormat="1" x14ac:dyDescent="0.25">
      <c r="B99" s="57">
        <v>92</v>
      </c>
      <c r="C99" s="70">
        <v>44520</v>
      </c>
      <c r="D99" s="59" t="s">
        <v>4412</v>
      </c>
      <c r="E99" s="60" t="s">
        <v>6128</v>
      </c>
      <c r="F99" s="67" t="s">
        <v>4413</v>
      </c>
      <c r="G99" s="67" t="s">
        <v>4414</v>
      </c>
      <c r="H99" s="68" t="s">
        <v>4415</v>
      </c>
      <c r="I99" s="63">
        <v>3</v>
      </c>
      <c r="J99" s="64" t="str">
        <f t="shared" si="4"/>
        <v>A</v>
      </c>
      <c r="K99" s="65">
        <f t="shared" si="5"/>
        <v>7500</v>
      </c>
      <c r="L99" s="66">
        <f t="shared" si="6"/>
        <v>3</v>
      </c>
      <c r="M99" s="15" t="str">
        <f t="shared" si="7"/>
        <v>OK</v>
      </c>
    </row>
    <row r="100" spans="2:13" x14ac:dyDescent="0.25">
      <c r="B100" s="57">
        <v>93</v>
      </c>
      <c r="C100" s="70">
        <v>44522</v>
      </c>
      <c r="D100" s="59" t="s">
        <v>5280</v>
      </c>
      <c r="E100" s="60" t="s">
        <v>6128</v>
      </c>
      <c r="F100" s="67" t="s">
        <v>5281</v>
      </c>
      <c r="G100" s="67" t="s">
        <v>5282</v>
      </c>
      <c r="H100" s="68" t="s">
        <v>5283</v>
      </c>
      <c r="I100" s="63">
        <v>2</v>
      </c>
      <c r="J100" s="64" t="str">
        <f t="shared" si="4"/>
        <v>A</v>
      </c>
      <c r="K100" s="65">
        <f t="shared" si="5"/>
        <v>5000</v>
      </c>
      <c r="L100" s="66">
        <f t="shared" si="6"/>
        <v>2</v>
      </c>
      <c r="M100" s="15" t="str">
        <f t="shared" si="7"/>
        <v>OK</v>
      </c>
    </row>
    <row r="101" spans="2:13" s="69" customFormat="1" x14ac:dyDescent="0.25">
      <c r="B101" s="57">
        <v>94</v>
      </c>
      <c r="C101" s="70">
        <v>44522</v>
      </c>
      <c r="D101" s="59" t="s">
        <v>5284</v>
      </c>
      <c r="E101" s="60" t="s">
        <v>6128</v>
      </c>
      <c r="F101" s="67" t="s">
        <v>5285</v>
      </c>
      <c r="G101" s="67" t="s">
        <v>5286</v>
      </c>
      <c r="H101" s="68" t="s">
        <v>5287</v>
      </c>
      <c r="I101" s="63">
        <v>2</v>
      </c>
      <c r="J101" s="64" t="str">
        <f t="shared" si="4"/>
        <v>A</v>
      </c>
      <c r="K101" s="65">
        <f t="shared" si="5"/>
        <v>5000</v>
      </c>
      <c r="L101" s="66">
        <f t="shared" si="6"/>
        <v>2</v>
      </c>
      <c r="M101" s="15" t="str">
        <f t="shared" si="7"/>
        <v>OK</v>
      </c>
    </row>
    <row r="102" spans="2:13" x14ac:dyDescent="0.25">
      <c r="B102" s="57">
        <v>95</v>
      </c>
      <c r="C102" s="70">
        <v>44522</v>
      </c>
      <c r="D102" s="59" t="s">
        <v>5288</v>
      </c>
      <c r="E102" s="60" t="s">
        <v>6128</v>
      </c>
      <c r="F102" s="67" t="s">
        <v>5289</v>
      </c>
      <c r="G102" s="67" t="s">
        <v>5290</v>
      </c>
      <c r="H102" s="68" t="s">
        <v>5291</v>
      </c>
      <c r="I102" s="63">
        <v>2</v>
      </c>
      <c r="J102" s="64" t="str">
        <f t="shared" si="4"/>
        <v>A</v>
      </c>
      <c r="K102" s="65">
        <f t="shared" si="5"/>
        <v>5000</v>
      </c>
      <c r="L102" s="66">
        <f t="shared" si="6"/>
        <v>2</v>
      </c>
      <c r="M102" s="15" t="str">
        <f t="shared" si="7"/>
        <v>OK</v>
      </c>
    </row>
    <row r="103" spans="2:13" x14ac:dyDescent="0.25">
      <c r="B103" s="57">
        <v>96</v>
      </c>
      <c r="C103" s="70">
        <v>44523</v>
      </c>
      <c r="D103" s="59" t="s">
        <v>5292</v>
      </c>
      <c r="E103" s="60" t="s">
        <v>6128</v>
      </c>
      <c r="F103" s="67" t="s">
        <v>5293</v>
      </c>
      <c r="G103" s="67" t="s">
        <v>5294</v>
      </c>
      <c r="H103" s="68" t="s">
        <v>5295</v>
      </c>
      <c r="I103" s="63">
        <v>2</v>
      </c>
      <c r="J103" s="64" t="str">
        <f t="shared" si="4"/>
        <v>A</v>
      </c>
      <c r="K103" s="65">
        <f t="shared" si="5"/>
        <v>5000</v>
      </c>
      <c r="L103" s="66">
        <f t="shared" si="6"/>
        <v>2</v>
      </c>
      <c r="M103" s="15" t="str">
        <f t="shared" si="7"/>
        <v>OK</v>
      </c>
    </row>
    <row r="104" spans="2:13" x14ac:dyDescent="0.25">
      <c r="B104" s="57">
        <v>97</v>
      </c>
      <c r="C104" s="70">
        <v>44523</v>
      </c>
      <c r="D104" s="59" t="s">
        <v>5296</v>
      </c>
      <c r="E104" s="60" t="s">
        <v>6128</v>
      </c>
      <c r="F104" s="67" t="s">
        <v>5297</v>
      </c>
      <c r="G104" s="67" t="s">
        <v>5298</v>
      </c>
      <c r="H104" s="68" t="s">
        <v>5299</v>
      </c>
      <c r="I104" s="63">
        <v>2</v>
      </c>
      <c r="J104" s="64" t="str">
        <f t="shared" si="4"/>
        <v>A</v>
      </c>
      <c r="K104" s="65">
        <f t="shared" si="5"/>
        <v>5000</v>
      </c>
      <c r="L104" s="66">
        <f t="shared" si="6"/>
        <v>2</v>
      </c>
      <c r="M104" s="15" t="str">
        <f t="shared" si="7"/>
        <v>OK</v>
      </c>
    </row>
    <row r="105" spans="2:13" s="69" customFormat="1" x14ac:dyDescent="0.25">
      <c r="B105" s="57">
        <v>98</v>
      </c>
      <c r="C105" s="70">
        <v>44524</v>
      </c>
      <c r="D105" s="59" t="s">
        <v>5300</v>
      </c>
      <c r="E105" s="60" t="s">
        <v>6128</v>
      </c>
      <c r="F105" s="67" t="s">
        <v>1721</v>
      </c>
      <c r="G105" s="67" t="s">
        <v>836</v>
      </c>
      <c r="H105" s="68" t="s">
        <v>5301</v>
      </c>
      <c r="I105" s="63">
        <v>3</v>
      </c>
      <c r="J105" s="64" t="str">
        <f t="shared" si="4"/>
        <v>A</v>
      </c>
      <c r="K105" s="65">
        <f t="shared" si="5"/>
        <v>7500</v>
      </c>
      <c r="L105" s="66">
        <f t="shared" si="6"/>
        <v>3</v>
      </c>
      <c r="M105" s="15" t="str">
        <f t="shared" si="7"/>
        <v>OK</v>
      </c>
    </row>
    <row r="106" spans="2:13" x14ac:dyDescent="0.25">
      <c r="B106" s="57">
        <v>99</v>
      </c>
      <c r="C106" s="70">
        <v>44523</v>
      </c>
      <c r="D106" s="59" t="s">
        <v>5302</v>
      </c>
      <c r="E106" s="60" t="s">
        <v>6128</v>
      </c>
      <c r="F106" s="67" t="s">
        <v>5303</v>
      </c>
      <c r="G106" s="67" t="s">
        <v>5304</v>
      </c>
      <c r="H106" s="68" t="s">
        <v>5305</v>
      </c>
      <c r="I106" s="63">
        <v>2</v>
      </c>
      <c r="J106" s="64" t="str">
        <f t="shared" si="4"/>
        <v>A</v>
      </c>
      <c r="K106" s="65">
        <f t="shared" si="5"/>
        <v>5000</v>
      </c>
      <c r="L106" s="66">
        <f t="shared" si="6"/>
        <v>4</v>
      </c>
      <c r="M106" s="15" t="str">
        <f t="shared" si="7"/>
        <v>OK</v>
      </c>
    </row>
    <row r="107" spans="2:13" s="69" customFormat="1" x14ac:dyDescent="0.25">
      <c r="B107" s="57">
        <v>100</v>
      </c>
      <c r="C107" s="70">
        <v>44523</v>
      </c>
      <c r="D107" s="59" t="s">
        <v>1771</v>
      </c>
      <c r="E107" s="60" t="s">
        <v>6128</v>
      </c>
      <c r="F107" s="67" t="s">
        <v>1772</v>
      </c>
      <c r="G107" s="67" t="s">
        <v>1762</v>
      </c>
      <c r="H107" s="68" t="s">
        <v>5306</v>
      </c>
      <c r="I107" s="63">
        <v>2</v>
      </c>
      <c r="J107" s="64" t="str">
        <f t="shared" si="4"/>
        <v>A</v>
      </c>
      <c r="K107" s="65">
        <f t="shared" si="5"/>
        <v>5000</v>
      </c>
      <c r="L107" s="66">
        <f t="shared" si="6"/>
        <v>4</v>
      </c>
      <c r="M107" s="15" t="str">
        <f t="shared" si="7"/>
        <v>OK</v>
      </c>
    </row>
    <row r="108" spans="2:13" x14ac:dyDescent="0.25">
      <c r="B108" s="57">
        <v>101</v>
      </c>
      <c r="C108" s="70">
        <v>44523</v>
      </c>
      <c r="D108" s="59" t="s">
        <v>5307</v>
      </c>
      <c r="E108" s="60" t="s">
        <v>6128</v>
      </c>
      <c r="F108" s="67" t="s">
        <v>5308</v>
      </c>
      <c r="G108" s="67" t="s">
        <v>1780</v>
      </c>
      <c r="H108" s="68" t="s">
        <v>5309</v>
      </c>
      <c r="I108" s="63">
        <v>2</v>
      </c>
      <c r="J108" s="64" t="str">
        <f t="shared" si="4"/>
        <v>A</v>
      </c>
      <c r="K108" s="65">
        <f t="shared" si="5"/>
        <v>5000</v>
      </c>
      <c r="L108" s="66">
        <f t="shared" si="6"/>
        <v>2</v>
      </c>
      <c r="M108" s="15" t="str">
        <f t="shared" si="7"/>
        <v>OK</v>
      </c>
    </row>
    <row r="109" spans="2:13" x14ac:dyDescent="0.25">
      <c r="B109" s="57">
        <v>102</v>
      </c>
      <c r="C109" s="70">
        <v>44523</v>
      </c>
      <c r="D109" s="59" t="s">
        <v>5310</v>
      </c>
      <c r="E109" s="60" t="s">
        <v>6128</v>
      </c>
      <c r="F109" s="67" t="s">
        <v>5311</v>
      </c>
      <c r="G109" s="67" t="s">
        <v>5312</v>
      </c>
      <c r="H109" s="68" t="s">
        <v>5313</v>
      </c>
      <c r="I109" s="63">
        <v>2</v>
      </c>
      <c r="J109" s="64" t="str">
        <f t="shared" si="4"/>
        <v>A</v>
      </c>
      <c r="K109" s="65">
        <f t="shared" si="5"/>
        <v>5000</v>
      </c>
      <c r="L109" s="66">
        <f t="shared" si="6"/>
        <v>2</v>
      </c>
      <c r="M109" s="15" t="str">
        <f t="shared" si="7"/>
        <v>OK</v>
      </c>
    </row>
    <row r="110" spans="2:13" s="69" customFormat="1" x14ac:dyDescent="0.25">
      <c r="B110" s="57">
        <v>103</v>
      </c>
      <c r="C110" s="70">
        <v>44523</v>
      </c>
      <c r="D110" s="59" t="s">
        <v>5314</v>
      </c>
      <c r="E110" s="60" t="s">
        <v>6128</v>
      </c>
      <c r="F110" s="67" t="s">
        <v>5315</v>
      </c>
      <c r="G110" s="67" t="s">
        <v>5316</v>
      </c>
      <c r="H110" s="68" t="s">
        <v>5317</v>
      </c>
      <c r="I110" s="63">
        <v>2</v>
      </c>
      <c r="J110" s="64" t="str">
        <f t="shared" si="4"/>
        <v>A</v>
      </c>
      <c r="K110" s="65">
        <f t="shared" si="5"/>
        <v>5000</v>
      </c>
      <c r="L110" s="66">
        <f t="shared" si="6"/>
        <v>2</v>
      </c>
      <c r="M110" s="15" t="str">
        <f t="shared" si="7"/>
        <v>OK</v>
      </c>
    </row>
    <row r="111" spans="2:13" x14ac:dyDescent="0.25">
      <c r="B111" s="57">
        <v>104</v>
      </c>
      <c r="C111" s="70">
        <v>44523</v>
      </c>
      <c r="D111" s="59" t="s">
        <v>5318</v>
      </c>
      <c r="E111" s="60" t="s">
        <v>6128</v>
      </c>
      <c r="F111" s="67" t="s">
        <v>5319</v>
      </c>
      <c r="G111" s="67" t="s">
        <v>5320</v>
      </c>
      <c r="H111" s="68" t="s">
        <v>5321</v>
      </c>
      <c r="I111" s="63">
        <v>2</v>
      </c>
      <c r="J111" s="64" t="str">
        <f t="shared" si="4"/>
        <v>A</v>
      </c>
      <c r="K111" s="65">
        <f t="shared" si="5"/>
        <v>5000</v>
      </c>
      <c r="L111" s="66">
        <f t="shared" si="6"/>
        <v>2</v>
      </c>
      <c r="M111" s="15" t="str">
        <f t="shared" si="7"/>
        <v>OK</v>
      </c>
    </row>
    <row r="112" spans="2:13" x14ac:dyDescent="0.25">
      <c r="B112" s="57">
        <v>105</v>
      </c>
      <c r="C112" s="70">
        <v>44523</v>
      </c>
      <c r="D112" s="59" t="s">
        <v>5322</v>
      </c>
      <c r="E112" s="60" t="s">
        <v>6128</v>
      </c>
      <c r="F112" s="67" t="s">
        <v>5323</v>
      </c>
      <c r="G112" s="67" t="s">
        <v>5324</v>
      </c>
      <c r="H112" s="68" t="s">
        <v>5325</v>
      </c>
      <c r="I112" s="63">
        <v>2</v>
      </c>
      <c r="J112" s="64" t="str">
        <f t="shared" si="4"/>
        <v>A</v>
      </c>
      <c r="K112" s="65">
        <f t="shared" si="5"/>
        <v>5000</v>
      </c>
      <c r="L112" s="66">
        <f t="shared" si="6"/>
        <v>2</v>
      </c>
      <c r="M112" s="15" t="str">
        <f t="shared" si="7"/>
        <v>OK</v>
      </c>
    </row>
    <row r="113" spans="2:13" x14ac:dyDescent="0.25">
      <c r="B113" s="57">
        <v>106</v>
      </c>
      <c r="C113" s="70">
        <v>44523</v>
      </c>
      <c r="D113" s="59" t="s">
        <v>5326</v>
      </c>
      <c r="E113" s="60" t="s">
        <v>6128</v>
      </c>
      <c r="F113" s="67" t="s">
        <v>5327</v>
      </c>
      <c r="G113" s="67" t="s">
        <v>5324</v>
      </c>
      <c r="H113" s="68" t="s">
        <v>5328</v>
      </c>
      <c r="I113" s="63">
        <v>2</v>
      </c>
      <c r="J113" s="64" t="str">
        <f t="shared" si="4"/>
        <v>A</v>
      </c>
      <c r="K113" s="65">
        <f t="shared" si="5"/>
        <v>5000</v>
      </c>
      <c r="L113" s="66">
        <f t="shared" si="6"/>
        <v>2</v>
      </c>
      <c r="M113" s="15" t="str">
        <f t="shared" si="7"/>
        <v>OK</v>
      </c>
    </row>
    <row r="114" spans="2:13" s="69" customFormat="1" x14ac:dyDescent="0.25">
      <c r="B114" s="57">
        <v>107</v>
      </c>
      <c r="C114" s="70">
        <v>44523</v>
      </c>
      <c r="D114" s="59" t="s">
        <v>5329</v>
      </c>
      <c r="E114" s="60" t="s">
        <v>6128</v>
      </c>
      <c r="F114" s="67" t="s">
        <v>5330</v>
      </c>
      <c r="G114" s="67" t="s">
        <v>5324</v>
      </c>
      <c r="H114" s="68" t="s">
        <v>5331</v>
      </c>
      <c r="I114" s="63">
        <v>2</v>
      </c>
      <c r="J114" s="64" t="str">
        <f t="shared" si="4"/>
        <v>A</v>
      </c>
      <c r="K114" s="65">
        <f t="shared" si="5"/>
        <v>5000</v>
      </c>
      <c r="L114" s="66">
        <f t="shared" si="6"/>
        <v>2</v>
      </c>
      <c r="M114" s="15" t="str">
        <f t="shared" si="7"/>
        <v>OK</v>
      </c>
    </row>
    <row r="115" spans="2:13" x14ac:dyDescent="0.25">
      <c r="B115" s="57">
        <v>108</v>
      </c>
      <c r="C115" s="70">
        <v>44523</v>
      </c>
      <c r="D115" s="59" t="s">
        <v>5332</v>
      </c>
      <c r="E115" s="60" t="s">
        <v>6128</v>
      </c>
      <c r="F115" s="67" t="s">
        <v>5333</v>
      </c>
      <c r="G115" s="67" t="s">
        <v>5324</v>
      </c>
      <c r="H115" s="68" t="s">
        <v>5334</v>
      </c>
      <c r="I115" s="63">
        <v>2</v>
      </c>
      <c r="J115" s="64" t="str">
        <f t="shared" si="4"/>
        <v>A</v>
      </c>
      <c r="K115" s="65">
        <f t="shared" si="5"/>
        <v>5000</v>
      </c>
      <c r="L115" s="66">
        <f t="shared" si="6"/>
        <v>2</v>
      </c>
      <c r="M115" s="15" t="str">
        <f t="shared" si="7"/>
        <v>OK</v>
      </c>
    </row>
    <row r="116" spans="2:13" x14ac:dyDescent="0.25">
      <c r="B116" s="57">
        <v>109</v>
      </c>
      <c r="C116" s="70">
        <v>44523</v>
      </c>
      <c r="D116" s="59" t="s">
        <v>5335</v>
      </c>
      <c r="E116" s="60" t="s">
        <v>6128</v>
      </c>
      <c r="F116" s="67" t="s">
        <v>1867</v>
      </c>
      <c r="G116" s="67" t="s">
        <v>5336</v>
      </c>
      <c r="H116" s="68" t="s">
        <v>5337</v>
      </c>
      <c r="I116" s="63">
        <v>2</v>
      </c>
      <c r="J116" s="64" t="str">
        <f t="shared" si="4"/>
        <v>A</v>
      </c>
      <c r="K116" s="65">
        <f t="shared" si="5"/>
        <v>5000</v>
      </c>
      <c r="L116" s="66">
        <f t="shared" si="6"/>
        <v>2</v>
      </c>
      <c r="M116" s="15" t="str">
        <f t="shared" si="7"/>
        <v>OK</v>
      </c>
    </row>
    <row r="117" spans="2:13" s="69" customFormat="1" x14ac:dyDescent="0.25">
      <c r="B117" s="57">
        <v>110</v>
      </c>
      <c r="C117" s="70">
        <v>44523</v>
      </c>
      <c r="D117" s="59" t="s">
        <v>5338</v>
      </c>
      <c r="E117" s="60" t="s">
        <v>6128</v>
      </c>
      <c r="F117" s="67" t="s">
        <v>5339</v>
      </c>
      <c r="G117" s="67" t="s">
        <v>5340</v>
      </c>
      <c r="H117" s="68" t="s">
        <v>5341</v>
      </c>
      <c r="I117" s="63">
        <v>2</v>
      </c>
      <c r="J117" s="64" t="str">
        <f t="shared" si="4"/>
        <v>A</v>
      </c>
      <c r="K117" s="65">
        <f t="shared" si="5"/>
        <v>5000</v>
      </c>
      <c r="L117" s="66">
        <f t="shared" si="6"/>
        <v>2</v>
      </c>
      <c r="M117" s="15" t="str">
        <f t="shared" si="7"/>
        <v>OK</v>
      </c>
    </row>
    <row r="118" spans="2:13" x14ac:dyDescent="0.25">
      <c r="B118" s="57">
        <v>111</v>
      </c>
      <c r="C118" s="70">
        <v>44523</v>
      </c>
      <c r="D118" s="59" t="s">
        <v>5342</v>
      </c>
      <c r="E118" s="60" t="s">
        <v>6128</v>
      </c>
      <c r="F118" s="67" t="s">
        <v>5343</v>
      </c>
      <c r="G118" s="67" t="s">
        <v>5344</v>
      </c>
      <c r="H118" s="68" t="s">
        <v>5345</v>
      </c>
      <c r="I118" s="63">
        <v>2</v>
      </c>
      <c r="J118" s="64" t="str">
        <f t="shared" si="4"/>
        <v>A</v>
      </c>
      <c r="K118" s="65">
        <f t="shared" si="5"/>
        <v>5000</v>
      </c>
      <c r="L118" s="66">
        <f t="shared" si="6"/>
        <v>2</v>
      </c>
      <c r="M118" s="15" t="str">
        <f t="shared" si="7"/>
        <v>OK</v>
      </c>
    </row>
    <row r="119" spans="2:13" x14ac:dyDescent="0.25">
      <c r="B119" s="57">
        <v>112</v>
      </c>
      <c r="C119" s="70">
        <v>44523</v>
      </c>
      <c r="D119" s="59" t="s">
        <v>4408</v>
      </c>
      <c r="E119" s="60" t="s">
        <v>6128</v>
      </c>
      <c r="F119" s="67" t="s">
        <v>4409</v>
      </c>
      <c r="G119" s="67" t="s">
        <v>4410</v>
      </c>
      <c r="H119" s="68" t="s">
        <v>5346</v>
      </c>
      <c r="I119" s="63">
        <v>2</v>
      </c>
      <c r="J119" s="64" t="str">
        <f t="shared" si="4"/>
        <v>A</v>
      </c>
      <c r="K119" s="65">
        <f t="shared" si="5"/>
        <v>5000</v>
      </c>
      <c r="L119" s="66">
        <f t="shared" si="6"/>
        <v>4</v>
      </c>
      <c r="M119" s="15" t="str">
        <f t="shared" si="7"/>
        <v>OK</v>
      </c>
    </row>
    <row r="120" spans="2:13" x14ac:dyDescent="0.25">
      <c r="B120" s="57">
        <v>113</v>
      </c>
      <c r="C120" s="70">
        <v>44524</v>
      </c>
      <c r="D120" s="59" t="s">
        <v>5347</v>
      </c>
      <c r="E120" s="60" t="s">
        <v>6128</v>
      </c>
      <c r="F120" s="67" t="s">
        <v>5348</v>
      </c>
      <c r="G120" s="67" t="s">
        <v>5349</v>
      </c>
      <c r="H120" s="68" t="s">
        <v>5350</v>
      </c>
      <c r="I120" s="63">
        <v>2</v>
      </c>
      <c r="J120" s="64" t="str">
        <f t="shared" si="4"/>
        <v>A</v>
      </c>
      <c r="K120" s="65">
        <f t="shared" si="5"/>
        <v>5000</v>
      </c>
      <c r="L120" s="66">
        <f t="shared" si="6"/>
        <v>2</v>
      </c>
      <c r="M120" s="15" t="str">
        <f t="shared" si="7"/>
        <v>OK</v>
      </c>
    </row>
    <row r="121" spans="2:13" s="69" customFormat="1" x14ac:dyDescent="0.25">
      <c r="B121" s="57">
        <v>114</v>
      </c>
      <c r="C121" s="70">
        <v>44524</v>
      </c>
      <c r="D121" s="59" t="s">
        <v>5351</v>
      </c>
      <c r="E121" s="60" t="s">
        <v>6128</v>
      </c>
      <c r="F121" s="67" t="s">
        <v>5352</v>
      </c>
      <c r="G121" s="67" t="s">
        <v>2485</v>
      </c>
      <c r="H121" s="68" t="s">
        <v>5353</v>
      </c>
      <c r="I121" s="63">
        <v>2</v>
      </c>
      <c r="J121" s="64" t="str">
        <f t="shared" si="4"/>
        <v>A</v>
      </c>
      <c r="K121" s="65">
        <f t="shared" si="5"/>
        <v>5000</v>
      </c>
      <c r="L121" s="66">
        <f t="shared" si="6"/>
        <v>2</v>
      </c>
      <c r="M121" s="15" t="str">
        <f t="shared" si="7"/>
        <v>OK</v>
      </c>
    </row>
    <row r="122" spans="2:13" x14ac:dyDescent="0.25">
      <c r="B122" s="57">
        <v>115</v>
      </c>
      <c r="C122" s="70">
        <v>44524</v>
      </c>
      <c r="D122" s="59" t="s">
        <v>5354</v>
      </c>
      <c r="E122" s="60" t="s">
        <v>6128</v>
      </c>
      <c r="F122" s="67" t="s">
        <v>5355</v>
      </c>
      <c r="G122" s="67" t="s">
        <v>5356</v>
      </c>
      <c r="H122" s="68" t="s">
        <v>5357</v>
      </c>
      <c r="I122" s="63">
        <v>2</v>
      </c>
      <c r="J122" s="64" t="str">
        <f t="shared" si="4"/>
        <v>A</v>
      </c>
      <c r="K122" s="65">
        <f t="shared" si="5"/>
        <v>5000</v>
      </c>
      <c r="L122" s="66">
        <f t="shared" si="6"/>
        <v>2</v>
      </c>
      <c r="M122" s="15" t="str">
        <f t="shared" si="7"/>
        <v>OK</v>
      </c>
    </row>
    <row r="123" spans="2:13" x14ac:dyDescent="0.25">
      <c r="B123" s="57">
        <v>116</v>
      </c>
      <c r="C123" s="70">
        <v>44524</v>
      </c>
      <c r="D123" s="59" t="s">
        <v>5358</v>
      </c>
      <c r="E123" s="60" t="s">
        <v>6128</v>
      </c>
      <c r="F123" s="67" t="s">
        <v>5359</v>
      </c>
      <c r="G123" s="67" t="s">
        <v>5360</v>
      </c>
      <c r="H123" s="68" t="s">
        <v>5361</v>
      </c>
      <c r="I123" s="63">
        <v>2</v>
      </c>
      <c r="J123" s="64" t="str">
        <f t="shared" si="4"/>
        <v>A</v>
      </c>
      <c r="K123" s="65">
        <f t="shared" si="5"/>
        <v>5000</v>
      </c>
      <c r="L123" s="66">
        <f t="shared" si="6"/>
        <v>2</v>
      </c>
      <c r="M123" s="15" t="str">
        <f t="shared" si="7"/>
        <v>OK</v>
      </c>
    </row>
    <row r="124" spans="2:13" s="69" customFormat="1" x14ac:dyDescent="0.25">
      <c r="B124" s="57">
        <v>117</v>
      </c>
      <c r="C124" s="70">
        <v>44524</v>
      </c>
      <c r="D124" s="59" t="s">
        <v>5362</v>
      </c>
      <c r="E124" s="60" t="s">
        <v>6128</v>
      </c>
      <c r="F124" s="67" t="s">
        <v>5363</v>
      </c>
      <c r="G124" s="67" t="s">
        <v>5364</v>
      </c>
      <c r="H124" s="68" t="s">
        <v>5365</v>
      </c>
      <c r="I124" s="63">
        <v>2</v>
      </c>
      <c r="J124" s="64" t="str">
        <f t="shared" si="4"/>
        <v>A</v>
      </c>
      <c r="K124" s="65">
        <f t="shared" si="5"/>
        <v>5000</v>
      </c>
      <c r="L124" s="66">
        <f t="shared" si="6"/>
        <v>2</v>
      </c>
      <c r="M124" s="15" t="str">
        <f t="shared" si="7"/>
        <v>OK</v>
      </c>
    </row>
    <row r="125" spans="2:13" x14ac:dyDescent="0.25">
      <c r="B125" s="57">
        <v>118</v>
      </c>
      <c r="C125" s="70">
        <v>44524</v>
      </c>
      <c r="D125" s="59" t="s">
        <v>5366</v>
      </c>
      <c r="E125" s="60" t="s">
        <v>6128</v>
      </c>
      <c r="F125" s="67" t="s">
        <v>5367</v>
      </c>
      <c r="G125" s="67" t="s">
        <v>5368</v>
      </c>
      <c r="H125" s="68" t="s">
        <v>5369</v>
      </c>
      <c r="I125" s="63">
        <v>2</v>
      </c>
      <c r="J125" s="64" t="str">
        <f t="shared" si="4"/>
        <v>A</v>
      </c>
      <c r="K125" s="65">
        <f t="shared" si="5"/>
        <v>5000</v>
      </c>
      <c r="L125" s="66">
        <f t="shared" si="6"/>
        <v>2</v>
      </c>
      <c r="M125" s="15" t="str">
        <f t="shared" si="7"/>
        <v>OK</v>
      </c>
    </row>
    <row r="126" spans="2:13" x14ac:dyDescent="0.25">
      <c r="B126" s="57">
        <v>119</v>
      </c>
      <c r="C126" s="70">
        <v>44524</v>
      </c>
      <c r="D126" s="59" t="s">
        <v>5370</v>
      </c>
      <c r="E126" s="60" t="s">
        <v>6128</v>
      </c>
      <c r="F126" s="67" t="s">
        <v>5371</v>
      </c>
      <c r="G126" s="67" t="s">
        <v>5372</v>
      </c>
      <c r="H126" s="68" t="s">
        <v>5373</v>
      </c>
      <c r="I126" s="63">
        <v>2</v>
      </c>
      <c r="J126" s="64" t="str">
        <f t="shared" si="4"/>
        <v>A</v>
      </c>
      <c r="K126" s="65">
        <f t="shared" si="5"/>
        <v>5000</v>
      </c>
      <c r="L126" s="66">
        <f t="shared" si="6"/>
        <v>2</v>
      </c>
      <c r="M126" s="15" t="str">
        <f t="shared" si="7"/>
        <v>OK</v>
      </c>
    </row>
    <row r="127" spans="2:13" x14ac:dyDescent="0.25">
      <c r="B127" s="57">
        <v>120</v>
      </c>
      <c r="C127" s="70">
        <v>44524</v>
      </c>
      <c r="D127" s="59" t="s">
        <v>2543</v>
      </c>
      <c r="E127" s="60" t="s">
        <v>6128</v>
      </c>
      <c r="F127" s="67" t="s">
        <v>2544</v>
      </c>
      <c r="G127" s="67" t="s">
        <v>2545</v>
      </c>
      <c r="H127" s="68" t="s">
        <v>5374</v>
      </c>
      <c r="I127" s="63">
        <v>2</v>
      </c>
      <c r="J127" s="64" t="str">
        <f t="shared" si="4"/>
        <v>A</v>
      </c>
      <c r="K127" s="65">
        <f t="shared" si="5"/>
        <v>5000</v>
      </c>
      <c r="L127" s="66">
        <f t="shared" si="6"/>
        <v>4</v>
      </c>
      <c r="M127" s="15" t="str">
        <f t="shared" si="7"/>
        <v>OK</v>
      </c>
    </row>
    <row r="128" spans="2:13" s="69" customFormat="1" x14ac:dyDescent="0.25">
      <c r="B128" s="57">
        <v>121</v>
      </c>
      <c r="C128" s="70">
        <v>44525</v>
      </c>
      <c r="D128" s="59" t="s">
        <v>5590</v>
      </c>
      <c r="E128" s="60" t="s">
        <v>6128</v>
      </c>
      <c r="F128" s="67" t="s">
        <v>5591</v>
      </c>
      <c r="G128" s="67" t="s">
        <v>5592</v>
      </c>
      <c r="H128" s="68" t="s">
        <v>5593</v>
      </c>
      <c r="I128" s="63">
        <v>2</v>
      </c>
      <c r="J128" s="64" t="str">
        <f t="shared" si="4"/>
        <v>A</v>
      </c>
      <c r="K128" s="65">
        <f t="shared" si="5"/>
        <v>5000</v>
      </c>
      <c r="L128" s="66">
        <f t="shared" si="6"/>
        <v>2</v>
      </c>
      <c r="M128" s="15" t="str">
        <f t="shared" si="7"/>
        <v>OK</v>
      </c>
    </row>
    <row r="129" spans="2:13" x14ac:dyDescent="0.25">
      <c r="B129" s="57">
        <v>122</v>
      </c>
      <c r="C129" s="70">
        <v>44525</v>
      </c>
      <c r="D129" s="59" t="s">
        <v>5594</v>
      </c>
      <c r="E129" s="60" t="s">
        <v>6128</v>
      </c>
      <c r="F129" s="67" t="s">
        <v>901</v>
      </c>
      <c r="G129" s="67" t="s">
        <v>5595</v>
      </c>
      <c r="H129" s="68" t="s">
        <v>5596</v>
      </c>
      <c r="I129" s="63">
        <v>2</v>
      </c>
      <c r="J129" s="64" t="str">
        <f t="shared" si="4"/>
        <v>A</v>
      </c>
      <c r="K129" s="65">
        <f t="shared" si="5"/>
        <v>5000</v>
      </c>
      <c r="L129" s="66">
        <f t="shared" si="6"/>
        <v>2</v>
      </c>
      <c r="M129" s="15" t="str">
        <f t="shared" si="7"/>
        <v>OK</v>
      </c>
    </row>
    <row r="130" spans="2:13" x14ac:dyDescent="0.25">
      <c r="B130" s="57">
        <v>123</v>
      </c>
      <c r="C130" s="70">
        <v>44525</v>
      </c>
      <c r="D130" s="59" t="s">
        <v>5597</v>
      </c>
      <c r="E130" s="60" t="s">
        <v>6128</v>
      </c>
      <c r="F130" s="67" t="s">
        <v>5598</v>
      </c>
      <c r="G130" s="67" t="s">
        <v>3169</v>
      </c>
      <c r="H130" s="68" t="s">
        <v>5599</v>
      </c>
      <c r="I130" s="63">
        <v>2</v>
      </c>
      <c r="J130" s="64" t="str">
        <f t="shared" si="4"/>
        <v>A</v>
      </c>
      <c r="K130" s="65">
        <f t="shared" si="5"/>
        <v>5000</v>
      </c>
      <c r="L130" s="66">
        <f t="shared" si="6"/>
        <v>2</v>
      </c>
      <c r="M130" s="15" t="str">
        <f t="shared" si="7"/>
        <v>OK</v>
      </c>
    </row>
    <row r="131" spans="2:13" x14ac:dyDescent="0.25">
      <c r="B131" s="57">
        <v>124</v>
      </c>
      <c r="C131" s="70">
        <v>44525</v>
      </c>
      <c r="D131" s="59" t="s">
        <v>5600</v>
      </c>
      <c r="E131" s="60" t="s">
        <v>6128</v>
      </c>
      <c r="F131" s="67" t="s">
        <v>5601</v>
      </c>
      <c r="G131" s="67" t="s">
        <v>5602</v>
      </c>
      <c r="H131" s="68" t="s">
        <v>5603</v>
      </c>
      <c r="I131" s="63">
        <v>2</v>
      </c>
      <c r="J131" s="64" t="str">
        <f t="shared" si="4"/>
        <v>A</v>
      </c>
      <c r="K131" s="65">
        <f t="shared" si="5"/>
        <v>5000</v>
      </c>
      <c r="L131" s="66">
        <f t="shared" si="6"/>
        <v>2</v>
      </c>
      <c r="M131" s="15" t="str">
        <f t="shared" si="7"/>
        <v>OK</v>
      </c>
    </row>
    <row r="132" spans="2:13" x14ac:dyDescent="0.25">
      <c r="B132" s="57">
        <v>125</v>
      </c>
      <c r="C132" s="70">
        <v>44525</v>
      </c>
      <c r="D132" s="59" t="s">
        <v>5604</v>
      </c>
      <c r="E132" s="60" t="s">
        <v>6128</v>
      </c>
      <c r="F132" s="67" t="s">
        <v>5605</v>
      </c>
      <c r="G132" s="67" t="s">
        <v>5606</v>
      </c>
      <c r="H132" s="68" t="s">
        <v>5610</v>
      </c>
      <c r="I132" s="63">
        <v>2</v>
      </c>
      <c r="J132" s="64" t="str">
        <f t="shared" si="4"/>
        <v>A</v>
      </c>
      <c r="K132" s="65">
        <f t="shared" si="5"/>
        <v>5000</v>
      </c>
      <c r="L132" s="66">
        <f t="shared" si="6"/>
        <v>2</v>
      </c>
      <c r="M132" s="15" t="str">
        <f t="shared" si="7"/>
        <v>OK</v>
      </c>
    </row>
    <row r="133" spans="2:13" x14ac:dyDescent="0.25">
      <c r="B133" s="57">
        <v>126</v>
      </c>
      <c r="C133" s="70">
        <v>44525</v>
      </c>
      <c r="D133" s="59" t="s">
        <v>5607</v>
      </c>
      <c r="E133" s="60" t="s">
        <v>6128</v>
      </c>
      <c r="F133" s="67" t="s">
        <v>5608</v>
      </c>
      <c r="G133" s="67" t="s">
        <v>5609</v>
      </c>
      <c r="H133" s="68" t="s">
        <v>5611</v>
      </c>
      <c r="I133" s="63">
        <v>3</v>
      </c>
      <c r="J133" s="64" t="str">
        <f t="shared" si="4"/>
        <v>A</v>
      </c>
      <c r="K133" s="65">
        <f t="shared" si="5"/>
        <v>7500</v>
      </c>
      <c r="L133" s="66">
        <f t="shared" si="6"/>
        <v>3</v>
      </c>
      <c r="M133" s="15" t="str">
        <f t="shared" si="7"/>
        <v>OK</v>
      </c>
    </row>
    <row r="134" spans="2:13" s="69" customFormat="1" x14ac:dyDescent="0.25">
      <c r="B134" s="57">
        <v>127</v>
      </c>
      <c r="C134" s="70">
        <v>44525</v>
      </c>
      <c r="D134" s="59" t="s">
        <v>5612</v>
      </c>
      <c r="E134" s="60" t="s">
        <v>6128</v>
      </c>
      <c r="F134" s="67" t="s">
        <v>5613</v>
      </c>
      <c r="G134" s="67" t="s">
        <v>4394</v>
      </c>
      <c r="H134" s="68" t="s">
        <v>5614</v>
      </c>
      <c r="I134" s="63">
        <v>2</v>
      </c>
      <c r="J134" s="64" t="str">
        <f t="shared" si="4"/>
        <v>A</v>
      </c>
      <c r="K134" s="65">
        <f t="shared" si="5"/>
        <v>5000</v>
      </c>
      <c r="L134" s="66">
        <f t="shared" si="6"/>
        <v>2</v>
      </c>
      <c r="M134" s="15" t="str">
        <f t="shared" si="7"/>
        <v>OK</v>
      </c>
    </row>
    <row r="135" spans="2:13" x14ac:dyDescent="0.25">
      <c r="B135" s="57">
        <v>128</v>
      </c>
      <c r="C135" s="70">
        <v>44525</v>
      </c>
      <c r="D135" s="59" t="s">
        <v>5302</v>
      </c>
      <c r="E135" s="60" t="s">
        <v>6128</v>
      </c>
      <c r="F135" s="67" t="s">
        <v>5303</v>
      </c>
      <c r="G135" s="67" t="s">
        <v>5304</v>
      </c>
      <c r="H135" s="68" t="s">
        <v>5615</v>
      </c>
      <c r="I135" s="63">
        <v>2</v>
      </c>
      <c r="J135" s="64" t="str">
        <f t="shared" si="4"/>
        <v>A</v>
      </c>
      <c r="K135" s="65">
        <f t="shared" si="5"/>
        <v>5000</v>
      </c>
      <c r="L135" s="66">
        <f t="shared" si="6"/>
        <v>4</v>
      </c>
      <c r="M135" s="15" t="str">
        <f t="shared" si="7"/>
        <v>OK</v>
      </c>
    </row>
    <row r="136" spans="2:13" x14ac:dyDescent="0.25">
      <c r="B136" s="57">
        <v>129</v>
      </c>
      <c r="C136" s="70">
        <v>44525</v>
      </c>
      <c r="D136" s="59" t="s">
        <v>5616</v>
      </c>
      <c r="E136" s="60" t="s">
        <v>6128</v>
      </c>
      <c r="F136" s="67" t="s">
        <v>5617</v>
      </c>
      <c r="G136" s="67" t="s">
        <v>836</v>
      </c>
      <c r="H136" s="68" t="s">
        <v>5624</v>
      </c>
      <c r="I136" s="63">
        <v>4</v>
      </c>
      <c r="J136" s="64" t="str">
        <f t="shared" si="4"/>
        <v>A</v>
      </c>
      <c r="K136" s="65">
        <f t="shared" si="5"/>
        <v>10000</v>
      </c>
      <c r="L136" s="66">
        <f t="shared" si="6"/>
        <v>4</v>
      </c>
      <c r="M136" s="15" t="str">
        <f t="shared" si="7"/>
        <v>OK</v>
      </c>
    </row>
    <row r="137" spans="2:13" x14ac:dyDescent="0.25">
      <c r="B137" s="57">
        <v>130</v>
      </c>
      <c r="C137" s="70">
        <v>44525</v>
      </c>
      <c r="D137" s="59" t="s">
        <v>5618</v>
      </c>
      <c r="E137" s="60" t="s">
        <v>6128</v>
      </c>
      <c r="F137" s="67" t="s">
        <v>5619</v>
      </c>
      <c r="G137" s="67" t="s">
        <v>5620</v>
      </c>
      <c r="H137" s="68" t="s">
        <v>5625</v>
      </c>
      <c r="I137" s="63">
        <v>3</v>
      </c>
      <c r="J137" s="64" t="str">
        <f t="shared" ref="J137:J170" si="8">+IF(I137&lt;=0," ",IF(I137&lt;=5,"A",IF(I137&gt;=6,"B")))</f>
        <v>A</v>
      </c>
      <c r="K137" s="65">
        <f t="shared" ref="K137:K170" si="9">+IF(J137=" ",I137*0,IF(J137="A",I137*2500,IF(J137="B",I137*3000)))</f>
        <v>7500</v>
      </c>
      <c r="L137" s="66">
        <f t="shared" ref="L137:L170" si="10">SUMIF($D$8:$D$170,D137:D299,$I$8:$I$170)</f>
        <v>3</v>
      </c>
      <c r="M137" s="15" t="str">
        <f t="shared" ref="M137:M170" si="11">+IF(L137=0," ",IF(L137&lt;=20,"OK",IF(L137&gt;=21,"LEBIH")))</f>
        <v>OK</v>
      </c>
    </row>
    <row r="138" spans="2:13" s="69" customFormat="1" x14ac:dyDescent="0.25">
      <c r="B138" s="57">
        <v>131</v>
      </c>
      <c r="C138" s="70">
        <v>44525</v>
      </c>
      <c r="D138" s="59" t="s">
        <v>5621</v>
      </c>
      <c r="E138" s="60" t="s">
        <v>6128</v>
      </c>
      <c r="F138" s="67" t="s">
        <v>5622</v>
      </c>
      <c r="G138" s="67" t="s">
        <v>5623</v>
      </c>
      <c r="H138" s="68" t="s">
        <v>5626</v>
      </c>
      <c r="I138" s="63">
        <v>3</v>
      </c>
      <c r="J138" s="64" t="str">
        <f t="shared" si="8"/>
        <v>A</v>
      </c>
      <c r="K138" s="65">
        <f t="shared" si="9"/>
        <v>7500</v>
      </c>
      <c r="L138" s="66">
        <f t="shared" si="10"/>
        <v>3</v>
      </c>
      <c r="M138" s="15" t="str">
        <f t="shared" si="11"/>
        <v>OK</v>
      </c>
    </row>
    <row r="139" spans="2:13" x14ac:dyDescent="0.25">
      <c r="B139" s="57">
        <v>132</v>
      </c>
      <c r="C139" s="70">
        <v>44526</v>
      </c>
      <c r="D139" s="59" t="s">
        <v>5848</v>
      </c>
      <c r="E139" s="60" t="s">
        <v>6128</v>
      </c>
      <c r="F139" s="67" t="s">
        <v>5849</v>
      </c>
      <c r="G139" s="67" t="s">
        <v>5850</v>
      </c>
      <c r="H139" s="68" t="s">
        <v>5851</v>
      </c>
      <c r="I139" s="63">
        <v>2</v>
      </c>
      <c r="J139" s="64" t="str">
        <f t="shared" si="8"/>
        <v>A</v>
      </c>
      <c r="K139" s="65">
        <f t="shared" si="9"/>
        <v>5000</v>
      </c>
      <c r="L139" s="66">
        <f t="shared" si="10"/>
        <v>2</v>
      </c>
      <c r="M139" s="15" t="str">
        <f t="shared" si="11"/>
        <v>OK</v>
      </c>
    </row>
    <row r="140" spans="2:13" x14ac:dyDescent="0.25">
      <c r="B140" s="57">
        <v>133</v>
      </c>
      <c r="C140" s="70">
        <v>44526</v>
      </c>
      <c r="D140" s="59" t="s">
        <v>5852</v>
      </c>
      <c r="E140" s="60" t="s">
        <v>6128</v>
      </c>
      <c r="F140" s="67" t="s">
        <v>5853</v>
      </c>
      <c r="G140" s="67" t="s">
        <v>5854</v>
      </c>
      <c r="H140" s="68" t="s">
        <v>5855</v>
      </c>
      <c r="I140" s="63">
        <v>2</v>
      </c>
      <c r="J140" s="64" t="str">
        <f t="shared" si="8"/>
        <v>A</v>
      </c>
      <c r="K140" s="65">
        <f t="shared" si="9"/>
        <v>5000</v>
      </c>
      <c r="L140" s="66">
        <f t="shared" si="10"/>
        <v>6</v>
      </c>
      <c r="M140" s="15" t="str">
        <f t="shared" si="11"/>
        <v>OK</v>
      </c>
    </row>
    <row r="141" spans="2:13" s="69" customFormat="1" x14ac:dyDescent="0.25">
      <c r="B141" s="57">
        <v>134</v>
      </c>
      <c r="C141" s="70">
        <v>44526</v>
      </c>
      <c r="D141" s="59" t="s">
        <v>5856</v>
      </c>
      <c r="E141" s="60" t="s">
        <v>6128</v>
      </c>
      <c r="F141" s="67" t="s">
        <v>5857</v>
      </c>
      <c r="G141" s="67" t="s">
        <v>5858</v>
      </c>
      <c r="H141" s="68" t="s">
        <v>5859</v>
      </c>
      <c r="I141" s="63">
        <v>2</v>
      </c>
      <c r="J141" s="64" t="str">
        <f t="shared" si="8"/>
        <v>A</v>
      </c>
      <c r="K141" s="65">
        <f t="shared" si="9"/>
        <v>5000</v>
      </c>
      <c r="L141" s="66">
        <f t="shared" si="10"/>
        <v>2</v>
      </c>
      <c r="M141" s="15" t="str">
        <f t="shared" si="11"/>
        <v>OK</v>
      </c>
    </row>
    <row r="142" spans="2:13" x14ac:dyDescent="0.25">
      <c r="B142" s="57">
        <v>135</v>
      </c>
      <c r="C142" s="70">
        <v>44526</v>
      </c>
      <c r="D142" s="59" t="s">
        <v>5860</v>
      </c>
      <c r="E142" s="60" t="s">
        <v>6128</v>
      </c>
      <c r="F142" s="67" t="s">
        <v>2438</v>
      </c>
      <c r="G142" s="67" t="s">
        <v>5861</v>
      </c>
      <c r="H142" s="68" t="s">
        <v>5862</v>
      </c>
      <c r="I142" s="63">
        <v>2</v>
      </c>
      <c r="J142" s="64" t="str">
        <f t="shared" si="8"/>
        <v>A</v>
      </c>
      <c r="K142" s="65">
        <f t="shared" si="9"/>
        <v>5000</v>
      </c>
      <c r="L142" s="66">
        <f t="shared" si="10"/>
        <v>2</v>
      </c>
      <c r="M142" s="15" t="str">
        <f t="shared" si="11"/>
        <v>OK</v>
      </c>
    </row>
    <row r="143" spans="2:13" x14ac:dyDescent="0.25">
      <c r="B143" s="57">
        <v>136</v>
      </c>
      <c r="C143" s="70">
        <v>44526</v>
      </c>
      <c r="D143" s="59" t="s">
        <v>5863</v>
      </c>
      <c r="E143" s="60" t="s">
        <v>6128</v>
      </c>
      <c r="F143" s="67" t="s">
        <v>5864</v>
      </c>
      <c r="G143" s="67" t="s">
        <v>5865</v>
      </c>
      <c r="H143" s="68" t="s">
        <v>5866</v>
      </c>
      <c r="I143" s="63">
        <v>2</v>
      </c>
      <c r="J143" s="64" t="str">
        <f t="shared" si="8"/>
        <v>A</v>
      </c>
      <c r="K143" s="65">
        <f t="shared" si="9"/>
        <v>5000</v>
      </c>
      <c r="L143" s="66">
        <f t="shared" si="10"/>
        <v>2</v>
      </c>
      <c r="M143" s="15" t="str">
        <f t="shared" si="11"/>
        <v>OK</v>
      </c>
    </row>
    <row r="144" spans="2:13" x14ac:dyDescent="0.25">
      <c r="B144" s="57">
        <v>137</v>
      </c>
      <c r="C144" s="70">
        <v>44526</v>
      </c>
      <c r="D144" s="59" t="s">
        <v>5867</v>
      </c>
      <c r="E144" s="60" t="s">
        <v>6128</v>
      </c>
      <c r="F144" s="67" t="s">
        <v>5868</v>
      </c>
      <c r="G144" s="67" t="s">
        <v>5869</v>
      </c>
      <c r="H144" s="68" t="s">
        <v>5870</v>
      </c>
      <c r="I144" s="63">
        <v>2</v>
      </c>
      <c r="J144" s="64" t="str">
        <f t="shared" si="8"/>
        <v>A</v>
      </c>
      <c r="K144" s="65">
        <f t="shared" si="9"/>
        <v>5000</v>
      </c>
      <c r="L144" s="66">
        <f t="shared" si="10"/>
        <v>2</v>
      </c>
      <c r="M144" s="15" t="str">
        <f t="shared" si="11"/>
        <v>OK</v>
      </c>
    </row>
    <row r="145" spans="2:13" s="69" customFormat="1" x14ac:dyDescent="0.25">
      <c r="B145" s="57">
        <v>138</v>
      </c>
      <c r="C145" s="70">
        <v>44527</v>
      </c>
      <c r="D145" s="59" t="s">
        <v>4392</v>
      </c>
      <c r="E145" s="60" t="s">
        <v>6128</v>
      </c>
      <c r="F145" s="67" t="s">
        <v>4393</v>
      </c>
      <c r="G145" s="67" t="s">
        <v>4394</v>
      </c>
      <c r="H145" s="68" t="s">
        <v>5972</v>
      </c>
      <c r="I145" s="63">
        <v>2</v>
      </c>
      <c r="J145" s="64" t="str">
        <f t="shared" ref="J145:J157" si="12">+IF(I145&lt;=0," ",IF(I145&lt;=5,"A",IF(I145&gt;=6,"B")))</f>
        <v>A</v>
      </c>
      <c r="K145" s="65">
        <f t="shared" ref="K145:K157" si="13">+IF(J145=" ",I145*0,IF(J145="A",I145*2500,IF(J145="B",I145*3000)))</f>
        <v>5000</v>
      </c>
      <c r="L145" s="66">
        <f t="shared" si="10"/>
        <v>4</v>
      </c>
      <c r="M145" s="15" t="str">
        <f t="shared" si="11"/>
        <v>OK</v>
      </c>
    </row>
    <row r="146" spans="2:13" s="69" customFormat="1" x14ac:dyDescent="0.25">
      <c r="B146" s="57">
        <v>139</v>
      </c>
      <c r="C146" s="70">
        <v>44527</v>
      </c>
      <c r="D146" s="59" t="s">
        <v>5973</v>
      </c>
      <c r="E146" s="60" t="s">
        <v>6128</v>
      </c>
      <c r="F146" s="67" t="s">
        <v>5974</v>
      </c>
      <c r="G146" s="67" t="s">
        <v>5975</v>
      </c>
      <c r="H146" s="68" t="s">
        <v>5976</v>
      </c>
      <c r="I146" s="63">
        <v>2</v>
      </c>
      <c r="J146" s="64" t="str">
        <f t="shared" si="12"/>
        <v>A</v>
      </c>
      <c r="K146" s="65">
        <f t="shared" si="13"/>
        <v>5000</v>
      </c>
      <c r="L146" s="66">
        <f t="shared" si="10"/>
        <v>2</v>
      </c>
      <c r="M146" s="15" t="str">
        <f t="shared" si="11"/>
        <v>OK</v>
      </c>
    </row>
    <row r="147" spans="2:13" s="69" customFormat="1" x14ac:dyDescent="0.25">
      <c r="B147" s="57">
        <v>140</v>
      </c>
      <c r="C147" s="70">
        <v>44527</v>
      </c>
      <c r="D147" s="59" t="s">
        <v>5977</v>
      </c>
      <c r="E147" s="60" t="s">
        <v>6128</v>
      </c>
      <c r="F147" s="67" t="s">
        <v>5978</v>
      </c>
      <c r="G147" s="67" t="s">
        <v>5979</v>
      </c>
      <c r="H147" s="68" t="s">
        <v>5980</v>
      </c>
      <c r="I147" s="63">
        <v>2</v>
      </c>
      <c r="J147" s="64" t="str">
        <f t="shared" si="12"/>
        <v>A</v>
      </c>
      <c r="K147" s="65">
        <f t="shared" si="13"/>
        <v>5000</v>
      </c>
      <c r="L147" s="66">
        <f t="shared" si="10"/>
        <v>2</v>
      </c>
      <c r="M147" s="15" t="str">
        <f t="shared" si="11"/>
        <v>OK</v>
      </c>
    </row>
    <row r="148" spans="2:13" s="69" customFormat="1" x14ac:dyDescent="0.25">
      <c r="B148" s="57">
        <v>141</v>
      </c>
      <c r="C148" s="70">
        <v>44527</v>
      </c>
      <c r="D148" s="59" t="s">
        <v>4404</v>
      </c>
      <c r="E148" s="60" t="s">
        <v>6128</v>
      </c>
      <c r="F148" s="67" t="s">
        <v>4405</v>
      </c>
      <c r="G148" s="67" t="s">
        <v>4406</v>
      </c>
      <c r="H148" s="68" t="s">
        <v>5981</v>
      </c>
      <c r="I148" s="63">
        <v>8</v>
      </c>
      <c r="J148" s="64" t="str">
        <f t="shared" si="12"/>
        <v>B</v>
      </c>
      <c r="K148" s="65">
        <f t="shared" si="13"/>
        <v>24000</v>
      </c>
      <c r="L148" s="66">
        <f t="shared" si="10"/>
        <v>10</v>
      </c>
      <c r="M148" s="15" t="str">
        <f t="shared" si="11"/>
        <v>OK</v>
      </c>
    </row>
    <row r="149" spans="2:13" s="69" customFormat="1" x14ac:dyDescent="0.25">
      <c r="B149" s="57">
        <v>142</v>
      </c>
      <c r="C149" s="70">
        <v>44527</v>
      </c>
      <c r="D149" s="59" t="s">
        <v>5982</v>
      </c>
      <c r="E149" s="60" t="s">
        <v>6128</v>
      </c>
      <c r="F149" s="67" t="s">
        <v>5983</v>
      </c>
      <c r="G149" s="67" t="s">
        <v>5984</v>
      </c>
      <c r="H149" s="68" t="s">
        <v>5985</v>
      </c>
      <c r="I149" s="63">
        <v>2</v>
      </c>
      <c r="J149" s="64" t="str">
        <f t="shared" si="12"/>
        <v>A</v>
      </c>
      <c r="K149" s="65">
        <f t="shared" si="13"/>
        <v>5000</v>
      </c>
      <c r="L149" s="66">
        <f t="shared" si="10"/>
        <v>2</v>
      </c>
      <c r="M149" s="15" t="str">
        <f t="shared" si="11"/>
        <v>OK</v>
      </c>
    </row>
    <row r="150" spans="2:13" s="69" customFormat="1" x14ac:dyDescent="0.25">
      <c r="B150" s="57">
        <v>143</v>
      </c>
      <c r="C150" s="70">
        <v>44527</v>
      </c>
      <c r="D150" s="59" t="s">
        <v>5986</v>
      </c>
      <c r="E150" s="60" t="s">
        <v>6128</v>
      </c>
      <c r="F150" s="67" t="s">
        <v>5987</v>
      </c>
      <c r="G150" s="67" t="s">
        <v>5988</v>
      </c>
      <c r="H150" s="68" t="s">
        <v>5989</v>
      </c>
      <c r="I150" s="63">
        <v>2</v>
      </c>
      <c r="J150" s="64" t="str">
        <f t="shared" si="12"/>
        <v>A</v>
      </c>
      <c r="K150" s="65">
        <f t="shared" si="13"/>
        <v>5000</v>
      </c>
      <c r="L150" s="66">
        <f t="shared" si="10"/>
        <v>2</v>
      </c>
      <c r="M150" s="15" t="str">
        <f t="shared" si="11"/>
        <v>OK</v>
      </c>
    </row>
    <row r="151" spans="2:13" s="69" customFormat="1" x14ac:dyDescent="0.25">
      <c r="B151" s="57">
        <v>144</v>
      </c>
      <c r="C151" s="70">
        <v>44527</v>
      </c>
      <c r="D151" s="59" t="s">
        <v>5990</v>
      </c>
      <c r="E151" s="60" t="s">
        <v>6128</v>
      </c>
      <c r="F151" s="67" t="s">
        <v>5991</v>
      </c>
      <c r="G151" s="67" t="s">
        <v>5992</v>
      </c>
      <c r="H151" s="68" t="s">
        <v>5993</v>
      </c>
      <c r="I151" s="63">
        <v>2</v>
      </c>
      <c r="J151" s="64" t="str">
        <f t="shared" si="12"/>
        <v>A</v>
      </c>
      <c r="K151" s="65">
        <f t="shared" si="13"/>
        <v>5000</v>
      </c>
      <c r="L151" s="66">
        <f t="shared" si="10"/>
        <v>2</v>
      </c>
      <c r="M151" s="15" t="str">
        <f t="shared" si="11"/>
        <v>OK</v>
      </c>
    </row>
    <row r="152" spans="2:13" s="69" customFormat="1" x14ac:dyDescent="0.25">
      <c r="B152" s="57">
        <v>145</v>
      </c>
      <c r="C152" s="70">
        <v>44529</v>
      </c>
      <c r="D152" s="59" t="s">
        <v>826</v>
      </c>
      <c r="E152" s="60" t="s">
        <v>6128</v>
      </c>
      <c r="F152" s="67" t="s">
        <v>827</v>
      </c>
      <c r="G152" s="67" t="s">
        <v>828</v>
      </c>
      <c r="H152" s="68" t="s">
        <v>6013</v>
      </c>
      <c r="I152" s="63">
        <v>10</v>
      </c>
      <c r="J152" s="64" t="str">
        <f t="shared" si="12"/>
        <v>B</v>
      </c>
      <c r="K152" s="65">
        <f t="shared" si="13"/>
        <v>30000</v>
      </c>
      <c r="L152" s="66">
        <f t="shared" si="10"/>
        <v>17</v>
      </c>
      <c r="M152" s="15" t="str">
        <f t="shared" si="11"/>
        <v>OK</v>
      </c>
    </row>
    <row r="153" spans="2:13" s="69" customFormat="1" x14ac:dyDescent="0.25">
      <c r="B153" s="57">
        <v>146</v>
      </c>
      <c r="C153" s="70">
        <v>44529</v>
      </c>
      <c r="D153" s="59" t="s">
        <v>6014</v>
      </c>
      <c r="E153" s="60" t="s">
        <v>6128</v>
      </c>
      <c r="F153" s="67" t="s">
        <v>6015</v>
      </c>
      <c r="G153" s="67" t="s">
        <v>6016</v>
      </c>
      <c r="H153" s="68" t="s">
        <v>6017</v>
      </c>
      <c r="I153" s="63">
        <v>2</v>
      </c>
      <c r="J153" s="64" t="str">
        <f t="shared" si="12"/>
        <v>A</v>
      </c>
      <c r="K153" s="65">
        <f t="shared" si="13"/>
        <v>5000</v>
      </c>
      <c r="L153" s="66">
        <f t="shared" si="10"/>
        <v>2</v>
      </c>
      <c r="M153" s="15" t="str">
        <f t="shared" si="11"/>
        <v>OK</v>
      </c>
    </row>
    <row r="154" spans="2:13" s="69" customFormat="1" x14ac:dyDescent="0.25">
      <c r="B154" s="57">
        <v>147</v>
      </c>
      <c r="C154" s="70">
        <v>44530</v>
      </c>
      <c r="D154" s="59" t="s">
        <v>1732</v>
      </c>
      <c r="E154" s="60" t="s">
        <v>6128</v>
      </c>
      <c r="F154" s="67" t="s">
        <v>1733</v>
      </c>
      <c r="G154" s="67" t="s">
        <v>1734</v>
      </c>
      <c r="H154" s="68" t="s">
        <v>6039</v>
      </c>
      <c r="I154" s="63">
        <v>2</v>
      </c>
      <c r="J154" s="64" t="str">
        <f t="shared" si="12"/>
        <v>A</v>
      </c>
      <c r="K154" s="65">
        <f t="shared" si="13"/>
        <v>5000</v>
      </c>
      <c r="L154" s="66">
        <f t="shared" si="10"/>
        <v>4</v>
      </c>
      <c r="M154" s="15" t="str">
        <f t="shared" si="11"/>
        <v>OK</v>
      </c>
    </row>
    <row r="155" spans="2:13" s="69" customFormat="1" x14ac:dyDescent="0.25">
      <c r="B155" s="57">
        <v>148</v>
      </c>
      <c r="C155" s="70">
        <v>44530</v>
      </c>
      <c r="D155" s="59" t="s">
        <v>1744</v>
      </c>
      <c r="E155" s="60" t="s">
        <v>6128</v>
      </c>
      <c r="F155" s="67" t="s">
        <v>1745</v>
      </c>
      <c r="G155" s="67" t="s">
        <v>1746</v>
      </c>
      <c r="H155" s="68" t="s">
        <v>6040</v>
      </c>
      <c r="I155" s="63">
        <v>6</v>
      </c>
      <c r="J155" s="64" t="str">
        <f t="shared" si="12"/>
        <v>B</v>
      </c>
      <c r="K155" s="65">
        <f t="shared" si="13"/>
        <v>18000</v>
      </c>
      <c r="L155" s="66">
        <f t="shared" si="10"/>
        <v>8</v>
      </c>
      <c r="M155" s="15" t="str">
        <f t="shared" si="11"/>
        <v>OK</v>
      </c>
    </row>
    <row r="156" spans="2:13" s="69" customFormat="1" x14ac:dyDescent="0.25">
      <c r="B156" s="57">
        <v>149</v>
      </c>
      <c r="C156" s="70">
        <v>44530</v>
      </c>
      <c r="D156" s="59" t="s">
        <v>6041</v>
      </c>
      <c r="E156" s="60" t="s">
        <v>6128</v>
      </c>
      <c r="F156" s="67" t="s">
        <v>6042</v>
      </c>
      <c r="G156" s="67" t="s">
        <v>6043</v>
      </c>
      <c r="H156" s="68" t="s">
        <v>6044</v>
      </c>
      <c r="I156" s="63">
        <v>2</v>
      </c>
      <c r="J156" s="64" t="str">
        <f t="shared" si="12"/>
        <v>A</v>
      </c>
      <c r="K156" s="65">
        <f t="shared" si="13"/>
        <v>5000</v>
      </c>
      <c r="L156" s="66">
        <f t="shared" si="10"/>
        <v>2</v>
      </c>
      <c r="M156" s="15" t="str">
        <f t="shared" si="11"/>
        <v>OK</v>
      </c>
    </row>
    <row r="157" spans="2:13" s="69" customFormat="1" x14ac:dyDescent="0.25">
      <c r="B157" s="57">
        <v>150</v>
      </c>
      <c r="C157" s="70">
        <v>44530</v>
      </c>
      <c r="D157" s="59" t="s">
        <v>6045</v>
      </c>
      <c r="E157" s="60" t="s">
        <v>6128</v>
      </c>
      <c r="F157" s="67" t="s">
        <v>6046</v>
      </c>
      <c r="G157" s="67" t="s">
        <v>6047</v>
      </c>
      <c r="H157" s="68" t="s">
        <v>6048</v>
      </c>
      <c r="I157" s="63">
        <v>2</v>
      </c>
      <c r="J157" s="64" t="str">
        <f t="shared" si="12"/>
        <v>A</v>
      </c>
      <c r="K157" s="65">
        <f t="shared" si="13"/>
        <v>5000</v>
      </c>
      <c r="L157" s="66">
        <f t="shared" si="10"/>
        <v>2</v>
      </c>
      <c r="M157" s="15" t="str">
        <f t="shared" si="11"/>
        <v>OK</v>
      </c>
    </row>
    <row r="158" spans="2:13" s="69" customFormat="1" x14ac:dyDescent="0.25">
      <c r="B158" s="57">
        <v>151</v>
      </c>
      <c r="C158" s="70">
        <v>44530</v>
      </c>
      <c r="D158" s="59" t="s">
        <v>5852</v>
      </c>
      <c r="E158" s="60" t="s">
        <v>6128</v>
      </c>
      <c r="F158" s="67" t="s">
        <v>5853</v>
      </c>
      <c r="G158" s="67" t="s">
        <v>5854</v>
      </c>
      <c r="H158" s="68" t="s">
        <v>6049</v>
      </c>
      <c r="I158" s="63">
        <v>4</v>
      </c>
      <c r="J158" s="64" t="str">
        <f t="shared" ref="J158:J165" si="14">+IF(I158&lt;=0," ",IF(I158&lt;=5,"A",IF(I158&gt;=6,"B")))</f>
        <v>A</v>
      </c>
      <c r="K158" s="65">
        <f t="shared" ref="K158:K165" si="15">+IF(J158=" ",I158*0,IF(J158="A",I158*2500,IF(J158="B",I158*3000)))</f>
        <v>10000</v>
      </c>
      <c r="L158" s="66">
        <f t="shared" si="10"/>
        <v>6</v>
      </c>
      <c r="M158" s="15" t="str">
        <f t="shared" si="11"/>
        <v>OK</v>
      </c>
    </row>
    <row r="159" spans="2:13" s="69" customFormat="1" x14ac:dyDescent="0.25">
      <c r="B159" s="57">
        <v>152</v>
      </c>
      <c r="C159" s="70">
        <v>44530</v>
      </c>
      <c r="D159" s="59" t="s">
        <v>6050</v>
      </c>
      <c r="E159" s="60" t="s">
        <v>6128</v>
      </c>
      <c r="F159" s="67" t="s">
        <v>5355</v>
      </c>
      <c r="G159" s="67" t="s">
        <v>1754</v>
      </c>
      <c r="H159" s="68" t="s">
        <v>6051</v>
      </c>
      <c r="I159" s="63">
        <v>2</v>
      </c>
      <c r="J159" s="64" t="str">
        <f t="shared" si="14"/>
        <v>A</v>
      </c>
      <c r="K159" s="65">
        <f t="shared" si="15"/>
        <v>5000</v>
      </c>
      <c r="L159" s="66">
        <f t="shared" si="10"/>
        <v>2</v>
      </c>
      <c r="M159" s="15" t="str">
        <f t="shared" si="11"/>
        <v>OK</v>
      </c>
    </row>
    <row r="160" spans="2:13" s="69" customFormat="1" x14ac:dyDescent="0.25">
      <c r="B160" s="57">
        <v>153</v>
      </c>
      <c r="C160" s="70">
        <v>44530</v>
      </c>
      <c r="D160" s="59" t="s">
        <v>1752</v>
      </c>
      <c r="E160" s="60" t="s">
        <v>6128</v>
      </c>
      <c r="F160" s="67" t="s">
        <v>1753</v>
      </c>
      <c r="G160" s="67" t="s">
        <v>1754</v>
      </c>
      <c r="H160" s="68" t="s">
        <v>6052</v>
      </c>
      <c r="I160" s="63">
        <v>5</v>
      </c>
      <c r="J160" s="64" t="str">
        <f t="shared" si="14"/>
        <v>A</v>
      </c>
      <c r="K160" s="65">
        <f t="shared" si="15"/>
        <v>12500</v>
      </c>
      <c r="L160" s="66">
        <f t="shared" si="10"/>
        <v>7</v>
      </c>
      <c r="M160" s="15" t="str">
        <f t="shared" si="11"/>
        <v>OK</v>
      </c>
    </row>
    <row r="161" spans="2:13" s="69" customFormat="1" x14ac:dyDescent="0.25">
      <c r="B161" s="57">
        <v>154</v>
      </c>
      <c r="C161" s="70">
        <v>44530</v>
      </c>
      <c r="D161" s="59" t="s">
        <v>6053</v>
      </c>
      <c r="E161" s="60" t="s">
        <v>6128</v>
      </c>
      <c r="F161" s="67" t="s">
        <v>6054</v>
      </c>
      <c r="G161" s="67" t="s">
        <v>6055</v>
      </c>
      <c r="H161" s="68" t="s">
        <v>6056</v>
      </c>
      <c r="I161" s="63">
        <v>3</v>
      </c>
      <c r="J161" s="64" t="str">
        <f t="shared" si="14"/>
        <v>A</v>
      </c>
      <c r="K161" s="65">
        <f t="shared" si="15"/>
        <v>7500</v>
      </c>
      <c r="L161" s="66">
        <f t="shared" si="10"/>
        <v>3</v>
      </c>
      <c r="M161" s="15" t="str">
        <f t="shared" si="11"/>
        <v>OK</v>
      </c>
    </row>
    <row r="162" spans="2:13" s="69" customFormat="1" x14ac:dyDescent="0.25">
      <c r="B162" s="57">
        <v>155</v>
      </c>
      <c r="C162" s="70">
        <v>44530</v>
      </c>
      <c r="D162" s="59" t="s">
        <v>1756</v>
      </c>
      <c r="E162" s="60" t="s">
        <v>6128</v>
      </c>
      <c r="F162" s="67" t="s">
        <v>1757</v>
      </c>
      <c r="G162" s="67" t="s">
        <v>1758</v>
      </c>
      <c r="H162" s="68" t="s">
        <v>6057</v>
      </c>
      <c r="I162" s="63">
        <v>2</v>
      </c>
      <c r="J162" s="64" t="str">
        <f t="shared" si="14"/>
        <v>A</v>
      </c>
      <c r="K162" s="65">
        <f t="shared" si="15"/>
        <v>5000</v>
      </c>
      <c r="L162" s="66">
        <f t="shared" si="10"/>
        <v>4</v>
      </c>
      <c r="M162" s="15" t="str">
        <f t="shared" si="11"/>
        <v>OK</v>
      </c>
    </row>
    <row r="163" spans="2:13" s="69" customFormat="1" x14ac:dyDescent="0.25">
      <c r="B163" s="57">
        <v>156</v>
      </c>
      <c r="C163" s="70">
        <v>44530</v>
      </c>
      <c r="D163" s="59" t="s">
        <v>6058</v>
      </c>
      <c r="E163" s="60" t="s">
        <v>6128</v>
      </c>
      <c r="F163" s="67" t="s">
        <v>6059</v>
      </c>
      <c r="G163" s="67" t="s">
        <v>1762</v>
      </c>
      <c r="H163" s="68" t="s">
        <v>6060</v>
      </c>
      <c r="I163" s="63">
        <v>2</v>
      </c>
      <c r="J163" s="64" t="str">
        <f t="shared" si="14"/>
        <v>A</v>
      </c>
      <c r="K163" s="65">
        <f t="shared" si="15"/>
        <v>5000</v>
      </c>
      <c r="L163" s="66">
        <f t="shared" si="10"/>
        <v>2</v>
      </c>
      <c r="M163" s="15" t="str">
        <f t="shared" si="11"/>
        <v>OK</v>
      </c>
    </row>
    <row r="164" spans="2:13" s="69" customFormat="1" x14ac:dyDescent="0.25">
      <c r="B164" s="57">
        <v>157</v>
      </c>
      <c r="C164" s="70">
        <v>44530</v>
      </c>
      <c r="D164" s="59" t="s">
        <v>6061</v>
      </c>
      <c r="E164" s="60" t="s">
        <v>6128</v>
      </c>
      <c r="F164" s="67" t="s">
        <v>6062</v>
      </c>
      <c r="G164" s="67" t="s">
        <v>1762</v>
      </c>
      <c r="H164" s="68" t="s">
        <v>6063</v>
      </c>
      <c r="I164" s="63">
        <v>2</v>
      </c>
      <c r="J164" s="64" t="str">
        <f t="shared" si="14"/>
        <v>A</v>
      </c>
      <c r="K164" s="65">
        <f t="shared" si="15"/>
        <v>5000</v>
      </c>
      <c r="L164" s="66">
        <f t="shared" si="10"/>
        <v>2</v>
      </c>
      <c r="M164" s="15" t="str">
        <f t="shared" si="11"/>
        <v>OK</v>
      </c>
    </row>
    <row r="165" spans="2:13" s="69" customFormat="1" x14ac:dyDescent="0.25">
      <c r="B165" s="57">
        <v>158</v>
      </c>
      <c r="C165" s="70">
        <v>44530</v>
      </c>
      <c r="D165" s="59" t="s">
        <v>6064</v>
      </c>
      <c r="E165" s="60" t="s">
        <v>6128</v>
      </c>
      <c r="F165" s="67" t="s">
        <v>6065</v>
      </c>
      <c r="G165" s="67" t="s">
        <v>3201</v>
      </c>
      <c r="H165" s="68" t="s">
        <v>6066</v>
      </c>
      <c r="I165" s="63">
        <v>2</v>
      </c>
      <c r="J165" s="64" t="str">
        <f t="shared" si="14"/>
        <v>A</v>
      </c>
      <c r="K165" s="65">
        <f t="shared" si="15"/>
        <v>5000</v>
      </c>
      <c r="L165" s="66">
        <f t="shared" si="10"/>
        <v>2</v>
      </c>
      <c r="M165" s="15" t="str">
        <f t="shared" si="11"/>
        <v>OK</v>
      </c>
    </row>
    <row r="166" spans="2:13" s="69" customFormat="1" x14ac:dyDescent="0.25">
      <c r="B166" s="57">
        <v>159</v>
      </c>
      <c r="C166" s="70">
        <v>44530</v>
      </c>
      <c r="D166" s="59" t="s">
        <v>6067</v>
      </c>
      <c r="E166" s="60" t="s">
        <v>6128</v>
      </c>
      <c r="F166" s="67" t="s">
        <v>6068</v>
      </c>
      <c r="G166" s="67" t="s">
        <v>3201</v>
      </c>
      <c r="H166" s="68" t="s">
        <v>6069</v>
      </c>
      <c r="I166" s="63">
        <v>2</v>
      </c>
      <c r="J166" s="64" t="str">
        <f t="shared" ref="J166:J169" si="16">+IF(I166&lt;=0," ",IF(I166&lt;=5,"A",IF(I166&gt;=6,"B")))</f>
        <v>A</v>
      </c>
      <c r="K166" s="65">
        <f t="shared" ref="K166:K169" si="17">+IF(J166=" ",I166*0,IF(J166="A",I166*2500,IF(J166="B",I166*3000)))</f>
        <v>5000</v>
      </c>
      <c r="L166" s="66">
        <f t="shared" si="10"/>
        <v>2</v>
      </c>
      <c r="M166" s="15" t="str">
        <f t="shared" si="11"/>
        <v>OK</v>
      </c>
    </row>
    <row r="167" spans="2:13" s="69" customFormat="1" x14ac:dyDescent="0.25">
      <c r="B167" s="57">
        <v>160</v>
      </c>
      <c r="C167" s="70">
        <v>44530</v>
      </c>
      <c r="D167" s="59" t="s">
        <v>6070</v>
      </c>
      <c r="E167" s="60" t="s">
        <v>6128</v>
      </c>
      <c r="F167" s="67" t="s">
        <v>6071</v>
      </c>
      <c r="G167" s="67" t="s">
        <v>1762</v>
      </c>
      <c r="H167" s="68" t="s">
        <v>6072</v>
      </c>
      <c r="I167" s="63">
        <v>2</v>
      </c>
      <c r="J167" s="64" t="str">
        <f t="shared" si="16"/>
        <v>A</v>
      </c>
      <c r="K167" s="65">
        <f t="shared" si="17"/>
        <v>5000</v>
      </c>
      <c r="L167" s="66">
        <f t="shared" si="10"/>
        <v>2</v>
      </c>
      <c r="M167" s="15" t="str">
        <f t="shared" si="11"/>
        <v>OK</v>
      </c>
    </row>
    <row r="168" spans="2:13" s="69" customFormat="1" x14ac:dyDescent="0.25">
      <c r="B168" s="57">
        <v>161</v>
      </c>
      <c r="C168" s="70">
        <v>44530</v>
      </c>
      <c r="D168" s="59" t="s">
        <v>1774</v>
      </c>
      <c r="E168" s="60" t="s">
        <v>6128</v>
      </c>
      <c r="F168" s="67" t="s">
        <v>1775</v>
      </c>
      <c r="G168" s="67" t="s">
        <v>1776</v>
      </c>
      <c r="H168" s="68" t="s">
        <v>6073</v>
      </c>
      <c r="I168" s="63">
        <v>2</v>
      </c>
      <c r="J168" s="64" t="str">
        <f t="shared" si="16"/>
        <v>A</v>
      </c>
      <c r="K168" s="65">
        <f t="shared" si="17"/>
        <v>5000</v>
      </c>
      <c r="L168" s="66">
        <f t="shared" si="10"/>
        <v>4</v>
      </c>
      <c r="M168" s="15" t="str">
        <f t="shared" si="11"/>
        <v>OK</v>
      </c>
    </row>
    <row r="169" spans="2:13" s="69" customFormat="1" x14ac:dyDescent="0.25">
      <c r="B169" s="57">
        <v>162</v>
      </c>
      <c r="C169" s="70">
        <v>44530</v>
      </c>
      <c r="D169" s="59" t="s">
        <v>6074</v>
      </c>
      <c r="E169" s="60" t="s">
        <v>6128</v>
      </c>
      <c r="F169" s="67" t="s">
        <v>6075</v>
      </c>
      <c r="G169" s="67" t="s">
        <v>6076</v>
      </c>
      <c r="H169" s="68" t="s">
        <v>6077</v>
      </c>
      <c r="I169" s="63">
        <v>2</v>
      </c>
      <c r="J169" s="64" t="str">
        <f t="shared" si="16"/>
        <v>A</v>
      </c>
      <c r="K169" s="65">
        <f t="shared" si="17"/>
        <v>5000</v>
      </c>
      <c r="L169" s="66">
        <f t="shared" si="10"/>
        <v>2</v>
      </c>
      <c r="M169" s="15" t="str">
        <f t="shared" si="11"/>
        <v>OK</v>
      </c>
    </row>
    <row r="170" spans="2:13" s="69" customFormat="1" x14ac:dyDescent="0.25">
      <c r="B170" s="57"/>
      <c r="C170" s="70"/>
      <c r="D170" s="59"/>
      <c r="E170" s="60"/>
      <c r="F170" s="67"/>
      <c r="G170" s="67"/>
      <c r="H170" s="68"/>
      <c r="I170" s="63"/>
      <c r="J170" s="64" t="str">
        <f t="shared" si="8"/>
        <v xml:space="preserve"> </v>
      </c>
      <c r="K170" s="65">
        <f t="shared" si="9"/>
        <v>0</v>
      </c>
      <c r="L170" s="66">
        <f t="shared" si="10"/>
        <v>0</v>
      </c>
      <c r="M170" s="15" t="str">
        <f t="shared" si="11"/>
        <v xml:space="preserve"> </v>
      </c>
    </row>
    <row r="171" spans="2:13" ht="5.25" customHeight="1" x14ac:dyDescent="0.25"/>
    <row r="172" spans="2:13" s="72" customFormat="1" ht="26.25" customHeight="1" x14ac:dyDescent="0.25">
      <c r="B172" s="115" t="s">
        <v>29</v>
      </c>
      <c r="C172" s="115"/>
      <c r="D172" s="115"/>
      <c r="E172" s="115"/>
      <c r="F172" s="115"/>
      <c r="G172" s="115"/>
      <c r="I172" s="73">
        <f>SUM(I8:I171)</f>
        <v>361</v>
      </c>
      <c r="J172" s="73"/>
      <c r="K172" s="73">
        <f>SUM(K8:K170)</f>
        <v>918000</v>
      </c>
      <c r="L172" s="74"/>
    </row>
    <row r="173" spans="2:13" x14ac:dyDescent="0.25">
      <c r="I173" s="75"/>
      <c r="J173" s="75"/>
      <c r="K173" s="75"/>
    </row>
  </sheetData>
  <autoFilter ref="B7:M7"/>
  <mergeCells count="10">
    <mergeCell ref="H5:H6"/>
    <mergeCell ref="J5:J6"/>
    <mergeCell ref="K5:K6"/>
    <mergeCell ref="B172:G172"/>
    <mergeCell ref="B5:B6"/>
    <mergeCell ref="C5:C6"/>
    <mergeCell ref="D5:D6"/>
    <mergeCell ref="E5:E6"/>
    <mergeCell ref="F5:F6"/>
    <mergeCell ref="G5:G6"/>
  </mergeCells>
  <conditionalFormatting sqref="H8:H144">
    <cfRule type="duplicateValues" dxfId="24" priority="5"/>
  </conditionalFormatting>
  <conditionalFormatting sqref="H170">
    <cfRule type="duplicateValues" dxfId="23" priority="6"/>
  </conditionalFormatting>
  <conditionalFormatting sqref="H158:H161">
    <cfRule type="duplicateValues" dxfId="22" priority="3"/>
  </conditionalFormatting>
  <conditionalFormatting sqref="H162:H165">
    <cfRule type="duplicateValues" dxfId="21" priority="2"/>
  </conditionalFormatting>
  <conditionalFormatting sqref="H166:H169">
    <cfRule type="duplicateValues" dxfId="20" priority="1"/>
  </conditionalFormatting>
  <conditionalFormatting sqref="H145:H157">
    <cfRule type="duplicateValues" dxfId="19" priority="1848"/>
  </conditionalFormatting>
  <printOptions horizontalCentered="1"/>
  <pageMargins left="0" right="0" top="0" bottom="0" header="0" footer="0"/>
  <pageSetup paperSize="9" scale="75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46"/>
  <sheetViews>
    <sheetView zoomScale="80" zoomScaleNormal="80" workbookViewId="0">
      <pane xSplit="6" ySplit="7" topLeftCell="G331" activePane="bottomRight" state="frozen"/>
      <selection pane="topRight" activeCell="G1" sqref="G1"/>
      <selection pane="bottomLeft" activeCell="A8" sqref="A8"/>
      <selection pane="bottomRight" sqref="A1:K345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42.28515625" customWidth="1"/>
    <col min="7" max="7" width="46.2851562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57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58">
        <v>44515</v>
      </c>
      <c r="D8" s="59" t="s">
        <v>66</v>
      </c>
      <c r="E8" s="60" t="s">
        <v>6128</v>
      </c>
      <c r="F8" s="61" t="s">
        <v>67</v>
      </c>
      <c r="G8" s="61" t="s">
        <v>68</v>
      </c>
      <c r="H8" s="62" t="s">
        <v>69</v>
      </c>
      <c r="I8" s="63">
        <v>2</v>
      </c>
      <c r="J8" s="64" t="str">
        <f>+IF(I8&lt;=0," ",IF(I8&lt;=5,"A",IF(I8&gt;=6,"B")))</f>
        <v>A</v>
      </c>
      <c r="K8" s="65">
        <f>+IF(J8=" ",I8*0,IF(J8="A",I8*2500,IF(J8="B",I8*3000)))</f>
        <v>5000</v>
      </c>
      <c r="L8" s="66">
        <f>SUMIF($D$8:$D$343,D8:D343,$I$8:$I$343)</f>
        <v>2</v>
      </c>
      <c r="M8" s="15" t="str">
        <f>+IF(L8=0," ",IF(L8&lt;=20,"OK",IF(L8&gt;=21,"LEBIH")))</f>
        <v>OK</v>
      </c>
    </row>
    <row r="9" spans="2:13" s="15" customFormat="1" x14ac:dyDescent="0.25">
      <c r="B9" s="57">
        <v>2</v>
      </c>
      <c r="C9" s="58">
        <v>44515</v>
      </c>
      <c r="D9" s="59" t="s">
        <v>70</v>
      </c>
      <c r="E9" s="60" t="s">
        <v>6128</v>
      </c>
      <c r="F9" s="61" t="s">
        <v>71</v>
      </c>
      <c r="G9" s="61" t="s">
        <v>72</v>
      </c>
      <c r="H9" s="62" t="s">
        <v>73</v>
      </c>
      <c r="I9" s="63">
        <v>2</v>
      </c>
      <c r="J9" s="64" t="str">
        <f t="shared" ref="J9:J72" si="0">+IF(I9&lt;=0," ",IF(I9&lt;=5,"A",IF(I9&gt;=6,"B")))</f>
        <v>A</v>
      </c>
      <c r="K9" s="65">
        <f t="shared" ref="K9:K72" si="1">+IF(J9=" ",I9*0,IF(J9="A",I9*2500,IF(J9="B",I9*3000)))</f>
        <v>5000</v>
      </c>
      <c r="L9" s="66">
        <f t="shared" ref="L9:L72" si="2">SUMIF($D$8:$D$343,D9:D344,$I$8:$I$343)</f>
        <v>4</v>
      </c>
      <c r="M9" s="15" t="str">
        <f t="shared" ref="M9:M72" si="3">+IF(L9=0," ",IF(L9&lt;=20,"OK",IF(L9&gt;=21,"LEBIH")))</f>
        <v>OK</v>
      </c>
    </row>
    <row r="10" spans="2:13" s="15" customFormat="1" x14ac:dyDescent="0.25">
      <c r="B10" s="57">
        <v>3</v>
      </c>
      <c r="C10" s="58">
        <v>44515</v>
      </c>
      <c r="D10" s="59" t="s">
        <v>74</v>
      </c>
      <c r="E10" s="60" t="s">
        <v>6128</v>
      </c>
      <c r="F10" s="61" t="s">
        <v>75</v>
      </c>
      <c r="G10" s="61" t="s">
        <v>76</v>
      </c>
      <c r="H10" s="62" t="s">
        <v>77</v>
      </c>
      <c r="I10" s="63">
        <v>2</v>
      </c>
      <c r="J10" s="64" t="str">
        <f t="shared" si="0"/>
        <v>A</v>
      </c>
      <c r="K10" s="65">
        <f t="shared" si="1"/>
        <v>5000</v>
      </c>
      <c r="L10" s="66">
        <f t="shared" si="2"/>
        <v>6</v>
      </c>
      <c r="M10" s="15" t="str">
        <f t="shared" si="3"/>
        <v>OK</v>
      </c>
    </row>
    <row r="11" spans="2:13" s="15" customFormat="1" x14ac:dyDescent="0.25">
      <c r="B11" s="57">
        <v>4</v>
      </c>
      <c r="C11" s="58">
        <v>44515</v>
      </c>
      <c r="D11" s="59" t="s">
        <v>78</v>
      </c>
      <c r="E11" s="60" t="s">
        <v>6128</v>
      </c>
      <c r="F11" s="61" t="s">
        <v>79</v>
      </c>
      <c r="G11" s="61" t="s">
        <v>80</v>
      </c>
      <c r="H11" s="62" t="s">
        <v>81</v>
      </c>
      <c r="I11" s="63">
        <v>2</v>
      </c>
      <c r="J11" s="64" t="str">
        <f t="shared" si="0"/>
        <v>A</v>
      </c>
      <c r="K11" s="65">
        <f t="shared" si="1"/>
        <v>5000</v>
      </c>
      <c r="L11" s="66">
        <f t="shared" si="2"/>
        <v>4</v>
      </c>
      <c r="M11" s="15" t="str">
        <f t="shared" si="3"/>
        <v>OK</v>
      </c>
    </row>
    <row r="12" spans="2:13" s="15" customFormat="1" x14ac:dyDescent="0.25">
      <c r="B12" s="57">
        <v>5</v>
      </c>
      <c r="C12" s="58">
        <v>44515</v>
      </c>
      <c r="D12" s="59" t="s">
        <v>82</v>
      </c>
      <c r="E12" s="60" t="s">
        <v>6128</v>
      </c>
      <c r="F12" s="61" t="s">
        <v>83</v>
      </c>
      <c r="G12" s="61" t="s">
        <v>84</v>
      </c>
      <c r="H12" s="62" t="s">
        <v>85</v>
      </c>
      <c r="I12" s="63">
        <v>2</v>
      </c>
      <c r="J12" s="64" t="str">
        <f t="shared" si="0"/>
        <v>A</v>
      </c>
      <c r="K12" s="65">
        <f t="shared" si="1"/>
        <v>5000</v>
      </c>
      <c r="L12" s="66">
        <f t="shared" si="2"/>
        <v>6</v>
      </c>
      <c r="M12" s="15" t="str">
        <f t="shared" si="3"/>
        <v>OK</v>
      </c>
    </row>
    <row r="13" spans="2:13" s="15" customFormat="1" x14ac:dyDescent="0.25">
      <c r="B13" s="57">
        <v>6</v>
      </c>
      <c r="C13" s="58">
        <v>44515</v>
      </c>
      <c r="D13" s="59" t="s">
        <v>86</v>
      </c>
      <c r="E13" s="60" t="s">
        <v>6128</v>
      </c>
      <c r="F13" s="61" t="s">
        <v>87</v>
      </c>
      <c r="G13" s="61" t="s">
        <v>88</v>
      </c>
      <c r="H13" s="62" t="s">
        <v>89</v>
      </c>
      <c r="I13" s="63">
        <v>2</v>
      </c>
      <c r="J13" s="64" t="str">
        <f t="shared" si="0"/>
        <v>A</v>
      </c>
      <c r="K13" s="65">
        <f t="shared" si="1"/>
        <v>5000</v>
      </c>
      <c r="L13" s="66">
        <f t="shared" si="2"/>
        <v>2</v>
      </c>
      <c r="M13" s="15" t="str">
        <f t="shared" si="3"/>
        <v>OK</v>
      </c>
    </row>
    <row r="14" spans="2:13" s="15" customFormat="1" x14ac:dyDescent="0.25">
      <c r="B14" s="57">
        <v>7</v>
      </c>
      <c r="C14" s="58">
        <v>44515</v>
      </c>
      <c r="D14" s="59" t="s">
        <v>90</v>
      </c>
      <c r="E14" s="60" t="s">
        <v>6128</v>
      </c>
      <c r="F14" s="61" t="s">
        <v>91</v>
      </c>
      <c r="G14" s="61" t="s">
        <v>88</v>
      </c>
      <c r="H14" s="62" t="s">
        <v>92</v>
      </c>
      <c r="I14" s="63">
        <v>2</v>
      </c>
      <c r="J14" s="64" t="str">
        <f t="shared" si="0"/>
        <v>A</v>
      </c>
      <c r="K14" s="65">
        <f t="shared" si="1"/>
        <v>5000</v>
      </c>
      <c r="L14" s="66">
        <f t="shared" si="2"/>
        <v>6</v>
      </c>
      <c r="M14" s="15" t="str">
        <f t="shared" si="3"/>
        <v>OK</v>
      </c>
    </row>
    <row r="15" spans="2:13" s="15" customFormat="1" x14ac:dyDescent="0.25">
      <c r="B15" s="57">
        <v>8</v>
      </c>
      <c r="C15" s="58">
        <v>44515</v>
      </c>
      <c r="D15" s="59" t="s">
        <v>93</v>
      </c>
      <c r="E15" s="60" t="s">
        <v>6128</v>
      </c>
      <c r="F15" s="61" t="s">
        <v>94</v>
      </c>
      <c r="G15" s="61" t="s">
        <v>88</v>
      </c>
      <c r="H15" s="62" t="s">
        <v>95</v>
      </c>
      <c r="I15" s="63">
        <v>2</v>
      </c>
      <c r="J15" s="64" t="str">
        <f t="shared" si="0"/>
        <v>A</v>
      </c>
      <c r="K15" s="65">
        <f t="shared" si="1"/>
        <v>5000</v>
      </c>
      <c r="L15" s="66">
        <f t="shared" si="2"/>
        <v>4</v>
      </c>
      <c r="M15" s="15" t="str">
        <f t="shared" si="3"/>
        <v>OK</v>
      </c>
    </row>
    <row r="16" spans="2:13" s="15" customFormat="1" x14ac:dyDescent="0.25">
      <c r="B16" s="57">
        <v>9</v>
      </c>
      <c r="C16" s="58">
        <v>44515</v>
      </c>
      <c r="D16" s="59" t="s">
        <v>96</v>
      </c>
      <c r="E16" s="60" t="s">
        <v>6128</v>
      </c>
      <c r="F16" s="61" t="s">
        <v>97</v>
      </c>
      <c r="G16" s="61" t="s">
        <v>98</v>
      </c>
      <c r="H16" s="62" t="s">
        <v>99</v>
      </c>
      <c r="I16" s="63">
        <v>2</v>
      </c>
      <c r="J16" s="64" t="str">
        <f t="shared" si="0"/>
        <v>A</v>
      </c>
      <c r="K16" s="65">
        <f t="shared" si="1"/>
        <v>5000</v>
      </c>
      <c r="L16" s="66">
        <f t="shared" si="2"/>
        <v>4</v>
      </c>
      <c r="M16" s="15" t="str">
        <f t="shared" si="3"/>
        <v>OK</v>
      </c>
    </row>
    <row r="17" spans="2:13" s="15" customFormat="1" x14ac:dyDescent="0.25">
      <c r="B17" s="57">
        <v>10</v>
      </c>
      <c r="C17" s="58">
        <v>44515</v>
      </c>
      <c r="D17" s="59" t="s">
        <v>100</v>
      </c>
      <c r="E17" s="60" t="s">
        <v>6128</v>
      </c>
      <c r="F17" s="61" t="s">
        <v>101</v>
      </c>
      <c r="G17" s="61" t="s">
        <v>102</v>
      </c>
      <c r="H17" s="62" t="s">
        <v>103</v>
      </c>
      <c r="I17" s="63">
        <v>2</v>
      </c>
      <c r="J17" s="64" t="str">
        <f t="shared" si="0"/>
        <v>A</v>
      </c>
      <c r="K17" s="65">
        <f t="shared" si="1"/>
        <v>5000</v>
      </c>
      <c r="L17" s="66">
        <f t="shared" si="2"/>
        <v>2</v>
      </c>
      <c r="M17" s="15" t="str">
        <f t="shared" si="3"/>
        <v>OK</v>
      </c>
    </row>
    <row r="18" spans="2:13" x14ac:dyDescent="0.25">
      <c r="B18" s="57">
        <v>11</v>
      </c>
      <c r="C18" s="58">
        <v>44515</v>
      </c>
      <c r="D18" s="59" t="s">
        <v>104</v>
      </c>
      <c r="E18" s="60" t="s">
        <v>6128</v>
      </c>
      <c r="F18" s="67" t="s">
        <v>105</v>
      </c>
      <c r="G18" s="67" t="s">
        <v>106</v>
      </c>
      <c r="H18" s="68" t="s">
        <v>107</v>
      </c>
      <c r="I18" s="63">
        <v>2</v>
      </c>
      <c r="J18" s="64" t="str">
        <f t="shared" si="0"/>
        <v>A</v>
      </c>
      <c r="K18" s="65">
        <f t="shared" si="1"/>
        <v>5000</v>
      </c>
      <c r="L18" s="66">
        <f t="shared" si="2"/>
        <v>2</v>
      </c>
      <c r="M18" s="15" t="str">
        <f t="shared" si="3"/>
        <v>OK</v>
      </c>
    </row>
    <row r="19" spans="2:13" x14ac:dyDescent="0.25">
      <c r="B19" s="57">
        <v>12</v>
      </c>
      <c r="C19" s="58">
        <v>44515</v>
      </c>
      <c r="D19" s="59" t="s">
        <v>108</v>
      </c>
      <c r="E19" s="60" t="s">
        <v>6128</v>
      </c>
      <c r="F19" s="67" t="s">
        <v>109</v>
      </c>
      <c r="G19" s="67" t="s">
        <v>110</v>
      </c>
      <c r="H19" s="68" t="s">
        <v>111</v>
      </c>
      <c r="I19" s="63">
        <v>2</v>
      </c>
      <c r="J19" s="64" t="str">
        <f t="shared" si="0"/>
        <v>A</v>
      </c>
      <c r="K19" s="65">
        <f t="shared" si="1"/>
        <v>5000</v>
      </c>
      <c r="L19" s="66">
        <f t="shared" si="2"/>
        <v>2</v>
      </c>
      <c r="M19" s="15" t="str">
        <f t="shared" si="3"/>
        <v>OK</v>
      </c>
    </row>
    <row r="20" spans="2:13" x14ac:dyDescent="0.25">
      <c r="B20" s="57">
        <v>13</v>
      </c>
      <c r="C20" s="58">
        <v>44515</v>
      </c>
      <c r="D20" s="59" t="s">
        <v>112</v>
      </c>
      <c r="E20" s="60" t="s">
        <v>6128</v>
      </c>
      <c r="F20" s="67" t="s">
        <v>113</v>
      </c>
      <c r="G20" s="67" t="s">
        <v>114</v>
      </c>
      <c r="H20" s="68" t="s">
        <v>115</v>
      </c>
      <c r="I20" s="63">
        <v>2</v>
      </c>
      <c r="J20" s="64" t="str">
        <f t="shared" si="0"/>
        <v>A</v>
      </c>
      <c r="K20" s="65">
        <f t="shared" si="1"/>
        <v>5000</v>
      </c>
      <c r="L20" s="66">
        <f t="shared" si="2"/>
        <v>2</v>
      </c>
      <c r="M20" s="15" t="str">
        <f t="shared" si="3"/>
        <v>OK</v>
      </c>
    </row>
    <row r="21" spans="2:13" x14ac:dyDescent="0.25">
      <c r="B21" s="57">
        <v>14</v>
      </c>
      <c r="C21" s="58">
        <v>44515</v>
      </c>
      <c r="D21" s="59" t="s">
        <v>116</v>
      </c>
      <c r="E21" s="60" t="s">
        <v>6128</v>
      </c>
      <c r="F21" s="67" t="s">
        <v>117</v>
      </c>
      <c r="G21" s="67" t="s">
        <v>118</v>
      </c>
      <c r="H21" s="68" t="s">
        <v>119</v>
      </c>
      <c r="I21" s="63">
        <v>3</v>
      </c>
      <c r="J21" s="64" t="str">
        <f t="shared" si="0"/>
        <v>A</v>
      </c>
      <c r="K21" s="65">
        <f t="shared" si="1"/>
        <v>7500</v>
      </c>
      <c r="L21" s="66">
        <f t="shared" si="2"/>
        <v>6</v>
      </c>
      <c r="M21" s="15" t="str">
        <f t="shared" si="3"/>
        <v>OK</v>
      </c>
    </row>
    <row r="22" spans="2:13" x14ac:dyDescent="0.25">
      <c r="B22" s="57">
        <v>15</v>
      </c>
      <c r="C22" s="58">
        <v>44515</v>
      </c>
      <c r="D22" s="59" t="s">
        <v>120</v>
      </c>
      <c r="E22" s="60" t="s">
        <v>6128</v>
      </c>
      <c r="F22" s="67" t="s">
        <v>121</v>
      </c>
      <c r="G22" s="67" t="s">
        <v>122</v>
      </c>
      <c r="H22" s="68" t="s">
        <v>123</v>
      </c>
      <c r="I22" s="63">
        <v>6</v>
      </c>
      <c r="J22" s="64" t="str">
        <f t="shared" si="0"/>
        <v>B</v>
      </c>
      <c r="K22" s="65">
        <f t="shared" si="1"/>
        <v>18000</v>
      </c>
      <c r="L22" s="66">
        <f t="shared" si="2"/>
        <v>6</v>
      </c>
      <c r="M22" s="15" t="str">
        <f t="shared" si="3"/>
        <v>OK</v>
      </c>
    </row>
    <row r="23" spans="2:13" s="15" customFormat="1" x14ac:dyDescent="0.25">
      <c r="B23" s="57">
        <v>16</v>
      </c>
      <c r="C23" s="58">
        <v>44515</v>
      </c>
      <c r="D23" s="59" t="s">
        <v>124</v>
      </c>
      <c r="E23" s="60" t="s">
        <v>6128</v>
      </c>
      <c r="F23" s="61" t="s">
        <v>125</v>
      </c>
      <c r="G23" s="61" t="s">
        <v>126</v>
      </c>
      <c r="H23" s="62" t="s">
        <v>127</v>
      </c>
      <c r="I23" s="63">
        <v>6</v>
      </c>
      <c r="J23" s="64" t="str">
        <f t="shared" si="0"/>
        <v>B</v>
      </c>
      <c r="K23" s="65">
        <f t="shared" si="1"/>
        <v>18000</v>
      </c>
      <c r="L23" s="66">
        <f t="shared" si="2"/>
        <v>6</v>
      </c>
      <c r="M23" s="15" t="str">
        <f t="shared" si="3"/>
        <v>OK</v>
      </c>
    </row>
    <row r="24" spans="2:13" s="15" customFormat="1" x14ac:dyDescent="0.25">
      <c r="B24" s="57">
        <v>17</v>
      </c>
      <c r="C24" s="58">
        <v>44515</v>
      </c>
      <c r="D24" s="59" t="s">
        <v>128</v>
      </c>
      <c r="E24" s="60" t="s">
        <v>6128</v>
      </c>
      <c r="F24" s="61" t="s">
        <v>129</v>
      </c>
      <c r="G24" s="61" t="s">
        <v>130</v>
      </c>
      <c r="H24" s="62" t="s">
        <v>131</v>
      </c>
      <c r="I24" s="63">
        <v>6</v>
      </c>
      <c r="J24" s="64" t="str">
        <f t="shared" si="0"/>
        <v>B</v>
      </c>
      <c r="K24" s="65">
        <f t="shared" si="1"/>
        <v>18000</v>
      </c>
      <c r="L24" s="66">
        <f t="shared" si="2"/>
        <v>6</v>
      </c>
      <c r="M24" s="15" t="str">
        <f t="shared" si="3"/>
        <v>OK</v>
      </c>
    </row>
    <row r="25" spans="2:13" s="15" customFormat="1" x14ac:dyDescent="0.25">
      <c r="B25" s="57">
        <v>18</v>
      </c>
      <c r="C25" s="58">
        <v>44515</v>
      </c>
      <c r="D25" s="59" t="s">
        <v>132</v>
      </c>
      <c r="E25" s="60" t="s">
        <v>6128</v>
      </c>
      <c r="F25" s="61" t="s">
        <v>133</v>
      </c>
      <c r="G25" s="61" t="s">
        <v>134</v>
      </c>
      <c r="H25" s="62" t="s">
        <v>135</v>
      </c>
      <c r="I25" s="63">
        <v>6</v>
      </c>
      <c r="J25" s="64" t="str">
        <f t="shared" si="0"/>
        <v>B</v>
      </c>
      <c r="K25" s="65">
        <f t="shared" si="1"/>
        <v>18000</v>
      </c>
      <c r="L25" s="66">
        <f t="shared" si="2"/>
        <v>6</v>
      </c>
      <c r="M25" s="15" t="str">
        <f t="shared" si="3"/>
        <v>OK</v>
      </c>
    </row>
    <row r="26" spans="2:13" s="15" customFormat="1" x14ac:dyDescent="0.25">
      <c r="B26" s="57">
        <v>19</v>
      </c>
      <c r="C26" s="58">
        <v>44515</v>
      </c>
      <c r="D26" s="59" t="s">
        <v>136</v>
      </c>
      <c r="E26" s="60" t="s">
        <v>6128</v>
      </c>
      <c r="F26" s="61" t="s">
        <v>137</v>
      </c>
      <c r="G26" s="61" t="s">
        <v>138</v>
      </c>
      <c r="H26" s="62" t="s">
        <v>139</v>
      </c>
      <c r="I26" s="63">
        <v>6</v>
      </c>
      <c r="J26" s="64" t="str">
        <f t="shared" si="0"/>
        <v>B</v>
      </c>
      <c r="K26" s="65">
        <f t="shared" si="1"/>
        <v>18000</v>
      </c>
      <c r="L26" s="66">
        <f t="shared" si="2"/>
        <v>6</v>
      </c>
      <c r="M26" s="15" t="str">
        <f t="shared" si="3"/>
        <v>OK</v>
      </c>
    </row>
    <row r="27" spans="2:13" s="15" customFormat="1" x14ac:dyDescent="0.25">
      <c r="B27" s="57">
        <v>20</v>
      </c>
      <c r="C27" s="58">
        <v>44515</v>
      </c>
      <c r="D27" s="59" t="s">
        <v>140</v>
      </c>
      <c r="E27" s="60" t="s">
        <v>6128</v>
      </c>
      <c r="F27" s="61" t="s">
        <v>141</v>
      </c>
      <c r="G27" s="61" t="s">
        <v>142</v>
      </c>
      <c r="H27" s="62" t="s">
        <v>143</v>
      </c>
      <c r="I27" s="63">
        <v>6</v>
      </c>
      <c r="J27" s="64" t="str">
        <f t="shared" si="0"/>
        <v>B</v>
      </c>
      <c r="K27" s="65">
        <f t="shared" si="1"/>
        <v>18000</v>
      </c>
      <c r="L27" s="66">
        <f t="shared" si="2"/>
        <v>6</v>
      </c>
      <c r="M27" s="15" t="str">
        <f t="shared" si="3"/>
        <v>OK</v>
      </c>
    </row>
    <row r="28" spans="2:13" s="15" customFormat="1" x14ac:dyDescent="0.25">
      <c r="B28" s="57">
        <v>21</v>
      </c>
      <c r="C28" s="58">
        <v>44515</v>
      </c>
      <c r="D28" s="59" t="s">
        <v>144</v>
      </c>
      <c r="E28" s="60" t="s">
        <v>6128</v>
      </c>
      <c r="F28" s="61" t="s">
        <v>145</v>
      </c>
      <c r="G28" s="61" t="s">
        <v>146</v>
      </c>
      <c r="H28" s="62" t="s">
        <v>147</v>
      </c>
      <c r="I28" s="63">
        <v>2</v>
      </c>
      <c r="J28" s="64" t="str">
        <f t="shared" si="0"/>
        <v>A</v>
      </c>
      <c r="K28" s="65">
        <f t="shared" si="1"/>
        <v>5000</v>
      </c>
      <c r="L28" s="66">
        <f t="shared" si="2"/>
        <v>6</v>
      </c>
      <c r="M28" s="15" t="str">
        <f t="shared" si="3"/>
        <v>OK</v>
      </c>
    </row>
    <row r="29" spans="2:13" s="15" customFormat="1" x14ac:dyDescent="0.25">
      <c r="B29" s="57">
        <v>22</v>
      </c>
      <c r="C29" s="58">
        <v>44515</v>
      </c>
      <c r="D29" s="59" t="s">
        <v>148</v>
      </c>
      <c r="E29" s="60" t="s">
        <v>6128</v>
      </c>
      <c r="F29" s="61" t="s">
        <v>149</v>
      </c>
      <c r="G29" s="61" t="s">
        <v>150</v>
      </c>
      <c r="H29" s="62" t="s">
        <v>151</v>
      </c>
      <c r="I29" s="63">
        <v>2</v>
      </c>
      <c r="J29" s="64" t="str">
        <f t="shared" si="0"/>
        <v>A</v>
      </c>
      <c r="K29" s="65">
        <f t="shared" si="1"/>
        <v>5000</v>
      </c>
      <c r="L29" s="66">
        <f t="shared" si="2"/>
        <v>4</v>
      </c>
      <c r="M29" s="15" t="str">
        <f t="shared" si="3"/>
        <v>OK</v>
      </c>
    </row>
    <row r="30" spans="2:13" s="15" customFormat="1" x14ac:dyDescent="0.25">
      <c r="B30" s="57">
        <v>23</v>
      </c>
      <c r="C30" s="58">
        <v>44515</v>
      </c>
      <c r="D30" s="59" t="s">
        <v>152</v>
      </c>
      <c r="E30" s="60" t="s">
        <v>6128</v>
      </c>
      <c r="F30" s="61" t="s">
        <v>153</v>
      </c>
      <c r="G30" s="61" t="s">
        <v>154</v>
      </c>
      <c r="H30" s="62" t="s">
        <v>155</v>
      </c>
      <c r="I30" s="63">
        <v>2</v>
      </c>
      <c r="J30" s="64" t="str">
        <f t="shared" si="0"/>
        <v>A</v>
      </c>
      <c r="K30" s="65">
        <f t="shared" si="1"/>
        <v>5000</v>
      </c>
      <c r="L30" s="66">
        <f t="shared" si="2"/>
        <v>2</v>
      </c>
      <c r="M30" s="15" t="str">
        <f t="shared" si="3"/>
        <v>OK</v>
      </c>
    </row>
    <row r="31" spans="2:13" s="15" customFormat="1" x14ac:dyDescent="0.25">
      <c r="B31" s="57">
        <v>24</v>
      </c>
      <c r="C31" s="58">
        <v>44515</v>
      </c>
      <c r="D31" s="59" t="s">
        <v>156</v>
      </c>
      <c r="E31" s="60" t="s">
        <v>6128</v>
      </c>
      <c r="F31" s="61" t="s">
        <v>157</v>
      </c>
      <c r="G31" s="61" t="s">
        <v>158</v>
      </c>
      <c r="H31" s="62" t="s">
        <v>159</v>
      </c>
      <c r="I31" s="63">
        <v>2</v>
      </c>
      <c r="J31" s="64" t="str">
        <f t="shared" si="0"/>
        <v>A</v>
      </c>
      <c r="K31" s="65">
        <f t="shared" si="1"/>
        <v>5000</v>
      </c>
      <c r="L31" s="66">
        <f t="shared" si="2"/>
        <v>4</v>
      </c>
      <c r="M31" s="15" t="str">
        <f t="shared" si="3"/>
        <v>OK</v>
      </c>
    </row>
    <row r="32" spans="2:13" s="15" customFormat="1" x14ac:dyDescent="0.25">
      <c r="B32" s="57">
        <v>25</v>
      </c>
      <c r="C32" s="58">
        <v>44515</v>
      </c>
      <c r="D32" s="59" t="s">
        <v>160</v>
      </c>
      <c r="E32" s="60" t="s">
        <v>6128</v>
      </c>
      <c r="F32" s="61" t="s">
        <v>161</v>
      </c>
      <c r="G32" s="61" t="s">
        <v>162</v>
      </c>
      <c r="H32" s="62" t="s">
        <v>163</v>
      </c>
      <c r="I32" s="63">
        <v>2</v>
      </c>
      <c r="J32" s="64" t="str">
        <f t="shared" si="0"/>
        <v>A</v>
      </c>
      <c r="K32" s="65">
        <f t="shared" si="1"/>
        <v>5000</v>
      </c>
      <c r="L32" s="66">
        <f t="shared" si="2"/>
        <v>4</v>
      </c>
      <c r="M32" s="15" t="str">
        <f t="shared" si="3"/>
        <v>OK</v>
      </c>
    </row>
    <row r="33" spans="2:13" s="15" customFormat="1" x14ac:dyDescent="0.25">
      <c r="B33" s="57">
        <v>26</v>
      </c>
      <c r="C33" s="58">
        <v>44515</v>
      </c>
      <c r="D33" s="59" t="s">
        <v>164</v>
      </c>
      <c r="E33" s="60" t="s">
        <v>6128</v>
      </c>
      <c r="F33" s="61" t="s">
        <v>165</v>
      </c>
      <c r="G33" s="61" t="s">
        <v>162</v>
      </c>
      <c r="H33" s="62" t="s">
        <v>166</v>
      </c>
      <c r="I33" s="63">
        <v>2</v>
      </c>
      <c r="J33" s="64" t="str">
        <f t="shared" si="0"/>
        <v>A</v>
      </c>
      <c r="K33" s="65">
        <f t="shared" si="1"/>
        <v>5000</v>
      </c>
      <c r="L33" s="66">
        <f t="shared" si="2"/>
        <v>2</v>
      </c>
      <c r="M33" s="15" t="str">
        <f t="shared" si="3"/>
        <v>OK</v>
      </c>
    </row>
    <row r="34" spans="2:13" x14ac:dyDescent="0.25">
      <c r="B34" s="57">
        <v>27</v>
      </c>
      <c r="C34" s="58">
        <v>44515</v>
      </c>
      <c r="D34" s="59" t="s">
        <v>167</v>
      </c>
      <c r="E34" s="60" t="s">
        <v>6128</v>
      </c>
      <c r="F34" s="67" t="s">
        <v>168</v>
      </c>
      <c r="G34" s="67" t="s">
        <v>169</v>
      </c>
      <c r="H34" s="68" t="s">
        <v>170</v>
      </c>
      <c r="I34" s="63">
        <v>3</v>
      </c>
      <c r="J34" s="64" t="str">
        <f t="shared" si="0"/>
        <v>A</v>
      </c>
      <c r="K34" s="65">
        <f t="shared" si="1"/>
        <v>7500</v>
      </c>
      <c r="L34" s="66">
        <f t="shared" si="2"/>
        <v>5</v>
      </c>
      <c r="M34" s="15" t="str">
        <f t="shared" si="3"/>
        <v>OK</v>
      </c>
    </row>
    <row r="35" spans="2:13" x14ac:dyDescent="0.25">
      <c r="B35" s="57">
        <v>28</v>
      </c>
      <c r="C35" s="58">
        <v>44515</v>
      </c>
      <c r="D35" s="59" t="s">
        <v>171</v>
      </c>
      <c r="E35" s="60" t="s">
        <v>6128</v>
      </c>
      <c r="F35" s="67" t="s">
        <v>172</v>
      </c>
      <c r="G35" s="67" t="s">
        <v>173</v>
      </c>
      <c r="H35" s="68" t="s">
        <v>174</v>
      </c>
      <c r="I35" s="63">
        <v>2</v>
      </c>
      <c r="J35" s="64" t="str">
        <f t="shared" si="0"/>
        <v>A</v>
      </c>
      <c r="K35" s="65">
        <f t="shared" si="1"/>
        <v>5000</v>
      </c>
      <c r="L35" s="66">
        <f t="shared" si="2"/>
        <v>7</v>
      </c>
      <c r="M35" s="15" t="str">
        <f t="shared" si="3"/>
        <v>OK</v>
      </c>
    </row>
    <row r="36" spans="2:13" x14ac:dyDescent="0.25">
      <c r="B36" s="57">
        <v>29</v>
      </c>
      <c r="C36" s="58">
        <v>44515</v>
      </c>
      <c r="D36" s="59" t="s">
        <v>175</v>
      </c>
      <c r="E36" s="60" t="s">
        <v>6128</v>
      </c>
      <c r="F36" s="67" t="s">
        <v>176</v>
      </c>
      <c r="G36" s="67" t="s">
        <v>177</v>
      </c>
      <c r="H36" s="68" t="s">
        <v>178</v>
      </c>
      <c r="I36" s="63">
        <v>2</v>
      </c>
      <c r="J36" s="64" t="str">
        <f t="shared" si="0"/>
        <v>A</v>
      </c>
      <c r="K36" s="65">
        <f t="shared" si="1"/>
        <v>5000</v>
      </c>
      <c r="L36" s="66">
        <f t="shared" si="2"/>
        <v>4</v>
      </c>
      <c r="M36" s="15" t="str">
        <f t="shared" si="3"/>
        <v>OK</v>
      </c>
    </row>
    <row r="37" spans="2:13" x14ac:dyDescent="0.25">
      <c r="B37" s="57">
        <v>30</v>
      </c>
      <c r="C37" s="58">
        <v>44515</v>
      </c>
      <c r="D37" s="59" t="s">
        <v>179</v>
      </c>
      <c r="E37" s="60" t="s">
        <v>6128</v>
      </c>
      <c r="F37" s="67" t="s">
        <v>180</v>
      </c>
      <c r="G37" s="67" t="s">
        <v>181</v>
      </c>
      <c r="H37" s="68" t="s">
        <v>182</v>
      </c>
      <c r="I37" s="63">
        <v>2</v>
      </c>
      <c r="J37" s="64" t="str">
        <f t="shared" si="0"/>
        <v>A</v>
      </c>
      <c r="K37" s="65">
        <f t="shared" si="1"/>
        <v>5000</v>
      </c>
      <c r="L37" s="66">
        <f t="shared" si="2"/>
        <v>2</v>
      </c>
      <c r="M37" s="15" t="str">
        <f t="shared" si="3"/>
        <v>OK</v>
      </c>
    </row>
    <row r="38" spans="2:13" x14ac:dyDescent="0.25">
      <c r="B38" s="57">
        <v>31</v>
      </c>
      <c r="C38" s="58">
        <v>44515</v>
      </c>
      <c r="D38" s="59" t="s">
        <v>183</v>
      </c>
      <c r="E38" s="60" t="s">
        <v>6128</v>
      </c>
      <c r="F38" s="67" t="s">
        <v>184</v>
      </c>
      <c r="G38" s="67" t="s">
        <v>185</v>
      </c>
      <c r="H38" s="68" t="s">
        <v>186</v>
      </c>
      <c r="I38" s="63">
        <v>2</v>
      </c>
      <c r="J38" s="64" t="str">
        <f t="shared" si="0"/>
        <v>A</v>
      </c>
      <c r="K38" s="65">
        <f t="shared" si="1"/>
        <v>5000</v>
      </c>
      <c r="L38" s="66">
        <f t="shared" si="2"/>
        <v>2</v>
      </c>
      <c r="M38" s="15" t="str">
        <f t="shared" si="3"/>
        <v>OK</v>
      </c>
    </row>
    <row r="39" spans="2:13" s="15" customFormat="1" x14ac:dyDescent="0.25">
      <c r="B39" s="57">
        <v>32</v>
      </c>
      <c r="C39" s="58">
        <v>44515</v>
      </c>
      <c r="D39" s="59" t="s">
        <v>187</v>
      </c>
      <c r="E39" s="60" t="s">
        <v>6128</v>
      </c>
      <c r="F39" s="61" t="s">
        <v>188</v>
      </c>
      <c r="G39" s="61" t="s">
        <v>189</v>
      </c>
      <c r="H39" s="62" t="s">
        <v>190</v>
      </c>
      <c r="I39" s="63">
        <v>2</v>
      </c>
      <c r="J39" s="64" t="str">
        <f t="shared" si="0"/>
        <v>A</v>
      </c>
      <c r="K39" s="65">
        <f t="shared" si="1"/>
        <v>5000</v>
      </c>
      <c r="L39" s="66">
        <f t="shared" si="2"/>
        <v>2</v>
      </c>
      <c r="M39" s="15" t="str">
        <f t="shared" si="3"/>
        <v>OK</v>
      </c>
    </row>
    <row r="40" spans="2:13" s="15" customFormat="1" x14ac:dyDescent="0.25">
      <c r="B40" s="57">
        <v>33</v>
      </c>
      <c r="C40" s="58">
        <v>44515</v>
      </c>
      <c r="D40" s="59" t="s">
        <v>191</v>
      </c>
      <c r="E40" s="60" t="s">
        <v>6128</v>
      </c>
      <c r="F40" s="61" t="s">
        <v>192</v>
      </c>
      <c r="G40" s="61" t="s">
        <v>193</v>
      </c>
      <c r="H40" s="62" t="s">
        <v>194</v>
      </c>
      <c r="I40" s="63">
        <v>2</v>
      </c>
      <c r="J40" s="64" t="str">
        <f t="shared" si="0"/>
        <v>A</v>
      </c>
      <c r="K40" s="65">
        <f t="shared" si="1"/>
        <v>5000</v>
      </c>
      <c r="L40" s="66">
        <f t="shared" si="2"/>
        <v>2</v>
      </c>
      <c r="M40" s="15" t="str">
        <f t="shared" si="3"/>
        <v>OK</v>
      </c>
    </row>
    <row r="41" spans="2:13" s="15" customFormat="1" x14ac:dyDescent="0.25">
      <c r="B41" s="57">
        <v>34</v>
      </c>
      <c r="C41" s="58">
        <v>44515</v>
      </c>
      <c r="D41" s="59" t="s">
        <v>195</v>
      </c>
      <c r="E41" s="60" t="s">
        <v>6128</v>
      </c>
      <c r="F41" s="61" t="s">
        <v>196</v>
      </c>
      <c r="G41" s="61" t="s">
        <v>189</v>
      </c>
      <c r="H41" s="62" t="s">
        <v>197</v>
      </c>
      <c r="I41" s="63">
        <v>2</v>
      </c>
      <c r="J41" s="64" t="str">
        <f t="shared" si="0"/>
        <v>A</v>
      </c>
      <c r="K41" s="65">
        <f t="shared" si="1"/>
        <v>5000</v>
      </c>
      <c r="L41" s="66">
        <f t="shared" si="2"/>
        <v>2</v>
      </c>
      <c r="M41" s="15" t="str">
        <f t="shared" si="3"/>
        <v>OK</v>
      </c>
    </row>
    <row r="42" spans="2:13" s="15" customFormat="1" x14ac:dyDescent="0.25">
      <c r="B42" s="57">
        <v>35</v>
      </c>
      <c r="C42" s="58">
        <v>44515</v>
      </c>
      <c r="D42" s="59" t="s">
        <v>198</v>
      </c>
      <c r="E42" s="60" t="s">
        <v>6128</v>
      </c>
      <c r="F42" s="61" t="s">
        <v>199</v>
      </c>
      <c r="G42" s="61" t="s">
        <v>193</v>
      </c>
      <c r="H42" s="62" t="s">
        <v>200</v>
      </c>
      <c r="I42" s="63">
        <v>2</v>
      </c>
      <c r="J42" s="64" t="str">
        <f t="shared" si="0"/>
        <v>A</v>
      </c>
      <c r="K42" s="65">
        <f t="shared" si="1"/>
        <v>5000</v>
      </c>
      <c r="L42" s="66">
        <f t="shared" si="2"/>
        <v>2</v>
      </c>
      <c r="M42" s="15" t="str">
        <f t="shared" si="3"/>
        <v>OK</v>
      </c>
    </row>
    <row r="43" spans="2:13" s="15" customFormat="1" x14ac:dyDescent="0.25">
      <c r="B43" s="57">
        <v>36</v>
      </c>
      <c r="C43" s="58">
        <v>44515</v>
      </c>
      <c r="D43" s="59" t="s">
        <v>201</v>
      </c>
      <c r="E43" s="60" t="s">
        <v>6128</v>
      </c>
      <c r="F43" s="61" t="s">
        <v>202</v>
      </c>
      <c r="G43" s="61" t="s">
        <v>193</v>
      </c>
      <c r="H43" s="62" t="s">
        <v>203</v>
      </c>
      <c r="I43" s="63">
        <v>2</v>
      </c>
      <c r="J43" s="64" t="str">
        <f t="shared" si="0"/>
        <v>A</v>
      </c>
      <c r="K43" s="65">
        <f t="shared" si="1"/>
        <v>5000</v>
      </c>
      <c r="L43" s="66">
        <f t="shared" si="2"/>
        <v>2</v>
      </c>
      <c r="M43" s="15" t="str">
        <f t="shared" si="3"/>
        <v>OK</v>
      </c>
    </row>
    <row r="44" spans="2:13" s="15" customFormat="1" x14ac:dyDescent="0.25">
      <c r="B44" s="57">
        <v>37</v>
      </c>
      <c r="C44" s="58">
        <v>44515</v>
      </c>
      <c r="D44" s="59" t="s">
        <v>204</v>
      </c>
      <c r="E44" s="60" t="s">
        <v>6128</v>
      </c>
      <c r="F44" s="61" t="s">
        <v>205</v>
      </c>
      <c r="G44" s="61" t="s">
        <v>206</v>
      </c>
      <c r="H44" s="62" t="s">
        <v>207</v>
      </c>
      <c r="I44" s="63">
        <v>2</v>
      </c>
      <c r="J44" s="64" t="str">
        <f t="shared" si="0"/>
        <v>A</v>
      </c>
      <c r="K44" s="65">
        <f t="shared" si="1"/>
        <v>5000</v>
      </c>
      <c r="L44" s="66">
        <f t="shared" si="2"/>
        <v>8</v>
      </c>
      <c r="M44" s="15" t="str">
        <f t="shared" si="3"/>
        <v>OK</v>
      </c>
    </row>
    <row r="45" spans="2:13" s="15" customFormat="1" x14ac:dyDescent="0.25">
      <c r="B45" s="57">
        <v>38</v>
      </c>
      <c r="C45" s="58">
        <v>44515</v>
      </c>
      <c r="D45" s="59" t="s">
        <v>208</v>
      </c>
      <c r="E45" s="60" t="s">
        <v>6128</v>
      </c>
      <c r="F45" s="61" t="s">
        <v>209</v>
      </c>
      <c r="G45" s="61" t="s">
        <v>210</v>
      </c>
      <c r="H45" s="62" t="s">
        <v>211</v>
      </c>
      <c r="I45" s="63">
        <v>2</v>
      </c>
      <c r="J45" s="64" t="str">
        <f t="shared" si="0"/>
        <v>A</v>
      </c>
      <c r="K45" s="65">
        <f t="shared" si="1"/>
        <v>5000</v>
      </c>
      <c r="L45" s="66">
        <f t="shared" si="2"/>
        <v>8</v>
      </c>
      <c r="M45" s="15" t="str">
        <f t="shared" si="3"/>
        <v>OK</v>
      </c>
    </row>
    <row r="46" spans="2:13" s="15" customFormat="1" x14ac:dyDescent="0.25">
      <c r="B46" s="57">
        <v>39</v>
      </c>
      <c r="C46" s="58">
        <v>44515</v>
      </c>
      <c r="D46" s="59" t="s">
        <v>212</v>
      </c>
      <c r="E46" s="60" t="s">
        <v>6128</v>
      </c>
      <c r="F46" s="61" t="s">
        <v>213</v>
      </c>
      <c r="G46" s="61" t="s">
        <v>214</v>
      </c>
      <c r="H46" s="62" t="s">
        <v>215</v>
      </c>
      <c r="I46" s="63">
        <v>2</v>
      </c>
      <c r="J46" s="64" t="str">
        <f t="shared" si="0"/>
        <v>A</v>
      </c>
      <c r="K46" s="65">
        <f t="shared" si="1"/>
        <v>5000</v>
      </c>
      <c r="L46" s="66">
        <f t="shared" si="2"/>
        <v>2</v>
      </c>
      <c r="M46" s="15" t="str">
        <f t="shared" si="3"/>
        <v>OK</v>
      </c>
    </row>
    <row r="47" spans="2:13" s="15" customFormat="1" x14ac:dyDescent="0.25">
      <c r="B47" s="57">
        <v>40</v>
      </c>
      <c r="C47" s="58">
        <v>44515</v>
      </c>
      <c r="D47" s="59" t="s">
        <v>216</v>
      </c>
      <c r="E47" s="60" t="s">
        <v>6128</v>
      </c>
      <c r="F47" s="61" t="s">
        <v>217</v>
      </c>
      <c r="G47" s="61" t="s">
        <v>218</v>
      </c>
      <c r="H47" s="62" t="s">
        <v>219</v>
      </c>
      <c r="I47" s="63">
        <v>2</v>
      </c>
      <c r="J47" s="64" t="str">
        <f t="shared" si="0"/>
        <v>A</v>
      </c>
      <c r="K47" s="65">
        <f t="shared" si="1"/>
        <v>5000</v>
      </c>
      <c r="L47" s="66">
        <f t="shared" si="2"/>
        <v>2</v>
      </c>
      <c r="M47" s="15" t="str">
        <f t="shared" si="3"/>
        <v>OK</v>
      </c>
    </row>
    <row r="48" spans="2:13" x14ac:dyDescent="0.25">
      <c r="B48" s="57">
        <v>41</v>
      </c>
      <c r="C48" s="58">
        <v>44515</v>
      </c>
      <c r="D48" s="59" t="s">
        <v>220</v>
      </c>
      <c r="E48" s="60" t="s">
        <v>6128</v>
      </c>
      <c r="F48" s="67" t="s">
        <v>221</v>
      </c>
      <c r="G48" s="67" t="s">
        <v>222</v>
      </c>
      <c r="H48" s="68" t="s">
        <v>223</v>
      </c>
      <c r="I48" s="63">
        <v>2</v>
      </c>
      <c r="J48" s="64" t="str">
        <f t="shared" si="0"/>
        <v>A</v>
      </c>
      <c r="K48" s="65">
        <f t="shared" si="1"/>
        <v>5000</v>
      </c>
      <c r="L48" s="66">
        <f t="shared" si="2"/>
        <v>2</v>
      </c>
      <c r="M48" s="15" t="str">
        <f t="shared" si="3"/>
        <v>OK</v>
      </c>
    </row>
    <row r="49" spans="2:13" x14ac:dyDescent="0.25">
      <c r="B49" s="57">
        <v>42</v>
      </c>
      <c r="C49" s="58">
        <v>44515</v>
      </c>
      <c r="D49" s="59" t="s">
        <v>224</v>
      </c>
      <c r="E49" s="60" t="s">
        <v>6128</v>
      </c>
      <c r="F49" s="67" t="s">
        <v>225</v>
      </c>
      <c r="G49" s="67" t="s">
        <v>226</v>
      </c>
      <c r="H49" s="68" t="s">
        <v>227</v>
      </c>
      <c r="I49" s="63">
        <v>2</v>
      </c>
      <c r="J49" s="64" t="str">
        <f t="shared" si="0"/>
        <v>A</v>
      </c>
      <c r="K49" s="65">
        <f t="shared" si="1"/>
        <v>5000</v>
      </c>
      <c r="L49" s="66">
        <f t="shared" si="2"/>
        <v>8</v>
      </c>
      <c r="M49" s="15" t="str">
        <f t="shared" si="3"/>
        <v>OK</v>
      </c>
    </row>
    <row r="50" spans="2:13" x14ac:dyDescent="0.25">
      <c r="B50" s="57">
        <v>43</v>
      </c>
      <c r="C50" s="58">
        <v>44515</v>
      </c>
      <c r="D50" s="59" t="s">
        <v>228</v>
      </c>
      <c r="E50" s="60" t="s">
        <v>6128</v>
      </c>
      <c r="F50" s="67" t="s">
        <v>229</v>
      </c>
      <c r="G50" s="67" t="s">
        <v>230</v>
      </c>
      <c r="H50" s="68" t="s">
        <v>231</v>
      </c>
      <c r="I50" s="63">
        <v>2</v>
      </c>
      <c r="J50" s="64" t="str">
        <f t="shared" si="0"/>
        <v>A</v>
      </c>
      <c r="K50" s="65">
        <f t="shared" si="1"/>
        <v>5000</v>
      </c>
      <c r="L50" s="66">
        <f t="shared" si="2"/>
        <v>2</v>
      </c>
      <c r="M50" s="15" t="str">
        <f t="shared" si="3"/>
        <v>OK</v>
      </c>
    </row>
    <row r="51" spans="2:13" x14ac:dyDescent="0.25">
      <c r="B51" s="57">
        <v>44</v>
      </c>
      <c r="C51" s="58">
        <v>44515</v>
      </c>
      <c r="D51" s="59" t="s">
        <v>232</v>
      </c>
      <c r="E51" s="60" t="s">
        <v>6128</v>
      </c>
      <c r="F51" s="67" t="s">
        <v>233</v>
      </c>
      <c r="G51" s="67" t="s">
        <v>230</v>
      </c>
      <c r="H51" s="68" t="s">
        <v>234</v>
      </c>
      <c r="I51" s="63">
        <v>3</v>
      </c>
      <c r="J51" s="64" t="str">
        <f t="shared" si="0"/>
        <v>A</v>
      </c>
      <c r="K51" s="65">
        <f t="shared" si="1"/>
        <v>7500</v>
      </c>
      <c r="L51" s="66">
        <f t="shared" si="2"/>
        <v>3</v>
      </c>
      <c r="M51" s="15" t="str">
        <f t="shared" si="3"/>
        <v>OK</v>
      </c>
    </row>
    <row r="52" spans="2:13" x14ac:dyDescent="0.25">
      <c r="B52" s="57">
        <v>45</v>
      </c>
      <c r="C52" s="58">
        <v>44515</v>
      </c>
      <c r="D52" s="59" t="s">
        <v>235</v>
      </c>
      <c r="E52" s="60" t="s">
        <v>6128</v>
      </c>
      <c r="F52" s="67" t="s">
        <v>236</v>
      </c>
      <c r="G52" s="67" t="s">
        <v>237</v>
      </c>
      <c r="H52" s="68" t="s">
        <v>238</v>
      </c>
      <c r="I52" s="63">
        <v>2</v>
      </c>
      <c r="J52" s="64" t="str">
        <f t="shared" si="0"/>
        <v>A</v>
      </c>
      <c r="K52" s="65">
        <f t="shared" si="1"/>
        <v>5000</v>
      </c>
      <c r="L52" s="66">
        <f t="shared" si="2"/>
        <v>2</v>
      </c>
      <c r="M52" s="15" t="str">
        <f t="shared" si="3"/>
        <v>OK</v>
      </c>
    </row>
    <row r="53" spans="2:13" x14ac:dyDescent="0.25">
      <c r="B53" s="57">
        <v>46</v>
      </c>
      <c r="C53" s="58">
        <v>44515</v>
      </c>
      <c r="D53" s="59" t="s">
        <v>239</v>
      </c>
      <c r="E53" s="60" t="s">
        <v>6128</v>
      </c>
      <c r="F53" s="67" t="s">
        <v>240</v>
      </c>
      <c r="G53" s="67" t="s">
        <v>241</v>
      </c>
      <c r="H53" s="68" t="s">
        <v>242</v>
      </c>
      <c r="I53" s="63">
        <v>2</v>
      </c>
      <c r="J53" s="64" t="str">
        <f t="shared" si="0"/>
        <v>A</v>
      </c>
      <c r="K53" s="65">
        <f t="shared" si="1"/>
        <v>5000</v>
      </c>
      <c r="L53" s="66">
        <f t="shared" si="2"/>
        <v>2</v>
      </c>
      <c r="M53" s="15" t="str">
        <f t="shared" si="3"/>
        <v>OK</v>
      </c>
    </row>
    <row r="54" spans="2:13" x14ac:dyDescent="0.25">
      <c r="B54" s="57">
        <v>47</v>
      </c>
      <c r="C54" s="58">
        <v>44515</v>
      </c>
      <c r="D54" s="59" t="s">
        <v>243</v>
      </c>
      <c r="E54" s="60" t="s">
        <v>6128</v>
      </c>
      <c r="F54" s="67" t="s">
        <v>244</v>
      </c>
      <c r="G54" s="67" t="s">
        <v>245</v>
      </c>
      <c r="H54" s="68" t="s">
        <v>246</v>
      </c>
      <c r="I54" s="63">
        <v>2</v>
      </c>
      <c r="J54" s="64" t="str">
        <f t="shared" si="0"/>
        <v>A</v>
      </c>
      <c r="K54" s="65">
        <f t="shared" si="1"/>
        <v>5000</v>
      </c>
      <c r="L54" s="66">
        <f t="shared" si="2"/>
        <v>2</v>
      </c>
      <c r="M54" s="15" t="str">
        <f t="shared" si="3"/>
        <v>OK</v>
      </c>
    </row>
    <row r="55" spans="2:13" x14ac:dyDescent="0.25">
      <c r="B55" s="57">
        <v>48</v>
      </c>
      <c r="C55" s="58">
        <v>44516</v>
      </c>
      <c r="D55" s="59" t="s">
        <v>951</v>
      </c>
      <c r="E55" s="60" t="s">
        <v>6128</v>
      </c>
      <c r="F55" s="67" t="s">
        <v>952</v>
      </c>
      <c r="G55" s="67" t="s">
        <v>953</v>
      </c>
      <c r="H55" s="68" t="s">
        <v>954</v>
      </c>
      <c r="I55" s="63">
        <v>2</v>
      </c>
      <c r="J55" s="64" t="str">
        <f t="shared" si="0"/>
        <v>A</v>
      </c>
      <c r="K55" s="65">
        <f t="shared" si="1"/>
        <v>5000</v>
      </c>
      <c r="L55" s="66">
        <f t="shared" si="2"/>
        <v>10</v>
      </c>
      <c r="M55" s="15" t="str">
        <f t="shared" si="3"/>
        <v>OK</v>
      </c>
    </row>
    <row r="56" spans="2:13" x14ac:dyDescent="0.25">
      <c r="B56" s="57">
        <v>49</v>
      </c>
      <c r="C56" s="58">
        <v>44516</v>
      </c>
      <c r="D56" s="59" t="s">
        <v>955</v>
      </c>
      <c r="E56" s="60" t="s">
        <v>6128</v>
      </c>
      <c r="F56" s="67" t="s">
        <v>956</v>
      </c>
      <c r="G56" s="67" t="s">
        <v>957</v>
      </c>
      <c r="H56" s="68" t="s">
        <v>958</v>
      </c>
      <c r="I56" s="63">
        <v>6</v>
      </c>
      <c r="J56" s="64" t="str">
        <f t="shared" si="0"/>
        <v>B</v>
      </c>
      <c r="K56" s="65">
        <f t="shared" si="1"/>
        <v>18000</v>
      </c>
      <c r="L56" s="66">
        <f t="shared" si="2"/>
        <v>6</v>
      </c>
      <c r="M56" s="15" t="str">
        <f t="shared" si="3"/>
        <v>OK</v>
      </c>
    </row>
    <row r="57" spans="2:13" x14ac:dyDescent="0.25">
      <c r="B57" s="57">
        <v>50</v>
      </c>
      <c r="C57" s="58">
        <v>44516</v>
      </c>
      <c r="D57" s="59" t="s">
        <v>959</v>
      </c>
      <c r="E57" s="60" t="s">
        <v>6128</v>
      </c>
      <c r="F57" s="67" t="s">
        <v>960</v>
      </c>
      <c r="G57" s="67" t="s">
        <v>961</v>
      </c>
      <c r="H57" s="68" t="s">
        <v>962</v>
      </c>
      <c r="I57" s="63">
        <v>2</v>
      </c>
      <c r="J57" s="64" t="str">
        <f t="shared" si="0"/>
        <v>A</v>
      </c>
      <c r="K57" s="65">
        <f t="shared" si="1"/>
        <v>5000</v>
      </c>
      <c r="L57" s="66">
        <f t="shared" si="2"/>
        <v>2</v>
      </c>
      <c r="M57" s="15" t="str">
        <f t="shared" si="3"/>
        <v>OK</v>
      </c>
    </row>
    <row r="58" spans="2:13" s="69" customFormat="1" x14ac:dyDescent="0.25">
      <c r="B58" s="57">
        <v>51</v>
      </c>
      <c r="C58" s="58">
        <v>44516</v>
      </c>
      <c r="D58" s="59" t="s">
        <v>963</v>
      </c>
      <c r="E58" s="60" t="s">
        <v>6128</v>
      </c>
      <c r="F58" s="67" t="s">
        <v>964</v>
      </c>
      <c r="G58" s="67" t="s">
        <v>965</v>
      </c>
      <c r="H58" s="68" t="s">
        <v>966</v>
      </c>
      <c r="I58" s="63">
        <v>2</v>
      </c>
      <c r="J58" s="64" t="str">
        <f t="shared" si="0"/>
        <v>A</v>
      </c>
      <c r="K58" s="65">
        <f t="shared" si="1"/>
        <v>5000</v>
      </c>
      <c r="L58" s="66">
        <f t="shared" si="2"/>
        <v>4</v>
      </c>
      <c r="M58" s="15" t="str">
        <f t="shared" si="3"/>
        <v>OK</v>
      </c>
    </row>
    <row r="59" spans="2:13" x14ac:dyDescent="0.25">
      <c r="B59" s="57">
        <v>52</v>
      </c>
      <c r="C59" s="58">
        <v>44516</v>
      </c>
      <c r="D59" s="59" t="s">
        <v>967</v>
      </c>
      <c r="E59" s="60" t="s">
        <v>6128</v>
      </c>
      <c r="F59" s="67" t="s">
        <v>968</v>
      </c>
      <c r="G59" s="67" t="s">
        <v>969</v>
      </c>
      <c r="H59" s="68" t="s">
        <v>970</v>
      </c>
      <c r="I59" s="63">
        <v>2</v>
      </c>
      <c r="J59" s="64" t="str">
        <f t="shared" si="0"/>
        <v>A</v>
      </c>
      <c r="K59" s="65">
        <f t="shared" si="1"/>
        <v>5000</v>
      </c>
      <c r="L59" s="66">
        <f t="shared" si="2"/>
        <v>2</v>
      </c>
      <c r="M59" s="15" t="str">
        <f t="shared" si="3"/>
        <v>OK</v>
      </c>
    </row>
    <row r="60" spans="2:13" x14ac:dyDescent="0.25">
      <c r="B60" s="57">
        <v>53</v>
      </c>
      <c r="C60" s="58">
        <v>44516</v>
      </c>
      <c r="D60" s="59" t="s">
        <v>971</v>
      </c>
      <c r="E60" s="60" t="s">
        <v>6128</v>
      </c>
      <c r="F60" s="67" t="s">
        <v>972</v>
      </c>
      <c r="G60" s="67" t="s">
        <v>973</v>
      </c>
      <c r="H60" s="68" t="s">
        <v>974</v>
      </c>
      <c r="I60" s="63">
        <v>2</v>
      </c>
      <c r="J60" s="64" t="str">
        <f t="shared" si="0"/>
        <v>A</v>
      </c>
      <c r="K60" s="65">
        <f t="shared" si="1"/>
        <v>5000</v>
      </c>
      <c r="L60" s="66">
        <f t="shared" si="2"/>
        <v>4</v>
      </c>
      <c r="M60" s="15" t="str">
        <f t="shared" si="3"/>
        <v>OK</v>
      </c>
    </row>
    <row r="61" spans="2:13" x14ac:dyDescent="0.25">
      <c r="B61" s="57">
        <v>54</v>
      </c>
      <c r="C61" s="58">
        <v>44516</v>
      </c>
      <c r="D61" s="59" t="s">
        <v>975</v>
      </c>
      <c r="E61" s="60" t="s">
        <v>6128</v>
      </c>
      <c r="F61" s="67" t="s">
        <v>583</v>
      </c>
      <c r="G61" s="67" t="s">
        <v>976</v>
      </c>
      <c r="H61" s="68" t="s">
        <v>977</v>
      </c>
      <c r="I61" s="63">
        <v>2</v>
      </c>
      <c r="J61" s="64" t="str">
        <f t="shared" si="0"/>
        <v>A</v>
      </c>
      <c r="K61" s="65">
        <f t="shared" si="1"/>
        <v>5000</v>
      </c>
      <c r="L61" s="66">
        <f t="shared" si="2"/>
        <v>5</v>
      </c>
      <c r="M61" s="15" t="str">
        <f t="shared" si="3"/>
        <v>OK</v>
      </c>
    </row>
    <row r="62" spans="2:13" x14ac:dyDescent="0.25">
      <c r="B62" s="57">
        <v>55</v>
      </c>
      <c r="C62" s="58">
        <v>44516</v>
      </c>
      <c r="D62" s="59" t="s">
        <v>978</v>
      </c>
      <c r="E62" s="60" t="s">
        <v>6128</v>
      </c>
      <c r="F62" s="67" t="s">
        <v>979</v>
      </c>
      <c r="G62" s="67" t="s">
        <v>980</v>
      </c>
      <c r="H62" s="68" t="s">
        <v>981</v>
      </c>
      <c r="I62" s="63">
        <v>2</v>
      </c>
      <c r="J62" s="64" t="str">
        <f t="shared" si="0"/>
        <v>A</v>
      </c>
      <c r="K62" s="65">
        <f t="shared" si="1"/>
        <v>5000</v>
      </c>
      <c r="L62" s="66">
        <f t="shared" si="2"/>
        <v>2</v>
      </c>
      <c r="M62" s="15" t="str">
        <f t="shared" si="3"/>
        <v>OK</v>
      </c>
    </row>
    <row r="63" spans="2:13" x14ac:dyDescent="0.25">
      <c r="B63" s="57">
        <v>56</v>
      </c>
      <c r="C63" s="58">
        <v>44516</v>
      </c>
      <c r="D63" s="59" t="s">
        <v>982</v>
      </c>
      <c r="E63" s="60" t="s">
        <v>6128</v>
      </c>
      <c r="F63" s="67" t="s">
        <v>983</v>
      </c>
      <c r="G63" s="67" t="s">
        <v>984</v>
      </c>
      <c r="H63" s="68" t="s">
        <v>985</v>
      </c>
      <c r="I63" s="63">
        <v>2</v>
      </c>
      <c r="J63" s="64" t="str">
        <f t="shared" si="0"/>
        <v>A</v>
      </c>
      <c r="K63" s="65">
        <f t="shared" si="1"/>
        <v>5000</v>
      </c>
      <c r="L63" s="66">
        <f t="shared" si="2"/>
        <v>2</v>
      </c>
      <c r="M63" s="15" t="str">
        <f t="shared" si="3"/>
        <v>OK</v>
      </c>
    </row>
    <row r="64" spans="2:13" x14ac:dyDescent="0.25">
      <c r="B64" s="57">
        <v>57</v>
      </c>
      <c r="C64" s="58">
        <v>44516</v>
      </c>
      <c r="D64" s="59" t="s">
        <v>986</v>
      </c>
      <c r="E64" s="60" t="s">
        <v>6128</v>
      </c>
      <c r="F64" s="67" t="s">
        <v>987</v>
      </c>
      <c r="G64" s="67" t="s">
        <v>988</v>
      </c>
      <c r="H64" s="68" t="s">
        <v>989</v>
      </c>
      <c r="I64" s="63">
        <v>6</v>
      </c>
      <c r="J64" s="64" t="str">
        <f t="shared" si="0"/>
        <v>B</v>
      </c>
      <c r="K64" s="65">
        <f t="shared" si="1"/>
        <v>18000</v>
      </c>
      <c r="L64" s="66">
        <f t="shared" si="2"/>
        <v>6</v>
      </c>
      <c r="M64" s="15" t="str">
        <f t="shared" si="3"/>
        <v>OK</v>
      </c>
    </row>
    <row r="65" spans="2:13" x14ac:dyDescent="0.25">
      <c r="B65" s="57">
        <v>58</v>
      </c>
      <c r="C65" s="58">
        <v>44516</v>
      </c>
      <c r="D65" s="59" t="s">
        <v>990</v>
      </c>
      <c r="E65" s="60" t="s">
        <v>6128</v>
      </c>
      <c r="F65" s="67" t="s">
        <v>991</v>
      </c>
      <c r="G65" s="67" t="s">
        <v>992</v>
      </c>
      <c r="H65" s="68" t="s">
        <v>993</v>
      </c>
      <c r="I65" s="63">
        <v>2</v>
      </c>
      <c r="J65" s="64" t="str">
        <f t="shared" si="0"/>
        <v>A</v>
      </c>
      <c r="K65" s="65">
        <f t="shared" si="1"/>
        <v>5000</v>
      </c>
      <c r="L65" s="66">
        <f t="shared" si="2"/>
        <v>2</v>
      </c>
      <c r="M65" s="15" t="str">
        <f t="shared" si="3"/>
        <v>OK</v>
      </c>
    </row>
    <row r="66" spans="2:13" s="69" customFormat="1" x14ac:dyDescent="0.25">
      <c r="B66" s="57">
        <v>59</v>
      </c>
      <c r="C66" s="70">
        <v>44516</v>
      </c>
      <c r="D66" s="59" t="s">
        <v>994</v>
      </c>
      <c r="E66" s="60" t="s">
        <v>6128</v>
      </c>
      <c r="F66" s="67" t="s">
        <v>995</v>
      </c>
      <c r="G66" s="67" t="s">
        <v>996</v>
      </c>
      <c r="H66" s="68" t="s">
        <v>997</v>
      </c>
      <c r="I66" s="63">
        <v>6</v>
      </c>
      <c r="J66" s="64" t="str">
        <f t="shared" si="0"/>
        <v>B</v>
      </c>
      <c r="K66" s="65">
        <f t="shared" si="1"/>
        <v>18000</v>
      </c>
      <c r="L66" s="66">
        <f t="shared" si="2"/>
        <v>6</v>
      </c>
      <c r="M66" s="15" t="str">
        <f t="shared" si="3"/>
        <v>OK</v>
      </c>
    </row>
    <row r="67" spans="2:13" x14ac:dyDescent="0.25">
      <c r="B67" s="57">
        <v>60</v>
      </c>
      <c r="C67" s="70">
        <v>44516</v>
      </c>
      <c r="D67" s="59" t="s">
        <v>998</v>
      </c>
      <c r="E67" s="60" t="s">
        <v>6128</v>
      </c>
      <c r="F67" s="67" t="s">
        <v>999</v>
      </c>
      <c r="G67" s="67" t="s">
        <v>1000</v>
      </c>
      <c r="H67" s="68" t="s">
        <v>1001</v>
      </c>
      <c r="I67" s="63">
        <v>6</v>
      </c>
      <c r="J67" s="64" t="str">
        <f t="shared" si="0"/>
        <v>B</v>
      </c>
      <c r="K67" s="65">
        <f t="shared" si="1"/>
        <v>18000</v>
      </c>
      <c r="L67" s="66">
        <f t="shared" si="2"/>
        <v>6</v>
      </c>
      <c r="M67" s="15" t="str">
        <f t="shared" si="3"/>
        <v>OK</v>
      </c>
    </row>
    <row r="68" spans="2:13" x14ac:dyDescent="0.25">
      <c r="B68" s="57">
        <v>61</v>
      </c>
      <c r="C68" s="70">
        <v>44516</v>
      </c>
      <c r="D68" s="59" t="s">
        <v>1002</v>
      </c>
      <c r="E68" s="60" t="s">
        <v>6128</v>
      </c>
      <c r="F68" s="67" t="s">
        <v>1003</v>
      </c>
      <c r="G68" s="67" t="s">
        <v>1004</v>
      </c>
      <c r="H68" s="68" t="s">
        <v>1005</v>
      </c>
      <c r="I68" s="63">
        <v>2</v>
      </c>
      <c r="J68" s="64" t="str">
        <f t="shared" si="0"/>
        <v>A</v>
      </c>
      <c r="K68" s="65">
        <f t="shared" si="1"/>
        <v>5000</v>
      </c>
      <c r="L68" s="66">
        <f t="shared" si="2"/>
        <v>2</v>
      </c>
      <c r="M68" s="15" t="str">
        <f t="shared" si="3"/>
        <v>OK</v>
      </c>
    </row>
    <row r="69" spans="2:13" x14ac:dyDescent="0.25">
      <c r="B69" s="57">
        <v>62</v>
      </c>
      <c r="C69" s="70">
        <v>44516</v>
      </c>
      <c r="D69" s="59" t="s">
        <v>1006</v>
      </c>
      <c r="E69" s="60" t="s">
        <v>6128</v>
      </c>
      <c r="F69" s="67" t="s">
        <v>1007</v>
      </c>
      <c r="G69" s="67" t="s">
        <v>1008</v>
      </c>
      <c r="H69" s="68" t="s">
        <v>1009</v>
      </c>
      <c r="I69" s="63">
        <v>6</v>
      </c>
      <c r="J69" s="64" t="str">
        <f t="shared" si="0"/>
        <v>B</v>
      </c>
      <c r="K69" s="65">
        <f t="shared" si="1"/>
        <v>18000</v>
      </c>
      <c r="L69" s="66">
        <f t="shared" si="2"/>
        <v>6</v>
      </c>
      <c r="M69" s="15" t="str">
        <f t="shared" si="3"/>
        <v>OK</v>
      </c>
    </row>
    <row r="70" spans="2:13" s="69" customFormat="1" x14ac:dyDescent="0.25">
      <c r="B70" s="57">
        <v>63</v>
      </c>
      <c r="C70" s="70">
        <v>44516</v>
      </c>
      <c r="D70" s="59" t="s">
        <v>1010</v>
      </c>
      <c r="E70" s="60" t="s">
        <v>6128</v>
      </c>
      <c r="F70" s="67" t="s">
        <v>1011</v>
      </c>
      <c r="G70" s="67" t="s">
        <v>1012</v>
      </c>
      <c r="H70" s="68" t="s">
        <v>1013</v>
      </c>
      <c r="I70" s="63">
        <v>2</v>
      </c>
      <c r="J70" s="64" t="str">
        <f t="shared" si="0"/>
        <v>A</v>
      </c>
      <c r="K70" s="65">
        <f t="shared" si="1"/>
        <v>5000</v>
      </c>
      <c r="L70" s="66">
        <f t="shared" si="2"/>
        <v>10</v>
      </c>
      <c r="M70" s="15" t="str">
        <f t="shared" si="3"/>
        <v>OK</v>
      </c>
    </row>
    <row r="71" spans="2:13" x14ac:dyDescent="0.25">
      <c r="B71" s="57">
        <v>64</v>
      </c>
      <c r="C71" s="70">
        <v>44516</v>
      </c>
      <c r="D71" s="59" t="s">
        <v>1014</v>
      </c>
      <c r="E71" s="60" t="s">
        <v>6128</v>
      </c>
      <c r="F71" s="67" t="s">
        <v>1015</v>
      </c>
      <c r="G71" s="67" t="s">
        <v>1016</v>
      </c>
      <c r="H71" s="68" t="s">
        <v>1017</v>
      </c>
      <c r="I71" s="63">
        <v>3</v>
      </c>
      <c r="J71" s="64" t="str">
        <f t="shared" si="0"/>
        <v>A</v>
      </c>
      <c r="K71" s="65">
        <f t="shared" si="1"/>
        <v>7500</v>
      </c>
      <c r="L71" s="66">
        <f t="shared" si="2"/>
        <v>5</v>
      </c>
      <c r="M71" s="15" t="str">
        <f t="shared" si="3"/>
        <v>OK</v>
      </c>
    </row>
    <row r="72" spans="2:13" x14ac:dyDescent="0.25">
      <c r="B72" s="57">
        <v>65</v>
      </c>
      <c r="C72" s="70">
        <v>44516</v>
      </c>
      <c r="D72" s="59" t="s">
        <v>1018</v>
      </c>
      <c r="E72" s="60" t="s">
        <v>6128</v>
      </c>
      <c r="F72" s="67" t="s">
        <v>1019</v>
      </c>
      <c r="G72" s="67" t="s">
        <v>1020</v>
      </c>
      <c r="H72" s="68" t="s">
        <v>1021</v>
      </c>
      <c r="I72" s="63">
        <v>2</v>
      </c>
      <c r="J72" s="64" t="str">
        <f t="shared" si="0"/>
        <v>A</v>
      </c>
      <c r="K72" s="65">
        <f t="shared" si="1"/>
        <v>5000</v>
      </c>
      <c r="L72" s="66">
        <f t="shared" si="2"/>
        <v>2</v>
      </c>
      <c r="M72" s="15" t="str">
        <f t="shared" si="3"/>
        <v>OK</v>
      </c>
    </row>
    <row r="73" spans="2:13" s="69" customFormat="1" x14ac:dyDescent="0.25">
      <c r="B73" s="57">
        <v>66</v>
      </c>
      <c r="C73" s="70">
        <v>44516</v>
      </c>
      <c r="D73" s="59" t="s">
        <v>1022</v>
      </c>
      <c r="E73" s="60" t="s">
        <v>6128</v>
      </c>
      <c r="F73" s="67" t="s">
        <v>1023</v>
      </c>
      <c r="G73" s="67" t="s">
        <v>1020</v>
      </c>
      <c r="H73" s="68" t="s">
        <v>1024</v>
      </c>
      <c r="I73" s="63">
        <v>2</v>
      </c>
      <c r="J73" s="64" t="str">
        <f t="shared" ref="J73:J136" si="4">+IF(I73&lt;=0," ",IF(I73&lt;=5,"A",IF(I73&gt;=6,"B")))</f>
        <v>A</v>
      </c>
      <c r="K73" s="65">
        <f t="shared" ref="K73:K136" si="5">+IF(J73=" ",I73*0,IF(J73="A",I73*2500,IF(J73="B",I73*3000)))</f>
        <v>5000</v>
      </c>
      <c r="L73" s="66">
        <f t="shared" ref="L73:L136" si="6">SUMIF($D$8:$D$343,D73:D408,$I$8:$I$343)</f>
        <v>4</v>
      </c>
      <c r="M73" s="15" t="str">
        <f t="shared" ref="M73:M136" si="7">+IF(L73=0," ",IF(L73&lt;=20,"OK",IF(L73&gt;=21,"LEBIH")))</f>
        <v>OK</v>
      </c>
    </row>
    <row r="74" spans="2:13" x14ac:dyDescent="0.25">
      <c r="B74" s="57">
        <v>67</v>
      </c>
      <c r="C74" s="70">
        <v>44516</v>
      </c>
      <c r="D74" s="59" t="s">
        <v>1025</v>
      </c>
      <c r="E74" s="60" t="s">
        <v>6128</v>
      </c>
      <c r="F74" s="67" t="s">
        <v>1026</v>
      </c>
      <c r="G74" s="67" t="s">
        <v>1020</v>
      </c>
      <c r="H74" s="68" t="s">
        <v>1027</v>
      </c>
      <c r="I74" s="63">
        <v>2</v>
      </c>
      <c r="J74" s="64" t="str">
        <f t="shared" si="4"/>
        <v>A</v>
      </c>
      <c r="K74" s="65">
        <f t="shared" si="5"/>
        <v>5000</v>
      </c>
      <c r="L74" s="66">
        <f t="shared" si="6"/>
        <v>2</v>
      </c>
      <c r="M74" s="15" t="str">
        <f t="shared" si="7"/>
        <v>OK</v>
      </c>
    </row>
    <row r="75" spans="2:13" x14ac:dyDescent="0.25">
      <c r="B75" s="57">
        <v>68</v>
      </c>
      <c r="C75" s="70">
        <v>44516</v>
      </c>
      <c r="D75" s="59" t="s">
        <v>1028</v>
      </c>
      <c r="E75" s="60" t="s">
        <v>6128</v>
      </c>
      <c r="F75" s="67" t="s">
        <v>1029</v>
      </c>
      <c r="G75" s="67" t="s">
        <v>1020</v>
      </c>
      <c r="H75" s="68" t="s">
        <v>1033</v>
      </c>
      <c r="I75" s="63">
        <v>2</v>
      </c>
      <c r="J75" s="64" t="str">
        <f t="shared" si="4"/>
        <v>A</v>
      </c>
      <c r="K75" s="65">
        <f t="shared" si="5"/>
        <v>5000</v>
      </c>
      <c r="L75" s="66">
        <f t="shared" si="6"/>
        <v>10</v>
      </c>
      <c r="M75" s="15" t="str">
        <f t="shared" si="7"/>
        <v>OK</v>
      </c>
    </row>
    <row r="76" spans="2:13" s="69" customFormat="1" x14ac:dyDescent="0.25">
      <c r="B76" s="57">
        <v>69</v>
      </c>
      <c r="C76" s="70">
        <v>44516</v>
      </c>
      <c r="D76" s="59" t="s">
        <v>1030</v>
      </c>
      <c r="E76" s="60" t="s">
        <v>6128</v>
      </c>
      <c r="F76" s="67" t="s">
        <v>1031</v>
      </c>
      <c r="G76" s="67" t="s">
        <v>1032</v>
      </c>
      <c r="H76" s="68" t="s">
        <v>1034</v>
      </c>
      <c r="I76" s="63">
        <v>2</v>
      </c>
      <c r="J76" s="64" t="str">
        <f t="shared" si="4"/>
        <v>A</v>
      </c>
      <c r="K76" s="65">
        <f t="shared" si="5"/>
        <v>5000</v>
      </c>
      <c r="L76" s="66">
        <f t="shared" si="6"/>
        <v>2</v>
      </c>
      <c r="M76" s="15" t="str">
        <f t="shared" si="7"/>
        <v>OK</v>
      </c>
    </row>
    <row r="77" spans="2:13" s="69" customFormat="1" x14ac:dyDescent="0.25">
      <c r="B77" s="57">
        <v>70</v>
      </c>
      <c r="C77" s="70">
        <v>44516</v>
      </c>
      <c r="D77" s="59" t="s">
        <v>1035</v>
      </c>
      <c r="E77" s="60" t="s">
        <v>6128</v>
      </c>
      <c r="F77" s="67" t="s">
        <v>1036</v>
      </c>
      <c r="G77" s="67" t="s">
        <v>1037</v>
      </c>
      <c r="H77" s="68" t="s">
        <v>1038</v>
      </c>
      <c r="I77" s="63">
        <v>2</v>
      </c>
      <c r="J77" s="64" t="str">
        <f t="shared" si="4"/>
        <v>A</v>
      </c>
      <c r="K77" s="65">
        <f t="shared" si="5"/>
        <v>5000</v>
      </c>
      <c r="L77" s="66">
        <f t="shared" si="6"/>
        <v>2</v>
      </c>
      <c r="M77" s="15" t="str">
        <f t="shared" si="7"/>
        <v>OK</v>
      </c>
    </row>
    <row r="78" spans="2:13" x14ac:dyDescent="0.25">
      <c r="B78" s="57">
        <v>71</v>
      </c>
      <c r="C78" s="70">
        <v>44516</v>
      </c>
      <c r="D78" s="59" t="s">
        <v>1039</v>
      </c>
      <c r="E78" s="60" t="s">
        <v>6128</v>
      </c>
      <c r="F78" s="67" t="s">
        <v>1040</v>
      </c>
      <c r="G78" s="67" t="s">
        <v>1041</v>
      </c>
      <c r="H78" s="68" t="s">
        <v>1042</v>
      </c>
      <c r="I78" s="63">
        <v>2</v>
      </c>
      <c r="J78" s="64" t="str">
        <f t="shared" si="4"/>
        <v>A</v>
      </c>
      <c r="K78" s="65">
        <f t="shared" si="5"/>
        <v>5000</v>
      </c>
      <c r="L78" s="66">
        <f t="shared" si="6"/>
        <v>2</v>
      </c>
      <c r="M78" s="15" t="str">
        <f t="shared" si="7"/>
        <v>OK</v>
      </c>
    </row>
    <row r="79" spans="2:13" x14ac:dyDescent="0.25">
      <c r="B79" s="57">
        <v>72</v>
      </c>
      <c r="C79" s="70">
        <v>44516</v>
      </c>
      <c r="D79" s="59" t="s">
        <v>1043</v>
      </c>
      <c r="E79" s="60" t="s">
        <v>6128</v>
      </c>
      <c r="F79" s="67" t="s">
        <v>1044</v>
      </c>
      <c r="G79" s="67" t="s">
        <v>1045</v>
      </c>
      <c r="H79" s="68" t="s">
        <v>1046</v>
      </c>
      <c r="I79" s="63">
        <v>2</v>
      </c>
      <c r="J79" s="64" t="str">
        <f t="shared" si="4"/>
        <v>A</v>
      </c>
      <c r="K79" s="65">
        <f t="shared" si="5"/>
        <v>5000</v>
      </c>
      <c r="L79" s="66">
        <f t="shared" si="6"/>
        <v>2</v>
      </c>
      <c r="M79" s="15" t="str">
        <f t="shared" si="7"/>
        <v>OK</v>
      </c>
    </row>
    <row r="80" spans="2:13" x14ac:dyDescent="0.25">
      <c r="B80" s="57">
        <v>73</v>
      </c>
      <c r="C80" s="70">
        <v>44516</v>
      </c>
      <c r="D80" s="59" t="s">
        <v>1047</v>
      </c>
      <c r="E80" s="60" t="s">
        <v>6128</v>
      </c>
      <c r="F80" s="67" t="s">
        <v>1048</v>
      </c>
      <c r="G80" s="67" t="s">
        <v>1049</v>
      </c>
      <c r="H80" s="68" t="s">
        <v>1050</v>
      </c>
      <c r="I80" s="63">
        <v>2</v>
      </c>
      <c r="J80" s="64" t="str">
        <f t="shared" si="4"/>
        <v>A</v>
      </c>
      <c r="K80" s="65">
        <f t="shared" si="5"/>
        <v>5000</v>
      </c>
      <c r="L80" s="66">
        <f t="shared" si="6"/>
        <v>8</v>
      </c>
      <c r="M80" s="15" t="str">
        <f t="shared" si="7"/>
        <v>OK</v>
      </c>
    </row>
    <row r="81" spans="2:13" s="69" customFormat="1" x14ac:dyDescent="0.25">
      <c r="B81" s="57">
        <v>74</v>
      </c>
      <c r="C81" s="70">
        <v>44516</v>
      </c>
      <c r="D81" s="59" t="s">
        <v>1051</v>
      </c>
      <c r="E81" s="60" t="s">
        <v>6128</v>
      </c>
      <c r="F81" s="67" t="s">
        <v>1052</v>
      </c>
      <c r="G81" s="67" t="s">
        <v>1053</v>
      </c>
      <c r="H81" s="68" t="s">
        <v>1054</v>
      </c>
      <c r="I81" s="63">
        <v>2</v>
      </c>
      <c r="J81" s="64" t="str">
        <f t="shared" si="4"/>
        <v>A</v>
      </c>
      <c r="K81" s="65">
        <f t="shared" si="5"/>
        <v>5000</v>
      </c>
      <c r="L81" s="66">
        <f t="shared" si="6"/>
        <v>5</v>
      </c>
      <c r="M81" s="15" t="str">
        <f t="shared" si="7"/>
        <v>OK</v>
      </c>
    </row>
    <row r="82" spans="2:13" x14ac:dyDescent="0.25">
      <c r="B82" s="57">
        <v>75</v>
      </c>
      <c r="C82" s="70">
        <v>44516</v>
      </c>
      <c r="D82" s="59" t="s">
        <v>1055</v>
      </c>
      <c r="E82" s="60" t="s">
        <v>6128</v>
      </c>
      <c r="F82" s="67" t="s">
        <v>1056</v>
      </c>
      <c r="G82" s="67" t="s">
        <v>1057</v>
      </c>
      <c r="H82" s="68" t="s">
        <v>1060</v>
      </c>
      <c r="I82" s="63">
        <v>2</v>
      </c>
      <c r="J82" s="64" t="str">
        <f t="shared" si="4"/>
        <v>A</v>
      </c>
      <c r="K82" s="65">
        <f t="shared" si="5"/>
        <v>5000</v>
      </c>
      <c r="L82" s="66">
        <f t="shared" si="6"/>
        <v>2</v>
      </c>
      <c r="M82" s="15" t="str">
        <f t="shared" si="7"/>
        <v>OK</v>
      </c>
    </row>
    <row r="83" spans="2:13" s="69" customFormat="1" x14ac:dyDescent="0.25">
      <c r="B83" s="57">
        <v>76</v>
      </c>
      <c r="C83" s="70">
        <v>44516</v>
      </c>
      <c r="D83" s="59" t="s">
        <v>1058</v>
      </c>
      <c r="E83" s="60" t="s">
        <v>6128</v>
      </c>
      <c r="F83" s="67" t="s">
        <v>1059</v>
      </c>
      <c r="G83" s="67" t="s">
        <v>193</v>
      </c>
      <c r="H83" s="68" t="s">
        <v>1061</v>
      </c>
      <c r="I83" s="63">
        <v>2</v>
      </c>
      <c r="J83" s="64" t="str">
        <f t="shared" si="4"/>
        <v>A</v>
      </c>
      <c r="K83" s="65">
        <f t="shared" si="5"/>
        <v>5000</v>
      </c>
      <c r="L83" s="66">
        <f t="shared" si="6"/>
        <v>2</v>
      </c>
      <c r="M83" s="15" t="str">
        <f t="shared" si="7"/>
        <v>OK</v>
      </c>
    </row>
    <row r="84" spans="2:13" x14ac:dyDescent="0.25">
      <c r="B84" s="57">
        <v>77</v>
      </c>
      <c r="C84" s="70">
        <v>44516</v>
      </c>
      <c r="D84" s="59" t="s">
        <v>1062</v>
      </c>
      <c r="E84" s="60" t="s">
        <v>6128</v>
      </c>
      <c r="F84" s="67" t="s">
        <v>1063</v>
      </c>
      <c r="G84" s="67" t="s">
        <v>1064</v>
      </c>
      <c r="H84" s="68" t="s">
        <v>1065</v>
      </c>
      <c r="I84" s="63">
        <v>2</v>
      </c>
      <c r="J84" s="64" t="str">
        <f t="shared" si="4"/>
        <v>A</v>
      </c>
      <c r="K84" s="65">
        <f t="shared" si="5"/>
        <v>5000</v>
      </c>
      <c r="L84" s="66">
        <f t="shared" si="6"/>
        <v>2</v>
      </c>
      <c r="M84" s="15" t="str">
        <f t="shared" si="7"/>
        <v>OK</v>
      </c>
    </row>
    <row r="85" spans="2:13" x14ac:dyDescent="0.25">
      <c r="B85" s="57">
        <v>78</v>
      </c>
      <c r="C85" s="70">
        <v>44516</v>
      </c>
      <c r="D85" s="59" t="s">
        <v>1066</v>
      </c>
      <c r="E85" s="60" t="s">
        <v>6128</v>
      </c>
      <c r="F85" s="67" t="s">
        <v>1067</v>
      </c>
      <c r="G85" s="67" t="s">
        <v>1064</v>
      </c>
      <c r="H85" s="68" t="s">
        <v>1068</v>
      </c>
      <c r="I85" s="63">
        <v>2</v>
      </c>
      <c r="J85" s="64" t="str">
        <f t="shared" si="4"/>
        <v>A</v>
      </c>
      <c r="K85" s="65">
        <f t="shared" si="5"/>
        <v>5000</v>
      </c>
      <c r="L85" s="66">
        <f t="shared" si="6"/>
        <v>8</v>
      </c>
      <c r="M85" s="15" t="str">
        <f t="shared" si="7"/>
        <v>OK</v>
      </c>
    </row>
    <row r="86" spans="2:13" s="69" customFormat="1" x14ac:dyDescent="0.25">
      <c r="B86" s="57">
        <v>79</v>
      </c>
      <c r="C86" s="70">
        <v>44516</v>
      </c>
      <c r="D86" s="59" t="s">
        <v>1069</v>
      </c>
      <c r="E86" s="60" t="s">
        <v>6128</v>
      </c>
      <c r="F86" s="67" t="s">
        <v>1070</v>
      </c>
      <c r="G86" s="67" t="s">
        <v>193</v>
      </c>
      <c r="H86" s="68" t="s">
        <v>1071</v>
      </c>
      <c r="I86" s="63">
        <v>2</v>
      </c>
      <c r="J86" s="64" t="str">
        <f t="shared" si="4"/>
        <v>A</v>
      </c>
      <c r="K86" s="65">
        <f t="shared" si="5"/>
        <v>5000</v>
      </c>
      <c r="L86" s="66">
        <f t="shared" si="6"/>
        <v>2</v>
      </c>
      <c r="M86" s="15" t="str">
        <f t="shared" si="7"/>
        <v>OK</v>
      </c>
    </row>
    <row r="87" spans="2:13" x14ac:dyDescent="0.25">
      <c r="B87" s="57">
        <v>80</v>
      </c>
      <c r="C87" s="70">
        <v>44516</v>
      </c>
      <c r="D87" s="59" t="s">
        <v>1072</v>
      </c>
      <c r="E87" s="60" t="s">
        <v>6128</v>
      </c>
      <c r="F87" s="67" t="s">
        <v>1073</v>
      </c>
      <c r="G87" s="67" t="s">
        <v>1074</v>
      </c>
      <c r="H87" s="68" t="s">
        <v>1075</v>
      </c>
      <c r="I87" s="63">
        <v>2</v>
      </c>
      <c r="J87" s="64" t="str">
        <f t="shared" si="4"/>
        <v>A</v>
      </c>
      <c r="K87" s="65">
        <f t="shared" si="5"/>
        <v>5000</v>
      </c>
      <c r="L87" s="66">
        <f t="shared" si="6"/>
        <v>2</v>
      </c>
      <c r="M87" s="15" t="str">
        <f t="shared" si="7"/>
        <v>OK</v>
      </c>
    </row>
    <row r="88" spans="2:13" x14ac:dyDescent="0.25">
      <c r="B88" s="57">
        <v>81</v>
      </c>
      <c r="C88" s="70">
        <v>44516</v>
      </c>
      <c r="D88" s="59" t="s">
        <v>1076</v>
      </c>
      <c r="E88" s="60" t="s">
        <v>6128</v>
      </c>
      <c r="F88" s="67" t="s">
        <v>1077</v>
      </c>
      <c r="G88" s="67" t="s">
        <v>1078</v>
      </c>
      <c r="H88" s="68" t="s">
        <v>1079</v>
      </c>
      <c r="I88" s="63">
        <v>2</v>
      </c>
      <c r="J88" s="64" t="str">
        <f t="shared" si="4"/>
        <v>A</v>
      </c>
      <c r="K88" s="65">
        <f t="shared" si="5"/>
        <v>5000</v>
      </c>
      <c r="L88" s="66">
        <f t="shared" si="6"/>
        <v>8</v>
      </c>
      <c r="M88" s="15" t="str">
        <f t="shared" si="7"/>
        <v>OK</v>
      </c>
    </row>
    <row r="89" spans="2:13" s="69" customFormat="1" x14ac:dyDescent="0.25">
      <c r="B89" s="57">
        <v>82</v>
      </c>
      <c r="C89" s="70">
        <v>44516</v>
      </c>
      <c r="D89" s="59" t="s">
        <v>1080</v>
      </c>
      <c r="E89" s="60" t="s">
        <v>6128</v>
      </c>
      <c r="F89" s="67" t="s">
        <v>1081</v>
      </c>
      <c r="G89" s="67" t="s">
        <v>1082</v>
      </c>
      <c r="H89" s="68" t="s">
        <v>1083</v>
      </c>
      <c r="I89" s="63">
        <v>2</v>
      </c>
      <c r="J89" s="64" t="str">
        <f t="shared" si="4"/>
        <v>A</v>
      </c>
      <c r="K89" s="65">
        <f t="shared" si="5"/>
        <v>5000</v>
      </c>
      <c r="L89" s="66">
        <f t="shared" si="6"/>
        <v>2</v>
      </c>
      <c r="M89" s="15" t="str">
        <f t="shared" si="7"/>
        <v>OK</v>
      </c>
    </row>
    <row r="90" spans="2:13" x14ac:dyDescent="0.25">
      <c r="B90" s="57">
        <v>83</v>
      </c>
      <c r="C90" s="70">
        <v>44516</v>
      </c>
      <c r="D90" s="59" t="s">
        <v>1084</v>
      </c>
      <c r="E90" s="60" t="s">
        <v>6128</v>
      </c>
      <c r="F90" s="67" t="s">
        <v>1085</v>
      </c>
      <c r="G90" s="67" t="s">
        <v>1086</v>
      </c>
      <c r="H90" s="68" t="s">
        <v>1087</v>
      </c>
      <c r="I90" s="63">
        <v>2</v>
      </c>
      <c r="J90" s="64" t="str">
        <f t="shared" si="4"/>
        <v>A</v>
      </c>
      <c r="K90" s="65">
        <f t="shared" si="5"/>
        <v>5000</v>
      </c>
      <c r="L90" s="66">
        <f t="shared" si="6"/>
        <v>2</v>
      </c>
      <c r="M90" s="15" t="str">
        <f t="shared" si="7"/>
        <v>OK</v>
      </c>
    </row>
    <row r="91" spans="2:13" x14ac:dyDescent="0.25">
      <c r="B91" s="57">
        <v>84</v>
      </c>
      <c r="C91" s="70">
        <v>44516</v>
      </c>
      <c r="D91" s="59" t="s">
        <v>1088</v>
      </c>
      <c r="E91" s="60" t="s">
        <v>6128</v>
      </c>
      <c r="F91" s="67" t="s">
        <v>1089</v>
      </c>
      <c r="G91" s="67" t="s">
        <v>1090</v>
      </c>
      <c r="H91" s="68" t="s">
        <v>1091</v>
      </c>
      <c r="I91" s="63">
        <v>2</v>
      </c>
      <c r="J91" s="64" t="str">
        <f t="shared" si="4"/>
        <v>A</v>
      </c>
      <c r="K91" s="65">
        <f t="shared" si="5"/>
        <v>5000</v>
      </c>
      <c r="L91" s="66">
        <f t="shared" si="6"/>
        <v>2</v>
      </c>
      <c r="M91" s="15" t="str">
        <f t="shared" si="7"/>
        <v>OK</v>
      </c>
    </row>
    <row r="92" spans="2:13" x14ac:dyDescent="0.25">
      <c r="B92" s="57">
        <v>85</v>
      </c>
      <c r="C92" s="70">
        <v>44516</v>
      </c>
      <c r="D92" s="59" t="s">
        <v>1092</v>
      </c>
      <c r="E92" s="60" t="s">
        <v>6128</v>
      </c>
      <c r="F92" s="67" t="s">
        <v>1093</v>
      </c>
      <c r="G92" s="67" t="s">
        <v>1094</v>
      </c>
      <c r="H92" s="68" t="s">
        <v>1095</v>
      </c>
      <c r="I92" s="63">
        <v>2</v>
      </c>
      <c r="J92" s="64" t="str">
        <f t="shared" si="4"/>
        <v>A</v>
      </c>
      <c r="K92" s="65">
        <f t="shared" si="5"/>
        <v>5000</v>
      </c>
      <c r="L92" s="66">
        <f t="shared" si="6"/>
        <v>2</v>
      </c>
      <c r="M92" s="15" t="str">
        <f t="shared" si="7"/>
        <v>OK</v>
      </c>
    </row>
    <row r="93" spans="2:13" s="69" customFormat="1" x14ac:dyDescent="0.25">
      <c r="B93" s="57">
        <v>86</v>
      </c>
      <c r="C93" s="70">
        <v>44516</v>
      </c>
      <c r="D93" s="59" t="s">
        <v>1096</v>
      </c>
      <c r="E93" s="60" t="s">
        <v>6128</v>
      </c>
      <c r="F93" s="67" t="s">
        <v>1097</v>
      </c>
      <c r="G93" s="67" t="s">
        <v>1086</v>
      </c>
      <c r="H93" s="68" t="s">
        <v>1098</v>
      </c>
      <c r="I93" s="63">
        <v>2</v>
      </c>
      <c r="J93" s="64" t="str">
        <f t="shared" si="4"/>
        <v>A</v>
      </c>
      <c r="K93" s="65">
        <f t="shared" si="5"/>
        <v>5000</v>
      </c>
      <c r="L93" s="66">
        <f t="shared" si="6"/>
        <v>2</v>
      </c>
      <c r="M93" s="15" t="str">
        <f t="shared" si="7"/>
        <v>OK</v>
      </c>
    </row>
    <row r="94" spans="2:13" x14ac:dyDescent="0.25">
      <c r="B94" s="57">
        <v>87</v>
      </c>
      <c r="C94" s="70">
        <v>44516</v>
      </c>
      <c r="D94" s="59" t="s">
        <v>1099</v>
      </c>
      <c r="E94" s="60" t="s">
        <v>6128</v>
      </c>
      <c r="F94" s="67" t="s">
        <v>1100</v>
      </c>
      <c r="G94" s="67" t="s">
        <v>1101</v>
      </c>
      <c r="H94" s="68" t="s">
        <v>1102</v>
      </c>
      <c r="I94" s="63">
        <v>2</v>
      </c>
      <c r="J94" s="64" t="str">
        <f t="shared" si="4"/>
        <v>A</v>
      </c>
      <c r="K94" s="65">
        <f t="shared" si="5"/>
        <v>5000</v>
      </c>
      <c r="L94" s="66">
        <f t="shared" si="6"/>
        <v>2</v>
      </c>
      <c r="M94" s="15" t="str">
        <f t="shared" si="7"/>
        <v>OK</v>
      </c>
    </row>
    <row r="95" spans="2:13" s="69" customFormat="1" x14ac:dyDescent="0.25">
      <c r="B95" s="57">
        <v>88</v>
      </c>
      <c r="C95" s="70">
        <v>44516</v>
      </c>
      <c r="D95" s="59" t="s">
        <v>1103</v>
      </c>
      <c r="E95" s="60" t="s">
        <v>6128</v>
      </c>
      <c r="F95" s="67" t="s">
        <v>1104</v>
      </c>
      <c r="G95" s="67" t="s">
        <v>1105</v>
      </c>
      <c r="H95" s="68" t="s">
        <v>1106</v>
      </c>
      <c r="I95" s="63">
        <v>2</v>
      </c>
      <c r="J95" s="64" t="str">
        <f t="shared" si="4"/>
        <v>A</v>
      </c>
      <c r="K95" s="65">
        <f t="shared" si="5"/>
        <v>5000</v>
      </c>
      <c r="L95" s="66">
        <f t="shared" si="6"/>
        <v>8</v>
      </c>
      <c r="M95" s="15" t="str">
        <f t="shared" si="7"/>
        <v>OK</v>
      </c>
    </row>
    <row r="96" spans="2:13" x14ac:dyDescent="0.25">
      <c r="B96" s="57">
        <v>89</v>
      </c>
      <c r="C96" s="70">
        <v>44516</v>
      </c>
      <c r="D96" s="59" t="s">
        <v>1107</v>
      </c>
      <c r="E96" s="60" t="s">
        <v>6128</v>
      </c>
      <c r="F96" s="67" t="s">
        <v>1108</v>
      </c>
      <c r="G96" s="67" t="s">
        <v>1109</v>
      </c>
      <c r="H96" s="68" t="s">
        <v>1110</v>
      </c>
      <c r="I96" s="63">
        <v>2</v>
      </c>
      <c r="J96" s="64" t="str">
        <f t="shared" si="4"/>
        <v>A</v>
      </c>
      <c r="K96" s="65">
        <f t="shared" si="5"/>
        <v>5000</v>
      </c>
      <c r="L96" s="66">
        <f t="shared" si="6"/>
        <v>2</v>
      </c>
      <c r="M96" s="15" t="str">
        <f t="shared" si="7"/>
        <v>OK</v>
      </c>
    </row>
    <row r="97" spans="2:13" x14ac:dyDescent="0.25">
      <c r="B97" s="57">
        <v>90</v>
      </c>
      <c r="C97" s="70">
        <v>44517</v>
      </c>
      <c r="D97" s="59" t="s">
        <v>1873</v>
      </c>
      <c r="E97" s="60" t="s">
        <v>6128</v>
      </c>
      <c r="F97" s="67" t="s">
        <v>1874</v>
      </c>
      <c r="G97" s="67" t="s">
        <v>1875</v>
      </c>
      <c r="H97" s="68" t="s">
        <v>1876</v>
      </c>
      <c r="I97" s="63">
        <v>3</v>
      </c>
      <c r="J97" s="64" t="str">
        <f t="shared" si="4"/>
        <v>A</v>
      </c>
      <c r="K97" s="65">
        <f t="shared" si="5"/>
        <v>7500</v>
      </c>
      <c r="L97" s="66">
        <f t="shared" si="6"/>
        <v>5</v>
      </c>
      <c r="M97" s="15" t="str">
        <f t="shared" si="7"/>
        <v>OK</v>
      </c>
    </row>
    <row r="98" spans="2:13" s="69" customFormat="1" x14ac:dyDescent="0.25">
      <c r="B98" s="57">
        <v>91</v>
      </c>
      <c r="C98" s="70">
        <v>44517</v>
      </c>
      <c r="D98" s="59" t="s">
        <v>1877</v>
      </c>
      <c r="E98" s="60" t="s">
        <v>6128</v>
      </c>
      <c r="F98" s="67" t="s">
        <v>1878</v>
      </c>
      <c r="G98" s="67" t="s">
        <v>1879</v>
      </c>
      <c r="H98" s="68" t="s">
        <v>1880</v>
      </c>
      <c r="I98" s="63">
        <v>2</v>
      </c>
      <c r="J98" s="64" t="str">
        <f t="shared" si="4"/>
        <v>A</v>
      </c>
      <c r="K98" s="65">
        <f t="shared" si="5"/>
        <v>5000</v>
      </c>
      <c r="L98" s="66">
        <f t="shared" si="6"/>
        <v>2</v>
      </c>
      <c r="M98" s="15" t="str">
        <f t="shared" si="7"/>
        <v>OK</v>
      </c>
    </row>
    <row r="99" spans="2:13" s="69" customFormat="1" x14ac:dyDescent="0.25">
      <c r="B99" s="57">
        <v>92</v>
      </c>
      <c r="C99" s="70">
        <v>44517</v>
      </c>
      <c r="D99" s="59" t="s">
        <v>1881</v>
      </c>
      <c r="E99" s="60" t="s">
        <v>6128</v>
      </c>
      <c r="F99" s="67" t="s">
        <v>1882</v>
      </c>
      <c r="G99" s="67" t="s">
        <v>1883</v>
      </c>
      <c r="H99" s="68" t="s">
        <v>1884</v>
      </c>
      <c r="I99" s="63">
        <v>2</v>
      </c>
      <c r="J99" s="64" t="str">
        <f t="shared" si="4"/>
        <v>A</v>
      </c>
      <c r="K99" s="65">
        <f t="shared" si="5"/>
        <v>5000</v>
      </c>
      <c r="L99" s="66">
        <f t="shared" si="6"/>
        <v>2</v>
      </c>
      <c r="M99" s="15" t="str">
        <f t="shared" si="7"/>
        <v>OK</v>
      </c>
    </row>
    <row r="100" spans="2:13" x14ac:dyDescent="0.25">
      <c r="B100" s="57">
        <v>93</v>
      </c>
      <c r="C100" s="70">
        <v>44517</v>
      </c>
      <c r="D100" s="59" t="s">
        <v>1885</v>
      </c>
      <c r="E100" s="60" t="s">
        <v>6128</v>
      </c>
      <c r="F100" s="67" t="s">
        <v>1886</v>
      </c>
      <c r="G100" s="67" t="s">
        <v>1887</v>
      </c>
      <c r="H100" s="68" t="s">
        <v>1888</v>
      </c>
      <c r="I100" s="63">
        <v>2</v>
      </c>
      <c r="J100" s="64" t="str">
        <f t="shared" si="4"/>
        <v>A</v>
      </c>
      <c r="K100" s="65">
        <f t="shared" si="5"/>
        <v>5000</v>
      </c>
      <c r="L100" s="66">
        <f t="shared" si="6"/>
        <v>4</v>
      </c>
      <c r="M100" s="15" t="str">
        <f t="shared" si="7"/>
        <v>OK</v>
      </c>
    </row>
    <row r="101" spans="2:13" s="69" customFormat="1" x14ac:dyDescent="0.25">
      <c r="B101" s="57">
        <v>94</v>
      </c>
      <c r="C101" s="70">
        <v>44517</v>
      </c>
      <c r="D101" s="59" t="s">
        <v>1889</v>
      </c>
      <c r="E101" s="60" t="s">
        <v>6128</v>
      </c>
      <c r="F101" s="67" t="s">
        <v>1890</v>
      </c>
      <c r="G101" s="67" t="s">
        <v>1891</v>
      </c>
      <c r="H101" s="68" t="s">
        <v>1892</v>
      </c>
      <c r="I101" s="63">
        <v>2</v>
      </c>
      <c r="J101" s="64" t="str">
        <f t="shared" si="4"/>
        <v>A</v>
      </c>
      <c r="K101" s="65">
        <f t="shared" si="5"/>
        <v>5000</v>
      </c>
      <c r="L101" s="66">
        <f t="shared" si="6"/>
        <v>2</v>
      </c>
      <c r="M101" s="15" t="str">
        <f t="shared" si="7"/>
        <v>OK</v>
      </c>
    </row>
    <row r="102" spans="2:13" x14ac:dyDescent="0.25">
      <c r="B102" s="57">
        <v>95</v>
      </c>
      <c r="C102" s="70">
        <v>44517</v>
      </c>
      <c r="D102" s="59" t="s">
        <v>1893</v>
      </c>
      <c r="E102" s="60" t="s">
        <v>6128</v>
      </c>
      <c r="F102" s="67" t="s">
        <v>1894</v>
      </c>
      <c r="G102" s="67" t="s">
        <v>1895</v>
      </c>
      <c r="H102" s="68" t="s">
        <v>1896</v>
      </c>
      <c r="I102" s="63">
        <v>2</v>
      </c>
      <c r="J102" s="64" t="str">
        <f t="shared" si="4"/>
        <v>A</v>
      </c>
      <c r="K102" s="65">
        <f t="shared" si="5"/>
        <v>5000</v>
      </c>
      <c r="L102" s="66">
        <f t="shared" si="6"/>
        <v>2</v>
      </c>
      <c r="M102" s="15" t="str">
        <f t="shared" si="7"/>
        <v>OK</v>
      </c>
    </row>
    <row r="103" spans="2:13" x14ac:dyDescent="0.25">
      <c r="B103" s="57">
        <v>96</v>
      </c>
      <c r="C103" s="70">
        <v>44517</v>
      </c>
      <c r="D103" s="59" t="s">
        <v>1897</v>
      </c>
      <c r="E103" s="60" t="s">
        <v>6128</v>
      </c>
      <c r="F103" s="67" t="s">
        <v>1898</v>
      </c>
      <c r="G103" s="67" t="s">
        <v>1899</v>
      </c>
      <c r="H103" s="68" t="s">
        <v>1900</v>
      </c>
      <c r="I103" s="63">
        <v>2</v>
      </c>
      <c r="J103" s="64" t="str">
        <f t="shared" si="4"/>
        <v>A</v>
      </c>
      <c r="K103" s="65">
        <f t="shared" si="5"/>
        <v>5000</v>
      </c>
      <c r="L103" s="66">
        <f t="shared" si="6"/>
        <v>2</v>
      </c>
      <c r="M103" s="15" t="str">
        <f t="shared" si="7"/>
        <v>OK</v>
      </c>
    </row>
    <row r="104" spans="2:13" x14ac:dyDescent="0.25">
      <c r="B104" s="57">
        <v>97</v>
      </c>
      <c r="C104" s="70">
        <v>44517</v>
      </c>
      <c r="D104" s="59" t="s">
        <v>1901</v>
      </c>
      <c r="E104" s="60" t="s">
        <v>6128</v>
      </c>
      <c r="F104" s="67" t="s">
        <v>1902</v>
      </c>
      <c r="G104" s="67" t="s">
        <v>1903</v>
      </c>
      <c r="H104" s="68" t="s">
        <v>1904</v>
      </c>
      <c r="I104" s="63">
        <v>6</v>
      </c>
      <c r="J104" s="64" t="str">
        <f t="shared" si="4"/>
        <v>B</v>
      </c>
      <c r="K104" s="65">
        <f t="shared" si="5"/>
        <v>18000</v>
      </c>
      <c r="L104" s="66">
        <f t="shared" si="6"/>
        <v>6</v>
      </c>
      <c r="M104" s="15" t="str">
        <f t="shared" si="7"/>
        <v>OK</v>
      </c>
    </row>
    <row r="105" spans="2:13" s="69" customFormat="1" x14ac:dyDescent="0.25">
      <c r="B105" s="57">
        <v>98</v>
      </c>
      <c r="C105" s="70">
        <v>44517</v>
      </c>
      <c r="D105" s="59" t="s">
        <v>1905</v>
      </c>
      <c r="E105" s="60" t="s">
        <v>6128</v>
      </c>
      <c r="F105" s="67" t="s">
        <v>1906</v>
      </c>
      <c r="G105" s="67" t="s">
        <v>1907</v>
      </c>
      <c r="H105" s="68" t="s">
        <v>1908</v>
      </c>
      <c r="I105" s="63">
        <v>6</v>
      </c>
      <c r="J105" s="64" t="str">
        <f t="shared" si="4"/>
        <v>B</v>
      </c>
      <c r="K105" s="65">
        <f t="shared" si="5"/>
        <v>18000</v>
      </c>
      <c r="L105" s="66">
        <f t="shared" si="6"/>
        <v>6</v>
      </c>
      <c r="M105" s="15" t="str">
        <f t="shared" si="7"/>
        <v>OK</v>
      </c>
    </row>
    <row r="106" spans="2:13" x14ac:dyDescent="0.25">
      <c r="B106" s="57">
        <v>99</v>
      </c>
      <c r="C106" s="70">
        <v>44517</v>
      </c>
      <c r="D106" s="59" t="s">
        <v>1909</v>
      </c>
      <c r="E106" s="60" t="s">
        <v>6128</v>
      </c>
      <c r="F106" s="67" t="s">
        <v>1910</v>
      </c>
      <c r="G106" s="67" t="s">
        <v>1911</v>
      </c>
      <c r="H106" s="68" t="s">
        <v>1912</v>
      </c>
      <c r="I106" s="63">
        <v>6</v>
      </c>
      <c r="J106" s="64" t="str">
        <f t="shared" si="4"/>
        <v>B</v>
      </c>
      <c r="K106" s="65">
        <f t="shared" si="5"/>
        <v>18000</v>
      </c>
      <c r="L106" s="66">
        <f t="shared" si="6"/>
        <v>6</v>
      </c>
      <c r="M106" s="15" t="str">
        <f t="shared" si="7"/>
        <v>OK</v>
      </c>
    </row>
    <row r="107" spans="2:13" s="69" customFormat="1" x14ac:dyDescent="0.25">
      <c r="B107" s="57">
        <v>100</v>
      </c>
      <c r="C107" s="70">
        <v>44517</v>
      </c>
      <c r="D107" s="59" t="s">
        <v>1913</v>
      </c>
      <c r="E107" s="60" t="s">
        <v>6128</v>
      </c>
      <c r="F107" s="67" t="s">
        <v>1914</v>
      </c>
      <c r="G107" s="67" t="s">
        <v>1915</v>
      </c>
      <c r="H107" s="68" t="s">
        <v>1916</v>
      </c>
      <c r="I107" s="63">
        <v>6</v>
      </c>
      <c r="J107" s="64" t="str">
        <f t="shared" si="4"/>
        <v>B</v>
      </c>
      <c r="K107" s="65">
        <f t="shared" si="5"/>
        <v>18000</v>
      </c>
      <c r="L107" s="66">
        <f t="shared" si="6"/>
        <v>6</v>
      </c>
      <c r="M107" s="15" t="str">
        <f t="shared" si="7"/>
        <v>OK</v>
      </c>
    </row>
    <row r="108" spans="2:13" x14ac:dyDescent="0.25">
      <c r="B108" s="57">
        <v>101</v>
      </c>
      <c r="C108" s="70">
        <v>44517</v>
      </c>
      <c r="D108" s="59" t="s">
        <v>1917</v>
      </c>
      <c r="E108" s="60" t="s">
        <v>6128</v>
      </c>
      <c r="F108" s="67" t="s">
        <v>1918</v>
      </c>
      <c r="G108" s="67" t="s">
        <v>1919</v>
      </c>
      <c r="H108" s="68" t="s">
        <v>1920</v>
      </c>
      <c r="I108" s="63">
        <v>6</v>
      </c>
      <c r="J108" s="64" t="str">
        <f t="shared" si="4"/>
        <v>B</v>
      </c>
      <c r="K108" s="65">
        <f t="shared" si="5"/>
        <v>18000</v>
      </c>
      <c r="L108" s="66">
        <f t="shared" si="6"/>
        <v>6</v>
      </c>
      <c r="M108" s="15" t="str">
        <f t="shared" si="7"/>
        <v>OK</v>
      </c>
    </row>
    <row r="109" spans="2:13" x14ac:dyDescent="0.25">
      <c r="B109" s="57">
        <v>102</v>
      </c>
      <c r="C109" s="70">
        <v>44517</v>
      </c>
      <c r="D109" s="59" t="s">
        <v>1921</v>
      </c>
      <c r="E109" s="60" t="s">
        <v>6128</v>
      </c>
      <c r="F109" s="67" t="s">
        <v>1922</v>
      </c>
      <c r="G109" s="67" t="s">
        <v>1923</v>
      </c>
      <c r="H109" s="68" t="s">
        <v>1924</v>
      </c>
      <c r="I109" s="63">
        <v>3</v>
      </c>
      <c r="J109" s="64" t="str">
        <f t="shared" si="4"/>
        <v>A</v>
      </c>
      <c r="K109" s="65">
        <f t="shared" si="5"/>
        <v>7500</v>
      </c>
      <c r="L109" s="66">
        <f t="shared" si="6"/>
        <v>5</v>
      </c>
      <c r="M109" s="15" t="str">
        <f t="shared" si="7"/>
        <v>OK</v>
      </c>
    </row>
    <row r="110" spans="2:13" s="69" customFormat="1" x14ac:dyDescent="0.25">
      <c r="B110" s="57">
        <v>103</v>
      </c>
      <c r="C110" s="70">
        <v>44517</v>
      </c>
      <c r="D110" s="59" t="s">
        <v>1925</v>
      </c>
      <c r="E110" s="60" t="s">
        <v>6128</v>
      </c>
      <c r="F110" s="67" t="s">
        <v>1926</v>
      </c>
      <c r="G110" s="67" t="s">
        <v>1927</v>
      </c>
      <c r="H110" s="68" t="s">
        <v>1928</v>
      </c>
      <c r="I110" s="63">
        <v>3</v>
      </c>
      <c r="J110" s="64" t="str">
        <f t="shared" si="4"/>
        <v>A</v>
      </c>
      <c r="K110" s="65">
        <f t="shared" si="5"/>
        <v>7500</v>
      </c>
      <c r="L110" s="66">
        <f t="shared" si="6"/>
        <v>3</v>
      </c>
      <c r="M110" s="15" t="str">
        <f t="shared" si="7"/>
        <v>OK</v>
      </c>
    </row>
    <row r="111" spans="2:13" x14ac:dyDescent="0.25">
      <c r="B111" s="57">
        <v>104</v>
      </c>
      <c r="C111" s="70">
        <v>44517</v>
      </c>
      <c r="D111" s="59" t="s">
        <v>1929</v>
      </c>
      <c r="E111" s="60" t="s">
        <v>6128</v>
      </c>
      <c r="F111" s="67" t="s">
        <v>1930</v>
      </c>
      <c r="G111" s="67" t="s">
        <v>1931</v>
      </c>
      <c r="H111" s="68" t="s">
        <v>1932</v>
      </c>
      <c r="I111" s="63">
        <v>3</v>
      </c>
      <c r="J111" s="64" t="str">
        <f t="shared" si="4"/>
        <v>A</v>
      </c>
      <c r="K111" s="65">
        <f t="shared" si="5"/>
        <v>7500</v>
      </c>
      <c r="L111" s="66">
        <f t="shared" si="6"/>
        <v>3</v>
      </c>
      <c r="M111" s="15" t="str">
        <f t="shared" si="7"/>
        <v>OK</v>
      </c>
    </row>
    <row r="112" spans="2:13" x14ac:dyDescent="0.25">
      <c r="B112" s="57">
        <v>105</v>
      </c>
      <c r="C112" s="70">
        <v>44517</v>
      </c>
      <c r="D112" s="59" t="s">
        <v>1933</v>
      </c>
      <c r="E112" s="60" t="s">
        <v>6128</v>
      </c>
      <c r="F112" s="67" t="s">
        <v>1934</v>
      </c>
      <c r="G112" s="67" t="s">
        <v>1935</v>
      </c>
      <c r="H112" s="68" t="s">
        <v>1936</v>
      </c>
      <c r="I112" s="63">
        <v>6</v>
      </c>
      <c r="J112" s="64" t="str">
        <f t="shared" si="4"/>
        <v>B</v>
      </c>
      <c r="K112" s="65">
        <f t="shared" si="5"/>
        <v>18000</v>
      </c>
      <c r="L112" s="66">
        <f t="shared" si="6"/>
        <v>6</v>
      </c>
      <c r="M112" s="15" t="str">
        <f t="shared" si="7"/>
        <v>OK</v>
      </c>
    </row>
    <row r="113" spans="2:13" x14ac:dyDescent="0.25">
      <c r="B113" s="57">
        <v>106</v>
      </c>
      <c r="C113" s="70">
        <v>44517</v>
      </c>
      <c r="D113" s="59" t="s">
        <v>1937</v>
      </c>
      <c r="E113" s="60" t="s">
        <v>6128</v>
      </c>
      <c r="F113" s="67" t="s">
        <v>1938</v>
      </c>
      <c r="G113" s="67" t="s">
        <v>1939</v>
      </c>
      <c r="H113" s="68" t="s">
        <v>1940</v>
      </c>
      <c r="I113" s="63">
        <v>3</v>
      </c>
      <c r="J113" s="64" t="str">
        <f t="shared" si="4"/>
        <v>A</v>
      </c>
      <c r="K113" s="65">
        <f t="shared" si="5"/>
        <v>7500</v>
      </c>
      <c r="L113" s="66">
        <f t="shared" si="6"/>
        <v>6</v>
      </c>
      <c r="M113" s="15" t="str">
        <f t="shared" si="7"/>
        <v>OK</v>
      </c>
    </row>
    <row r="114" spans="2:13" s="69" customFormat="1" x14ac:dyDescent="0.25">
      <c r="B114" s="57">
        <v>107</v>
      </c>
      <c r="C114" s="70">
        <v>44518</v>
      </c>
      <c r="D114" s="59" t="s">
        <v>2659</v>
      </c>
      <c r="E114" s="60" t="s">
        <v>6128</v>
      </c>
      <c r="F114" s="67" t="s">
        <v>2660</v>
      </c>
      <c r="G114" s="67" t="s">
        <v>2661</v>
      </c>
      <c r="H114" s="68" t="s">
        <v>2662</v>
      </c>
      <c r="I114" s="63">
        <v>2</v>
      </c>
      <c r="J114" s="64" t="str">
        <f t="shared" si="4"/>
        <v>A</v>
      </c>
      <c r="K114" s="65">
        <f t="shared" si="5"/>
        <v>5000</v>
      </c>
      <c r="L114" s="66">
        <f t="shared" si="6"/>
        <v>2</v>
      </c>
      <c r="M114" s="15" t="str">
        <f t="shared" si="7"/>
        <v>OK</v>
      </c>
    </row>
    <row r="115" spans="2:13" x14ac:dyDescent="0.25">
      <c r="B115" s="57">
        <v>108</v>
      </c>
      <c r="C115" s="70">
        <v>44518</v>
      </c>
      <c r="D115" s="59" t="s">
        <v>2663</v>
      </c>
      <c r="E115" s="60" t="s">
        <v>6128</v>
      </c>
      <c r="F115" s="67" t="s">
        <v>2087</v>
      </c>
      <c r="G115" s="67" t="s">
        <v>2664</v>
      </c>
      <c r="H115" s="68" t="s">
        <v>2665</v>
      </c>
      <c r="I115" s="63">
        <v>2</v>
      </c>
      <c r="J115" s="64" t="str">
        <f t="shared" si="4"/>
        <v>A</v>
      </c>
      <c r="K115" s="65">
        <f t="shared" si="5"/>
        <v>5000</v>
      </c>
      <c r="L115" s="66">
        <f t="shared" si="6"/>
        <v>4</v>
      </c>
      <c r="M115" s="15" t="str">
        <f t="shared" si="7"/>
        <v>OK</v>
      </c>
    </row>
    <row r="116" spans="2:13" x14ac:dyDescent="0.25">
      <c r="B116" s="57">
        <v>109</v>
      </c>
      <c r="C116" s="70">
        <v>44518</v>
      </c>
      <c r="D116" s="59" t="s">
        <v>2666</v>
      </c>
      <c r="E116" s="60" t="s">
        <v>6128</v>
      </c>
      <c r="F116" s="67" t="s">
        <v>2667</v>
      </c>
      <c r="G116" s="67" t="s">
        <v>2668</v>
      </c>
      <c r="H116" s="68" t="s">
        <v>2669</v>
      </c>
      <c r="I116" s="63">
        <v>3</v>
      </c>
      <c r="J116" s="64" t="str">
        <f t="shared" si="4"/>
        <v>A</v>
      </c>
      <c r="K116" s="65">
        <f t="shared" si="5"/>
        <v>7500</v>
      </c>
      <c r="L116" s="66">
        <f t="shared" si="6"/>
        <v>5</v>
      </c>
      <c r="M116" s="15" t="str">
        <f t="shared" si="7"/>
        <v>OK</v>
      </c>
    </row>
    <row r="117" spans="2:13" s="69" customFormat="1" x14ac:dyDescent="0.25">
      <c r="B117" s="57">
        <v>110</v>
      </c>
      <c r="C117" s="70">
        <v>44518</v>
      </c>
      <c r="D117" s="59" t="s">
        <v>2670</v>
      </c>
      <c r="E117" s="60" t="s">
        <v>6128</v>
      </c>
      <c r="F117" s="67" t="s">
        <v>2671</v>
      </c>
      <c r="G117" s="67" t="s">
        <v>2672</v>
      </c>
      <c r="H117" s="68" t="s">
        <v>2673</v>
      </c>
      <c r="I117" s="63">
        <v>6</v>
      </c>
      <c r="J117" s="64" t="str">
        <f t="shared" si="4"/>
        <v>B</v>
      </c>
      <c r="K117" s="65">
        <f t="shared" si="5"/>
        <v>18000</v>
      </c>
      <c r="L117" s="66">
        <f t="shared" si="6"/>
        <v>6</v>
      </c>
      <c r="M117" s="15" t="str">
        <f t="shared" si="7"/>
        <v>OK</v>
      </c>
    </row>
    <row r="118" spans="2:13" x14ac:dyDescent="0.25">
      <c r="B118" s="57">
        <v>111</v>
      </c>
      <c r="C118" s="70">
        <v>44518</v>
      </c>
      <c r="D118" s="59" t="s">
        <v>2674</v>
      </c>
      <c r="E118" s="60" t="s">
        <v>6128</v>
      </c>
      <c r="F118" s="67" t="s">
        <v>2675</v>
      </c>
      <c r="G118" s="67" t="s">
        <v>2676</v>
      </c>
      <c r="H118" s="68" t="s">
        <v>2677</v>
      </c>
      <c r="I118" s="63">
        <v>6</v>
      </c>
      <c r="J118" s="64" t="str">
        <f t="shared" si="4"/>
        <v>B</v>
      </c>
      <c r="K118" s="65">
        <f t="shared" si="5"/>
        <v>18000</v>
      </c>
      <c r="L118" s="66">
        <f t="shared" si="6"/>
        <v>6</v>
      </c>
      <c r="M118" s="15" t="str">
        <f t="shared" si="7"/>
        <v>OK</v>
      </c>
    </row>
    <row r="119" spans="2:13" x14ac:dyDescent="0.25">
      <c r="B119" s="57">
        <v>112</v>
      </c>
      <c r="C119" s="70">
        <v>44518</v>
      </c>
      <c r="D119" s="59" t="s">
        <v>2678</v>
      </c>
      <c r="E119" s="60" t="s">
        <v>6128</v>
      </c>
      <c r="F119" s="67" t="s">
        <v>2679</v>
      </c>
      <c r="G119" s="67" t="s">
        <v>2680</v>
      </c>
      <c r="H119" s="68" t="s">
        <v>2681</v>
      </c>
      <c r="I119" s="63">
        <v>6</v>
      </c>
      <c r="J119" s="64" t="str">
        <f t="shared" si="4"/>
        <v>B</v>
      </c>
      <c r="K119" s="65">
        <f t="shared" si="5"/>
        <v>18000</v>
      </c>
      <c r="L119" s="66">
        <f t="shared" si="6"/>
        <v>6</v>
      </c>
      <c r="M119" s="15" t="str">
        <f t="shared" si="7"/>
        <v>OK</v>
      </c>
    </row>
    <row r="120" spans="2:13" x14ac:dyDescent="0.25">
      <c r="B120" s="57">
        <v>113</v>
      </c>
      <c r="C120" s="70">
        <v>44518</v>
      </c>
      <c r="D120" s="59" t="s">
        <v>2682</v>
      </c>
      <c r="E120" s="60" t="s">
        <v>6128</v>
      </c>
      <c r="F120" s="67" t="s">
        <v>2683</v>
      </c>
      <c r="G120" s="67" t="s">
        <v>2672</v>
      </c>
      <c r="H120" s="68" t="s">
        <v>2684</v>
      </c>
      <c r="I120" s="63">
        <v>6</v>
      </c>
      <c r="J120" s="64" t="str">
        <f t="shared" si="4"/>
        <v>B</v>
      </c>
      <c r="K120" s="65">
        <f t="shared" si="5"/>
        <v>18000</v>
      </c>
      <c r="L120" s="66">
        <f t="shared" si="6"/>
        <v>6</v>
      </c>
      <c r="M120" s="15" t="str">
        <f t="shared" si="7"/>
        <v>OK</v>
      </c>
    </row>
    <row r="121" spans="2:13" s="69" customFormat="1" x14ac:dyDescent="0.25">
      <c r="B121" s="57">
        <v>114</v>
      </c>
      <c r="C121" s="70">
        <v>44518</v>
      </c>
      <c r="D121" s="59" t="s">
        <v>2685</v>
      </c>
      <c r="E121" s="60" t="s">
        <v>6128</v>
      </c>
      <c r="F121" s="67" t="s">
        <v>2686</v>
      </c>
      <c r="G121" s="67" t="s">
        <v>2672</v>
      </c>
      <c r="H121" s="68" t="s">
        <v>2687</v>
      </c>
      <c r="I121" s="63">
        <v>3</v>
      </c>
      <c r="J121" s="64" t="str">
        <f t="shared" si="4"/>
        <v>A</v>
      </c>
      <c r="K121" s="65">
        <f t="shared" si="5"/>
        <v>7500</v>
      </c>
      <c r="L121" s="66">
        <f t="shared" si="6"/>
        <v>3</v>
      </c>
      <c r="M121" s="15" t="str">
        <f t="shared" si="7"/>
        <v>OK</v>
      </c>
    </row>
    <row r="122" spans="2:13" x14ac:dyDescent="0.25">
      <c r="B122" s="57">
        <v>115</v>
      </c>
      <c r="C122" s="70">
        <v>44519</v>
      </c>
      <c r="D122" s="59" t="s">
        <v>3295</v>
      </c>
      <c r="E122" s="60" t="s">
        <v>6128</v>
      </c>
      <c r="F122" s="67" t="s">
        <v>3296</v>
      </c>
      <c r="G122" s="67" t="s">
        <v>3297</v>
      </c>
      <c r="H122" s="68" t="s">
        <v>3298</v>
      </c>
      <c r="I122" s="63">
        <v>2</v>
      </c>
      <c r="J122" s="64" t="str">
        <f t="shared" si="4"/>
        <v>A</v>
      </c>
      <c r="K122" s="65">
        <f t="shared" si="5"/>
        <v>5000</v>
      </c>
      <c r="L122" s="66">
        <f t="shared" si="6"/>
        <v>2</v>
      </c>
      <c r="M122" s="15" t="str">
        <f t="shared" si="7"/>
        <v>OK</v>
      </c>
    </row>
    <row r="123" spans="2:13" x14ac:dyDescent="0.25">
      <c r="B123" s="57">
        <v>116</v>
      </c>
      <c r="C123" s="70">
        <v>44519</v>
      </c>
      <c r="D123" s="59" t="s">
        <v>3299</v>
      </c>
      <c r="E123" s="60" t="s">
        <v>6128</v>
      </c>
      <c r="F123" s="67" t="s">
        <v>3300</v>
      </c>
      <c r="G123" s="67" t="s">
        <v>3301</v>
      </c>
      <c r="H123" s="68" t="s">
        <v>3302</v>
      </c>
      <c r="I123" s="63">
        <v>2</v>
      </c>
      <c r="J123" s="64" t="str">
        <f t="shared" si="4"/>
        <v>A</v>
      </c>
      <c r="K123" s="65">
        <f t="shared" si="5"/>
        <v>5000</v>
      </c>
      <c r="L123" s="66">
        <f t="shared" si="6"/>
        <v>2</v>
      </c>
      <c r="M123" s="15" t="str">
        <f t="shared" si="7"/>
        <v>OK</v>
      </c>
    </row>
    <row r="124" spans="2:13" s="69" customFormat="1" x14ac:dyDescent="0.25">
      <c r="B124" s="57">
        <v>117</v>
      </c>
      <c r="C124" s="70">
        <v>44519</v>
      </c>
      <c r="D124" s="59" t="s">
        <v>3303</v>
      </c>
      <c r="E124" s="60" t="s">
        <v>6128</v>
      </c>
      <c r="F124" s="67" t="s">
        <v>3304</v>
      </c>
      <c r="G124" s="67" t="s">
        <v>3305</v>
      </c>
      <c r="H124" s="68" t="s">
        <v>3306</v>
      </c>
      <c r="I124" s="63">
        <v>2</v>
      </c>
      <c r="J124" s="64" t="str">
        <f t="shared" si="4"/>
        <v>A</v>
      </c>
      <c r="K124" s="65">
        <f t="shared" si="5"/>
        <v>5000</v>
      </c>
      <c r="L124" s="66">
        <f t="shared" si="6"/>
        <v>4</v>
      </c>
      <c r="M124" s="15" t="str">
        <f t="shared" si="7"/>
        <v>OK</v>
      </c>
    </row>
    <row r="125" spans="2:13" x14ac:dyDescent="0.25">
      <c r="B125" s="57">
        <v>118</v>
      </c>
      <c r="C125" s="70">
        <v>44519</v>
      </c>
      <c r="D125" s="59" t="s">
        <v>3307</v>
      </c>
      <c r="E125" s="60" t="s">
        <v>6128</v>
      </c>
      <c r="F125" s="67" t="s">
        <v>3308</v>
      </c>
      <c r="G125" s="67" t="s">
        <v>3309</v>
      </c>
      <c r="H125" s="68" t="s">
        <v>3310</v>
      </c>
      <c r="I125" s="63">
        <v>2</v>
      </c>
      <c r="J125" s="64" t="str">
        <f t="shared" si="4"/>
        <v>A</v>
      </c>
      <c r="K125" s="65">
        <f t="shared" si="5"/>
        <v>5000</v>
      </c>
      <c r="L125" s="66">
        <f t="shared" si="6"/>
        <v>4</v>
      </c>
      <c r="M125" s="15" t="str">
        <f t="shared" si="7"/>
        <v>OK</v>
      </c>
    </row>
    <row r="126" spans="2:13" x14ac:dyDescent="0.25">
      <c r="B126" s="57">
        <v>119</v>
      </c>
      <c r="C126" s="70">
        <v>44519</v>
      </c>
      <c r="D126" s="59" t="s">
        <v>3311</v>
      </c>
      <c r="E126" s="60" t="s">
        <v>6128</v>
      </c>
      <c r="F126" s="67" t="s">
        <v>3312</v>
      </c>
      <c r="G126" s="67" t="s">
        <v>3313</v>
      </c>
      <c r="H126" s="68" t="s">
        <v>3314</v>
      </c>
      <c r="I126" s="63">
        <v>2</v>
      </c>
      <c r="J126" s="64" t="str">
        <f t="shared" si="4"/>
        <v>A</v>
      </c>
      <c r="K126" s="65">
        <f t="shared" si="5"/>
        <v>5000</v>
      </c>
      <c r="L126" s="66">
        <f t="shared" si="6"/>
        <v>2</v>
      </c>
      <c r="M126" s="15" t="str">
        <f t="shared" si="7"/>
        <v>OK</v>
      </c>
    </row>
    <row r="127" spans="2:13" x14ac:dyDescent="0.25">
      <c r="B127" s="57">
        <v>120</v>
      </c>
      <c r="C127" s="70">
        <v>44519</v>
      </c>
      <c r="D127" s="59" t="s">
        <v>3315</v>
      </c>
      <c r="E127" s="60" t="s">
        <v>6128</v>
      </c>
      <c r="F127" s="67" t="s">
        <v>3316</v>
      </c>
      <c r="G127" s="67" t="s">
        <v>3317</v>
      </c>
      <c r="H127" s="68" t="s">
        <v>3318</v>
      </c>
      <c r="I127" s="63">
        <v>2</v>
      </c>
      <c r="J127" s="64" t="str">
        <f t="shared" si="4"/>
        <v>A</v>
      </c>
      <c r="K127" s="65">
        <f t="shared" si="5"/>
        <v>5000</v>
      </c>
      <c r="L127" s="66">
        <f t="shared" si="6"/>
        <v>2</v>
      </c>
      <c r="M127" s="15" t="str">
        <f t="shared" si="7"/>
        <v>OK</v>
      </c>
    </row>
    <row r="128" spans="2:13" s="69" customFormat="1" x14ac:dyDescent="0.25">
      <c r="B128" s="57">
        <v>121</v>
      </c>
      <c r="C128" s="70">
        <v>44519</v>
      </c>
      <c r="D128" s="59" t="s">
        <v>3319</v>
      </c>
      <c r="E128" s="60" t="s">
        <v>6128</v>
      </c>
      <c r="F128" s="67" t="s">
        <v>3320</v>
      </c>
      <c r="G128" s="67" t="s">
        <v>3321</v>
      </c>
      <c r="H128" s="68" t="s">
        <v>3322</v>
      </c>
      <c r="I128" s="63">
        <v>2</v>
      </c>
      <c r="J128" s="64" t="str">
        <f t="shared" si="4"/>
        <v>A</v>
      </c>
      <c r="K128" s="65">
        <f t="shared" si="5"/>
        <v>5000</v>
      </c>
      <c r="L128" s="66">
        <f t="shared" si="6"/>
        <v>4</v>
      </c>
      <c r="M128" s="15" t="str">
        <f t="shared" si="7"/>
        <v>OK</v>
      </c>
    </row>
    <row r="129" spans="2:13" x14ac:dyDescent="0.25">
      <c r="B129" s="57">
        <v>122</v>
      </c>
      <c r="C129" s="70">
        <v>44519</v>
      </c>
      <c r="D129" s="59" t="s">
        <v>3323</v>
      </c>
      <c r="E129" s="60" t="s">
        <v>6128</v>
      </c>
      <c r="F129" s="67" t="s">
        <v>3324</v>
      </c>
      <c r="G129" s="67" t="s">
        <v>3325</v>
      </c>
      <c r="H129" s="68" t="s">
        <v>3326</v>
      </c>
      <c r="I129" s="63">
        <v>2</v>
      </c>
      <c r="J129" s="64" t="str">
        <f t="shared" si="4"/>
        <v>A</v>
      </c>
      <c r="K129" s="65">
        <f t="shared" si="5"/>
        <v>5000</v>
      </c>
      <c r="L129" s="66">
        <f t="shared" si="6"/>
        <v>4</v>
      </c>
      <c r="M129" s="15" t="str">
        <f t="shared" si="7"/>
        <v>OK</v>
      </c>
    </row>
    <row r="130" spans="2:13" x14ac:dyDescent="0.25">
      <c r="B130" s="57">
        <v>123</v>
      </c>
      <c r="C130" s="70">
        <v>44519</v>
      </c>
      <c r="D130" s="59" t="s">
        <v>3327</v>
      </c>
      <c r="E130" s="60" t="s">
        <v>6128</v>
      </c>
      <c r="F130" s="67" t="s">
        <v>3328</v>
      </c>
      <c r="G130" s="67" t="s">
        <v>3329</v>
      </c>
      <c r="H130" s="68" t="s">
        <v>3330</v>
      </c>
      <c r="I130" s="63">
        <v>2</v>
      </c>
      <c r="J130" s="64" t="str">
        <f t="shared" si="4"/>
        <v>A</v>
      </c>
      <c r="K130" s="65">
        <f t="shared" si="5"/>
        <v>5000</v>
      </c>
      <c r="L130" s="66">
        <f t="shared" si="6"/>
        <v>5</v>
      </c>
      <c r="M130" s="15" t="str">
        <f t="shared" si="7"/>
        <v>OK</v>
      </c>
    </row>
    <row r="131" spans="2:13" x14ac:dyDescent="0.25">
      <c r="B131" s="57">
        <v>124</v>
      </c>
      <c r="C131" s="70">
        <v>44519</v>
      </c>
      <c r="D131" s="59" t="s">
        <v>3331</v>
      </c>
      <c r="E131" s="60" t="s">
        <v>6128</v>
      </c>
      <c r="F131" s="67" t="s">
        <v>983</v>
      </c>
      <c r="G131" s="67" t="s">
        <v>3332</v>
      </c>
      <c r="H131" s="68" t="s">
        <v>3333</v>
      </c>
      <c r="I131" s="63">
        <v>2</v>
      </c>
      <c r="J131" s="64" t="str">
        <f t="shared" si="4"/>
        <v>A</v>
      </c>
      <c r="K131" s="65">
        <f t="shared" si="5"/>
        <v>5000</v>
      </c>
      <c r="L131" s="66">
        <f t="shared" si="6"/>
        <v>2</v>
      </c>
      <c r="M131" s="15" t="str">
        <f t="shared" si="7"/>
        <v>OK</v>
      </c>
    </row>
    <row r="132" spans="2:13" x14ac:dyDescent="0.25">
      <c r="B132" s="57">
        <v>125</v>
      </c>
      <c r="C132" s="70">
        <v>44519</v>
      </c>
      <c r="D132" s="59" t="s">
        <v>3334</v>
      </c>
      <c r="E132" s="60" t="s">
        <v>6128</v>
      </c>
      <c r="F132" s="67" t="s">
        <v>3335</v>
      </c>
      <c r="G132" s="67" t="s">
        <v>3336</v>
      </c>
      <c r="H132" s="68" t="s">
        <v>3337</v>
      </c>
      <c r="I132" s="63">
        <v>6</v>
      </c>
      <c r="J132" s="64" t="str">
        <f t="shared" si="4"/>
        <v>B</v>
      </c>
      <c r="K132" s="65">
        <f t="shared" si="5"/>
        <v>18000</v>
      </c>
      <c r="L132" s="66">
        <f t="shared" si="6"/>
        <v>9</v>
      </c>
      <c r="M132" s="15" t="str">
        <f t="shared" si="7"/>
        <v>OK</v>
      </c>
    </row>
    <row r="133" spans="2:13" x14ac:dyDescent="0.25">
      <c r="B133" s="57">
        <v>126</v>
      </c>
      <c r="C133" s="70">
        <v>44519</v>
      </c>
      <c r="D133" s="59" t="s">
        <v>3338</v>
      </c>
      <c r="E133" s="60" t="s">
        <v>6128</v>
      </c>
      <c r="F133" s="67" t="s">
        <v>3339</v>
      </c>
      <c r="G133" s="67" t="s">
        <v>3340</v>
      </c>
      <c r="H133" s="68" t="s">
        <v>3341</v>
      </c>
      <c r="I133" s="63">
        <v>6</v>
      </c>
      <c r="J133" s="64" t="str">
        <f t="shared" si="4"/>
        <v>B</v>
      </c>
      <c r="K133" s="65">
        <f t="shared" si="5"/>
        <v>18000</v>
      </c>
      <c r="L133" s="66">
        <f t="shared" si="6"/>
        <v>6</v>
      </c>
      <c r="M133" s="15" t="str">
        <f t="shared" si="7"/>
        <v>OK</v>
      </c>
    </row>
    <row r="134" spans="2:13" s="69" customFormat="1" x14ac:dyDescent="0.25">
      <c r="B134" s="57">
        <v>127</v>
      </c>
      <c r="C134" s="70">
        <v>44519</v>
      </c>
      <c r="D134" s="59" t="s">
        <v>3342</v>
      </c>
      <c r="E134" s="60" t="s">
        <v>6128</v>
      </c>
      <c r="F134" s="67" t="s">
        <v>3343</v>
      </c>
      <c r="G134" s="67" t="s">
        <v>3344</v>
      </c>
      <c r="H134" s="68" t="s">
        <v>3345</v>
      </c>
      <c r="I134" s="63">
        <v>6</v>
      </c>
      <c r="J134" s="64" t="str">
        <f t="shared" si="4"/>
        <v>B</v>
      </c>
      <c r="K134" s="65">
        <f t="shared" si="5"/>
        <v>18000</v>
      </c>
      <c r="L134" s="66">
        <f t="shared" si="6"/>
        <v>6</v>
      </c>
      <c r="M134" s="15" t="str">
        <f t="shared" si="7"/>
        <v>OK</v>
      </c>
    </row>
    <row r="135" spans="2:13" x14ac:dyDescent="0.25">
      <c r="B135" s="57">
        <v>128</v>
      </c>
      <c r="C135" s="70">
        <v>44519</v>
      </c>
      <c r="D135" s="59" t="s">
        <v>3346</v>
      </c>
      <c r="E135" s="60" t="s">
        <v>6128</v>
      </c>
      <c r="F135" s="67" t="s">
        <v>3347</v>
      </c>
      <c r="G135" s="67" t="s">
        <v>3348</v>
      </c>
      <c r="H135" s="68" t="s">
        <v>3349</v>
      </c>
      <c r="I135" s="63">
        <v>6</v>
      </c>
      <c r="J135" s="64" t="str">
        <f t="shared" si="4"/>
        <v>B</v>
      </c>
      <c r="K135" s="65">
        <f t="shared" si="5"/>
        <v>18000</v>
      </c>
      <c r="L135" s="66">
        <f t="shared" si="6"/>
        <v>12</v>
      </c>
      <c r="M135" s="15" t="str">
        <f t="shared" si="7"/>
        <v>OK</v>
      </c>
    </row>
    <row r="136" spans="2:13" x14ac:dyDescent="0.25">
      <c r="B136" s="57">
        <v>129</v>
      </c>
      <c r="C136" s="70">
        <v>44519</v>
      </c>
      <c r="D136" s="59" t="s">
        <v>3350</v>
      </c>
      <c r="E136" s="60" t="s">
        <v>6128</v>
      </c>
      <c r="F136" s="67" t="s">
        <v>3351</v>
      </c>
      <c r="G136" s="67" t="s">
        <v>3352</v>
      </c>
      <c r="H136" s="68" t="s">
        <v>3353</v>
      </c>
      <c r="I136" s="63">
        <v>3</v>
      </c>
      <c r="J136" s="64" t="str">
        <f t="shared" si="4"/>
        <v>A</v>
      </c>
      <c r="K136" s="65">
        <f t="shared" si="5"/>
        <v>7500</v>
      </c>
      <c r="L136" s="66">
        <f t="shared" si="6"/>
        <v>9</v>
      </c>
      <c r="M136" s="15" t="str">
        <f t="shared" si="7"/>
        <v>OK</v>
      </c>
    </row>
    <row r="137" spans="2:13" x14ac:dyDescent="0.25">
      <c r="B137" s="57">
        <v>130</v>
      </c>
      <c r="C137" s="70">
        <v>44519</v>
      </c>
      <c r="D137" s="59" t="s">
        <v>3354</v>
      </c>
      <c r="E137" s="60" t="s">
        <v>6128</v>
      </c>
      <c r="F137" s="67" t="s">
        <v>3355</v>
      </c>
      <c r="G137" s="67" t="s">
        <v>3356</v>
      </c>
      <c r="H137" s="68" t="s">
        <v>3357</v>
      </c>
      <c r="I137" s="63">
        <v>6</v>
      </c>
      <c r="J137" s="64" t="str">
        <f t="shared" ref="J137:J216" si="8">+IF(I137&lt;=0," ",IF(I137&lt;=5,"A",IF(I137&gt;=6,"B")))</f>
        <v>B</v>
      </c>
      <c r="K137" s="65">
        <f t="shared" ref="K137:K216" si="9">+IF(J137=" ",I137*0,IF(J137="A",I137*2500,IF(J137="B",I137*3000)))</f>
        <v>18000</v>
      </c>
      <c r="L137" s="66">
        <f t="shared" ref="L137:L200" si="10">SUMIF($D$8:$D$343,D137:D472,$I$8:$I$343)</f>
        <v>6</v>
      </c>
      <c r="M137" s="15" t="str">
        <f t="shared" ref="M137:M200" si="11">+IF(L137=0," ",IF(L137&lt;=20,"OK",IF(L137&gt;=21,"LEBIH")))</f>
        <v>OK</v>
      </c>
    </row>
    <row r="138" spans="2:13" s="69" customFormat="1" x14ac:dyDescent="0.25">
      <c r="B138" s="57">
        <v>131</v>
      </c>
      <c r="C138" s="70">
        <v>44519</v>
      </c>
      <c r="D138" s="59" t="s">
        <v>3358</v>
      </c>
      <c r="E138" s="60" t="s">
        <v>6128</v>
      </c>
      <c r="F138" s="67" t="s">
        <v>3359</v>
      </c>
      <c r="G138" s="67" t="s">
        <v>3360</v>
      </c>
      <c r="H138" s="68" t="s">
        <v>3361</v>
      </c>
      <c r="I138" s="63">
        <v>6</v>
      </c>
      <c r="J138" s="64" t="str">
        <f t="shared" si="8"/>
        <v>B</v>
      </c>
      <c r="K138" s="65">
        <f t="shared" si="9"/>
        <v>18000</v>
      </c>
      <c r="L138" s="66">
        <f t="shared" si="10"/>
        <v>6</v>
      </c>
      <c r="M138" s="15" t="str">
        <f t="shared" si="11"/>
        <v>OK</v>
      </c>
    </row>
    <row r="139" spans="2:13" x14ac:dyDescent="0.25">
      <c r="B139" s="57">
        <v>132</v>
      </c>
      <c r="C139" s="70">
        <v>44519</v>
      </c>
      <c r="D139" s="59" t="s">
        <v>3362</v>
      </c>
      <c r="E139" s="60" t="s">
        <v>6128</v>
      </c>
      <c r="F139" s="67" t="s">
        <v>3363</v>
      </c>
      <c r="G139" s="67" t="s">
        <v>3364</v>
      </c>
      <c r="H139" s="68" t="s">
        <v>3365</v>
      </c>
      <c r="I139" s="63">
        <v>2</v>
      </c>
      <c r="J139" s="64" t="str">
        <f t="shared" ref="J139:J158" si="12">+IF(I139&lt;=0," ",IF(I139&lt;=5,"A",IF(I139&gt;=6,"B")))</f>
        <v>A</v>
      </c>
      <c r="K139" s="65">
        <f t="shared" ref="K139:K158" si="13">+IF(J139=" ",I139*0,IF(J139="A",I139*2500,IF(J139="B",I139*3000)))</f>
        <v>5000</v>
      </c>
      <c r="L139" s="66">
        <f t="shared" si="10"/>
        <v>4</v>
      </c>
      <c r="M139" s="15" t="str">
        <f t="shared" si="11"/>
        <v>OK</v>
      </c>
    </row>
    <row r="140" spans="2:13" x14ac:dyDescent="0.25">
      <c r="B140" s="57">
        <v>133</v>
      </c>
      <c r="C140" s="70">
        <v>44519</v>
      </c>
      <c r="D140" s="59" t="s">
        <v>3366</v>
      </c>
      <c r="E140" s="60" t="s">
        <v>6128</v>
      </c>
      <c r="F140" s="67" t="s">
        <v>3367</v>
      </c>
      <c r="G140" s="67" t="s">
        <v>3368</v>
      </c>
      <c r="H140" s="68" t="s">
        <v>3369</v>
      </c>
      <c r="I140" s="63">
        <v>2</v>
      </c>
      <c r="J140" s="64" t="str">
        <f t="shared" si="12"/>
        <v>A</v>
      </c>
      <c r="K140" s="65">
        <f t="shared" si="13"/>
        <v>5000</v>
      </c>
      <c r="L140" s="66">
        <f t="shared" si="10"/>
        <v>2</v>
      </c>
      <c r="M140" s="15" t="str">
        <f t="shared" si="11"/>
        <v>OK</v>
      </c>
    </row>
    <row r="141" spans="2:13" s="69" customFormat="1" x14ac:dyDescent="0.25">
      <c r="B141" s="57">
        <v>134</v>
      </c>
      <c r="C141" s="70">
        <v>44519</v>
      </c>
      <c r="D141" s="59" t="s">
        <v>3370</v>
      </c>
      <c r="E141" s="60" t="s">
        <v>6128</v>
      </c>
      <c r="F141" s="67" t="s">
        <v>3371</v>
      </c>
      <c r="G141" s="67" t="s">
        <v>3372</v>
      </c>
      <c r="H141" s="68" t="s">
        <v>3373</v>
      </c>
      <c r="I141" s="63">
        <v>2</v>
      </c>
      <c r="J141" s="64" t="str">
        <f t="shared" si="12"/>
        <v>A</v>
      </c>
      <c r="K141" s="65">
        <f t="shared" si="13"/>
        <v>5000</v>
      </c>
      <c r="L141" s="66">
        <f t="shared" si="10"/>
        <v>2</v>
      </c>
      <c r="M141" s="15" t="str">
        <f t="shared" si="11"/>
        <v>OK</v>
      </c>
    </row>
    <row r="142" spans="2:13" x14ac:dyDescent="0.25">
      <c r="B142" s="57">
        <v>135</v>
      </c>
      <c r="C142" s="70">
        <v>44519</v>
      </c>
      <c r="D142" s="59" t="s">
        <v>3374</v>
      </c>
      <c r="E142" s="60" t="s">
        <v>6128</v>
      </c>
      <c r="F142" s="67" t="s">
        <v>3375</v>
      </c>
      <c r="G142" s="67" t="s">
        <v>3376</v>
      </c>
      <c r="H142" s="68" t="s">
        <v>3377</v>
      </c>
      <c r="I142" s="63">
        <v>2</v>
      </c>
      <c r="J142" s="64" t="str">
        <f t="shared" si="12"/>
        <v>A</v>
      </c>
      <c r="K142" s="65">
        <f t="shared" si="13"/>
        <v>5000</v>
      </c>
      <c r="L142" s="66">
        <f t="shared" si="10"/>
        <v>2</v>
      </c>
      <c r="M142" s="15" t="str">
        <f t="shared" si="11"/>
        <v>OK</v>
      </c>
    </row>
    <row r="143" spans="2:13" x14ac:dyDescent="0.25">
      <c r="B143" s="57">
        <v>136</v>
      </c>
      <c r="C143" s="70">
        <v>44519</v>
      </c>
      <c r="D143" s="59" t="s">
        <v>3378</v>
      </c>
      <c r="E143" s="60" t="s">
        <v>6128</v>
      </c>
      <c r="F143" s="67" t="s">
        <v>3379</v>
      </c>
      <c r="G143" s="67" t="s">
        <v>3380</v>
      </c>
      <c r="H143" s="68" t="s">
        <v>3381</v>
      </c>
      <c r="I143" s="63">
        <v>2</v>
      </c>
      <c r="J143" s="64" t="str">
        <f t="shared" si="12"/>
        <v>A</v>
      </c>
      <c r="K143" s="65">
        <f t="shared" si="13"/>
        <v>5000</v>
      </c>
      <c r="L143" s="66">
        <f t="shared" si="10"/>
        <v>2</v>
      </c>
      <c r="M143" s="15" t="str">
        <f t="shared" si="11"/>
        <v>OK</v>
      </c>
    </row>
    <row r="144" spans="2:13" x14ac:dyDescent="0.25">
      <c r="B144" s="57">
        <v>137</v>
      </c>
      <c r="C144" s="70">
        <v>44519</v>
      </c>
      <c r="D144" s="59" t="s">
        <v>3382</v>
      </c>
      <c r="E144" s="60" t="s">
        <v>6128</v>
      </c>
      <c r="F144" s="67" t="s">
        <v>3383</v>
      </c>
      <c r="G144" s="67" t="s">
        <v>3384</v>
      </c>
      <c r="H144" s="68" t="s">
        <v>3385</v>
      </c>
      <c r="I144" s="63">
        <v>2</v>
      </c>
      <c r="J144" s="64" t="str">
        <f t="shared" si="12"/>
        <v>A</v>
      </c>
      <c r="K144" s="65">
        <f t="shared" si="13"/>
        <v>5000</v>
      </c>
      <c r="L144" s="66">
        <f t="shared" si="10"/>
        <v>2</v>
      </c>
      <c r="M144" s="15" t="str">
        <f t="shared" si="11"/>
        <v>OK</v>
      </c>
    </row>
    <row r="145" spans="2:13" s="69" customFormat="1" x14ac:dyDescent="0.25">
      <c r="B145" s="57">
        <v>138</v>
      </c>
      <c r="C145" s="70">
        <v>44519</v>
      </c>
      <c r="D145" s="59" t="s">
        <v>3386</v>
      </c>
      <c r="E145" s="60" t="s">
        <v>6128</v>
      </c>
      <c r="F145" s="67" t="s">
        <v>3387</v>
      </c>
      <c r="G145" s="67" t="s">
        <v>3388</v>
      </c>
      <c r="H145" s="68" t="s">
        <v>3389</v>
      </c>
      <c r="I145" s="63">
        <v>2</v>
      </c>
      <c r="J145" s="64" t="str">
        <f t="shared" si="12"/>
        <v>A</v>
      </c>
      <c r="K145" s="65">
        <f t="shared" si="13"/>
        <v>5000</v>
      </c>
      <c r="L145" s="66">
        <f t="shared" si="10"/>
        <v>2</v>
      </c>
      <c r="M145" s="15" t="str">
        <f t="shared" si="11"/>
        <v>OK</v>
      </c>
    </row>
    <row r="146" spans="2:13" x14ac:dyDescent="0.25">
      <c r="B146" s="57">
        <v>139</v>
      </c>
      <c r="C146" s="70">
        <v>44519</v>
      </c>
      <c r="D146" s="59" t="s">
        <v>3390</v>
      </c>
      <c r="E146" s="60" t="s">
        <v>6128</v>
      </c>
      <c r="F146" s="67" t="s">
        <v>3391</v>
      </c>
      <c r="G146" s="67" t="s">
        <v>3392</v>
      </c>
      <c r="H146" s="68" t="s">
        <v>3393</v>
      </c>
      <c r="I146" s="63">
        <v>2</v>
      </c>
      <c r="J146" s="64" t="str">
        <f t="shared" si="12"/>
        <v>A</v>
      </c>
      <c r="K146" s="65">
        <f t="shared" si="13"/>
        <v>5000</v>
      </c>
      <c r="L146" s="66">
        <f t="shared" si="10"/>
        <v>2</v>
      </c>
      <c r="M146" s="15" t="str">
        <f t="shared" si="11"/>
        <v>OK</v>
      </c>
    </row>
    <row r="147" spans="2:13" x14ac:dyDescent="0.25">
      <c r="B147" s="57">
        <v>140</v>
      </c>
      <c r="C147" s="70">
        <v>44519</v>
      </c>
      <c r="D147" s="59" t="s">
        <v>3394</v>
      </c>
      <c r="E147" s="60" t="s">
        <v>6128</v>
      </c>
      <c r="F147" s="67" t="s">
        <v>3395</v>
      </c>
      <c r="G147" s="67" t="s">
        <v>3396</v>
      </c>
      <c r="H147" s="68" t="s">
        <v>3397</v>
      </c>
      <c r="I147" s="63">
        <v>2</v>
      </c>
      <c r="J147" s="64" t="str">
        <f t="shared" si="12"/>
        <v>A</v>
      </c>
      <c r="K147" s="65">
        <f t="shared" si="13"/>
        <v>5000</v>
      </c>
      <c r="L147" s="66">
        <f t="shared" si="10"/>
        <v>2</v>
      </c>
      <c r="M147" s="15" t="str">
        <f t="shared" si="11"/>
        <v>OK</v>
      </c>
    </row>
    <row r="148" spans="2:13" x14ac:dyDescent="0.25">
      <c r="B148" s="57">
        <v>141</v>
      </c>
      <c r="C148" s="70">
        <v>44519</v>
      </c>
      <c r="D148" s="59" t="s">
        <v>3398</v>
      </c>
      <c r="E148" s="60" t="s">
        <v>6128</v>
      </c>
      <c r="F148" s="67" t="s">
        <v>3399</v>
      </c>
      <c r="G148" s="67" t="s">
        <v>3400</v>
      </c>
      <c r="H148" s="68" t="s">
        <v>3401</v>
      </c>
      <c r="I148" s="63">
        <v>2</v>
      </c>
      <c r="J148" s="64" t="str">
        <f t="shared" si="12"/>
        <v>A</v>
      </c>
      <c r="K148" s="65">
        <f t="shared" si="13"/>
        <v>5000</v>
      </c>
      <c r="L148" s="66">
        <f t="shared" si="10"/>
        <v>2</v>
      </c>
      <c r="M148" s="15" t="str">
        <f t="shared" si="11"/>
        <v>OK</v>
      </c>
    </row>
    <row r="149" spans="2:13" x14ac:dyDescent="0.25">
      <c r="B149" s="57">
        <v>142</v>
      </c>
      <c r="C149" s="70">
        <v>44519</v>
      </c>
      <c r="D149" s="59" t="s">
        <v>3402</v>
      </c>
      <c r="E149" s="60" t="s">
        <v>6128</v>
      </c>
      <c r="F149" s="67" t="s">
        <v>3403</v>
      </c>
      <c r="G149" s="67" t="s">
        <v>3404</v>
      </c>
      <c r="H149" s="68" t="s">
        <v>3405</v>
      </c>
      <c r="I149" s="63">
        <v>2</v>
      </c>
      <c r="J149" s="64" t="str">
        <f t="shared" si="12"/>
        <v>A</v>
      </c>
      <c r="K149" s="65">
        <f t="shared" si="13"/>
        <v>5000</v>
      </c>
      <c r="L149" s="66">
        <f t="shared" si="10"/>
        <v>2</v>
      </c>
      <c r="M149" s="15" t="str">
        <f t="shared" si="11"/>
        <v>OK</v>
      </c>
    </row>
    <row r="150" spans="2:13" x14ac:dyDescent="0.25">
      <c r="B150" s="57">
        <v>143</v>
      </c>
      <c r="C150" s="70">
        <v>44519</v>
      </c>
      <c r="D150" s="59" t="s">
        <v>3406</v>
      </c>
      <c r="E150" s="60" t="s">
        <v>6128</v>
      </c>
      <c r="F150" s="67" t="s">
        <v>1073</v>
      </c>
      <c r="G150" s="67" t="s">
        <v>3407</v>
      </c>
      <c r="H150" s="68" t="s">
        <v>3408</v>
      </c>
      <c r="I150" s="63">
        <v>2</v>
      </c>
      <c r="J150" s="64" t="str">
        <f t="shared" si="12"/>
        <v>A</v>
      </c>
      <c r="K150" s="65">
        <f t="shared" si="13"/>
        <v>5000</v>
      </c>
      <c r="L150" s="66">
        <f t="shared" si="10"/>
        <v>2</v>
      </c>
      <c r="M150" s="15" t="str">
        <f t="shared" si="11"/>
        <v>OK</v>
      </c>
    </row>
    <row r="151" spans="2:13" s="69" customFormat="1" x14ac:dyDescent="0.25">
      <c r="B151" s="57">
        <v>144</v>
      </c>
      <c r="C151" s="70">
        <v>44519</v>
      </c>
      <c r="D151" s="59" t="s">
        <v>3409</v>
      </c>
      <c r="E151" s="60" t="s">
        <v>6128</v>
      </c>
      <c r="F151" s="67" t="s">
        <v>3410</v>
      </c>
      <c r="G151" s="67" t="s">
        <v>3411</v>
      </c>
      <c r="H151" s="68" t="s">
        <v>3412</v>
      </c>
      <c r="I151" s="63">
        <v>2</v>
      </c>
      <c r="J151" s="64" t="str">
        <f t="shared" si="12"/>
        <v>A</v>
      </c>
      <c r="K151" s="65">
        <f t="shared" si="13"/>
        <v>5000</v>
      </c>
      <c r="L151" s="66">
        <f t="shared" si="10"/>
        <v>2</v>
      </c>
      <c r="M151" s="15" t="str">
        <f t="shared" si="11"/>
        <v>OK</v>
      </c>
    </row>
    <row r="152" spans="2:13" x14ac:dyDescent="0.25">
      <c r="B152" s="57">
        <v>145</v>
      </c>
      <c r="C152" s="70">
        <v>44519</v>
      </c>
      <c r="D152" s="59" t="s">
        <v>3413</v>
      </c>
      <c r="E152" s="60" t="s">
        <v>6128</v>
      </c>
      <c r="F152" s="67" t="s">
        <v>3414</v>
      </c>
      <c r="G152" s="67" t="s">
        <v>3415</v>
      </c>
      <c r="H152" s="68" t="s">
        <v>3416</v>
      </c>
      <c r="I152" s="63">
        <v>2</v>
      </c>
      <c r="J152" s="64" t="str">
        <f t="shared" si="12"/>
        <v>A</v>
      </c>
      <c r="K152" s="65">
        <f t="shared" si="13"/>
        <v>5000</v>
      </c>
      <c r="L152" s="66">
        <f t="shared" si="10"/>
        <v>2</v>
      </c>
      <c r="M152" s="15" t="str">
        <f t="shared" si="11"/>
        <v>OK</v>
      </c>
    </row>
    <row r="153" spans="2:13" x14ac:dyDescent="0.25">
      <c r="B153" s="57">
        <v>146</v>
      </c>
      <c r="C153" s="70">
        <v>44520</v>
      </c>
      <c r="D153" s="59" t="s">
        <v>3922</v>
      </c>
      <c r="E153" s="60" t="s">
        <v>6128</v>
      </c>
      <c r="F153" s="67" t="s">
        <v>3923</v>
      </c>
      <c r="G153" s="67" t="s">
        <v>3924</v>
      </c>
      <c r="H153" s="68" t="s">
        <v>3925</v>
      </c>
      <c r="I153" s="63">
        <v>2</v>
      </c>
      <c r="J153" s="64" t="str">
        <f t="shared" si="12"/>
        <v>A</v>
      </c>
      <c r="K153" s="65">
        <f t="shared" si="13"/>
        <v>5000</v>
      </c>
      <c r="L153" s="66">
        <f t="shared" si="10"/>
        <v>4</v>
      </c>
      <c r="M153" s="15" t="str">
        <f t="shared" si="11"/>
        <v>OK</v>
      </c>
    </row>
    <row r="154" spans="2:13" x14ac:dyDescent="0.25">
      <c r="B154" s="57">
        <v>147</v>
      </c>
      <c r="C154" s="70">
        <v>44520</v>
      </c>
      <c r="D154" s="59" t="s">
        <v>3926</v>
      </c>
      <c r="E154" s="60" t="s">
        <v>6128</v>
      </c>
      <c r="F154" s="67" t="s">
        <v>3927</v>
      </c>
      <c r="G154" s="67" t="s">
        <v>3928</v>
      </c>
      <c r="H154" s="68" t="s">
        <v>3929</v>
      </c>
      <c r="I154" s="63">
        <v>2</v>
      </c>
      <c r="J154" s="64" t="str">
        <f t="shared" si="12"/>
        <v>A</v>
      </c>
      <c r="K154" s="65">
        <f t="shared" si="13"/>
        <v>5000</v>
      </c>
      <c r="L154" s="66">
        <f t="shared" si="10"/>
        <v>2</v>
      </c>
      <c r="M154" s="15" t="str">
        <f t="shared" si="11"/>
        <v>OK</v>
      </c>
    </row>
    <row r="155" spans="2:13" s="69" customFormat="1" x14ac:dyDescent="0.25">
      <c r="B155" s="57">
        <v>148</v>
      </c>
      <c r="C155" s="70">
        <v>44520</v>
      </c>
      <c r="D155" s="59" t="s">
        <v>3930</v>
      </c>
      <c r="E155" s="60" t="s">
        <v>6128</v>
      </c>
      <c r="F155" s="67" t="s">
        <v>3931</v>
      </c>
      <c r="G155" s="67" t="s">
        <v>3932</v>
      </c>
      <c r="H155" s="68" t="s">
        <v>3933</v>
      </c>
      <c r="I155" s="63">
        <v>2</v>
      </c>
      <c r="J155" s="64" t="str">
        <f t="shared" si="12"/>
        <v>A</v>
      </c>
      <c r="K155" s="65">
        <f t="shared" si="13"/>
        <v>5000</v>
      </c>
      <c r="L155" s="66">
        <f t="shared" si="10"/>
        <v>4</v>
      </c>
      <c r="M155" s="15" t="str">
        <f t="shared" si="11"/>
        <v>OK</v>
      </c>
    </row>
    <row r="156" spans="2:13" x14ac:dyDescent="0.25">
      <c r="B156" s="57">
        <v>149</v>
      </c>
      <c r="C156" s="70">
        <v>44520</v>
      </c>
      <c r="D156" s="59" t="s">
        <v>3934</v>
      </c>
      <c r="E156" s="60" t="s">
        <v>6128</v>
      </c>
      <c r="F156" s="67" t="s">
        <v>3935</v>
      </c>
      <c r="G156" s="67" t="s">
        <v>3936</v>
      </c>
      <c r="H156" s="68" t="s">
        <v>3937</v>
      </c>
      <c r="I156" s="63">
        <v>3</v>
      </c>
      <c r="J156" s="64" t="str">
        <f t="shared" si="12"/>
        <v>A</v>
      </c>
      <c r="K156" s="65">
        <f t="shared" si="13"/>
        <v>7500</v>
      </c>
      <c r="L156" s="66">
        <f t="shared" si="10"/>
        <v>5</v>
      </c>
      <c r="M156" s="15" t="str">
        <f t="shared" si="11"/>
        <v>OK</v>
      </c>
    </row>
    <row r="157" spans="2:13" x14ac:dyDescent="0.25">
      <c r="B157" s="57">
        <v>150</v>
      </c>
      <c r="C157" s="70">
        <v>44520</v>
      </c>
      <c r="D157" s="59" t="s">
        <v>3938</v>
      </c>
      <c r="E157" s="60" t="s">
        <v>6128</v>
      </c>
      <c r="F157" s="67" t="s">
        <v>3939</v>
      </c>
      <c r="G157" s="67" t="s">
        <v>3940</v>
      </c>
      <c r="H157" s="68" t="s">
        <v>3941</v>
      </c>
      <c r="I157" s="63">
        <v>2</v>
      </c>
      <c r="J157" s="64" t="str">
        <f t="shared" si="12"/>
        <v>A</v>
      </c>
      <c r="K157" s="65">
        <f t="shared" si="13"/>
        <v>5000</v>
      </c>
      <c r="L157" s="66">
        <f t="shared" si="10"/>
        <v>4</v>
      </c>
      <c r="M157" s="15" t="str">
        <f t="shared" si="11"/>
        <v>OK</v>
      </c>
    </row>
    <row r="158" spans="2:13" s="69" customFormat="1" x14ac:dyDescent="0.25">
      <c r="B158" s="57">
        <v>151</v>
      </c>
      <c r="C158" s="70">
        <v>44520</v>
      </c>
      <c r="D158" s="59" t="s">
        <v>3942</v>
      </c>
      <c r="E158" s="60" t="s">
        <v>6128</v>
      </c>
      <c r="F158" s="67" t="s">
        <v>3943</v>
      </c>
      <c r="G158" s="67" t="s">
        <v>3944</v>
      </c>
      <c r="H158" s="68" t="s">
        <v>3945</v>
      </c>
      <c r="I158" s="63">
        <v>2</v>
      </c>
      <c r="J158" s="64" t="str">
        <f t="shared" si="12"/>
        <v>A</v>
      </c>
      <c r="K158" s="65">
        <f t="shared" si="13"/>
        <v>5000</v>
      </c>
      <c r="L158" s="66">
        <f t="shared" si="10"/>
        <v>2</v>
      </c>
      <c r="M158" s="15" t="str">
        <f t="shared" si="11"/>
        <v>OK</v>
      </c>
    </row>
    <row r="159" spans="2:13" x14ac:dyDescent="0.25">
      <c r="B159" s="57">
        <v>152</v>
      </c>
      <c r="C159" s="70">
        <v>44520</v>
      </c>
      <c r="D159" s="59" t="s">
        <v>3946</v>
      </c>
      <c r="E159" s="60" t="s">
        <v>6128</v>
      </c>
      <c r="F159" s="67" t="s">
        <v>3947</v>
      </c>
      <c r="G159" s="67" t="s">
        <v>3340</v>
      </c>
      <c r="H159" s="68" t="s">
        <v>3948</v>
      </c>
      <c r="I159" s="63">
        <v>6</v>
      </c>
      <c r="J159" s="64" t="str">
        <f t="shared" si="8"/>
        <v>B</v>
      </c>
      <c r="K159" s="65">
        <f t="shared" si="9"/>
        <v>18000</v>
      </c>
      <c r="L159" s="66">
        <f t="shared" si="10"/>
        <v>12</v>
      </c>
      <c r="M159" s="15" t="str">
        <f t="shared" si="11"/>
        <v>OK</v>
      </c>
    </row>
    <row r="160" spans="2:13" x14ac:dyDescent="0.25">
      <c r="B160" s="57">
        <v>153</v>
      </c>
      <c r="C160" s="70">
        <v>44520</v>
      </c>
      <c r="D160" s="59" t="s">
        <v>3949</v>
      </c>
      <c r="E160" s="60" t="s">
        <v>6128</v>
      </c>
      <c r="F160" s="67" t="s">
        <v>3950</v>
      </c>
      <c r="G160" s="67" t="s">
        <v>3951</v>
      </c>
      <c r="H160" s="68" t="s">
        <v>3952</v>
      </c>
      <c r="I160" s="63">
        <v>6</v>
      </c>
      <c r="J160" s="64" t="str">
        <f t="shared" si="8"/>
        <v>B</v>
      </c>
      <c r="K160" s="65">
        <f t="shared" si="9"/>
        <v>18000</v>
      </c>
      <c r="L160" s="66">
        <f t="shared" si="10"/>
        <v>12</v>
      </c>
      <c r="M160" s="15" t="str">
        <f t="shared" si="11"/>
        <v>OK</v>
      </c>
    </row>
    <row r="161" spans="2:13" x14ac:dyDescent="0.25">
      <c r="B161" s="57">
        <v>154</v>
      </c>
      <c r="C161" s="70">
        <v>44520</v>
      </c>
      <c r="D161" s="59" t="s">
        <v>3953</v>
      </c>
      <c r="E161" s="60" t="s">
        <v>6128</v>
      </c>
      <c r="F161" s="67" t="s">
        <v>3954</v>
      </c>
      <c r="G161" s="67" t="s">
        <v>3955</v>
      </c>
      <c r="H161" s="68" t="s">
        <v>3956</v>
      </c>
      <c r="I161" s="63">
        <v>6</v>
      </c>
      <c r="J161" s="64" t="str">
        <f t="shared" si="8"/>
        <v>B</v>
      </c>
      <c r="K161" s="65">
        <f t="shared" si="9"/>
        <v>18000</v>
      </c>
      <c r="L161" s="66">
        <f t="shared" si="10"/>
        <v>6</v>
      </c>
      <c r="M161" s="15" t="str">
        <f t="shared" si="11"/>
        <v>OK</v>
      </c>
    </row>
    <row r="162" spans="2:13" s="69" customFormat="1" x14ac:dyDescent="0.25">
      <c r="B162" s="57">
        <v>155</v>
      </c>
      <c r="C162" s="70">
        <v>44520</v>
      </c>
      <c r="D162" s="59" t="s">
        <v>3957</v>
      </c>
      <c r="E162" s="60" t="s">
        <v>6128</v>
      </c>
      <c r="F162" s="67" t="s">
        <v>3958</v>
      </c>
      <c r="G162" s="67" t="s">
        <v>3959</v>
      </c>
      <c r="H162" s="68" t="s">
        <v>3960</v>
      </c>
      <c r="I162" s="63">
        <v>4</v>
      </c>
      <c r="J162" s="64" t="str">
        <f t="shared" si="8"/>
        <v>A</v>
      </c>
      <c r="K162" s="65">
        <f t="shared" si="9"/>
        <v>10000</v>
      </c>
      <c r="L162" s="66">
        <f t="shared" si="10"/>
        <v>4</v>
      </c>
      <c r="M162" s="15" t="str">
        <f t="shared" si="11"/>
        <v>OK</v>
      </c>
    </row>
    <row r="163" spans="2:13" x14ac:dyDescent="0.25">
      <c r="B163" s="57">
        <v>156</v>
      </c>
      <c r="C163" s="70">
        <v>44520</v>
      </c>
      <c r="D163" s="59" t="s">
        <v>3961</v>
      </c>
      <c r="E163" s="60" t="s">
        <v>6128</v>
      </c>
      <c r="F163" s="67" t="s">
        <v>3962</v>
      </c>
      <c r="G163" s="67" t="s">
        <v>3963</v>
      </c>
      <c r="H163" s="68" t="s">
        <v>3964</v>
      </c>
      <c r="I163" s="63">
        <v>3</v>
      </c>
      <c r="J163" s="64" t="str">
        <f t="shared" si="8"/>
        <v>A</v>
      </c>
      <c r="K163" s="65">
        <f t="shared" si="9"/>
        <v>7500</v>
      </c>
      <c r="L163" s="66">
        <f t="shared" si="10"/>
        <v>3</v>
      </c>
      <c r="M163" s="15" t="str">
        <f t="shared" si="11"/>
        <v>OK</v>
      </c>
    </row>
    <row r="164" spans="2:13" x14ac:dyDescent="0.25">
      <c r="B164" s="57">
        <v>157</v>
      </c>
      <c r="C164" s="70">
        <v>44520</v>
      </c>
      <c r="D164" s="59" t="s">
        <v>3965</v>
      </c>
      <c r="E164" s="60" t="s">
        <v>6128</v>
      </c>
      <c r="F164" s="67" t="s">
        <v>3966</v>
      </c>
      <c r="G164" s="67" t="s">
        <v>3967</v>
      </c>
      <c r="H164" s="68" t="s">
        <v>3968</v>
      </c>
      <c r="I164" s="63">
        <v>3</v>
      </c>
      <c r="J164" s="64" t="str">
        <f t="shared" si="8"/>
        <v>A</v>
      </c>
      <c r="K164" s="65">
        <f t="shared" si="9"/>
        <v>7500</v>
      </c>
      <c r="L164" s="66">
        <f t="shared" si="10"/>
        <v>9</v>
      </c>
      <c r="M164" s="15" t="str">
        <f t="shared" si="11"/>
        <v>OK</v>
      </c>
    </row>
    <row r="165" spans="2:13" x14ac:dyDescent="0.25">
      <c r="B165" s="57">
        <v>158</v>
      </c>
      <c r="C165" s="70">
        <v>44520</v>
      </c>
      <c r="D165" s="59" t="s">
        <v>3969</v>
      </c>
      <c r="E165" s="60" t="s">
        <v>6128</v>
      </c>
      <c r="F165" s="67" t="s">
        <v>3970</v>
      </c>
      <c r="G165" s="67" t="s">
        <v>3971</v>
      </c>
      <c r="H165" s="68" t="s">
        <v>3972</v>
      </c>
      <c r="I165" s="63">
        <v>2</v>
      </c>
      <c r="J165" s="64" t="str">
        <f t="shared" si="8"/>
        <v>A</v>
      </c>
      <c r="K165" s="65">
        <f t="shared" si="9"/>
        <v>5000</v>
      </c>
      <c r="L165" s="66">
        <f t="shared" si="10"/>
        <v>4</v>
      </c>
      <c r="M165" s="15" t="str">
        <f t="shared" si="11"/>
        <v>OK</v>
      </c>
    </row>
    <row r="166" spans="2:13" s="69" customFormat="1" x14ac:dyDescent="0.25">
      <c r="B166" s="57">
        <v>159</v>
      </c>
      <c r="C166" s="70">
        <v>44520</v>
      </c>
      <c r="D166" s="59" t="s">
        <v>3973</v>
      </c>
      <c r="E166" s="60" t="s">
        <v>6128</v>
      </c>
      <c r="F166" s="67" t="s">
        <v>3974</v>
      </c>
      <c r="G166" s="67" t="s">
        <v>3975</v>
      </c>
      <c r="H166" s="68" t="s">
        <v>3976</v>
      </c>
      <c r="I166" s="63">
        <v>2</v>
      </c>
      <c r="J166" s="64" t="str">
        <f t="shared" si="8"/>
        <v>A</v>
      </c>
      <c r="K166" s="65">
        <f t="shared" si="9"/>
        <v>5000</v>
      </c>
      <c r="L166" s="66">
        <f t="shared" si="10"/>
        <v>2</v>
      </c>
      <c r="M166" s="15" t="str">
        <f t="shared" si="11"/>
        <v>OK</v>
      </c>
    </row>
    <row r="167" spans="2:13" x14ac:dyDescent="0.25">
      <c r="B167" s="57">
        <v>160</v>
      </c>
      <c r="C167" s="70">
        <v>44520</v>
      </c>
      <c r="D167" s="59" t="s">
        <v>3977</v>
      </c>
      <c r="E167" s="60" t="s">
        <v>6128</v>
      </c>
      <c r="F167" s="67" t="s">
        <v>3978</v>
      </c>
      <c r="G167" s="67" t="s">
        <v>3979</v>
      </c>
      <c r="H167" s="68" t="s">
        <v>3980</v>
      </c>
      <c r="I167" s="63">
        <v>2</v>
      </c>
      <c r="J167" s="64" t="str">
        <f t="shared" si="8"/>
        <v>A</v>
      </c>
      <c r="K167" s="65">
        <f t="shared" si="9"/>
        <v>5000</v>
      </c>
      <c r="L167" s="66">
        <f t="shared" si="10"/>
        <v>2</v>
      </c>
      <c r="M167" s="15" t="str">
        <f t="shared" si="11"/>
        <v>OK</v>
      </c>
    </row>
    <row r="168" spans="2:13" x14ac:dyDescent="0.25">
      <c r="B168" s="57">
        <v>161</v>
      </c>
      <c r="C168" s="70">
        <v>44520</v>
      </c>
      <c r="D168" s="59" t="s">
        <v>3981</v>
      </c>
      <c r="E168" s="60" t="s">
        <v>6128</v>
      </c>
      <c r="F168" s="67" t="s">
        <v>3982</v>
      </c>
      <c r="G168" s="67" t="s">
        <v>3983</v>
      </c>
      <c r="H168" s="68" t="s">
        <v>3984</v>
      </c>
      <c r="I168" s="63">
        <v>2</v>
      </c>
      <c r="J168" s="64" t="str">
        <f t="shared" si="8"/>
        <v>A</v>
      </c>
      <c r="K168" s="65">
        <f t="shared" si="9"/>
        <v>5000</v>
      </c>
      <c r="L168" s="66">
        <f t="shared" si="10"/>
        <v>4</v>
      </c>
      <c r="M168" s="15" t="str">
        <f t="shared" si="11"/>
        <v>OK</v>
      </c>
    </row>
    <row r="169" spans="2:13" x14ac:dyDescent="0.25">
      <c r="B169" s="57">
        <v>162</v>
      </c>
      <c r="C169" s="70">
        <v>44520</v>
      </c>
      <c r="D169" s="59" t="s">
        <v>3985</v>
      </c>
      <c r="E169" s="60" t="s">
        <v>6128</v>
      </c>
      <c r="F169" s="67" t="s">
        <v>3986</v>
      </c>
      <c r="G169" s="67" t="s">
        <v>3987</v>
      </c>
      <c r="H169" s="68" t="s">
        <v>3988</v>
      </c>
      <c r="I169" s="63">
        <v>2</v>
      </c>
      <c r="J169" s="64" t="str">
        <f t="shared" si="8"/>
        <v>A</v>
      </c>
      <c r="K169" s="65">
        <f t="shared" si="9"/>
        <v>5000</v>
      </c>
      <c r="L169" s="66">
        <f t="shared" si="10"/>
        <v>4</v>
      </c>
      <c r="M169" s="15" t="str">
        <f t="shared" si="11"/>
        <v>OK</v>
      </c>
    </row>
    <row r="170" spans="2:13" x14ac:dyDescent="0.25">
      <c r="B170" s="57">
        <v>163</v>
      </c>
      <c r="C170" s="70">
        <v>44520</v>
      </c>
      <c r="D170" s="59" t="s">
        <v>3989</v>
      </c>
      <c r="E170" s="60" t="s">
        <v>6128</v>
      </c>
      <c r="F170" s="67" t="s">
        <v>3990</v>
      </c>
      <c r="G170" s="67" t="s">
        <v>3991</v>
      </c>
      <c r="H170" s="68" t="s">
        <v>3992</v>
      </c>
      <c r="I170" s="63">
        <v>2</v>
      </c>
      <c r="J170" s="64" t="str">
        <f t="shared" si="8"/>
        <v>A</v>
      </c>
      <c r="K170" s="65">
        <f t="shared" si="9"/>
        <v>5000</v>
      </c>
      <c r="L170" s="66">
        <f t="shared" si="10"/>
        <v>2</v>
      </c>
      <c r="M170" s="15" t="str">
        <f t="shared" si="11"/>
        <v>OK</v>
      </c>
    </row>
    <row r="171" spans="2:13" x14ac:dyDescent="0.25">
      <c r="B171" s="57">
        <v>164</v>
      </c>
      <c r="C171" s="70">
        <v>44520</v>
      </c>
      <c r="D171" s="59" t="s">
        <v>3993</v>
      </c>
      <c r="E171" s="60" t="s">
        <v>6128</v>
      </c>
      <c r="F171" s="67" t="s">
        <v>3994</v>
      </c>
      <c r="G171" s="67" t="s">
        <v>3991</v>
      </c>
      <c r="H171" s="68" t="s">
        <v>3995</v>
      </c>
      <c r="I171" s="63">
        <v>3</v>
      </c>
      <c r="J171" s="64" t="str">
        <f t="shared" si="8"/>
        <v>A</v>
      </c>
      <c r="K171" s="65">
        <f t="shared" si="9"/>
        <v>7500</v>
      </c>
      <c r="L171" s="66">
        <f t="shared" si="10"/>
        <v>3</v>
      </c>
      <c r="M171" s="15" t="str">
        <f t="shared" si="11"/>
        <v>OK</v>
      </c>
    </row>
    <row r="172" spans="2:13" s="69" customFormat="1" x14ac:dyDescent="0.25">
      <c r="B172" s="57">
        <v>165</v>
      </c>
      <c r="C172" s="70">
        <v>44520</v>
      </c>
      <c r="D172" s="59" t="s">
        <v>3996</v>
      </c>
      <c r="E172" s="60" t="s">
        <v>6128</v>
      </c>
      <c r="F172" s="67" t="s">
        <v>3997</v>
      </c>
      <c r="G172" s="67" t="s">
        <v>3998</v>
      </c>
      <c r="H172" s="68" t="s">
        <v>3999</v>
      </c>
      <c r="I172" s="63">
        <v>2</v>
      </c>
      <c r="J172" s="64" t="str">
        <f t="shared" si="8"/>
        <v>A</v>
      </c>
      <c r="K172" s="65">
        <f t="shared" si="9"/>
        <v>5000</v>
      </c>
      <c r="L172" s="66">
        <f t="shared" si="10"/>
        <v>4</v>
      </c>
      <c r="M172" s="15" t="str">
        <f t="shared" si="11"/>
        <v>OK</v>
      </c>
    </row>
    <row r="173" spans="2:13" x14ac:dyDescent="0.25">
      <c r="B173" s="57">
        <v>166</v>
      </c>
      <c r="C173" s="70">
        <v>44520</v>
      </c>
      <c r="D173" s="59" t="s">
        <v>4000</v>
      </c>
      <c r="E173" s="60" t="s">
        <v>6128</v>
      </c>
      <c r="F173" s="67" t="s">
        <v>4001</v>
      </c>
      <c r="G173" s="67" t="s">
        <v>4002</v>
      </c>
      <c r="H173" s="68" t="s">
        <v>4003</v>
      </c>
      <c r="I173" s="63">
        <v>3</v>
      </c>
      <c r="J173" s="64" t="str">
        <f t="shared" si="8"/>
        <v>A</v>
      </c>
      <c r="K173" s="65">
        <f t="shared" si="9"/>
        <v>7500</v>
      </c>
      <c r="L173" s="66">
        <f t="shared" si="10"/>
        <v>3</v>
      </c>
      <c r="M173" s="15" t="str">
        <f t="shared" si="11"/>
        <v>OK</v>
      </c>
    </row>
    <row r="174" spans="2:13" x14ac:dyDescent="0.25">
      <c r="B174" s="57">
        <v>167</v>
      </c>
      <c r="C174" s="70">
        <v>44520</v>
      </c>
      <c r="D174" s="59" t="s">
        <v>4004</v>
      </c>
      <c r="E174" s="60" t="s">
        <v>6128</v>
      </c>
      <c r="F174" s="67" t="s">
        <v>4005</v>
      </c>
      <c r="G174" s="67" t="s">
        <v>4006</v>
      </c>
      <c r="H174" s="68" t="s">
        <v>4007</v>
      </c>
      <c r="I174" s="63">
        <v>3</v>
      </c>
      <c r="J174" s="64" t="str">
        <f t="shared" si="8"/>
        <v>A</v>
      </c>
      <c r="K174" s="65">
        <f t="shared" si="9"/>
        <v>7500</v>
      </c>
      <c r="L174" s="66">
        <f t="shared" si="10"/>
        <v>9</v>
      </c>
      <c r="M174" s="15" t="str">
        <f t="shared" si="11"/>
        <v>OK</v>
      </c>
    </row>
    <row r="175" spans="2:13" x14ac:dyDescent="0.25">
      <c r="B175" s="57">
        <v>168</v>
      </c>
      <c r="C175" s="70">
        <v>44522</v>
      </c>
      <c r="D175" s="59" t="s">
        <v>4554</v>
      </c>
      <c r="E175" s="60" t="s">
        <v>6128</v>
      </c>
      <c r="F175" s="67" t="s">
        <v>4555</v>
      </c>
      <c r="G175" s="67" t="s">
        <v>4556</v>
      </c>
      <c r="H175" s="68" t="s">
        <v>4557</v>
      </c>
      <c r="I175" s="63">
        <v>2</v>
      </c>
      <c r="J175" s="64" t="str">
        <f t="shared" si="8"/>
        <v>A</v>
      </c>
      <c r="K175" s="65">
        <f t="shared" si="9"/>
        <v>5000</v>
      </c>
      <c r="L175" s="66">
        <f t="shared" si="10"/>
        <v>2</v>
      </c>
      <c r="M175" s="15" t="str">
        <f t="shared" si="11"/>
        <v>OK</v>
      </c>
    </row>
    <row r="176" spans="2:13" s="69" customFormat="1" x14ac:dyDescent="0.25">
      <c r="B176" s="57">
        <v>169</v>
      </c>
      <c r="C176" s="70">
        <v>44522</v>
      </c>
      <c r="D176" s="59" t="s">
        <v>70</v>
      </c>
      <c r="E176" s="60" t="s">
        <v>6128</v>
      </c>
      <c r="F176" s="67" t="s">
        <v>71</v>
      </c>
      <c r="G176" s="67" t="s">
        <v>72</v>
      </c>
      <c r="H176" s="68" t="s">
        <v>4558</v>
      </c>
      <c r="I176" s="63">
        <v>2</v>
      </c>
      <c r="J176" s="64" t="str">
        <f t="shared" si="8"/>
        <v>A</v>
      </c>
      <c r="K176" s="65">
        <f t="shared" si="9"/>
        <v>5000</v>
      </c>
      <c r="L176" s="66">
        <f t="shared" si="10"/>
        <v>4</v>
      </c>
      <c r="M176" s="15" t="str">
        <f t="shared" si="11"/>
        <v>OK</v>
      </c>
    </row>
    <row r="177" spans="2:13" x14ac:dyDescent="0.25">
      <c r="B177" s="57">
        <v>170</v>
      </c>
      <c r="C177" s="70">
        <v>44522</v>
      </c>
      <c r="D177" s="59" t="s">
        <v>74</v>
      </c>
      <c r="E177" s="60" t="s">
        <v>6128</v>
      </c>
      <c r="F177" s="67" t="s">
        <v>75</v>
      </c>
      <c r="G177" s="67" t="s">
        <v>76</v>
      </c>
      <c r="H177" s="68" t="s">
        <v>4559</v>
      </c>
      <c r="I177" s="63">
        <v>2</v>
      </c>
      <c r="J177" s="64" t="str">
        <f t="shared" si="8"/>
        <v>A</v>
      </c>
      <c r="K177" s="65">
        <f t="shared" si="9"/>
        <v>5000</v>
      </c>
      <c r="L177" s="66">
        <f t="shared" si="10"/>
        <v>6</v>
      </c>
      <c r="M177" s="15" t="str">
        <f t="shared" si="11"/>
        <v>OK</v>
      </c>
    </row>
    <row r="178" spans="2:13" x14ac:dyDescent="0.25">
      <c r="B178" s="57">
        <v>171</v>
      </c>
      <c r="C178" s="70">
        <v>44522</v>
      </c>
      <c r="D178" s="59" t="s">
        <v>4560</v>
      </c>
      <c r="E178" s="60" t="s">
        <v>6128</v>
      </c>
      <c r="F178" s="67" t="s">
        <v>4561</v>
      </c>
      <c r="G178" s="67" t="s">
        <v>4562</v>
      </c>
      <c r="H178" s="68" t="s">
        <v>4563</v>
      </c>
      <c r="I178" s="63">
        <v>2</v>
      </c>
      <c r="J178" s="64" t="str">
        <f t="shared" si="8"/>
        <v>A</v>
      </c>
      <c r="K178" s="65">
        <f t="shared" si="9"/>
        <v>5000</v>
      </c>
      <c r="L178" s="66">
        <f t="shared" si="10"/>
        <v>2</v>
      </c>
      <c r="M178" s="15" t="str">
        <f t="shared" si="11"/>
        <v>OK</v>
      </c>
    </row>
    <row r="179" spans="2:13" s="69" customFormat="1" x14ac:dyDescent="0.25">
      <c r="B179" s="57">
        <v>172</v>
      </c>
      <c r="C179" s="70">
        <v>44522</v>
      </c>
      <c r="D179" s="59" t="s">
        <v>78</v>
      </c>
      <c r="E179" s="60" t="s">
        <v>6128</v>
      </c>
      <c r="F179" s="67" t="s">
        <v>79</v>
      </c>
      <c r="G179" s="67" t="s">
        <v>80</v>
      </c>
      <c r="H179" s="68" t="s">
        <v>4564</v>
      </c>
      <c r="I179" s="63">
        <v>2</v>
      </c>
      <c r="J179" s="64" t="str">
        <f t="shared" si="8"/>
        <v>A</v>
      </c>
      <c r="K179" s="65">
        <f t="shared" si="9"/>
        <v>5000</v>
      </c>
      <c r="L179" s="66">
        <f t="shared" si="10"/>
        <v>4</v>
      </c>
      <c r="M179" s="15" t="str">
        <f t="shared" si="11"/>
        <v>OK</v>
      </c>
    </row>
    <row r="180" spans="2:13" x14ac:dyDescent="0.25">
      <c r="B180" s="57">
        <v>173</v>
      </c>
      <c r="C180" s="70">
        <v>44522</v>
      </c>
      <c r="D180" s="59" t="s">
        <v>4565</v>
      </c>
      <c r="E180" s="60" t="s">
        <v>6128</v>
      </c>
      <c r="F180" s="67" t="s">
        <v>4566</v>
      </c>
      <c r="G180" s="67" t="s">
        <v>4567</v>
      </c>
      <c r="H180" s="68" t="s">
        <v>4568</v>
      </c>
      <c r="I180" s="63">
        <v>2</v>
      </c>
      <c r="J180" s="64" t="str">
        <f t="shared" si="8"/>
        <v>A</v>
      </c>
      <c r="K180" s="65">
        <f t="shared" si="9"/>
        <v>5000</v>
      </c>
      <c r="L180" s="66">
        <f t="shared" si="10"/>
        <v>4</v>
      </c>
      <c r="M180" s="15" t="str">
        <f t="shared" si="11"/>
        <v>OK</v>
      </c>
    </row>
    <row r="181" spans="2:13" x14ac:dyDescent="0.25">
      <c r="B181" s="57">
        <v>174</v>
      </c>
      <c r="C181" s="70">
        <v>44522</v>
      </c>
      <c r="D181" s="59" t="s">
        <v>82</v>
      </c>
      <c r="E181" s="60" t="s">
        <v>6128</v>
      </c>
      <c r="F181" s="67" t="s">
        <v>83</v>
      </c>
      <c r="G181" s="67" t="s">
        <v>84</v>
      </c>
      <c r="H181" s="68" t="s">
        <v>4569</v>
      </c>
      <c r="I181" s="63">
        <v>2</v>
      </c>
      <c r="J181" s="64" t="str">
        <f t="shared" ref="J181:J200" si="14">+IF(I181&lt;=0," ",IF(I181&lt;=5,"A",IF(I181&gt;=6,"B")))</f>
        <v>A</v>
      </c>
      <c r="K181" s="65">
        <f t="shared" ref="K181:K200" si="15">+IF(J181=" ",I181*0,IF(J181="A",I181*2500,IF(J181="B",I181*3000)))</f>
        <v>5000</v>
      </c>
      <c r="L181" s="66">
        <f t="shared" si="10"/>
        <v>6</v>
      </c>
      <c r="M181" s="15" t="str">
        <f t="shared" si="11"/>
        <v>OK</v>
      </c>
    </row>
    <row r="182" spans="2:13" x14ac:dyDescent="0.25">
      <c r="B182" s="57">
        <v>175</v>
      </c>
      <c r="C182" s="70">
        <v>44522</v>
      </c>
      <c r="D182" s="59" t="s">
        <v>90</v>
      </c>
      <c r="E182" s="60" t="s">
        <v>6128</v>
      </c>
      <c r="F182" s="67" t="s">
        <v>91</v>
      </c>
      <c r="G182" s="67" t="s">
        <v>88</v>
      </c>
      <c r="H182" s="68" t="s">
        <v>4570</v>
      </c>
      <c r="I182" s="63">
        <v>2</v>
      </c>
      <c r="J182" s="64" t="str">
        <f t="shared" si="14"/>
        <v>A</v>
      </c>
      <c r="K182" s="65">
        <f t="shared" si="15"/>
        <v>5000</v>
      </c>
      <c r="L182" s="66">
        <f t="shared" si="10"/>
        <v>6</v>
      </c>
      <c r="M182" s="15" t="str">
        <f t="shared" si="11"/>
        <v>OK</v>
      </c>
    </row>
    <row r="183" spans="2:13" s="69" customFormat="1" x14ac:dyDescent="0.25">
      <c r="B183" s="57">
        <v>176</v>
      </c>
      <c r="C183" s="70">
        <v>44522</v>
      </c>
      <c r="D183" s="59" t="s">
        <v>96</v>
      </c>
      <c r="E183" s="60" t="s">
        <v>6128</v>
      </c>
      <c r="F183" s="67" t="s">
        <v>97</v>
      </c>
      <c r="G183" s="67" t="s">
        <v>98</v>
      </c>
      <c r="H183" s="68" t="s">
        <v>4571</v>
      </c>
      <c r="I183" s="63">
        <v>2</v>
      </c>
      <c r="J183" s="64" t="str">
        <f t="shared" si="14"/>
        <v>A</v>
      </c>
      <c r="K183" s="65">
        <f t="shared" si="15"/>
        <v>5000</v>
      </c>
      <c r="L183" s="66">
        <f t="shared" si="10"/>
        <v>4</v>
      </c>
      <c r="M183" s="15" t="str">
        <f t="shared" si="11"/>
        <v>OK</v>
      </c>
    </row>
    <row r="184" spans="2:13" x14ac:dyDescent="0.25">
      <c r="B184" s="57">
        <v>177</v>
      </c>
      <c r="C184" s="70">
        <v>44522</v>
      </c>
      <c r="D184" s="59" t="s">
        <v>4572</v>
      </c>
      <c r="E184" s="60" t="s">
        <v>6128</v>
      </c>
      <c r="F184" s="67" t="s">
        <v>4573</v>
      </c>
      <c r="G184" s="67" t="s">
        <v>4574</v>
      </c>
      <c r="H184" s="68" t="s">
        <v>4575</v>
      </c>
      <c r="I184" s="63">
        <v>2</v>
      </c>
      <c r="J184" s="64" t="str">
        <f t="shared" si="14"/>
        <v>A</v>
      </c>
      <c r="K184" s="65">
        <f t="shared" si="15"/>
        <v>5000</v>
      </c>
      <c r="L184" s="66">
        <f t="shared" si="10"/>
        <v>2</v>
      </c>
      <c r="M184" s="15" t="str">
        <f t="shared" si="11"/>
        <v>OK</v>
      </c>
    </row>
    <row r="185" spans="2:13" x14ac:dyDescent="0.25">
      <c r="B185" s="57">
        <v>178</v>
      </c>
      <c r="C185" s="70">
        <v>44522</v>
      </c>
      <c r="D185" s="59" t="s">
        <v>4576</v>
      </c>
      <c r="E185" s="60" t="s">
        <v>6128</v>
      </c>
      <c r="F185" s="67" t="s">
        <v>4577</v>
      </c>
      <c r="G185" s="67" t="s">
        <v>4578</v>
      </c>
      <c r="H185" s="68" t="s">
        <v>4579</v>
      </c>
      <c r="I185" s="63">
        <v>2</v>
      </c>
      <c r="J185" s="64" t="str">
        <f t="shared" si="14"/>
        <v>A</v>
      </c>
      <c r="K185" s="65">
        <f t="shared" si="15"/>
        <v>5000</v>
      </c>
      <c r="L185" s="66">
        <f t="shared" si="10"/>
        <v>2</v>
      </c>
      <c r="M185" s="15" t="str">
        <f t="shared" si="11"/>
        <v>OK</v>
      </c>
    </row>
    <row r="186" spans="2:13" x14ac:dyDescent="0.25">
      <c r="B186" s="57">
        <v>179</v>
      </c>
      <c r="C186" s="70">
        <v>44522</v>
      </c>
      <c r="D186" s="59" t="s">
        <v>116</v>
      </c>
      <c r="E186" s="60" t="s">
        <v>6128</v>
      </c>
      <c r="F186" s="67" t="s">
        <v>117</v>
      </c>
      <c r="G186" s="67" t="s">
        <v>118</v>
      </c>
      <c r="H186" s="68" t="s">
        <v>4580</v>
      </c>
      <c r="I186" s="63">
        <v>3</v>
      </c>
      <c r="J186" s="64" t="str">
        <f t="shared" si="14"/>
        <v>A</v>
      </c>
      <c r="K186" s="65">
        <f t="shared" si="15"/>
        <v>7500</v>
      </c>
      <c r="L186" s="66">
        <f t="shared" si="10"/>
        <v>6</v>
      </c>
      <c r="M186" s="15" t="str">
        <f t="shared" si="11"/>
        <v>OK</v>
      </c>
    </row>
    <row r="187" spans="2:13" s="69" customFormat="1" x14ac:dyDescent="0.25">
      <c r="B187" s="57">
        <v>180</v>
      </c>
      <c r="C187" s="70">
        <v>44522</v>
      </c>
      <c r="D187" s="59" t="s">
        <v>4581</v>
      </c>
      <c r="E187" s="60" t="s">
        <v>6128</v>
      </c>
      <c r="F187" s="67" t="s">
        <v>4582</v>
      </c>
      <c r="G187" s="67" t="s">
        <v>4583</v>
      </c>
      <c r="H187" s="68" t="s">
        <v>4584</v>
      </c>
      <c r="I187" s="63">
        <v>2</v>
      </c>
      <c r="J187" s="64" t="str">
        <f t="shared" si="14"/>
        <v>A</v>
      </c>
      <c r="K187" s="65">
        <f t="shared" si="15"/>
        <v>5000</v>
      </c>
      <c r="L187" s="66">
        <f t="shared" si="10"/>
        <v>2</v>
      </c>
      <c r="M187" s="15" t="str">
        <f t="shared" si="11"/>
        <v>OK</v>
      </c>
    </row>
    <row r="188" spans="2:13" x14ac:dyDescent="0.25">
      <c r="B188" s="57">
        <v>181</v>
      </c>
      <c r="C188" s="70">
        <v>44522</v>
      </c>
      <c r="D188" s="59" t="s">
        <v>4585</v>
      </c>
      <c r="E188" s="60" t="s">
        <v>6128</v>
      </c>
      <c r="F188" s="67" t="s">
        <v>4586</v>
      </c>
      <c r="G188" s="67" t="s">
        <v>4587</v>
      </c>
      <c r="H188" s="68" t="s">
        <v>4588</v>
      </c>
      <c r="I188" s="63">
        <v>8</v>
      </c>
      <c r="J188" s="64" t="str">
        <f t="shared" si="14"/>
        <v>B</v>
      </c>
      <c r="K188" s="65">
        <f t="shared" si="15"/>
        <v>24000</v>
      </c>
      <c r="L188" s="66">
        <f t="shared" si="10"/>
        <v>8</v>
      </c>
      <c r="M188" s="15" t="str">
        <f t="shared" si="11"/>
        <v>OK</v>
      </c>
    </row>
    <row r="189" spans="2:13" x14ac:dyDescent="0.25">
      <c r="B189" s="57">
        <v>182</v>
      </c>
      <c r="C189" s="70">
        <v>44522</v>
      </c>
      <c r="D189" s="59" t="s">
        <v>144</v>
      </c>
      <c r="E189" s="60" t="s">
        <v>6128</v>
      </c>
      <c r="F189" s="67" t="s">
        <v>145</v>
      </c>
      <c r="G189" s="67" t="s">
        <v>146</v>
      </c>
      <c r="H189" s="68" t="s">
        <v>4589</v>
      </c>
      <c r="I189" s="63">
        <v>2</v>
      </c>
      <c r="J189" s="64" t="str">
        <f t="shared" si="14"/>
        <v>A</v>
      </c>
      <c r="K189" s="65">
        <f t="shared" si="15"/>
        <v>5000</v>
      </c>
      <c r="L189" s="66">
        <f t="shared" si="10"/>
        <v>6</v>
      </c>
      <c r="M189" s="15" t="str">
        <f t="shared" si="11"/>
        <v>OK</v>
      </c>
    </row>
    <row r="190" spans="2:13" x14ac:dyDescent="0.25">
      <c r="B190" s="57">
        <v>183</v>
      </c>
      <c r="C190" s="70">
        <v>44522</v>
      </c>
      <c r="D190" s="59" t="s">
        <v>4590</v>
      </c>
      <c r="E190" s="60" t="s">
        <v>6128</v>
      </c>
      <c r="F190" s="67" t="s">
        <v>4591</v>
      </c>
      <c r="G190" s="67" t="s">
        <v>4592</v>
      </c>
      <c r="H190" s="68" t="s">
        <v>4593</v>
      </c>
      <c r="I190" s="63">
        <v>2</v>
      </c>
      <c r="J190" s="64" t="str">
        <f t="shared" si="14"/>
        <v>A</v>
      </c>
      <c r="K190" s="65">
        <f t="shared" si="15"/>
        <v>5000</v>
      </c>
      <c r="L190" s="66">
        <f t="shared" si="10"/>
        <v>4</v>
      </c>
      <c r="M190" s="15" t="str">
        <f t="shared" si="11"/>
        <v>OK</v>
      </c>
    </row>
    <row r="191" spans="2:13" x14ac:dyDescent="0.25">
      <c r="B191" s="57">
        <v>184</v>
      </c>
      <c r="C191" s="70">
        <v>44522</v>
      </c>
      <c r="D191" s="59" t="s">
        <v>156</v>
      </c>
      <c r="E191" s="60" t="s">
        <v>6128</v>
      </c>
      <c r="F191" s="67" t="s">
        <v>157</v>
      </c>
      <c r="G191" s="67" t="s">
        <v>158</v>
      </c>
      <c r="H191" s="68" t="s">
        <v>4594</v>
      </c>
      <c r="I191" s="63">
        <v>2</v>
      </c>
      <c r="J191" s="64" t="str">
        <f t="shared" si="14"/>
        <v>A</v>
      </c>
      <c r="K191" s="65">
        <f t="shared" si="15"/>
        <v>5000</v>
      </c>
      <c r="L191" s="66">
        <f t="shared" si="10"/>
        <v>4</v>
      </c>
      <c r="M191" s="15" t="str">
        <f t="shared" si="11"/>
        <v>OK</v>
      </c>
    </row>
    <row r="192" spans="2:13" x14ac:dyDescent="0.25">
      <c r="B192" s="57">
        <v>185</v>
      </c>
      <c r="C192" s="70">
        <v>44522</v>
      </c>
      <c r="D192" s="59" t="s">
        <v>4595</v>
      </c>
      <c r="E192" s="60" t="s">
        <v>6128</v>
      </c>
      <c r="F192" s="67" t="s">
        <v>4596</v>
      </c>
      <c r="G192" s="67" t="s">
        <v>4597</v>
      </c>
      <c r="H192" s="68" t="s">
        <v>4598</v>
      </c>
      <c r="I192" s="63">
        <v>2</v>
      </c>
      <c r="J192" s="64" t="str">
        <f t="shared" si="14"/>
        <v>A</v>
      </c>
      <c r="K192" s="65">
        <f t="shared" si="15"/>
        <v>5000</v>
      </c>
      <c r="L192" s="66">
        <f t="shared" si="10"/>
        <v>2</v>
      </c>
      <c r="M192" s="15" t="str">
        <f t="shared" si="11"/>
        <v>OK</v>
      </c>
    </row>
    <row r="193" spans="2:13" s="69" customFormat="1" x14ac:dyDescent="0.25">
      <c r="B193" s="57">
        <v>186</v>
      </c>
      <c r="C193" s="70">
        <v>44522</v>
      </c>
      <c r="D193" s="59" t="s">
        <v>167</v>
      </c>
      <c r="E193" s="60" t="s">
        <v>6128</v>
      </c>
      <c r="F193" s="67" t="s">
        <v>168</v>
      </c>
      <c r="G193" s="67" t="s">
        <v>169</v>
      </c>
      <c r="H193" s="68" t="s">
        <v>4599</v>
      </c>
      <c r="I193" s="63">
        <v>2</v>
      </c>
      <c r="J193" s="64" t="str">
        <f t="shared" si="14"/>
        <v>A</v>
      </c>
      <c r="K193" s="65">
        <f t="shared" si="15"/>
        <v>5000</v>
      </c>
      <c r="L193" s="66">
        <f t="shared" si="10"/>
        <v>5</v>
      </c>
      <c r="M193" s="15" t="str">
        <f t="shared" si="11"/>
        <v>OK</v>
      </c>
    </row>
    <row r="194" spans="2:13" x14ac:dyDescent="0.25">
      <c r="B194" s="57">
        <v>187</v>
      </c>
      <c r="C194" s="70">
        <v>44522</v>
      </c>
      <c r="D194" s="59" t="s">
        <v>171</v>
      </c>
      <c r="E194" s="60" t="s">
        <v>6128</v>
      </c>
      <c r="F194" s="67" t="s">
        <v>172</v>
      </c>
      <c r="G194" s="67" t="s">
        <v>173</v>
      </c>
      <c r="H194" s="68" t="s">
        <v>4600</v>
      </c>
      <c r="I194" s="63">
        <v>2</v>
      </c>
      <c r="J194" s="64" t="str">
        <f t="shared" si="14"/>
        <v>A</v>
      </c>
      <c r="K194" s="65">
        <f t="shared" si="15"/>
        <v>5000</v>
      </c>
      <c r="L194" s="66">
        <f t="shared" si="10"/>
        <v>7</v>
      </c>
      <c r="M194" s="15" t="str">
        <f t="shared" si="11"/>
        <v>OK</v>
      </c>
    </row>
    <row r="195" spans="2:13" x14ac:dyDescent="0.25">
      <c r="B195" s="57">
        <v>188</v>
      </c>
      <c r="C195" s="70">
        <v>44522</v>
      </c>
      <c r="D195" s="59" t="s">
        <v>4601</v>
      </c>
      <c r="E195" s="60" t="s">
        <v>6128</v>
      </c>
      <c r="F195" s="67" t="s">
        <v>4602</v>
      </c>
      <c r="G195" s="67" t="s">
        <v>177</v>
      </c>
      <c r="H195" s="68" t="s">
        <v>4603</v>
      </c>
      <c r="I195" s="63">
        <v>2</v>
      </c>
      <c r="J195" s="64" t="str">
        <f t="shared" si="14"/>
        <v>A</v>
      </c>
      <c r="K195" s="65">
        <f t="shared" si="15"/>
        <v>5000</v>
      </c>
      <c r="L195" s="66">
        <f t="shared" si="10"/>
        <v>2</v>
      </c>
      <c r="M195" s="15" t="str">
        <f t="shared" si="11"/>
        <v>OK</v>
      </c>
    </row>
    <row r="196" spans="2:13" x14ac:dyDescent="0.25">
      <c r="B196" s="57">
        <v>189</v>
      </c>
      <c r="C196" s="70">
        <v>44522</v>
      </c>
      <c r="D196" s="59" t="s">
        <v>4604</v>
      </c>
      <c r="E196" s="60" t="s">
        <v>6128</v>
      </c>
      <c r="F196" s="67" t="s">
        <v>4605</v>
      </c>
      <c r="G196" s="67" t="s">
        <v>177</v>
      </c>
      <c r="H196" s="68" t="s">
        <v>4606</v>
      </c>
      <c r="I196" s="63">
        <v>2</v>
      </c>
      <c r="J196" s="64" t="str">
        <f t="shared" si="14"/>
        <v>A</v>
      </c>
      <c r="K196" s="65">
        <f t="shared" si="15"/>
        <v>5000</v>
      </c>
      <c r="L196" s="66">
        <f t="shared" si="10"/>
        <v>2</v>
      </c>
      <c r="M196" s="15" t="str">
        <f t="shared" si="11"/>
        <v>OK</v>
      </c>
    </row>
    <row r="197" spans="2:13" s="69" customFormat="1" x14ac:dyDescent="0.25">
      <c r="B197" s="57">
        <v>190</v>
      </c>
      <c r="C197" s="70">
        <v>44522</v>
      </c>
      <c r="D197" s="59" t="s">
        <v>204</v>
      </c>
      <c r="E197" s="60" t="s">
        <v>6128</v>
      </c>
      <c r="F197" s="67" t="s">
        <v>205</v>
      </c>
      <c r="G197" s="67" t="s">
        <v>206</v>
      </c>
      <c r="H197" s="68" t="s">
        <v>4607</v>
      </c>
      <c r="I197" s="63">
        <v>6</v>
      </c>
      <c r="J197" s="64" t="str">
        <f t="shared" si="14"/>
        <v>B</v>
      </c>
      <c r="K197" s="65">
        <f t="shared" si="15"/>
        <v>18000</v>
      </c>
      <c r="L197" s="66">
        <f t="shared" si="10"/>
        <v>8</v>
      </c>
      <c r="M197" s="15" t="str">
        <f t="shared" si="11"/>
        <v>OK</v>
      </c>
    </row>
    <row r="198" spans="2:13" x14ac:dyDescent="0.25">
      <c r="B198" s="57">
        <v>191</v>
      </c>
      <c r="C198" s="70">
        <v>44522</v>
      </c>
      <c r="D198" s="59" t="s">
        <v>208</v>
      </c>
      <c r="E198" s="60" t="s">
        <v>6128</v>
      </c>
      <c r="F198" s="67" t="s">
        <v>209</v>
      </c>
      <c r="G198" s="67" t="s">
        <v>210</v>
      </c>
      <c r="H198" s="68" t="s">
        <v>4608</v>
      </c>
      <c r="I198" s="63">
        <v>6</v>
      </c>
      <c r="J198" s="64" t="str">
        <f t="shared" si="14"/>
        <v>B</v>
      </c>
      <c r="K198" s="65">
        <f t="shared" si="15"/>
        <v>18000</v>
      </c>
      <c r="L198" s="66">
        <f t="shared" si="10"/>
        <v>8</v>
      </c>
      <c r="M198" s="15" t="str">
        <f t="shared" si="11"/>
        <v>OK</v>
      </c>
    </row>
    <row r="199" spans="2:13" x14ac:dyDescent="0.25">
      <c r="B199" s="57">
        <v>192</v>
      </c>
      <c r="C199" s="70">
        <v>44522</v>
      </c>
      <c r="D199" s="59" t="s">
        <v>4609</v>
      </c>
      <c r="E199" s="60" t="s">
        <v>6128</v>
      </c>
      <c r="F199" s="67" t="s">
        <v>4610</v>
      </c>
      <c r="G199" s="67" t="s">
        <v>4611</v>
      </c>
      <c r="H199" s="68" t="s">
        <v>4612</v>
      </c>
      <c r="I199" s="63">
        <v>6</v>
      </c>
      <c r="J199" s="64" t="str">
        <f t="shared" si="14"/>
        <v>B</v>
      </c>
      <c r="K199" s="65">
        <f t="shared" si="15"/>
        <v>18000</v>
      </c>
      <c r="L199" s="66">
        <f t="shared" si="10"/>
        <v>6</v>
      </c>
      <c r="M199" s="15" t="str">
        <f t="shared" si="11"/>
        <v>OK</v>
      </c>
    </row>
    <row r="200" spans="2:13" s="69" customFormat="1" x14ac:dyDescent="0.25">
      <c r="B200" s="57">
        <v>193</v>
      </c>
      <c r="C200" s="70">
        <v>44522</v>
      </c>
      <c r="D200" s="59" t="s">
        <v>4613</v>
      </c>
      <c r="E200" s="60" t="s">
        <v>6128</v>
      </c>
      <c r="F200" s="67" t="s">
        <v>4614</v>
      </c>
      <c r="G200" s="67" t="s">
        <v>218</v>
      </c>
      <c r="H200" s="68" t="s">
        <v>4615</v>
      </c>
      <c r="I200" s="63">
        <v>6</v>
      </c>
      <c r="J200" s="64" t="str">
        <f t="shared" si="14"/>
        <v>B</v>
      </c>
      <c r="K200" s="65">
        <f t="shared" si="15"/>
        <v>18000</v>
      </c>
      <c r="L200" s="66">
        <f t="shared" si="10"/>
        <v>6</v>
      </c>
      <c r="M200" s="15" t="str">
        <f t="shared" si="11"/>
        <v>OK</v>
      </c>
    </row>
    <row r="201" spans="2:13" s="69" customFormat="1" x14ac:dyDescent="0.25">
      <c r="B201" s="57">
        <v>194</v>
      </c>
      <c r="C201" s="70">
        <v>44522</v>
      </c>
      <c r="D201" s="59" t="s">
        <v>224</v>
      </c>
      <c r="E201" s="60" t="s">
        <v>6128</v>
      </c>
      <c r="F201" s="67" t="s">
        <v>225</v>
      </c>
      <c r="G201" s="67" t="s">
        <v>226</v>
      </c>
      <c r="H201" s="68" t="s">
        <v>4616</v>
      </c>
      <c r="I201" s="63">
        <v>6</v>
      </c>
      <c r="J201" s="64" t="str">
        <f t="shared" si="8"/>
        <v>B</v>
      </c>
      <c r="K201" s="65">
        <f t="shared" si="9"/>
        <v>18000</v>
      </c>
      <c r="L201" s="66">
        <f t="shared" ref="L201:L264" si="16">SUMIF($D$8:$D$343,D201:D536,$I$8:$I$343)</f>
        <v>8</v>
      </c>
      <c r="M201" s="15" t="str">
        <f t="shared" ref="M201:M264" si="17">+IF(L201=0," ",IF(L201&lt;=20,"OK",IF(L201&gt;=21,"LEBIH")))</f>
        <v>OK</v>
      </c>
    </row>
    <row r="202" spans="2:13" x14ac:dyDescent="0.25">
      <c r="B202" s="57">
        <v>195</v>
      </c>
      <c r="C202" s="70">
        <v>44523</v>
      </c>
      <c r="D202" s="59" t="s">
        <v>963</v>
      </c>
      <c r="E202" s="60" t="s">
        <v>6128</v>
      </c>
      <c r="F202" s="67" t="s">
        <v>964</v>
      </c>
      <c r="G202" s="67" t="s">
        <v>965</v>
      </c>
      <c r="H202" s="68" t="s">
        <v>4617</v>
      </c>
      <c r="I202" s="63">
        <v>2</v>
      </c>
      <c r="J202" s="64" t="str">
        <f t="shared" si="8"/>
        <v>A</v>
      </c>
      <c r="K202" s="65">
        <f t="shared" si="9"/>
        <v>5000</v>
      </c>
      <c r="L202" s="66">
        <f t="shared" si="16"/>
        <v>4</v>
      </c>
      <c r="M202" s="15" t="str">
        <f t="shared" si="17"/>
        <v>OK</v>
      </c>
    </row>
    <row r="203" spans="2:13" x14ac:dyDescent="0.25">
      <c r="B203" s="57">
        <v>196</v>
      </c>
      <c r="C203" s="70">
        <v>44523</v>
      </c>
      <c r="D203" s="59" t="s">
        <v>4618</v>
      </c>
      <c r="E203" s="60" t="s">
        <v>6128</v>
      </c>
      <c r="F203" s="67" t="s">
        <v>4619</v>
      </c>
      <c r="G203" s="67" t="s">
        <v>4620</v>
      </c>
      <c r="H203" s="68" t="s">
        <v>4621</v>
      </c>
      <c r="I203" s="63">
        <v>2</v>
      </c>
      <c r="J203" s="64" t="str">
        <f t="shared" si="8"/>
        <v>A</v>
      </c>
      <c r="K203" s="65">
        <f t="shared" si="9"/>
        <v>5000</v>
      </c>
      <c r="L203" s="66">
        <f t="shared" si="16"/>
        <v>2</v>
      </c>
      <c r="M203" s="15" t="str">
        <f t="shared" si="17"/>
        <v>OK</v>
      </c>
    </row>
    <row r="204" spans="2:13" s="69" customFormat="1" x14ac:dyDescent="0.25">
      <c r="B204" s="57">
        <v>197</v>
      </c>
      <c r="C204" s="70">
        <v>44523</v>
      </c>
      <c r="D204" s="59" t="s">
        <v>971</v>
      </c>
      <c r="E204" s="60" t="s">
        <v>6128</v>
      </c>
      <c r="F204" s="67" t="s">
        <v>972</v>
      </c>
      <c r="G204" s="67" t="s">
        <v>973</v>
      </c>
      <c r="H204" s="68" t="s">
        <v>4622</v>
      </c>
      <c r="I204" s="63">
        <v>2</v>
      </c>
      <c r="J204" s="64" t="str">
        <f t="shared" si="8"/>
        <v>A</v>
      </c>
      <c r="K204" s="65">
        <f t="shared" si="9"/>
        <v>5000</v>
      </c>
      <c r="L204" s="66">
        <f t="shared" si="16"/>
        <v>4</v>
      </c>
      <c r="M204" s="15" t="str">
        <f t="shared" si="17"/>
        <v>OK</v>
      </c>
    </row>
    <row r="205" spans="2:13" x14ac:dyDescent="0.25">
      <c r="B205" s="57">
        <v>198</v>
      </c>
      <c r="C205" s="70">
        <v>44523</v>
      </c>
      <c r="D205" s="59" t="s">
        <v>975</v>
      </c>
      <c r="E205" s="60" t="s">
        <v>6128</v>
      </c>
      <c r="F205" s="67" t="s">
        <v>583</v>
      </c>
      <c r="G205" s="67" t="s">
        <v>976</v>
      </c>
      <c r="H205" s="68" t="s">
        <v>4623</v>
      </c>
      <c r="I205" s="63">
        <v>3</v>
      </c>
      <c r="J205" s="64" t="str">
        <f t="shared" si="8"/>
        <v>A</v>
      </c>
      <c r="K205" s="65">
        <f t="shared" si="9"/>
        <v>7500</v>
      </c>
      <c r="L205" s="66">
        <f t="shared" si="16"/>
        <v>5</v>
      </c>
      <c r="M205" s="15" t="str">
        <f t="shared" si="17"/>
        <v>OK</v>
      </c>
    </row>
    <row r="206" spans="2:13" x14ac:dyDescent="0.25">
      <c r="B206" s="57">
        <v>199</v>
      </c>
      <c r="C206" s="70">
        <v>44523</v>
      </c>
      <c r="D206" s="59" t="s">
        <v>4624</v>
      </c>
      <c r="E206" s="60" t="s">
        <v>6128</v>
      </c>
      <c r="F206" s="67" t="s">
        <v>4625</v>
      </c>
      <c r="G206" s="67" t="s">
        <v>4626</v>
      </c>
      <c r="H206" s="68" t="s">
        <v>4627</v>
      </c>
      <c r="I206" s="63">
        <v>2</v>
      </c>
      <c r="J206" s="64" t="str">
        <f t="shared" si="8"/>
        <v>A</v>
      </c>
      <c r="K206" s="65">
        <f t="shared" si="9"/>
        <v>5000</v>
      </c>
      <c r="L206" s="66">
        <f t="shared" si="16"/>
        <v>2</v>
      </c>
      <c r="M206" s="15" t="str">
        <f t="shared" si="17"/>
        <v>OK</v>
      </c>
    </row>
    <row r="207" spans="2:13" x14ac:dyDescent="0.25">
      <c r="B207" s="57">
        <v>200</v>
      </c>
      <c r="C207" s="70">
        <v>44523</v>
      </c>
      <c r="D207" s="59" t="s">
        <v>4628</v>
      </c>
      <c r="E207" s="60" t="s">
        <v>6128</v>
      </c>
      <c r="F207" s="67" t="s">
        <v>4629</v>
      </c>
      <c r="G207" s="67" t="s">
        <v>4626</v>
      </c>
      <c r="H207" s="68" t="s">
        <v>4630</v>
      </c>
      <c r="I207" s="63">
        <v>2</v>
      </c>
      <c r="J207" s="64" t="str">
        <f t="shared" si="8"/>
        <v>A</v>
      </c>
      <c r="K207" s="65">
        <f t="shared" si="9"/>
        <v>5000</v>
      </c>
      <c r="L207" s="66">
        <f t="shared" si="16"/>
        <v>2</v>
      </c>
      <c r="M207" s="15" t="str">
        <f t="shared" si="17"/>
        <v>OK</v>
      </c>
    </row>
    <row r="208" spans="2:13" s="69" customFormat="1" x14ac:dyDescent="0.25">
      <c r="B208" s="57">
        <v>201</v>
      </c>
      <c r="C208" s="70">
        <v>44523</v>
      </c>
      <c r="D208" s="59" t="s">
        <v>1010</v>
      </c>
      <c r="E208" s="60" t="s">
        <v>6128</v>
      </c>
      <c r="F208" s="67" t="s">
        <v>1011</v>
      </c>
      <c r="G208" s="67" t="s">
        <v>1012</v>
      </c>
      <c r="H208" s="68" t="s">
        <v>4631</v>
      </c>
      <c r="I208" s="63">
        <v>6</v>
      </c>
      <c r="J208" s="64" t="str">
        <f t="shared" si="8"/>
        <v>B</v>
      </c>
      <c r="K208" s="65">
        <f t="shared" si="9"/>
        <v>18000</v>
      </c>
      <c r="L208" s="66">
        <f t="shared" si="16"/>
        <v>10</v>
      </c>
      <c r="M208" s="15" t="str">
        <f t="shared" si="17"/>
        <v>OK</v>
      </c>
    </row>
    <row r="209" spans="2:13" x14ac:dyDescent="0.25">
      <c r="B209" s="57">
        <v>202</v>
      </c>
      <c r="C209" s="70">
        <v>44523</v>
      </c>
      <c r="D209" s="59" t="s">
        <v>4632</v>
      </c>
      <c r="E209" s="60" t="s">
        <v>6128</v>
      </c>
      <c r="F209" s="67" t="s">
        <v>4633</v>
      </c>
      <c r="G209" s="67" t="s">
        <v>4634</v>
      </c>
      <c r="H209" s="68" t="s">
        <v>4635</v>
      </c>
      <c r="I209" s="63">
        <v>6</v>
      </c>
      <c r="J209" s="64" t="str">
        <f t="shared" si="8"/>
        <v>B</v>
      </c>
      <c r="K209" s="65">
        <f t="shared" si="9"/>
        <v>18000</v>
      </c>
      <c r="L209" s="66">
        <f t="shared" si="16"/>
        <v>6</v>
      </c>
      <c r="M209" s="15" t="str">
        <f t="shared" si="17"/>
        <v>OK</v>
      </c>
    </row>
    <row r="210" spans="2:13" x14ac:dyDescent="0.25">
      <c r="B210" s="57">
        <v>203</v>
      </c>
      <c r="C210" s="70">
        <v>44523</v>
      </c>
      <c r="D210" s="59" t="s">
        <v>4636</v>
      </c>
      <c r="E210" s="60" t="s">
        <v>6128</v>
      </c>
      <c r="F210" s="67" t="s">
        <v>4637</v>
      </c>
      <c r="G210" s="67" t="s">
        <v>1020</v>
      </c>
      <c r="H210" s="68" t="s">
        <v>4638</v>
      </c>
      <c r="I210" s="63">
        <v>6</v>
      </c>
      <c r="J210" s="64" t="str">
        <f t="shared" si="8"/>
        <v>B</v>
      </c>
      <c r="K210" s="65">
        <f t="shared" si="9"/>
        <v>18000</v>
      </c>
      <c r="L210" s="66">
        <f t="shared" si="16"/>
        <v>6</v>
      </c>
      <c r="M210" s="15" t="str">
        <f t="shared" si="17"/>
        <v>OK</v>
      </c>
    </row>
    <row r="211" spans="2:13" x14ac:dyDescent="0.25">
      <c r="B211" s="57">
        <v>204</v>
      </c>
      <c r="C211" s="70">
        <v>44523</v>
      </c>
      <c r="D211" s="59" t="s">
        <v>1028</v>
      </c>
      <c r="E211" s="60" t="s">
        <v>6128</v>
      </c>
      <c r="F211" s="67" t="s">
        <v>1029</v>
      </c>
      <c r="G211" s="67" t="s">
        <v>1020</v>
      </c>
      <c r="H211" s="68" t="s">
        <v>4639</v>
      </c>
      <c r="I211" s="63">
        <v>6</v>
      </c>
      <c r="J211" s="64" t="str">
        <f t="shared" si="8"/>
        <v>B</v>
      </c>
      <c r="K211" s="65">
        <f t="shared" si="9"/>
        <v>18000</v>
      </c>
      <c r="L211" s="66">
        <f t="shared" si="16"/>
        <v>10</v>
      </c>
      <c r="M211" s="15" t="str">
        <f t="shared" si="17"/>
        <v>OK</v>
      </c>
    </row>
    <row r="212" spans="2:13" x14ac:dyDescent="0.25">
      <c r="B212" s="57">
        <v>205</v>
      </c>
      <c r="C212" s="70">
        <v>44523</v>
      </c>
      <c r="D212" s="59" t="s">
        <v>951</v>
      </c>
      <c r="E212" s="60" t="s">
        <v>6128</v>
      </c>
      <c r="F212" s="67" t="s">
        <v>952</v>
      </c>
      <c r="G212" s="67" t="s">
        <v>953</v>
      </c>
      <c r="H212" s="68" t="s">
        <v>4640</v>
      </c>
      <c r="I212" s="63">
        <v>6</v>
      </c>
      <c r="J212" s="64" t="str">
        <f t="shared" si="8"/>
        <v>B</v>
      </c>
      <c r="K212" s="65">
        <f t="shared" si="9"/>
        <v>18000</v>
      </c>
      <c r="L212" s="66">
        <f t="shared" si="16"/>
        <v>10</v>
      </c>
      <c r="M212" s="15" t="str">
        <f t="shared" si="17"/>
        <v>OK</v>
      </c>
    </row>
    <row r="213" spans="2:13" x14ac:dyDescent="0.25">
      <c r="B213" s="57">
        <v>206</v>
      </c>
      <c r="C213" s="70">
        <v>44523</v>
      </c>
      <c r="D213" s="59" t="s">
        <v>1047</v>
      </c>
      <c r="E213" s="60" t="s">
        <v>6128</v>
      </c>
      <c r="F213" s="67" t="s">
        <v>1048</v>
      </c>
      <c r="G213" s="67" t="s">
        <v>1049</v>
      </c>
      <c r="H213" s="68" t="s">
        <v>4641</v>
      </c>
      <c r="I213" s="63">
        <v>6</v>
      </c>
      <c r="J213" s="64" t="str">
        <f t="shared" si="8"/>
        <v>B</v>
      </c>
      <c r="K213" s="65">
        <f t="shared" si="9"/>
        <v>18000</v>
      </c>
      <c r="L213" s="66">
        <f t="shared" si="16"/>
        <v>8</v>
      </c>
      <c r="M213" s="15" t="str">
        <f t="shared" si="17"/>
        <v>OK</v>
      </c>
    </row>
    <row r="214" spans="2:13" s="69" customFormat="1" x14ac:dyDescent="0.25">
      <c r="B214" s="57">
        <v>207</v>
      </c>
      <c r="C214" s="70">
        <v>44523</v>
      </c>
      <c r="D214" s="59" t="s">
        <v>1051</v>
      </c>
      <c r="E214" s="60" t="s">
        <v>6128</v>
      </c>
      <c r="F214" s="67" t="s">
        <v>1052</v>
      </c>
      <c r="G214" s="67" t="s">
        <v>1053</v>
      </c>
      <c r="H214" s="68" t="s">
        <v>4642</v>
      </c>
      <c r="I214" s="63">
        <v>3</v>
      </c>
      <c r="J214" s="64" t="str">
        <f t="shared" si="8"/>
        <v>A</v>
      </c>
      <c r="K214" s="65">
        <f t="shared" si="9"/>
        <v>7500</v>
      </c>
      <c r="L214" s="66">
        <f t="shared" si="16"/>
        <v>5</v>
      </c>
      <c r="M214" s="15" t="str">
        <f t="shared" si="17"/>
        <v>OK</v>
      </c>
    </row>
    <row r="215" spans="2:13" x14ac:dyDescent="0.25">
      <c r="B215" s="57">
        <v>208</v>
      </c>
      <c r="C215" s="70">
        <v>44523</v>
      </c>
      <c r="D215" s="59" t="s">
        <v>1066</v>
      </c>
      <c r="E215" s="60" t="s">
        <v>6128</v>
      </c>
      <c r="F215" s="67" t="s">
        <v>1067</v>
      </c>
      <c r="G215" s="67" t="s">
        <v>1064</v>
      </c>
      <c r="H215" s="68" t="s">
        <v>4643</v>
      </c>
      <c r="I215" s="63">
        <v>6</v>
      </c>
      <c r="J215" s="64" t="str">
        <f t="shared" si="8"/>
        <v>B</v>
      </c>
      <c r="K215" s="65">
        <f t="shared" si="9"/>
        <v>18000</v>
      </c>
      <c r="L215" s="66">
        <f t="shared" si="16"/>
        <v>8</v>
      </c>
      <c r="M215" s="15" t="str">
        <f t="shared" si="17"/>
        <v>OK</v>
      </c>
    </row>
    <row r="216" spans="2:13" x14ac:dyDescent="0.25">
      <c r="B216" s="57">
        <v>209</v>
      </c>
      <c r="C216" s="70">
        <v>44523</v>
      </c>
      <c r="D216" s="59" t="s">
        <v>1076</v>
      </c>
      <c r="E216" s="60" t="s">
        <v>6128</v>
      </c>
      <c r="F216" s="67" t="s">
        <v>1077</v>
      </c>
      <c r="G216" s="67" t="s">
        <v>1078</v>
      </c>
      <c r="H216" s="68" t="s">
        <v>4644</v>
      </c>
      <c r="I216" s="63">
        <v>6</v>
      </c>
      <c r="J216" s="64" t="str">
        <f t="shared" si="8"/>
        <v>B</v>
      </c>
      <c r="K216" s="65">
        <f t="shared" si="9"/>
        <v>18000</v>
      </c>
      <c r="L216" s="66">
        <f t="shared" si="16"/>
        <v>8</v>
      </c>
      <c r="M216" s="15" t="str">
        <f t="shared" si="17"/>
        <v>OK</v>
      </c>
    </row>
    <row r="217" spans="2:13" x14ac:dyDescent="0.25">
      <c r="B217" s="57">
        <v>210</v>
      </c>
      <c r="C217" s="70">
        <v>44523</v>
      </c>
      <c r="D217" s="59" t="s">
        <v>1103</v>
      </c>
      <c r="E217" s="60" t="s">
        <v>6128</v>
      </c>
      <c r="F217" s="67" t="s">
        <v>1104</v>
      </c>
      <c r="G217" s="67" t="s">
        <v>1105</v>
      </c>
      <c r="H217" s="68" t="s">
        <v>4645</v>
      </c>
      <c r="I217" s="63">
        <v>6</v>
      </c>
      <c r="J217" s="64" t="str">
        <f t="shared" ref="J217:J343" si="18">+IF(I217&lt;=0," ",IF(I217&lt;=5,"A",IF(I217&gt;=6,"B")))</f>
        <v>B</v>
      </c>
      <c r="K217" s="65">
        <f t="shared" ref="K217:K343" si="19">+IF(J217=" ",I217*0,IF(J217="A",I217*2500,IF(J217="B",I217*3000)))</f>
        <v>18000</v>
      </c>
      <c r="L217" s="66">
        <f t="shared" si="16"/>
        <v>8</v>
      </c>
      <c r="M217" s="15" t="str">
        <f t="shared" si="17"/>
        <v>OK</v>
      </c>
    </row>
    <row r="218" spans="2:13" s="69" customFormat="1" x14ac:dyDescent="0.25">
      <c r="B218" s="57">
        <v>211</v>
      </c>
      <c r="C218" s="70">
        <v>44522</v>
      </c>
      <c r="D218" s="59" t="s">
        <v>4646</v>
      </c>
      <c r="E218" s="60" t="s">
        <v>6128</v>
      </c>
      <c r="F218" s="67" t="s">
        <v>4647</v>
      </c>
      <c r="G218" s="67" t="s">
        <v>1931</v>
      </c>
      <c r="H218" s="68" t="s">
        <v>4648</v>
      </c>
      <c r="I218" s="63">
        <v>2</v>
      </c>
      <c r="J218" s="64" t="str">
        <f t="shared" si="18"/>
        <v>A</v>
      </c>
      <c r="K218" s="65">
        <f t="shared" si="19"/>
        <v>5000</v>
      </c>
      <c r="L218" s="66">
        <f t="shared" si="16"/>
        <v>2</v>
      </c>
      <c r="M218" s="15" t="str">
        <f t="shared" si="17"/>
        <v>OK</v>
      </c>
    </row>
    <row r="219" spans="2:13" x14ac:dyDescent="0.25">
      <c r="B219" s="57">
        <v>212</v>
      </c>
      <c r="C219" s="70">
        <v>44524</v>
      </c>
      <c r="D219" s="59" t="s">
        <v>4649</v>
      </c>
      <c r="E219" s="60" t="s">
        <v>6128</v>
      </c>
      <c r="F219" s="67" t="s">
        <v>4650</v>
      </c>
      <c r="G219" s="67" t="s">
        <v>4651</v>
      </c>
      <c r="H219" s="68" t="s">
        <v>4652</v>
      </c>
      <c r="I219" s="63">
        <v>2</v>
      </c>
      <c r="J219" s="64" t="str">
        <f t="shared" si="18"/>
        <v>A</v>
      </c>
      <c r="K219" s="65">
        <f t="shared" si="19"/>
        <v>5000</v>
      </c>
      <c r="L219" s="66">
        <f t="shared" si="16"/>
        <v>2</v>
      </c>
      <c r="M219" s="15" t="str">
        <f t="shared" si="17"/>
        <v>OK</v>
      </c>
    </row>
    <row r="220" spans="2:13" x14ac:dyDescent="0.25">
      <c r="B220" s="57">
        <v>213</v>
      </c>
      <c r="C220" s="70">
        <v>44524</v>
      </c>
      <c r="D220" s="59" t="s">
        <v>4653</v>
      </c>
      <c r="E220" s="60" t="s">
        <v>6128</v>
      </c>
      <c r="F220" s="67" t="s">
        <v>4654</v>
      </c>
      <c r="G220" s="67" t="s">
        <v>4655</v>
      </c>
      <c r="H220" s="68" t="s">
        <v>4656</v>
      </c>
      <c r="I220" s="63">
        <v>2</v>
      </c>
      <c r="J220" s="64" t="str">
        <f t="shared" si="18"/>
        <v>A</v>
      </c>
      <c r="K220" s="65">
        <f t="shared" si="19"/>
        <v>5000</v>
      </c>
      <c r="L220" s="66">
        <f t="shared" si="16"/>
        <v>2</v>
      </c>
      <c r="M220" s="15" t="str">
        <f t="shared" si="17"/>
        <v>OK</v>
      </c>
    </row>
    <row r="221" spans="2:13" s="69" customFormat="1" x14ac:dyDescent="0.25">
      <c r="B221" s="57">
        <v>214</v>
      </c>
      <c r="C221" s="70">
        <v>44524</v>
      </c>
      <c r="D221" s="59" t="s">
        <v>4657</v>
      </c>
      <c r="E221" s="60" t="s">
        <v>6128</v>
      </c>
      <c r="F221" s="67" t="s">
        <v>4658</v>
      </c>
      <c r="G221" s="67" t="s">
        <v>4659</v>
      </c>
      <c r="H221" s="68" t="s">
        <v>4660</v>
      </c>
      <c r="I221" s="63">
        <v>3</v>
      </c>
      <c r="J221" s="64" t="str">
        <f t="shared" si="18"/>
        <v>A</v>
      </c>
      <c r="K221" s="65">
        <f t="shared" si="19"/>
        <v>7500</v>
      </c>
      <c r="L221" s="66">
        <f t="shared" si="16"/>
        <v>3</v>
      </c>
      <c r="M221" s="15" t="str">
        <f t="shared" si="17"/>
        <v>OK</v>
      </c>
    </row>
    <row r="222" spans="2:13" x14ac:dyDescent="0.25">
      <c r="B222" s="57">
        <v>215</v>
      </c>
      <c r="C222" s="70">
        <v>44524</v>
      </c>
      <c r="D222" s="59" t="s">
        <v>1885</v>
      </c>
      <c r="E222" s="60" t="s">
        <v>6128</v>
      </c>
      <c r="F222" s="67" t="s">
        <v>1886</v>
      </c>
      <c r="G222" s="67" t="s">
        <v>1887</v>
      </c>
      <c r="H222" s="68" t="s">
        <v>4661</v>
      </c>
      <c r="I222" s="63">
        <v>2</v>
      </c>
      <c r="J222" s="64" t="str">
        <f t="shared" si="18"/>
        <v>A</v>
      </c>
      <c r="K222" s="65">
        <f t="shared" si="19"/>
        <v>5000</v>
      </c>
      <c r="L222" s="66">
        <f t="shared" si="16"/>
        <v>4</v>
      </c>
      <c r="M222" s="15" t="str">
        <f t="shared" si="17"/>
        <v>OK</v>
      </c>
    </row>
    <row r="223" spans="2:13" x14ac:dyDescent="0.25">
      <c r="B223" s="57">
        <v>216</v>
      </c>
      <c r="C223" s="70">
        <v>44524</v>
      </c>
      <c r="D223" s="59" t="s">
        <v>4662</v>
      </c>
      <c r="E223" s="60" t="s">
        <v>6128</v>
      </c>
      <c r="F223" s="67" t="s">
        <v>4663</v>
      </c>
      <c r="G223" s="67" t="s">
        <v>2179</v>
      </c>
      <c r="H223" s="68" t="s">
        <v>4664</v>
      </c>
      <c r="I223" s="63">
        <v>2</v>
      </c>
      <c r="J223" s="64" t="str">
        <f t="shared" si="18"/>
        <v>A</v>
      </c>
      <c r="K223" s="65">
        <f t="shared" si="19"/>
        <v>5000</v>
      </c>
      <c r="L223" s="66">
        <f t="shared" si="16"/>
        <v>2</v>
      </c>
      <c r="M223" s="15" t="str">
        <f t="shared" si="17"/>
        <v>OK</v>
      </c>
    </row>
    <row r="224" spans="2:13" s="69" customFormat="1" x14ac:dyDescent="0.25">
      <c r="B224" s="57">
        <v>217</v>
      </c>
      <c r="C224" s="70">
        <v>44524</v>
      </c>
      <c r="D224" s="59" t="s">
        <v>4665</v>
      </c>
      <c r="E224" s="60" t="s">
        <v>6128</v>
      </c>
      <c r="F224" s="67" t="s">
        <v>4666</v>
      </c>
      <c r="G224" s="67" t="s">
        <v>4667</v>
      </c>
      <c r="H224" s="68" t="s">
        <v>4668</v>
      </c>
      <c r="I224" s="63">
        <v>2</v>
      </c>
      <c r="J224" s="64" t="str">
        <f t="shared" si="18"/>
        <v>A</v>
      </c>
      <c r="K224" s="65">
        <f t="shared" si="19"/>
        <v>5000</v>
      </c>
      <c r="L224" s="66">
        <f t="shared" si="16"/>
        <v>2</v>
      </c>
      <c r="M224" s="15" t="str">
        <f t="shared" si="17"/>
        <v>OK</v>
      </c>
    </row>
    <row r="225" spans="2:13" x14ac:dyDescent="0.25">
      <c r="B225" s="57">
        <v>218</v>
      </c>
      <c r="C225" s="70">
        <v>44524</v>
      </c>
      <c r="D225" s="59" t="s">
        <v>4669</v>
      </c>
      <c r="E225" s="60" t="s">
        <v>6128</v>
      </c>
      <c r="F225" s="67" t="s">
        <v>4670</v>
      </c>
      <c r="G225" s="67" t="s">
        <v>4671</v>
      </c>
      <c r="H225" s="68" t="s">
        <v>4672</v>
      </c>
      <c r="I225" s="63">
        <v>2</v>
      </c>
      <c r="J225" s="64" t="str">
        <f t="shared" si="18"/>
        <v>A</v>
      </c>
      <c r="K225" s="65">
        <f t="shared" si="19"/>
        <v>5000</v>
      </c>
      <c r="L225" s="66">
        <f t="shared" si="16"/>
        <v>2</v>
      </c>
      <c r="M225" s="15" t="str">
        <f t="shared" si="17"/>
        <v>OK</v>
      </c>
    </row>
    <row r="226" spans="2:13" x14ac:dyDescent="0.25">
      <c r="B226" s="57">
        <v>219</v>
      </c>
      <c r="C226" s="70">
        <v>44524</v>
      </c>
      <c r="D226" s="59" t="s">
        <v>1921</v>
      </c>
      <c r="E226" s="60" t="s">
        <v>6128</v>
      </c>
      <c r="F226" s="67" t="s">
        <v>1922</v>
      </c>
      <c r="G226" s="67" t="s">
        <v>1923</v>
      </c>
      <c r="H226" s="68" t="s">
        <v>4673</v>
      </c>
      <c r="I226" s="63">
        <v>2</v>
      </c>
      <c r="J226" s="64" t="str">
        <f t="shared" si="18"/>
        <v>A</v>
      </c>
      <c r="K226" s="65">
        <f t="shared" si="19"/>
        <v>5000</v>
      </c>
      <c r="L226" s="66">
        <f t="shared" si="16"/>
        <v>5</v>
      </c>
      <c r="M226" s="15" t="str">
        <f t="shared" si="17"/>
        <v>OK</v>
      </c>
    </row>
    <row r="227" spans="2:13" x14ac:dyDescent="0.25">
      <c r="B227" s="57">
        <v>220</v>
      </c>
      <c r="C227" s="70">
        <v>44524</v>
      </c>
      <c r="D227" s="59" t="s">
        <v>4674</v>
      </c>
      <c r="E227" s="60" t="s">
        <v>6128</v>
      </c>
      <c r="F227" s="67" t="s">
        <v>4675</v>
      </c>
      <c r="G227" s="67" t="s">
        <v>4676</v>
      </c>
      <c r="H227" s="68" t="s">
        <v>4677</v>
      </c>
      <c r="I227" s="63">
        <v>2</v>
      </c>
      <c r="J227" s="64" t="str">
        <f t="shared" si="18"/>
        <v>A</v>
      </c>
      <c r="K227" s="65">
        <f t="shared" si="19"/>
        <v>5000</v>
      </c>
      <c r="L227" s="66">
        <f t="shared" si="16"/>
        <v>2</v>
      </c>
      <c r="M227" s="15" t="str">
        <f t="shared" si="17"/>
        <v>OK</v>
      </c>
    </row>
    <row r="228" spans="2:13" s="69" customFormat="1" x14ac:dyDescent="0.25">
      <c r="B228" s="57">
        <v>221</v>
      </c>
      <c r="C228" s="70">
        <v>44524</v>
      </c>
      <c r="D228" s="59" t="s">
        <v>1873</v>
      </c>
      <c r="E228" s="60" t="s">
        <v>6128</v>
      </c>
      <c r="F228" s="67" t="s">
        <v>1874</v>
      </c>
      <c r="G228" s="67" t="s">
        <v>1875</v>
      </c>
      <c r="H228" s="68" t="s">
        <v>4678</v>
      </c>
      <c r="I228" s="63">
        <v>2</v>
      </c>
      <c r="J228" s="64" t="str">
        <f t="shared" si="18"/>
        <v>A</v>
      </c>
      <c r="K228" s="65">
        <f t="shared" si="19"/>
        <v>5000</v>
      </c>
      <c r="L228" s="66">
        <f t="shared" si="16"/>
        <v>5</v>
      </c>
      <c r="M228" s="15" t="str">
        <f t="shared" si="17"/>
        <v>OK</v>
      </c>
    </row>
    <row r="229" spans="2:13" x14ac:dyDescent="0.25">
      <c r="B229" s="57">
        <v>222</v>
      </c>
      <c r="C229" s="70">
        <v>44524</v>
      </c>
      <c r="D229" s="59" t="s">
        <v>1937</v>
      </c>
      <c r="E229" s="60" t="s">
        <v>6128</v>
      </c>
      <c r="F229" s="67" t="s">
        <v>1938</v>
      </c>
      <c r="G229" s="67" t="s">
        <v>1939</v>
      </c>
      <c r="H229" s="68" t="s">
        <v>4679</v>
      </c>
      <c r="I229" s="63">
        <v>3</v>
      </c>
      <c r="J229" s="64" t="str">
        <f t="shared" si="18"/>
        <v>A</v>
      </c>
      <c r="K229" s="65">
        <f t="shared" si="19"/>
        <v>7500</v>
      </c>
      <c r="L229" s="66">
        <f t="shared" si="16"/>
        <v>6</v>
      </c>
      <c r="M229" s="15" t="str">
        <f t="shared" si="17"/>
        <v>OK</v>
      </c>
    </row>
    <row r="230" spans="2:13" x14ac:dyDescent="0.25">
      <c r="B230" s="57">
        <v>223</v>
      </c>
      <c r="C230" s="70">
        <v>44524</v>
      </c>
      <c r="D230" s="59" t="s">
        <v>4680</v>
      </c>
      <c r="E230" s="60" t="s">
        <v>6128</v>
      </c>
      <c r="F230" s="67" t="s">
        <v>4681</v>
      </c>
      <c r="G230" s="67" t="s">
        <v>4682</v>
      </c>
      <c r="H230" s="68" t="s">
        <v>4683</v>
      </c>
      <c r="I230" s="63">
        <v>2</v>
      </c>
      <c r="J230" s="64" t="str">
        <f t="shared" si="18"/>
        <v>A</v>
      </c>
      <c r="K230" s="65">
        <f t="shared" si="19"/>
        <v>5000</v>
      </c>
      <c r="L230" s="66">
        <f t="shared" si="16"/>
        <v>2</v>
      </c>
      <c r="M230" s="15" t="str">
        <f t="shared" si="17"/>
        <v>OK</v>
      </c>
    </row>
    <row r="231" spans="2:13" x14ac:dyDescent="0.25">
      <c r="B231" s="57">
        <v>224</v>
      </c>
      <c r="C231" s="70">
        <v>44524</v>
      </c>
      <c r="D231" s="59" t="s">
        <v>4684</v>
      </c>
      <c r="E231" s="60" t="s">
        <v>6128</v>
      </c>
      <c r="F231" s="67" t="s">
        <v>4685</v>
      </c>
      <c r="G231" s="67" t="s">
        <v>4686</v>
      </c>
      <c r="H231" s="68" t="s">
        <v>4687</v>
      </c>
      <c r="I231" s="63">
        <v>2</v>
      </c>
      <c r="J231" s="64" t="str">
        <f t="shared" si="18"/>
        <v>A</v>
      </c>
      <c r="K231" s="65">
        <f t="shared" si="19"/>
        <v>5000</v>
      </c>
      <c r="L231" s="66">
        <f t="shared" si="16"/>
        <v>2</v>
      </c>
      <c r="M231" s="15" t="str">
        <f t="shared" si="17"/>
        <v>OK</v>
      </c>
    </row>
    <row r="232" spans="2:13" s="69" customFormat="1" x14ac:dyDescent="0.25">
      <c r="B232" s="57">
        <v>225</v>
      </c>
      <c r="C232" s="70">
        <v>44524</v>
      </c>
      <c r="D232" s="59" t="s">
        <v>4688</v>
      </c>
      <c r="E232" s="60" t="s">
        <v>6128</v>
      </c>
      <c r="F232" s="67" t="s">
        <v>4689</v>
      </c>
      <c r="G232" s="67" t="s">
        <v>4690</v>
      </c>
      <c r="H232" s="68" t="s">
        <v>4691</v>
      </c>
      <c r="I232" s="63">
        <v>2</v>
      </c>
      <c r="J232" s="64" t="str">
        <f t="shared" si="18"/>
        <v>A</v>
      </c>
      <c r="K232" s="65">
        <f t="shared" si="19"/>
        <v>5000</v>
      </c>
      <c r="L232" s="66">
        <f t="shared" si="16"/>
        <v>2</v>
      </c>
      <c r="M232" s="15" t="str">
        <f t="shared" si="17"/>
        <v>OK</v>
      </c>
    </row>
    <row r="233" spans="2:13" x14ac:dyDescent="0.25">
      <c r="B233" s="57">
        <v>226</v>
      </c>
      <c r="C233" s="70">
        <v>44524</v>
      </c>
      <c r="D233" s="59" t="s">
        <v>4692</v>
      </c>
      <c r="E233" s="60" t="s">
        <v>6128</v>
      </c>
      <c r="F233" s="67" t="s">
        <v>4693</v>
      </c>
      <c r="G233" s="67" t="s">
        <v>4694</v>
      </c>
      <c r="H233" s="68" t="s">
        <v>4695</v>
      </c>
      <c r="I233" s="63">
        <v>2</v>
      </c>
      <c r="J233" s="64" t="str">
        <f t="shared" si="18"/>
        <v>A</v>
      </c>
      <c r="K233" s="65">
        <f t="shared" si="19"/>
        <v>5000</v>
      </c>
      <c r="L233" s="66">
        <f t="shared" si="16"/>
        <v>2</v>
      </c>
      <c r="M233" s="15" t="str">
        <f t="shared" si="17"/>
        <v>OK</v>
      </c>
    </row>
    <row r="234" spans="2:13" x14ac:dyDescent="0.25">
      <c r="B234" s="57">
        <v>227</v>
      </c>
      <c r="C234" s="70">
        <v>44524</v>
      </c>
      <c r="D234" s="59" t="s">
        <v>4696</v>
      </c>
      <c r="E234" s="60" t="s">
        <v>6128</v>
      </c>
      <c r="F234" s="67" t="s">
        <v>983</v>
      </c>
      <c r="G234" s="67" t="s">
        <v>4697</v>
      </c>
      <c r="H234" s="68" t="s">
        <v>4698</v>
      </c>
      <c r="I234" s="63">
        <v>2</v>
      </c>
      <c r="J234" s="64" t="str">
        <f t="shared" si="18"/>
        <v>A</v>
      </c>
      <c r="K234" s="65">
        <f t="shared" si="19"/>
        <v>5000</v>
      </c>
      <c r="L234" s="66">
        <f t="shared" si="16"/>
        <v>2</v>
      </c>
      <c r="M234" s="15" t="str">
        <f t="shared" si="17"/>
        <v>OK</v>
      </c>
    </row>
    <row r="235" spans="2:13" x14ac:dyDescent="0.25">
      <c r="B235" s="57">
        <v>228</v>
      </c>
      <c r="C235" s="70">
        <v>44524</v>
      </c>
      <c r="D235" s="59" t="s">
        <v>4699</v>
      </c>
      <c r="E235" s="60" t="s">
        <v>6128</v>
      </c>
      <c r="F235" s="67" t="s">
        <v>4700</v>
      </c>
      <c r="G235" s="67" t="s">
        <v>4697</v>
      </c>
      <c r="H235" s="68" t="s">
        <v>4701</v>
      </c>
      <c r="I235" s="63">
        <v>3</v>
      </c>
      <c r="J235" s="64" t="str">
        <f t="shared" si="18"/>
        <v>A</v>
      </c>
      <c r="K235" s="65">
        <f t="shared" si="19"/>
        <v>7500</v>
      </c>
      <c r="L235" s="66">
        <f t="shared" si="16"/>
        <v>3</v>
      </c>
      <c r="M235" s="15" t="str">
        <f t="shared" si="17"/>
        <v>OK</v>
      </c>
    </row>
    <row r="236" spans="2:13" x14ac:dyDescent="0.25">
      <c r="B236" s="57">
        <v>229</v>
      </c>
      <c r="C236" s="70">
        <v>44524</v>
      </c>
      <c r="D236" s="59" t="s">
        <v>4702</v>
      </c>
      <c r="E236" s="60" t="s">
        <v>6128</v>
      </c>
      <c r="F236" s="67" t="s">
        <v>4703</v>
      </c>
      <c r="G236" s="67" t="s">
        <v>4704</v>
      </c>
      <c r="H236" s="68" t="s">
        <v>4705</v>
      </c>
      <c r="I236" s="63">
        <v>2</v>
      </c>
      <c r="J236" s="64" t="str">
        <f t="shared" si="18"/>
        <v>A</v>
      </c>
      <c r="K236" s="65">
        <f t="shared" si="19"/>
        <v>5000</v>
      </c>
      <c r="L236" s="66">
        <f t="shared" si="16"/>
        <v>2</v>
      </c>
      <c r="M236" s="15" t="str">
        <f t="shared" si="17"/>
        <v>OK</v>
      </c>
    </row>
    <row r="237" spans="2:13" x14ac:dyDescent="0.25">
      <c r="B237" s="57">
        <v>230</v>
      </c>
      <c r="C237" s="70">
        <v>44524</v>
      </c>
      <c r="D237" s="59" t="s">
        <v>4706</v>
      </c>
      <c r="E237" s="60" t="s">
        <v>6128</v>
      </c>
      <c r="F237" s="67" t="s">
        <v>4707</v>
      </c>
      <c r="G237" s="67" t="s">
        <v>4708</v>
      </c>
      <c r="H237" s="68" t="s">
        <v>4709</v>
      </c>
      <c r="I237" s="63">
        <v>2</v>
      </c>
      <c r="J237" s="64" t="str">
        <f t="shared" si="18"/>
        <v>A</v>
      </c>
      <c r="K237" s="65">
        <f t="shared" si="19"/>
        <v>5000</v>
      </c>
      <c r="L237" s="66">
        <f t="shared" si="16"/>
        <v>2</v>
      </c>
      <c r="M237" s="15" t="str">
        <f t="shared" si="17"/>
        <v>OK</v>
      </c>
    </row>
    <row r="238" spans="2:13" s="69" customFormat="1" x14ac:dyDescent="0.25">
      <c r="B238" s="57">
        <v>231</v>
      </c>
      <c r="C238" s="70">
        <v>44524</v>
      </c>
      <c r="D238" s="59" t="s">
        <v>4710</v>
      </c>
      <c r="E238" s="60" t="s">
        <v>6128</v>
      </c>
      <c r="F238" s="67" t="s">
        <v>4711</v>
      </c>
      <c r="G238" s="67" t="s">
        <v>4712</v>
      </c>
      <c r="H238" s="68" t="s">
        <v>4713</v>
      </c>
      <c r="I238" s="63">
        <v>2</v>
      </c>
      <c r="J238" s="64" t="str">
        <f t="shared" si="18"/>
        <v>A</v>
      </c>
      <c r="K238" s="65">
        <f t="shared" si="19"/>
        <v>5000</v>
      </c>
      <c r="L238" s="66">
        <f t="shared" si="16"/>
        <v>2</v>
      </c>
      <c r="M238" s="15" t="str">
        <f t="shared" si="17"/>
        <v>OK</v>
      </c>
    </row>
    <row r="239" spans="2:13" x14ac:dyDescent="0.25">
      <c r="B239" s="57">
        <v>232</v>
      </c>
      <c r="C239" s="70">
        <v>44525</v>
      </c>
      <c r="D239" s="59" t="s">
        <v>5423</v>
      </c>
      <c r="E239" s="60" t="s">
        <v>6128</v>
      </c>
      <c r="F239" s="67" t="s">
        <v>5424</v>
      </c>
      <c r="G239" s="67" t="s">
        <v>5425</v>
      </c>
      <c r="H239" s="68" t="s">
        <v>5426</v>
      </c>
      <c r="I239" s="63">
        <v>2</v>
      </c>
      <c r="J239" s="64" t="str">
        <f t="shared" si="18"/>
        <v>A</v>
      </c>
      <c r="K239" s="65">
        <f t="shared" si="19"/>
        <v>5000</v>
      </c>
      <c r="L239" s="66">
        <f t="shared" si="16"/>
        <v>2</v>
      </c>
      <c r="M239" s="15" t="str">
        <f t="shared" si="17"/>
        <v>OK</v>
      </c>
    </row>
    <row r="240" spans="2:13" x14ac:dyDescent="0.25">
      <c r="B240" s="57">
        <v>233</v>
      </c>
      <c r="C240" s="70">
        <v>44525</v>
      </c>
      <c r="D240" s="59" t="s">
        <v>5427</v>
      </c>
      <c r="E240" s="60" t="s">
        <v>6128</v>
      </c>
      <c r="F240" s="67" t="s">
        <v>5428</v>
      </c>
      <c r="G240" s="67" t="s">
        <v>5429</v>
      </c>
      <c r="H240" s="68" t="s">
        <v>5430</v>
      </c>
      <c r="I240" s="63">
        <v>2</v>
      </c>
      <c r="J240" s="64" t="str">
        <f t="shared" si="18"/>
        <v>A</v>
      </c>
      <c r="K240" s="65">
        <f t="shared" si="19"/>
        <v>5000</v>
      </c>
      <c r="L240" s="66">
        <f t="shared" si="16"/>
        <v>2</v>
      </c>
      <c r="M240" s="15" t="str">
        <f t="shared" si="17"/>
        <v>OK</v>
      </c>
    </row>
    <row r="241" spans="2:13" x14ac:dyDescent="0.25">
      <c r="B241" s="57">
        <v>234</v>
      </c>
      <c r="C241" s="70">
        <v>44525</v>
      </c>
      <c r="D241" s="59" t="s">
        <v>2666</v>
      </c>
      <c r="E241" s="60" t="s">
        <v>6128</v>
      </c>
      <c r="F241" s="67" t="s">
        <v>2667</v>
      </c>
      <c r="G241" s="67" t="s">
        <v>2668</v>
      </c>
      <c r="H241" s="68" t="s">
        <v>5431</v>
      </c>
      <c r="I241" s="63">
        <v>2</v>
      </c>
      <c r="J241" s="64" t="str">
        <f t="shared" si="18"/>
        <v>A</v>
      </c>
      <c r="K241" s="65">
        <f t="shared" si="19"/>
        <v>5000</v>
      </c>
      <c r="L241" s="66">
        <f t="shared" si="16"/>
        <v>5</v>
      </c>
      <c r="M241" s="15" t="str">
        <f t="shared" si="17"/>
        <v>OK</v>
      </c>
    </row>
    <row r="242" spans="2:13" s="69" customFormat="1" x14ac:dyDescent="0.25">
      <c r="B242" s="57">
        <v>235</v>
      </c>
      <c r="C242" s="70">
        <v>44525</v>
      </c>
      <c r="D242" s="59" t="s">
        <v>5432</v>
      </c>
      <c r="E242" s="60" t="s">
        <v>6128</v>
      </c>
      <c r="F242" s="67" t="s">
        <v>5433</v>
      </c>
      <c r="G242" s="67" t="s">
        <v>5434</v>
      </c>
      <c r="H242" s="68" t="s">
        <v>5438</v>
      </c>
      <c r="I242" s="63">
        <v>2</v>
      </c>
      <c r="J242" s="64" t="str">
        <f t="shared" si="18"/>
        <v>A</v>
      </c>
      <c r="K242" s="65">
        <f t="shared" si="19"/>
        <v>5000</v>
      </c>
      <c r="L242" s="66">
        <f t="shared" si="16"/>
        <v>2</v>
      </c>
      <c r="M242" s="15" t="str">
        <f t="shared" si="17"/>
        <v>OK</v>
      </c>
    </row>
    <row r="243" spans="2:13" x14ac:dyDescent="0.25">
      <c r="B243" s="57">
        <v>236</v>
      </c>
      <c r="C243" s="70">
        <v>44525</v>
      </c>
      <c r="D243" s="59" t="s">
        <v>5435</v>
      </c>
      <c r="E243" s="60" t="s">
        <v>6128</v>
      </c>
      <c r="F243" s="67" t="s">
        <v>5436</v>
      </c>
      <c r="G243" s="67" t="s">
        <v>5437</v>
      </c>
      <c r="H243" s="68" t="s">
        <v>5439</v>
      </c>
      <c r="I243" s="63">
        <v>2</v>
      </c>
      <c r="J243" s="64" t="str">
        <f t="shared" si="18"/>
        <v>A</v>
      </c>
      <c r="K243" s="65">
        <f t="shared" si="19"/>
        <v>5000</v>
      </c>
      <c r="L243" s="66">
        <f t="shared" si="16"/>
        <v>2</v>
      </c>
      <c r="M243" s="15" t="str">
        <f t="shared" si="17"/>
        <v>OK</v>
      </c>
    </row>
    <row r="244" spans="2:13" x14ac:dyDescent="0.25">
      <c r="B244" s="57">
        <v>237</v>
      </c>
      <c r="C244" s="70">
        <v>44525</v>
      </c>
      <c r="D244" s="59" t="s">
        <v>2663</v>
      </c>
      <c r="E244" s="60" t="s">
        <v>6128</v>
      </c>
      <c r="F244" s="67" t="s">
        <v>2087</v>
      </c>
      <c r="G244" s="67" t="s">
        <v>2664</v>
      </c>
      <c r="H244" s="68" t="s">
        <v>5440</v>
      </c>
      <c r="I244" s="63">
        <v>2</v>
      </c>
      <c r="J244" s="64" t="str">
        <f t="shared" si="18"/>
        <v>A</v>
      </c>
      <c r="K244" s="65">
        <f t="shared" si="19"/>
        <v>5000</v>
      </c>
      <c r="L244" s="66">
        <f t="shared" si="16"/>
        <v>4</v>
      </c>
      <c r="M244" s="15" t="str">
        <f t="shared" si="17"/>
        <v>OK</v>
      </c>
    </row>
    <row r="245" spans="2:13" s="69" customFormat="1" x14ac:dyDescent="0.25">
      <c r="B245" s="57">
        <v>238</v>
      </c>
      <c r="C245" s="70">
        <v>44525</v>
      </c>
      <c r="D245" s="59" t="s">
        <v>5441</v>
      </c>
      <c r="E245" s="60" t="s">
        <v>6128</v>
      </c>
      <c r="F245" s="67" t="s">
        <v>5442</v>
      </c>
      <c r="G245" s="67" t="s">
        <v>5443</v>
      </c>
      <c r="H245" s="68" t="s">
        <v>5444</v>
      </c>
      <c r="I245" s="63">
        <v>2</v>
      </c>
      <c r="J245" s="64" t="str">
        <f t="shared" si="18"/>
        <v>A</v>
      </c>
      <c r="K245" s="65">
        <f t="shared" si="19"/>
        <v>5000</v>
      </c>
      <c r="L245" s="66">
        <f t="shared" si="16"/>
        <v>2</v>
      </c>
      <c r="M245" s="15" t="str">
        <f t="shared" si="17"/>
        <v>OK</v>
      </c>
    </row>
    <row r="246" spans="2:13" s="69" customFormat="1" x14ac:dyDescent="0.25">
      <c r="B246" s="57">
        <v>239</v>
      </c>
      <c r="C246" s="70">
        <v>44525</v>
      </c>
      <c r="D246" s="59" t="s">
        <v>5445</v>
      </c>
      <c r="E246" s="60" t="s">
        <v>6128</v>
      </c>
      <c r="F246" s="67" t="s">
        <v>5446</v>
      </c>
      <c r="G246" s="67" t="s">
        <v>5447</v>
      </c>
      <c r="H246" s="68" t="s">
        <v>5448</v>
      </c>
      <c r="I246" s="63">
        <v>6</v>
      </c>
      <c r="J246" s="64" t="str">
        <f t="shared" si="18"/>
        <v>B</v>
      </c>
      <c r="K246" s="65">
        <f t="shared" si="19"/>
        <v>18000</v>
      </c>
      <c r="L246" s="66">
        <f t="shared" si="16"/>
        <v>6</v>
      </c>
      <c r="M246" s="15" t="str">
        <f t="shared" si="17"/>
        <v>OK</v>
      </c>
    </row>
    <row r="247" spans="2:13" x14ac:dyDescent="0.25">
      <c r="B247" s="57">
        <v>240</v>
      </c>
      <c r="C247" s="70">
        <v>44525</v>
      </c>
      <c r="D247" s="59" t="s">
        <v>5449</v>
      </c>
      <c r="E247" s="60" t="s">
        <v>6128</v>
      </c>
      <c r="F247" s="67" t="s">
        <v>5450</v>
      </c>
      <c r="G247" s="67" t="s">
        <v>4006</v>
      </c>
      <c r="H247" s="68" t="s">
        <v>5451</v>
      </c>
      <c r="I247" s="63">
        <v>6</v>
      </c>
      <c r="J247" s="64" t="str">
        <f t="shared" si="18"/>
        <v>B</v>
      </c>
      <c r="K247" s="65">
        <f t="shared" si="19"/>
        <v>18000</v>
      </c>
      <c r="L247" s="66">
        <f t="shared" si="16"/>
        <v>6</v>
      </c>
      <c r="M247" s="15" t="str">
        <f t="shared" si="17"/>
        <v>OK</v>
      </c>
    </row>
    <row r="248" spans="2:13" x14ac:dyDescent="0.25">
      <c r="B248" s="57">
        <v>241</v>
      </c>
      <c r="C248" s="70">
        <v>44525</v>
      </c>
      <c r="D248" s="59" t="s">
        <v>4004</v>
      </c>
      <c r="E248" s="60" t="s">
        <v>6128</v>
      </c>
      <c r="F248" s="67" t="s">
        <v>4005</v>
      </c>
      <c r="G248" s="67" t="s">
        <v>4006</v>
      </c>
      <c r="H248" s="68" t="s">
        <v>5452</v>
      </c>
      <c r="I248" s="63">
        <v>6</v>
      </c>
      <c r="J248" s="64" t="str">
        <f t="shared" si="18"/>
        <v>B</v>
      </c>
      <c r="K248" s="65">
        <f t="shared" si="19"/>
        <v>18000</v>
      </c>
      <c r="L248" s="66">
        <f t="shared" si="16"/>
        <v>9</v>
      </c>
      <c r="M248" s="15" t="str">
        <f t="shared" si="17"/>
        <v>OK</v>
      </c>
    </row>
    <row r="249" spans="2:13" s="69" customFormat="1" x14ac:dyDescent="0.25">
      <c r="B249" s="57">
        <v>242</v>
      </c>
      <c r="C249" s="70">
        <v>44525</v>
      </c>
      <c r="D249" s="59" t="s">
        <v>5453</v>
      </c>
      <c r="E249" s="60" t="s">
        <v>6128</v>
      </c>
      <c r="F249" s="67" t="s">
        <v>3958</v>
      </c>
      <c r="G249" s="67" t="s">
        <v>5454</v>
      </c>
      <c r="H249" s="68" t="s">
        <v>5455</v>
      </c>
      <c r="I249" s="63">
        <v>6</v>
      </c>
      <c r="J249" s="64" t="str">
        <f t="shared" si="18"/>
        <v>B</v>
      </c>
      <c r="K249" s="65">
        <f t="shared" si="19"/>
        <v>18000</v>
      </c>
      <c r="L249" s="66">
        <f t="shared" si="16"/>
        <v>6</v>
      </c>
      <c r="M249" s="15" t="str">
        <f t="shared" si="17"/>
        <v>OK</v>
      </c>
    </row>
    <row r="250" spans="2:13" x14ac:dyDescent="0.25">
      <c r="B250" s="57">
        <v>243</v>
      </c>
      <c r="C250" s="70">
        <v>44525</v>
      </c>
      <c r="D250" s="59" t="s">
        <v>5456</v>
      </c>
      <c r="E250" s="60" t="s">
        <v>6128</v>
      </c>
      <c r="F250" s="67" t="s">
        <v>5457</v>
      </c>
      <c r="G250" s="67" t="s">
        <v>5458</v>
      </c>
      <c r="H250" s="68" t="s">
        <v>5462</v>
      </c>
      <c r="I250" s="63">
        <v>6</v>
      </c>
      <c r="J250" s="64" t="str">
        <f t="shared" si="18"/>
        <v>B</v>
      </c>
      <c r="K250" s="65">
        <f t="shared" si="19"/>
        <v>18000</v>
      </c>
      <c r="L250" s="66">
        <f t="shared" si="16"/>
        <v>6</v>
      </c>
      <c r="M250" s="15" t="str">
        <f t="shared" si="17"/>
        <v>OK</v>
      </c>
    </row>
    <row r="251" spans="2:13" x14ac:dyDescent="0.25">
      <c r="B251" s="57">
        <v>244</v>
      </c>
      <c r="C251" s="70">
        <v>44525</v>
      </c>
      <c r="D251" s="59" t="s">
        <v>5459</v>
      </c>
      <c r="E251" s="60" t="s">
        <v>6128</v>
      </c>
      <c r="F251" s="67" t="s">
        <v>5460</v>
      </c>
      <c r="G251" s="67" t="s">
        <v>5461</v>
      </c>
      <c r="H251" s="68" t="s">
        <v>5463</v>
      </c>
      <c r="I251" s="63">
        <v>2</v>
      </c>
      <c r="J251" s="64" t="str">
        <f t="shared" si="18"/>
        <v>A</v>
      </c>
      <c r="K251" s="65">
        <f t="shared" si="19"/>
        <v>5000</v>
      </c>
      <c r="L251" s="66">
        <f t="shared" si="16"/>
        <v>2</v>
      </c>
      <c r="M251" s="15" t="str">
        <f t="shared" si="17"/>
        <v>OK</v>
      </c>
    </row>
    <row r="252" spans="2:13" x14ac:dyDescent="0.25">
      <c r="B252" s="57">
        <v>245</v>
      </c>
      <c r="C252" s="70">
        <v>44525</v>
      </c>
      <c r="D252" s="59" t="s">
        <v>5464</v>
      </c>
      <c r="E252" s="60" t="s">
        <v>6128</v>
      </c>
      <c r="F252" s="67" t="s">
        <v>5465</v>
      </c>
      <c r="G252" s="67" t="s">
        <v>5461</v>
      </c>
      <c r="H252" s="68" t="s">
        <v>5466</v>
      </c>
      <c r="I252" s="63">
        <v>2</v>
      </c>
      <c r="J252" s="64" t="str">
        <f t="shared" si="18"/>
        <v>A</v>
      </c>
      <c r="K252" s="65">
        <f t="shared" si="19"/>
        <v>5000</v>
      </c>
      <c r="L252" s="66">
        <f t="shared" si="16"/>
        <v>2</v>
      </c>
      <c r="M252" s="15" t="str">
        <f t="shared" si="17"/>
        <v>OK</v>
      </c>
    </row>
    <row r="253" spans="2:13" s="69" customFormat="1" x14ac:dyDescent="0.25">
      <c r="B253" s="57">
        <v>246</v>
      </c>
      <c r="C253" s="70">
        <v>44525</v>
      </c>
      <c r="D253" s="59" t="s">
        <v>5467</v>
      </c>
      <c r="E253" s="60" t="s">
        <v>6128</v>
      </c>
      <c r="F253" s="67" t="s">
        <v>5468</v>
      </c>
      <c r="G253" s="67" t="s">
        <v>5469</v>
      </c>
      <c r="H253" s="68" t="s">
        <v>5470</v>
      </c>
      <c r="I253" s="63">
        <v>2</v>
      </c>
      <c r="J253" s="64" t="str">
        <f t="shared" si="18"/>
        <v>A</v>
      </c>
      <c r="K253" s="65">
        <f t="shared" si="19"/>
        <v>5000</v>
      </c>
      <c r="L253" s="66">
        <f t="shared" si="16"/>
        <v>2</v>
      </c>
      <c r="M253" s="15" t="str">
        <f t="shared" si="17"/>
        <v>OK</v>
      </c>
    </row>
    <row r="254" spans="2:13" x14ac:dyDescent="0.25">
      <c r="B254" s="57">
        <v>247</v>
      </c>
      <c r="C254" s="70">
        <v>44525</v>
      </c>
      <c r="D254" s="59" t="s">
        <v>5471</v>
      </c>
      <c r="E254" s="60" t="s">
        <v>6128</v>
      </c>
      <c r="F254" s="67" t="s">
        <v>5472</v>
      </c>
      <c r="G254" s="67" t="s">
        <v>5473</v>
      </c>
      <c r="H254" s="68" t="s">
        <v>5474</v>
      </c>
      <c r="I254" s="63">
        <v>2</v>
      </c>
      <c r="J254" s="64" t="str">
        <f t="shared" si="18"/>
        <v>A</v>
      </c>
      <c r="K254" s="65">
        <f t="shared" si="19"/>
        <v>5000</v>
      </c>
      <c r="L254" s="66">
        <f t="shared" si="16"/>
        <v>2</v>
      </c>
      <c r="M254" s="15" t="str">
        <f t="shared" si="17"/>
        <v>OK</v>
      </c>
    </row>
    <row r="255" spans="2:13" x14ac:dyDescent="0.25">
      <c r="B255" s="57">
        <v>248</v>
      </c>
      <c r="C255" s="70">
        <v>44525</v>
      </c>
      <c r="D255" s="59" t="s">
        <v>5475</v>
      </c>
      <c r="E255" s="60" t="s">
        <v>6128</v>
      </c>
      <c r="F255" s="67" t="s">
        <v>5476</v>
      </c>
      <c r="G255" s="67" t="s">
        <v>5477</v>
      </c>
      <c r="H255" s="68" t="s">
        <v>5478</v>
      </c>
      <c r="I255" s="63">
        <v>2</v>
      </c>
      <c r="J255" s="64" t="str">
        <f t="shared" si="18"/>
        <v>A</v>
      </c>
      <c r="K255" s="65">
        <f t="shared" si="19"/>
        <v>5000</v>
      </c>
      <c r="L255" s="66">
        <f t="shared" si="16"/>
        <v>2</v>
      </c>
      <c r="M255" s="15" t="str">
        <f t="shared" si="17"/>
        <v>OK</v>
      </c>
    </row>
    <row r="256" spans="2:13" x14ac:dyDescent="0.25">
      <c r="B256" s="57">
        <v>249</v>
      </c>
      <c r="C256" s="70">
        <v>44525</v>
      </c>
      <c r="D256" s="59" t="s">
        <v>5479</v>
      </c>
      <c r="E256" s="60" t="s">
        <v>6128</v>
      </c>
      <c r="F256" s="67" t="s">
        <v>5480</v>
      </c>
      <c r="G256" s="67" t="s">
        <v>5481</v>
      </c>
      <c r="H256" s="68" t="s">
        <v>5482</v>
      </c>
      <c r="I256" s="63">
        <v>2</v>
      </c>
      <c r="J256" s="64" t="str">
        <f t="shared" si="18"/>
        <v>A</v>
      </c>
      <c r="K256" s="65">
        <f t="shared" si="19"/>
        <v>5000</v>
      </c>
      <c r="L256" s="66">
        <f t="shared" si="16"/>
        <v>2</v>
      </c>
      <c r="M256" s="15" t="str">
        <f t="shared" si="17"/>
        <v>OK</v>
      </c>
    </row>
    <row r="257" spans="2:13" x14ac:dyDescent="0.25">
      <c r="B257" s="57">
        <v>250</v>
      </c>
      <c r="C257" s="70">
        <v>44525</v>
      </c>
      <c r="D257" s="59" t="s">
        <v>5483</v>
      </c>
      <c r="E257" s="60" t="s">
        <v>6128</v>
      </c>
      <c r="F257" s="67" t="s">
        <v>5484</v>
      </c>
      <c r="G257" s="67" t="s">
        <v>5485</v>
      </c>
      <c r="H257" s="68" t="s">
        <v>5486</v>
      </c>
      <c r="I257" s="63">
        <v>2</v>
      </c>
      <c r="J257" s="64" t="str">
        <f t="shared" si="18"/>
        <v>A</v>
      </c>
      <c r="K257" s="65">
        <f t="shared" si="19"/>
        <v>5000</v>
      </c>
      <c r="L257" s="66">
        <f t="shared" si="16"/>
        <v>2</v>
      </c>
      <c r="M257" s="15" t="str">
        <f t="shared" si="17"/>
        <v>OK</v>
      </c>
    </row>
    <row r="258" spans="2:13" x14ac:dyDescent="0.25">
      <c r="B258" s="57">
        <v>251</v>
      </c>
      <c r="C258" s="70">
        <v>44525</v>
      </c>
      <c r="D258" s="59" t="s">
        <v>5487</v>
      </c>
      <c r="E258" s="60" t="s">
        <v>6128</v>
      </c>
      <c r="F258" s="67" t="s">
        <v>5488</v>
      </c>
      <c r="G258" s="67" t="s">
        <v>5489</v>
      </c>
      <c r="H258" s="68" t="s">
        <v>5490</v>
      </c>
      <c r="I258" s="63">
        <v>2</v>
      </c>
      <c r="J258" s="64" t="str">
        <f t="shared" si="18"/>
        <v>A</v>
      </c>
      <c r="K258" s="65">
        <f t="shared" si="19"/>
        <v>5000</v>
      </c>
      <c r="L258" s="66">
        <f t="shared" si="16"/>
        <v>2</v>
      </c>
      <c r="M258" s="15" t="str">
        <f t="shared" si="17"/>
        <v>OK</v>
      </c>
    </row>
    <row r="259" spans="2:13" s="69" customFormat="1" x14ac:dyDescent="0.25">
      <c r="B259" s="57">
        <v>252</v>
      </c>
      <c r="C259" s="70">
        <v>44525</v>
      </c>
      <c r="D259" s="59" t="s">
        <v>5491</v>
      </c>
      <c r="E259" s="60" t="s">
        <v>6128</v>
      </c>
      <c r="F259" s="67" t="s">
        <v>3343</v>
      </c>
      <c r="G259" s="67" t="s">
        <v>5492</v>
      </c>
      <c r="H259" s="68" t="s">
        <v>5493</v>
      </c>
      <c r="I259" s="63">
        <v>2</v>
      </c>
      <c r="J259" s="64" t="str">
        <f t="shared" si="18"/>
        <v>A</v>
      </c>
      <c r="K259" s="65">
        <f t="shared" si="19"/>
        <v>5000</v>
      </c>
      <c r="L259" s="66">
        <f t="shared" si="16"/>
        <v>2</v>
      </c>
      <c r="M259" s="15" t="str">
        <f t="shared" si="17"/>
        <v>OK</v>
      </c>
    </row>
    <row r="260" spans="2:13" x14ac:dyDescent="0.25">
      <c r="B260" s="57">
        <v>253</v>
      </c>
      <c r="C260" s="70">
        <v>44525</v>
      </c>
      <c r="D260" s="59" t="s">
        <v>5494</v>
      </c>
      <c r="E260" s="60" t="s">
        <v>6128</v>
      </c>
      <c r="F260" s="67" t="s">
        <v>5495</v>
      </c>
      <c r="G260" s="67" t="s">
        <v>5496</v>
      </c>
      <c r="H260" s="68" t="s">
        <v>5499</v>
      </c>
      <c r="I260" s="63">
        <v>2</v>
      </c>
      <c r="J260" s="64" t="str">
        <f t="shared" si="18"/>
        <v>A</v>
      </c>
      <c r="K260" s="65">
        <f t="shared" si="19"/>
        <v>5000</v>
      </c>
      <c r="L260" s="66">
        <f t="shared" si="16"/>
        <v>2</v>
      </c>
      <c r="M260" s="15" t="str">
        <f t="shared" si="17"/>
        <v>OK</v>
      </c>
    </row>
    <row r="261" spans="2:13" x14ac:dyDescent="0.25">
      <c r="B261" s="57">
        <v>254</v>
      </c>
      <c r="C261" s="70">
        <v>44525</v>
      </c>
      <c r="D261" s="59" t="s">
        <v>5497</v>
      </c>
      <c r="E261" s="60" t="s">
        <v>6128</v>
      </c>
      <c r="F261" s="67" t="s">
        <v>94</v>
      </c>
      <c r="G261" s="67" t="s">
        <v>5498</v>
      </c>
      <c r="H261" s="68" t="s">
        <v>5500</v>
      </c>
      <c r="I261" s="63">
        <v>2</v>
      </c>
      <c r="J261" s="64" t="str">
        <f t="shared" si="18"/>
        <v>A</v>
      </c>
      <c r="K261" s="65">
        <f t="shared" si="19"/>
        <v>5000</v>
      </c>
      <c r="L261" s="66">
        <f t="shared" si="16"/>
        <v>2</v>
      </c>
      <c r="M261" s="15" t="str">
        <f t="shared" si="17"/>
        <v>OK</v>
      </c>
    </row>
    <row r="262" spans="2:13" x14ac:dyDescent="0.25">
      <c r="B262" s="57">
        <v>255</v>
      </c>
      <c r="C262" s="70">
        <v>44525</v>
      </c>
      <c r="D262" s="59" t="s">
        <v>5501</v>
      </c>
      <c r="E262" s="60" t="s">
        <v>6128</v>
      </c>
      <c r="F262" s="67" t="s">
        <v>161</v>
      </c>
      <c r="G262" s="67" t="s">
        <v>5502</v>
      </c>
      <c r="H262" s="68" t="s">
        <v>5503</v>
      </c>
      <c r="I262" s="63">
        <v>2</v>
      </c>
      <c r="J262" s="64" t="str">
        <f t="shared" si="18"/>
        <v>A</v>
      </c>
      <c r="K262" s="65">
        <f t="shared" si="19"/>
        <v>5000</v>
      </c>
      <c r="L262" s="66">
        <f t="shared" si="16"/>
        <v>2</v>
      </c>
      <c r="M262" s="15" t="str">
        <f t="shared" si="17"/>
        <v>OK</v>
      </c>
    </row>
    <row r="263" spans="2:13" s="69" customFormat="1" x14ac:dyDescent="0.25">
      <c r="B263" s="57">
        <v>256</v>
      </c>
      <c r="C263" s="70">
        <v>44525</v>
      </c>
      <c r="D263" s="59" t="s">
        <v>5504</v>
      </c>
      <c r="E263" s="60" t="s">
        <v>6128</v>
      </c>
      <c r="F263" s="67" t="s">
        <v>5505</v>
      </c>
      <c r="G263" s="67" t="s">
        <v>5506</v>
      </c>
      <c r="H263" s="68" t="s">
        <v>5507</v>
      </c>
      <c r="I263" s="63">
        <v>2</v>
      </c>
      <c r="J263" s="64" t="str">
        <f t="shared" si="18"/>
        <v>A</v>
      </c>
      <c r="K263" s="65">
        <f t="shared" si="19"/>
        <v>5000</v>
      </c>
      <c r="L263" s="66">
        <f t="shared" si="16"/>
        <v>2</v>
      </c>
      <c r="M263" s="15" t="str">
        <f t="shared" si="17"/>
        <v>OK</v>
      </c>
    </row>
    <row r="264" spans="2:13" x14ac:dyDescent="0.25">
      <c r="B264" s="57">
        <v>257</v>
      </c>
      <c r="C264" s="70">
        <v>44526</v>
      </c>
      <c r="D264" s="59" t="s">
        <v>3303</v>
      </c>
      <c r="E264" s="60" t="s">
        <v>6128</v>
      </c>
      <c r="F264" s="67" t="s">
        <v>3304</v>
      </c>
      <c r="G264" s="67" t="s">
        <v>3305</v>
      </c>
      <c r="H264" s="68" t="s">
        <v>5643</v>
      </c>
      <c r="I264" s="63">
        <v>2</v>
      </c>
      <c r="J264" s="64" t="str">
        <f t="shared" si="18"/>
        <v>A</v>
      </c>
      <c r="K264" s="65">
        <f t="shared" si="19"/>
        <v>5000</v>
      </c>
      <c r="L264" s="66">
        <f t="shared" si="16"/>
        <v>4</v>
      </c>
      <c r="M264" s="15" t="str">
        <f t="shared" si="17"/>
        <v>OK</v>
      </c>
    </row>
    <row r="265" spans="2:13" x14ac:dyDescent="0.25">
      <c r="B265" s="57">
        <v>258</v>
      </c>
      <c r="C265" s="70">
        <v>44526</v>
      </c>
      <c r="D265" s="59" t="s">
        <v>3307</v>
      </c>
      <c r="E265" s="60" t="s">
        <v>6128</v>
      </c>
      <c r="F265" s="67" t="s">
        <v>3308</v>
      </c>
      <c r="G265" s="67" t="s">
        <v>3309</v>
      </c>
      <c r="H265" s="68" t="s">
        <v>5644</v>
      </c>
      <c r="I265" s="63">
        <v>2</v>
      </c>
      <c r="J265" s="64" t="str">
        <f t="shared" si="18"/>
        <v>A</v>
      </c>
      <c r="K265" s="65">
        <f t="shared" si="19"/>
        <v>5000</v>
      </c>
      <c r="L265" s="66">
        <f t="shared" ref="L265:L328" si="20">SUMIF($D$8:$D$343,D265:D600,$I$8:$I$343)</f>
        <v>4</v>
      </c>
      <c r="M265" s="15" t="str">
        <f t="shared" ref="M265:M328" si="21">+IF(L265=0," ",IF(L265&lt;=20,"OK",IF(L265&gt;=21,"LEBIH")))</f>
        <v>OK</v>
      </c>
    </row>
    <row r="266" spans="2:13" s="69" customFormat="1" x14ac:dyDescent="0.25">
      <c r="B266" s="57">
        <v>259</v>
      </c>
      <c r="C266" s="70">
        <v>44526</v>
      </c>
      <c r="D266" s="59" t="s">
        <v>5645</v>
      </c>
      <c r="E266" s="60" t="s">
        <v>6128</v>
      </c>
      <c r="F266" s="67" t="s">
        <v>5646</v>
      </c>
      <c r="G266" s="67" t="s">
        <v>5647</v>
      </c>
      <c r="H266" s="68" t="s">
        <v>5648</v>
      </c>
      <c r="I266" s="63">
        <v>2</v>
      </c>
      <c r="J266" s="64" t="str">
        <f t="shared" si="18"/>
        <v>A</v>
      </c>
      <c r="K266" s="65">
        <f t="shared" si="19"/>
        <v>5000</v>
      </c>
      <c r="L266" s="66">
        <f t="shared" si="20"/>
        <v>2</v>
      </c>
      <c r="M266" s="15" t="str">
        <f t="shared" si="21"/>
        <v>OK</v>
      </c>
    </row>
    <row r="267" spans="2:13" x14ac:dyDescent="0.25">
      <c r="B267" s="57">
        <v>260</v>
      </c>
      <c r="C267" s="70">
        <v>44526</v>
      </c>
      <c r="D267" s="59" t="s">
        <v>5649</v>
      </c>
      <c r="E267" s="60" t="s">
        <v>6128</v>
      </c>
      <c r="F267" s="67" t="s">
        <v>5650</v>
      </c>
      <c r="G267" s="67" t="s">
        <v>5651</v>
      </c>
      <c r="H267" s="68" t="s">
        <v>5652</v>
      </c>
      <c r="I267" s="63">
        <v>2</v>
      </c>
      <c r="J267" s="64" t="str">
        <f t="shared" si="18"/>
        <v>A</v>
      </c>
      <c r="K267" s="65">
        <f t="shared" si="19"/>
        <v>5000</v>
      </c>
      <c r="L267" s="66">
        <f t="shared" si="20"/>
        <v>2</v>
      </c>
      <c r="M267" s="15" t="str">
        <f t="shared" si="21"/>
        <v>OK</v>
      </c>
    </row>
    <row r="268" spans="2:13" x14ac:dyDescent="0.25">
      <c r="B268" s="57">
        <v>261</v>
      </c>
      <c r="C268" s="70">
        <v>44526</v>
      </c>
      <c r="D268" s="59" t="s">
        <v>3319</v>
      </c>
      <c r="E268" s="60" t="s">
        <v>6128</v>
      </c>
      <c r="F268" s="67" t="s">
        <v>3320</v>
      </c>
      <c r="G268" s="67" t="s">
        <v>3321</v>
      </c>
      <c r="H268" s="68" t="s">
        <v>5653</v>
      </c>
      <c r="I268" s="63">
        <v>2</v>
      </c>
      <c r="J268" s="64" t="str">
        <f t="shared" ref="J268:J314" si="22">+IF(I268&lt;=0," ",IF(I268&lt;=5,"A",IF(I268&gt;=6,"B")))</f>
        <v>A</v>
      </c>
      <c r="K268" s="65">
        <f t="shared" ref="K268:K314" si="23">+IF(J268=" ",I268*0,IF(J268="A",I268*2500,IF(J268="B",I268*3000)))</f>
        <v>5000</v>
      </c>
      <c r="L268" s="66">
        <f t="shared" si="20"/>
        <v>4</v>
      </c>
      <c r="M268" s="15" t="str">
        <f t="shared" si="21"/>
        <v>OK</v>
      </c>
    </row>
    <row r="269" spans="2:13" s="69" customFormat="1" x14ac:dyDescent="0.25">
      <c r="B269" s="57">
        <v>262</v>
      </c>
      <c r="C269" s="70">
        <v>44526</v>
      </c>
      <c r="D269" s="59" t="s">
        <v>3323</v>
      </c>
      <c r="E269" s="60" t="s">
        <v>6128</v>
      </c>
      <c r="F269" s="67" t="s">
        <v>3324</v>
      </c>
      <c r="G269" s="67" t="s">
        <v>3325</v>
      </c>
      <c r="H269" s="68" t="s">
        <v>5657</v>
      </c>
      <c r="I269" s="63">
        <v>2</v>
      </c>
      <c r="J269" s="64" t="str">
        <f t="shared" si="22"/>
        <v>A</v>
      </c>
      <c r="K269" s="65">
        <f t="shared" si="23"/>
        <v>5000</v>
      </c>
      <c r="L269" s="66">
        <f t="shared" si="20"/>
        <v>4</v>
      </c>
      <c r="M269" s="15" t="str">
        <f t="shared" si="21"/>
        <v>OK</v>
      </c>
    </row>
    <row r="270" spans="2:13" x14ac:dyDescent="0.25">
      <c r="B270" s="57">
        <v>263</v>
      </c>
      <c r="C270" s="70">
        <v>44526</v>
      </c>
      <c r="D270" s="59" t="s">
        <v>5654</v>
      </c>
      <c r="E270" s="60" t="s">
        <v>6128</v>
      </c>
      <c r="F270" s="67" t="s">
        <v>5655</v>
      </c>
      <c r="G270" s="67" t="s">
        <v>5656</v>
      </c>
      <c r="H270" s="68" t="s">
        <v>5658</v>
      </c>
      <c r="I270" s="63">
        <v>2</v>
      </c>
      <c r="J270" s="64" t="str">
        <f t="shared" si="22"/>
        <v>A</v>
      </c>
      <c r="K270" s="65">
        <f t="shared" si="23"/>
        <v>5000</v>
      </c>
      <c r="L270" s="66">
        <f t="shared" si="20"/>
        <v>2</v>
      </c>
      <c r="M270" s="15" t="str">
        <f t="shared" si="21"/>
        <v>OK</v>
      </c>
    </row>
    <row r="271" spans="2:13" x14ac:dyDescent="0.25">
      <c r="B271" s="57">
        <v>264</v>
      </c>
      <c r="C271" s="70">
        <v>44526</v>
      </c>
      <c r="D271" s="59" t="s">
        <v>5659</v>
      </c>
      <c r="E271" s="60" t="s">
        <v>6128</v>
      </c>
      <c r="F271" s="67" t="s">
        <v>5660</v>
      </c>
      <c r="G271" s="67" t="s">
        <v>5661</v>
      </c>
      <c r="H271" s="68" t="s">
        <v>5662</v>
      </c>
      <c r="I271" s="63">
        <v>2</v>
      </c>
      <c r="J271" s="64" t="str">
        <f t="shared" si="22"/>
        <v>A</v>
      </c>
      <c r="K271" s="65">
        <f t="shared" si="23"/>
        <v>5000</v>
      </c>
      <c r="L271" s="66">
        <f t="shared" si="20"/>
        <v>2</v>
      </c>
      <c r="M271" s="15" t="str">
        <f t="shared" si="21"/>
        <v>OK</v>
      </c>
    </row>
    <row r="272" spans="2:13" s="69" customFormat="1" x14ac:dyDescent="0.25">
      <c r="B272" s="57">
        <v>265</v>
      </c>
      <c r="C272" s="70">
        <v>44526</v>
      </c>
      <c r="D272" s="59" t="s">
        <v>5663</v>
      </c>
      <c r="E272" s="60" t="s">
        <v>6128</v>
      </c>
      <c r="F272" s="67" t="s">
        <v>5664</v>
      </c>
      <c r="G272" s="67" t="s">
        <v>5665</v>
      </c>
      <c r="H272" s="68" t="s">
        <v>5666</v>
      </c>
      <c r="I272" s="63">
        <v>2</v>
      </c>
      <c r="J272" s="64" t="str">
        <f t="shared" si="22"/>
        <v>A</v>
      </c>
      <c r="K272" s="65">
        <f t="shared" si="23"/>
        <v>5000</v>
      </c>
      <c r="L272" s="66">
        <f t="shared" si="20"/>
        <v>2</v>
      </c>
      <c r="M272" s="15" t="str">
        <f t="shared" si="21"/>
        <v>OK</v>
      </c>
    </row>
    <row r="273" spans="2:13" x14ac:dyDescent="0.25">
      <c r="B273" s="57">
        <v>266</v>
      </c>
      <c r="C273" s="70">
        <v>44526</v>
      </c>
      <c r="D273" s="59" t="s">
        <v>5667</v>
      </c>
      <c r="E273" s="60" t="s">
        <v>6128</v>
      </c>
      <c r="F273" s="67" t="s">
        <v>5668</v>
      </c>
      <c r="G273" s="67" t="s">
        <v>5669</v>
      </c>
      <c r="H273" s="68" t="s">
        <v>5670</v>
      </c>
      <c r="I273" s="63">
        <v>2</v>
      </c>
      <c r="J273" s="64" t="str">
        <f t="shared" si="22"/>
        <v>A</v>
      </c>
      <c r="K273" s="65">
        <f t="shared" si="23"/>
        <v>5000</v>
      </c>
      <c r="L273" s="66">
        <f t="shared" si="20"/>
        <v>2</v>
      </c>
      <c r="M273" s="15" t="str">
        <f t="shared" si="21"/>
        <v>OK</v>
      </c>
    </row>
    <row r="274" spans="2:13" x14ac:dyDescent="0.25">
      <c r="B274" s="57">
        <v>267</v>
      </c>
      <c r="C274" s="70">
        <v>44526</v>
      </c>
      <c r="D274" s="59" t="s">
        <v>3327</v>
      </c>
      <c r="E274" s="60" t="s">
        <v>6128</v>
      </c>
      <c r="F274" s="67" t="s">
        <v>3328</v>
      </c>
      <c r="G274" s="67" t="s">
        <v>3329</v>
      </c>
      <c r="H274" s="68" t="s">
        <v>5671</v>
      </c>
      <c r="I274" s="63">
        <v>3</v>
      </c>
      <c r="J274" s="64" t="str">
        <f t="shared" si="22"/>
        <v>A</v>
      </c>
      <c r="K274" s="65">
        <f t="shared" si="23"/>
        <v>7500</v>
      </c>
      <c r="L274" s="66">
        <f t="shared" si="20"/>
        <v>5</v>
      </c>
      <c r="M274" s="15" t="str">
        <f t="shared" si="21"/>
        <v>OK</v>
      </c>
    </row>
    <row r="275" spans="2:13" x14ac:dyDescent="0.25">
      <c r="B275" s="57">
        <v>268</v>
      </c>
      <c r="C275" s="70">
        <v>44526</v>
      </c>
      <c r="D275" s="59" t="s">
        <v>5672</v>
      </c>
      <c r="E275" s="60" t="s">
        <v>6128</v>
      </c>
      <c r="F275" s="67" t="s">
        <v>5673</v>
      </c>
      <c r="G275" s="67" t="s">
        <v>5674</v>
      </c>
      <c r="H275" s="68" t="s">
        <v>5675</v>
      </c>
      <c r="I275" s="63">
        <v>2</v>
      </c>
      <c r="J275" s="64" t="str">
        <f t="shared" si="22"/>
        <v>A</v>
      </c>
      <c r="K275" s="65">
        <f t="shared" si="23"/>
        <v>5000</v>
      </c>
      <c r="L275" s="66">
        <f t="shared" si="20"/>
        <v>2</v>
      </c>
      <c r="M275" s="15" t="str">
        <f t="shared" si="21"/>
        <v>OK</v>
      </c>
    </row>
    <row r="276" spans="2:13" s="69" customFormat="1" x14ac:dyDescent="0.25">
      <c r="B276" s="57">
        <v>269</v>
      </c>
      <c r="C276" s="70">
        <v>44526</v>
      </c>
      <c r="D276" s="59" t="s">
        <v>5676</v>
      </c>
      <c r="E276" s="60" t="s">
        <v>6128</v>
      </c>
      <c r="F276" s="67" t="s">
        <v>886</v>
      </c>
      <c r="G276" s="67" t="s">
        <v>5677</v>
      </c>
      <c r="H276" s="68" t="s">
        <v>5678</v>
      </c>
      <c r="I276" s="63">
        <v>2</v>
      </c>
      <c r="J276" s="64" t="str">
        <f t="shared" si="22"/>
        <v>A</v>
      </c>
      <c r="K276" s="65">
        <f t="shared" si="23"/>
        <v>5000</v>
      </c>
      <c r="L276" s="66">
        <f t="shared" si="20"/>
        <v>2</v>
      </c>
      <c r="M276" s="15" t="str">
        <f t="shared" si="21"/>
        <v>OK</v>
      </c>
    </row>
    <row r="277" spans="2:13" x14ac:dyDescent="0.25">
      <c r="B277" s="57">
        <v>270</v>
      </c>
      <c r="C277" s="70">
        <v>44526</v>
      </c>
      <c r="D277" s="59" t="s">
        <v>3334</v>
      </c>
      <c r="E277" s="60" t="s">
        <v>6128</v>
      </c>
      <c r="F277" s="67" t="s">
        <v>3335</v>
      </c>
      <c r="G277" s="67" t="s">
        <v>3336</v>
      </c>
      <c r="H277" s="68" t="s">
        <v>5679</v>
      </c>
      <c r="I277" s="63">
        <v>3</v>
      </c>
      <c r="J277" s="64" t="str">
        <f t="shared" si="22"/>
        <v>A</v>
      </c>
      <c r="K277" s="65">
        <f t="shared" si="23"/>
        <v>7500</v>
      </c>
      <c r="L277" s="66">
        <f t="shared" si="20"/>
        <v>9</v>
      </c>
      <c r="M277" s="15" t="str">
        <f t="shared" si="21"/>
        <v>OK</v>
      </c>
    </row>
    <row r="278" spans="2:13" x14ac:dyDescent="0.25">
      <c r="B278" s="57">
        <v>271</v>
      </c>
      <c r="C278" s="70">
        <v>44526</v>
      </c>
      <c r="D278" s="59" t="s">
        <v>3346</v>
      </c>
      <c r="E278" s="60" t="s">
        <v>6128</v>
      </c>
      <c r="F278" s="67" t="s">
        <v>3347</v>
      </c>
      <c r="G278" s="67" t="s">
        <v>3348</v>
      </c>
      <c r="H278" s="68" t="s">
        <v>5680</v>
      </c>
      <c r="I278" s="63">
        <v>6</v>
      </c>
      <c r="J278" s="64" t="str">
        <f t="shared" si="22"/>
        <v>B</v>
      </c>
      <c r="K278" s="65">
        <f t="shared" si="23"/>
        <v>18000</v>
      </c>
      <c r="L278" s="66">
        <f t="shared" si="20"/>
        <v>12</v>
      </c>
      <c r="M278" s="15" t="str">
        <f t="shared" si="21"/>
        <v>OK</v>
      </c>
    </row>
    <row r="279" spans="2:13" x14ac:dyDescent="0.25">
      <c r="B279" s="57">
        <v>272</v>
      </c>
      <c r="C279" s="70">
        <v>44526</v>
      </c>
      <c r="D279" s="59" t="s">
        <v>5681</v>
      </c>
      <c r="E279" s="60" t="s">
        <v>6128</v>
      </c>
      <c r="F279" s="67" t="s">
        <v>5682</v>
      </c>
      <c r="G279" s="67" t="s">
        <v>5683</v>
      </c>
      <c r="H279" s="68" t="s">
        <v>5684</v>
      </c>
      <c r="I279" s="63">
        <v>6</v>
      </c>
      <c r="J279" s="64" t="str">
        <f t="shared" si="22"/>
        <v>B</v>
      </c>
      <c r="K279" s="65">
        <f t="shared" si="23"/>
        <v>18000</v>
      </c>
      <c r="L279" s="66">
        <f t="shared" si="20"/>
        <v>6</v>
      </c>
      <c r="M279" s="15" t="str">
        <f t="shared" si="21"/>
        <v>OK</v>
      </c>
    </row>
    <row r="280" spans="2:13" s="69" customFormat="1" x14ac:dyDescent="0.25">
      <c r="B280" s="57">
        <v>273</v>
      </c>
      <c r="C280" s="70">
        <v>44526</v>
      </c>
      <c r="D280" s="59" t="s">
        <v>3350</v>
      </c>
      <c r="E280" s="60" t="s">
        <v>6128</v>
      </c>
      <c r="F280" s="67" t="s">
        <v>3351</v>
      </c>
      <c r="G280" s="67" t="s">
        <v>3352</v>
      </c>
      <c r="H280" s="68" t="s">
        <v>5685</v>
      </c>
      <c r="I280" s="63">
        <v>6</v>
      </c>
      <c r="J280" s="64" t="str">
        <f t="shared" si="22"/>
        <v>B</v>
      </c>
      <c r="K280" s="65">
        <f t="shared" si="23"/>
        <v>18000</v>
      </c>
      <c r="L280" s="66">
        <f t="shared" si="20"/>
        <v>9</v>
      </c>
      <c r="M280" s="15" t="str">
        <f t="shared" si="21"/>
        <v>OK</v>
      </c>
    </row>
    <row r="281" spans="2:13" x14ac:dyDescent="0.25">
      <c r="B281" s="57">
        <v>274</v>
      </c>
      <c r="C281" s="70">
        <v>44526</v>
      </c>
      <c r="D281" s="59" t="s">
        <v>5686</v>
      </c>
      <c r="E281" s="60" t="s">
        <v>6128</v>
      </c>
      <c r="F281" s="67" t="s">
        <v>5687</v>
      </c>
      <c r="G281" s="67" t="s">
        <v>5688</v>
      </c>
      <c r="H281" s="68" t="s">
        <v>5689</v>
      </c>
      <c r="I281" s="63">
        <v>6</v>
      </c>
      <c r="J281" s="64" t="str">
        <f t="shared" si="22"/>
        <v>B</v>
      </c>
      <c r="K281" s="65">
        <f t="shared" si="23"/>
        <v>18000</v>
      </c>
      <c r="L281" s="66">
        <f t="shared" si="20"/>
        <v>6</v>
      </c>
      <c r="M281" s="15" t="str">
        <f t="shared" si="21"/>
        <v>OK</v>
      </c>
    </row>
    <row r="282" spans="2:13" x14ac:dyDescent="0.25">
      <c r="B282" s="57">
        <v>275</v>
      </c>
      <c r="C282" s="70">
        <v>44526</v>
      </c>
      <c r="D282" s="59" t="s">
        <v>5690</v>
      </c>
      <c r="E282" s="60" t="s">
        <v>6128</v>
      </c>
      <c r="F282" s="67" t="s">
        <v>678</v>
      </c>
      <c r="G282" s="67" t="s">
        <v>5688</v>
      </c>
      <c r="H282" s="68" t="s">
        <v>5691</v>
      </c>
      <c r="I282" s="63">
        <v>6</v>
      </c>
      <c r="J282" s="64" t="str">
        <f t="shared" si="22"/>
        <v>B</v>
      </c>
      <c r="K282" s="65">
        <f t="shared" si="23"/>
        <v>18000</v>
      </c>
      <c r="L282" s="66">
        <f t="shared" si="20"/>
        <v>6</v>
      </c>
      <c r="M282" s="15" t="str">
        <f t="shared" si="21"/>
        <v>OK</v>
      </c>
    </row>
    <row r="283" spans="2:13" x14ac:dyDescent="0.25">
      <c r="B283" s="57">
        <v>276</v>
      </c>
      <c r="C283" s="70">
        <v>44526</v>
      </c>
      <c r="D283" s="59" t="s">
        <v>5692</v>
      </c>
      <c r="E283" s="60" t="s">
        <v>6128</v>
      </c>
      <c r="F283" s="67" t="s">
        <v>5693</v>
      </c>
      <c r="G283" s="67" t="s">
        <v>5694</v>
      </c>
      <c r="H283" s="68" t="s">
        <v>5695</v>
      </c>
      <c r="I283" s="63">
        <v>6</v>
      </c>
      <c r="J283" s="64" t="str">
        <f t="shared" si="22"/>
        <v>B</v>
      </c>
      <c r="K283" s="65">
        <f t="shared" si="23"/>
        <v>18000</v>
      </c>
      <c r="L283" s="66">
        <f t="shared" si="20"/>
        <v>6</v>
      </c>
      <c r="M283" s="15" t="str">
        <f t="shared" si="21"/>
        <v>OK</v>
      </c>
    </row>
    <row r="284" spans="2:13" x14ac:dyDescent="0.25">
      <c r="B284" s="57">
        <v>277</v>
      </c>
      <c r="C284" s="70">
        <v>44526</v>
      </c>
      <c r="D284" s="59" t="s">
        <v>5696</v>
      </c>
      <c r="E284" s="60" t="s">
        <v>6128</v>
      </c>
      <c r="F284" s="67" t="s">
        <v>5697</v>
      </c>
      <c r="G284" s="67" t="s">
        <v>5698</v>
      </c>
      <c r="H284" s="68" t="s">
        <v>5699</v>
      </c>
      <c r="I284" s="63">
        <v>6</v>
      </c>
      <c r="J284" s="64" t="str">
        <f t="shared" si="22"/>
        <v>B</v>
      </c>
      <c r="K284" s="65">
        <f t="shared" si="23"/>
        <v>18000</v>
      </c>
      <c r="L284" s="66">
        <f t="shared" si="20"/>
        <v>6</v>
      </c>
      <c r="M284" s="15" t="str">
        <f t="shared" si="21"/>
        <v>OK</v>
      </c>
    </row>
    <row r="285" spans="2:13" x14ac:dyDescent="0.25">
      <c r="B285" s="57">
        <v>278</v>
      </c>
      <c r="C285" s="70">
        <v>44526</v>
      </c>
      <c r="D285" s="59" t="s">
        <v>5700</v>
      </c>
      <c r="E285" s="60" t="s">
        <v>6128</v>
      </c>
      <c r="F285" s="67" t="s">
        <v>5701</v>
      </c>
      <c r="G285" s="67" t="s">
        <v>5702</v>
      </c>
      <c r="H285" s="68" t="s">
        <v>5703</v>
      </c>
      <c r="I285" s="63">
        <v>6</v>
      </c>
      <c r="J285" s="64" t="str">
        <f t="shared" si="22"/>
        <v>B</v>
      </c>
      <c r="K285" s="65">
        <f t="shared" si="23"/>
        <v>18000</v>
      </c>
      <c r="L285" s="66">
        <f t="shared" si="20"/>
        <v>6</v>
      </c>
      <c r="M285" s="15" t="str">
        <f t="shared" si="21"/>
        <v>OK</v>
      </c>
    </row>
    <row r="286" spans="2:13" s="69" customFormat="1" x14ac:dyDescent="0.25">
      <c r="B286" s="57">
        <v>279</v>
      </c>
      <c r="C286" s="70">
        <v>44526</v>
      </c>
      <c r="D286" s="59" t="s">
        <v>5704</v>
      </c>
      <c r="E286" s="60" t="s">
        <v>6128</v>
      </c>
      <c r="F286" s="67" t="s">
        <v>5705</v>
      </c>
      <c r="G286" s="67" t="s">
        <v>5706</v>
      </c>
      <c r="H286" s="68" t="s">
        <v>5707</v>
      </c>
      <c r="I286" s="63">
        <v>6</v>
      </c>
      <c r="J286" s="64" t="str">
        <f t="shared" si="22"/>
        <v>B</v>
      </c>
      <c r="K286" s="65">
        <f t="shared" si="23"/>
        <v>18000</v>
      </c>
      <c r="L286" s="66">
        <f t="shared" si="20"/>
        <v>6</v>
      </c>
      <c r="M286" s="15" t="str">
        <f t="shared" si="21"/>
        <v>OK</v>
      </c>
    </row>
    <row r="287" spans="2:13" x14ac:dyDescent="0.25">
      <c r="B287" s="57">
        <v>280</v>
      </c>
      <c r="C287" s="70">
        <v>44526</v>
      </c>
      <c r="D287" s="59" t="s">
        <v>5708</v>
      </c>
      <c r="E287" s="60" t="s">
        <v>6128</v>
      </c>
      <c r="F287" s="67" t="s">
        <v>5709</v>
      </c>
      <c r="G287" s="67" t="s">
        <v>5694</v>
      </c>
      <c r="H287" s="68" t="s">
        <v>5710</v>
      </c>
      <c r="I287" s="63">
        <v>2</v>
      </c>
      <c r="J287" s="64" t="str">
        <f t="shared" si="22"/>
        <v>A</v>
      </c>
      <c r="K287" s="65">
        <f t="shared" si="23"/>
        <v>5000</v>
      </c>
      <c r="L287" s="66">
        <f t="shared" si="20"/>
        <v>2</v>
      </c>
      <c r="M287" s="15" t="str">
        <f t="shared" si="21"/>
        <v>OK</v>
      </c>
    </row>
    <row r="288" spans="2:13" x14ac:dyDescent="0.25">
      <c r="B288" s="57">
        <v>281</v>
      </c>
      <c r="C288" s="70">
        <v>44526</v>
      </c>
      <c r="D288" s="59" t="s">
        <v>3362</v>
      </c>
      <c r="E288" s="60" t="s">
        <v>6128</v>
      </c>
      <c r="F288" s="67" t="s">
        <v>3363</v>
      </c>
      <c r="G288" s="67" t="s">
        <v>3364</v>
      </c>
      <c r="H288" s="68" t="s">
        <v>5711</v>
      </c>
      <c r="I288" s="63">
        <v>2</v>
      </c>
      <c r="J288" s="64" t="str">
        <f t="shared" si="22"/>
        <v>A</v>
      </c>
      <c r="K288" s="65">
        <f t="shared" si="23"/>
        <v>5000</v>
      </c>
      <c r="L288" s="66">
        <f t="shared" si="20"/>
        <v>4</v>
      </c>
      <c r="M288" s="15" t="str">
        <f t="shared" si="21"/>
        <v>OK</v>
      </c>
    </row>
    <row r="289" spans="2:13" x14ac:dyDescent="0.25">
      <c r="B289" s="57">
        <v>282</v>
      </c>
      <c r="C289" s="70">
        <v>44526</v>
      </c>
      <c r="D289" s="59" t="s">
        <v>5712</v>
      </c>
      <c r="E289" s="60" t="s">
        <v>6128</v>
      </c>
      <c r="F289" s="67" t="s">
        <v>5713</v>
      </c>
      <c r="G289" s="67" t="s">
        <v>5714</v>
      </c>
      <c r="H289" s="68" t="s">
        <v>5715</v>
      </c>
      <c r="I289" s="63">
        <v>2</v>
      </c>
      <c r="J289" s="64" t="str">
        <f t="shared" si="22"/>
        <v>A</v>
      </c>
      <c r="K289" s="65">
        <f t="shared" si="23"/>
        <v>5000</v>
      </c>
      <c r="L289" s="66">
        <f t="shared" si="20"/>
        <v>2</v>
      </c>
      <c r="M289" s="15" t="str">
        <f t="shared" si="21"/>
        <v>OK</v>
      </c>
    </row>
    <row r="290" spans="2:13" s="69" customFormat="1" x14ac:dyDescent="0.25">
      <c r="B290" s="57">
        <v>283</v>
      </c>
      <c r="C290" s="70">
        <v>44526</v>
      </c>
      <c r="D290" s="59" t="s">
        <v>5716</v>
      </c>
      <c r="E290" s="60" t="s">
        <v>6128</v>
      </c>
      <c r="F290" s="67" t="s">
        <v>5717</v>
      </c>
      <c r="G290" s="67" t="s">
        <v>3396</v>
      </c>
      <c r="H290" s="68" t="s">
        <v>5718</v>
      </c>
      <c r="I290" s="63">
        <v>2</v>
      </c>
      <c r="J290" s="64" t="str">
        <f t="shared" si="22"/>
        <v>A</v>
      </c>
      <c r="K290" s="65">
        <f t="shared" si="23"/>
        <v>5000</v>
      </c>
      <c r="L290" s="66">
        <f t="shared" si="20"/>
        <v>2</v>
      </c>
      <c r="M290" s="15" t="str">
        <f t="shared" si="21"/>
        <v>OK</v>
      </c>
    </row>
    <row r="291" spans="2:13" x14ac:dyDescent="0.25">
      <c r="B291" s="57">
        <v>284</v>
      </c>
      <c r="C291" s="70">
        <v>44526</v>
      </c>
      <c r="D291" s="59" t="s">
        <v>5719</v>
      </c>
      <c r="E291" s="60" t="s">
        <v>6128</v>
      </c>
      <c r="F291" s="67" t="s">
        <v>5720</v>
      </c>
      <c r="G291" s="67" t="s">
        <v>3396</v>
      </c>
      <c r="H291" s="68" t="s">
        <v>5721</v>
      </c>
      <c r="I291" s="63">
        <v>2</v>
      </c>
      <c r="J291" s="64" t="str">
        <f t="shared" si="22"/>
        <v>A</v>
      </c>
      <c r="K291" s="65">
        <f t="shared" si="23"/>
        <v>5000</v>
      </c>
      <c r="L291" s="66">
        <f t="shared" si="20"/>
        <v>2</v>
      </c>
      <c r="M291" s="15" t="str">
        <f t="shared" si="21"/>
        <v>OK</v>
      </c>
    </row>
    <row r="292" spans="2:13" x14ac:dyDescent="0.25">
      <c r="B292" s="57">
        <v>285</v>
      </c>
      <c r="C292" s="70">
        <v>44526</v>
      </c>
      <c r="D292" s="59" t="s">
        <v>5722</v>
      </c>
      <c r="E292" s="60" t="s">
        <v>6128</v>
      </c>
      <c r="F292" s="67" t="s">
        <v>5723</v>
      </c>
      <c r="G292" s="67" t="s">
        <v>5724</v>
      </c>
      <c r="H292" s="68" t="s">
        <v>5725</v>
      </c>
      <c r="I292" s="63">
        <v>2</v>
      </c>
      <c r="J292" s="64" t="str">
        <f t="shared" si="22"/>
        <v>A</v>
      </c>
      <c r="K292" s="65">
        <f t="shared" si="23"/>
        <v>5000</v>
      </c>
      <c r="L292" s="66">
        <f t="shared" si="20"/>
        <v>2</v>
      </c>
      <c r="M292" s="15" t="str">
        <f t="shared" si="21"/>
        <v>OK</v>
      </c>
    </row>
    <row r="293" spans="2:13" s="69" customFormat="1" x14ac:dyDescent="0.25">
      <c r="B293" s="57">
        <v>286</v>
      </c>
      <c r="C293" s="70">
        <v>44526</v>
      </c>
      <c r="D293" s="59" t="s">
        <v>5726</v>
      </c>
      <c r="E293" s="60" t="s">
        <v>6128</v>
      </c>
      <c r="F293" s="67" t="s">
        <v>5727</v>
      </c>
      <c r="G293" s="67" t="s">
        <v>5728</v>
      </c>
      <c r="H293" s="68" t="s">
        <v>5729</v>
      </c>
      <c r="I293" s="63">
        <v>2</v>
      </c>
      <c r="J293" s="64" t="str">
        <f t="shared" si="22"/>
        <v>A</v>
      </c>
      <c r="K293" s="65">
        <f t="shared" si="23"/>
        <v>5000</v>
      </c>
      <c r="L293" s="66">
        <f t="shared" si="20"/>
        <v>2</v>
      </c>
      <c r="M293" s="15" t="str">
        <f t="shared" si="21"/>
        <v>OK</v>
      </c>
    </row>
    <row r="294" spans="2:13" s="69" customFormat="1" x14ac:dyDescent="0.25">
      <c r="B294" s="57">
        <v>287</v>
      </c>
      <c r="C294" s="70">
        <v>44527</v>
      </c>
      <c r="D294" s="59" t="s">
        <v>5871</v>
      </c>
      <c r="E294" s="60" t="s">
        <v>6128</v>
      </c>
      <c r="F294" s="67" t="s">
        <v>5872</v>
      </c>
      <c r="G294" s="67" t="s">
        <v>5873</v>
      </c>
      <c r="H294" s="68" t="s">
        <v>5874</v>
      </c>
      <c r="I294" s="63">
        <v>2</v>
      </c>
      <c r="J294" s="64" t="str">
        <f t="shared" si="22"/>
        <v>A</v>
      </c>
      <c r="K294" s="65">
        <f t="shared" si="23"/>
        <v>5000</v>
      </c>
      <c r="L294" s="66">
        <f t="shared" si="20"/>
        <v>2</v>
      </c>
      <c r="M294" s="15" t="str">
        <f t="shared" si="21"/>
        <v>OK</v>
      </c>
    </row>
    <row r="295" spans="2:13" x14ac:dyDescent="0.25">
      <c r="B295" s="57">
        <v>288</v>
      </c>
      <c r="C295" s="70">
        <v>44527</v>
      </c>
      <c r="D295" s="59" t="s">
        <v>5875</v>
      </c>
      <c r="E295" s="60" t="s">
        <v>6128</v>
      </c>
      <c r="F295" s="67" t="s">
        <v>5876</v>
      </c>
      <c r="G295" s="67" t="s">
        <v>5877</v>
      </c>
      <c r="H295" s="68" t="s">
        <v>5878</v>
      </c>
      <c r="I295" s="63">
        <v>2</v>
      </c>
      <c r="J295" s="64" t="str">
        <f t="shared" si="22"/>
        <v>A</v>
      </c>
      <c r="K295" s="65">
        <f t="shared" si="23"/>
        <v>5000</v>
      </c>
      <c r="L295" s="66">
        <f t="shared" si="20"/>
        <v>2</v>
      </c>
      <c r="M295" s="15" t="str">
        <f t="shared" si="21"/>
        <v>OK</v>
      </c>
    </row>
    <row r="296" spans="2:13" x14ac:dyDescent="0.25">
      <c r="B296" s="57">
        <v>289</v>
      </c>
      <c r="C296" s="70">
        <v>44527</v>
      </c>
      <c r="D296" s="59" t="s">
        <v>3922</v>
      </c>
      <c r="E296" s="60" t="s">
        <v>6128</v>
      </c>
      <c r="F296" s="67" t="s">
        <v>3923</v>
      </c>
      <c r="G296" s="67" t="s">
        <v>3924</v>
      </c>
      <c r="H296" s="68" t="s">
        <v>5879</v>
      </c>
      <c r="I296" s="63">
        <v>2</v>
      </c>
      <c r="J296" s="64" t="str">
        <f t="shared" si="22"/>
        <v>A</v>
      </c>
      <c r="K296" s="65">
        <f t="shared" si="23"/>
        <v>5000</v>
      </c>
      <c r="L296" s="66">
        <f t="shared" si="20"/>
        <v>4</v>
      </c>
      <c r="M296" s="15" t="str">
        <f t="shared" si="21"/>
        <v>OK</v>
      </c>
    </row>
    <row r="297" spans="2:13" s="69" customFormat="1" x14ac:dyDescent="0.25">
      <c r="B297" s="57">
        <v>290</v>
      </c>
      <c r="C297" s="70">
        <v>44527</v>
      </c>
      <c r="D297" s="59" t="s">
        <v>5880</v>
      </c>
      <c r="E297" s="60" t="s">
        <v>6128</v>
      </c>
      <c r="F297" s="67" t="s">
        <v>5881</v>
      </c>
      <c r="G297" s="67" t="s">
        <v>5882</v>
      </c>
      <c r="H297" s="68" t="s">
        <v>5883</v>
      </c>
      <c r="I297" s="63">
        <v>2</v>
      </c>
      <c r="J297" s="64" t="str">
        <f t="shared" si="22"/>
        <v>A</v>
      </c>
      <c r="K297" s="65">
        <f t="shared" si="23"/>
        <v>5000</v>
      </c>
      <c r="L297" s="66">
        <f t="shared" si="20"/>
        <v>2</v>
      </c>
      <c r="M297" s="15" t="str">
        <f t="shared" si="21"/>
        <v>OK</v>
      </c>
    </row>
    <row r="298" spans="2:13" x14ac:dyDescent="0.25">
      <c r="B298" s="57">
        <v>291</v>
      </c>
      <c r="C298" s="70">
        <v>44527</v>
      </c>
      <c r="D298" s="59" t="s">
        <v>3930</v>
      </c>
      <c r="E298" s="60" t="s">
        <v>6128</v>
      </c>
      <c r="F298" s="67" t="s">
        <v>3931</v>
      </c>
      <c r="G298" s="67" t="s">
        <v>3932</v>
      </c>
      <c r="H298" s="68" t="s">
        <v>5884</v>
      </c>
      <c r="I298" s="63">
        <v>2</v>
      </c>
      <c r="J298" s="64" t="str">
        <f t="shared" si="22"/>
        <v>A</v>
      </c>
      <c r="K298" s="65">
        <f t="shared" si="23"/>
        <v>5000</v>
      </c>
      <c r="L298" s="66">
        <f t="shared" si="20"/>
        <v>4</v>
      </c>
      <c r="M298" s="15" t="str">
        <f t="shared" si="21"/>
        <v>OK</v>
      </c>
    </row>
    <row r="299" spans="2:13" x14ac:dyDescent="0.25">
      <c r="B299" s="57">
        <v>292</v>
      </c>
      <c r="C299" s="70">
        <v>44527</v>
      </c>
      <c r="D299" s="59" t="s">
        <v>3934</v>
      </c>
      <c r="E299" s="60" t="s">
        <v>6128</v>
      </c>
      <c r="F299" s="67" t="s">
        <v>3935</v>
      </c>
      <c r="G299" s="67" t="s">
        <v>3936</v>
      </c>
      <c r="H299" s="68" t="s">
        <v>5885</v>
      </c>
      <c r="I299" s="63">
        <v>2</v>
      </c>
      <c r="J299" s="64" t="str">
        <f t="shared" si="22"/>
        <v>A</v>
      </c>
      <c r="K299" s="65">
        <f t="shared" si="23"/>
        <v>5000</v>
      </c>
      <c r="L299" s="66">
        <f t="shared" si="20"/>
        <v>5</v>
      </c>
      <c r="M299" s="15" t="str">
        <f t="shared" si="21"/>
        <v>OK</v>
      </c>
    </row>
    <row r="300" spans="2:13" x14ac:dyDescent="0.25">
      <c r="B300" s="57">
        <v>293</v>
      </c>
      <c r="C300" s="70">
        <v>44527</v>
      </c>
      <c r="D300" s="59" t="s">
        <v>5886</v>
      </c>
      <c r="E300" s="60" t="s">
        <v>6128</v>
      </c>
      <c r="F300" s="67" t="s">
        <v>4951</v>
      </c>
      <c r="G300" s="67" t="s">
        <v>5887</v>
      </c>
      <c r="H300" s="68" t="s">
        <v>5888</v>
      </c>
      <c r="I300" s="63">
        <v>2</v>
      </c>
      <c r="J300" s="64" t="str">
        <f t="shared" si="22"/>
        <v>A</v>
      </c>
      <c r="K300" s="65">
        <f t="shared" si="23"/>
        <v>5000</v>
      </c>
      <c r="L300" s="66">
        <f t="shared" si="20"/>
        <v>2</v>
      </c>
      <c r="M300" s="15" t="str">
        <f t="shared" si="21"/>
        <v>OK</v>
      </c>
    </row>
    <row r="301" spans="2:13" s="69" customFormat="1" x14ac:dyDescent="0.25">
      <c r="B301" s="57">
        <v>294</v>
      </c>
      <c r="C301" s="70">
        <v>44527</v>
      </c>
      <c r="D301" s="59" t="s">
        <v>5889</v>
      </c>
      <c r="E301" s="60" t="s">
        <v>6128</v>
      </c>
      <c r="F301" s="67" t="s">
        <v>5890</v>
      </c>
      <c r="G301" s="67" t="s">
        <v>5891</v>
      </c>
      <c r="H301" s="68" t="s">
        <v>5892</v>
      </c>
      <c r="I301" s="63">
        <v>2</v>
      </c>
      <c r="J301" s="64" t="str">
        <f t="shared" si="22"/>
        <v>A</v>
      </c>
      <c r="K301" s="65">
        <f t="shared" si="23"/>
        <v>5000</v>
      </c>
      <c r="L301" s="66">
        <f t="shared" si="20"/>
        <v>2</v>
      </c>
      <c r="M301" s="15" t="str">
        <f t="shared" si="21"/>
        <v>OK</v>
      </c>
    </row>
    <row r="302" spans="2:13" x14ac:dyDescent="0.25">
      <c r="B302" s="57">
        <v>295</v>
      </c>
      <c r="C302" s="70">
        <v>44527</v>
      </c>
      <c r="D302" s="59" t="s">
        <v>3938</v>
      </c>
      <c r="E302" s="60" t="s">
        <v>6128</v>
      </c>
      <c r="F302" s="67" t="s">
        <v>3939</v>
      </c>
      <c r="G302" s="67" t="s">
        <v>3940</v>
      </c>
      <c r="H302" s="68" t="s">
        <v>5893</v>
      </c>
      <c r="I302" s="63">
        <v>2</v>
      </c>
      <c r="J302" s="64" t="str">
        <f t="shared" si="22"/>
        <v>A</v>
      </c>
      <c r="K302" s="65">
        <f t="shared" si="23"/>
        <v>5000</v>
      </c>
      <c r="L302" s="66">
        <f t="shared" si="20"/>
        <v>4</v>
      </c>
      <c r="M302" s="15" t="str">
        <f t="shared" si="21"/>
        <v>OK</v>
      </c>
    </row>
    <row r="303" spans="2:13" x14ac:dyDescent="0.25">
      <c r="B303" s="57">
        <v>296</v>
      </c>
      <c r="C303" s="70">
        <v>44527</v>
      </c>
      <c r="D303" s="59" t="s">
        <v>5894</v>
      </c>
      <c r="E303" s="60" t="s">
        <v>6128</v>
      </c>
      <c r="F303" s="67" t="s">
        <v>5895</v>
      </c>
      <c r="G303" s="67" t="s">
        <v>3940</v>
      </c>
      <c r="H303" s="68" t="s">
        <v>5896</v>
      </c>
      <c r="I303" s="63">
        <v>2</v>
      </c>
      <c r="J303" s="64" t="str">
        <f t="shared" si="22"/>
        <v>A</v>
      </c>
      <c r="K303" s="65">
        <f t="shared" si="23"/>
        <v>5000</v>
      </c>
      <c r="L303" s="66">
        <f t="shared" si="20"/>
        <v>2</v>
      </c>
      <c r="M303" s="15" t="str">
        <f t="shared" si="21"/>
        <v>OK</v>
      </c>
    </row>
    <row r="304" spans="2:13" x14ac:dyDescent="0.25">
      <c r="B304" s="57">
        <v>297</v>
      </c>
      <c r="C304" s="70">
        <v>44527</v>
      </c>
      <c r="D304" s="59" t="s">
        <v>3996</v>
      </c>
      <c r="E304" s="60" t="s">
        <v>6128</v>
      </c>
      <c r="F304" s="67" t="s">
        <v>3997</v>
      </c>
      <c r="G304" s="67" t="s">
        <v>3998</v>
      </c>
      <c r="H304" s="68" t="s">
        <v>5897</v>
      </c>
      <c r="I304" s="63">
        <v>2</v>
      </c>
      <c r="J304" s="64" t="str">
        <f t="shared" si="22"/>
        <v>A</v>
      </c>
      <c r="K304" s="65">
        <f t="shared" si="23"/>
        <v>5000</v>
      </c>
      <c r="L304" s="66">
        <f t="shared" si="20"/>
        <v>4</v>
      </c>
      <c r="M304" s="15" t="str">
        <f t="shared" si="21"/>
        <v>OK</v>
      </c>
    </row>
    <row r="305" spans="2:13" x14ac:dyDescent="0.25">
      <c r="B305" s="57">
        <v>298</v>
      </c>
      <c r="C305" s="70">
        <v>44527</v>
      </c>
      <c r="D305" s="59" t="s">
        <v>3946</v>
      </c>
      <c r="E305" s="60" t="s">
        <v>6128</v>
      </c>
      <c r="F305" s="67" t="s">
        <v>3947</v>
      </c>
      <c r="G305" s="67" t="s">
        <v>3340</v>
      </c>
      <c r="H305" s="68" t="s">
        <v>5898</v>
      </c>
      <c r="I305" s="63">
        <v>6</v>
      </c>
      <c r="J305" s="64" t="str">
        <f t="shared" si="22"/>
        <v>B</v>
      </c>
      <c r="K305" s="65">
        <f t="shared" si="23"/>
        <v>18000</v>
      </c>
      <c r="L305" s="66">
        <f t="shared" si="20"/>
        <v>12</v>
      </c>
      <c r="M305" s="15" t="str">
        <f t="shared" si="21"/>
        <v>OK</v>
      </c>
    </row>
    <row r="306" spans="2:13" x14ac:dyDescent="0.25">
      <c r="B306" s="57">
        <v>299</v>
      </c>
      <c r="C306" s="70">
        <v>44527</v>
      </c>
      <c r="D306" s="59" t="s">
        <v>5899</v>
      </c>
      <c r="E306" s="60" t="s">
        <v>6128</v>
      </c>
      <c r="F306" s="67" t="s">
        <v>5900</v>
      </c>
      <c r="G306" s="67" t="s">
        <v>5901</v>
      </c>
      <c r="H306" s="68" t="s">
        <v>5902</v>
      </c>
      <c r="I306" s="63">
        <v>6</v>
      </c>
      <c r="J306" s="64" t="str">
        <f t="shared" si="22"/>
        <v>B</v>
      </c>
      <c r="K306" s="65">
        <f t="shared" si="23"/>
        <v>18000</v>
      </c>
      <c r="L306" s="66">
        <f t="shared" si="20"/>
        <v>6</v>
      </c>
      <c r="M306" s="15" t="str">
        <f t="shared" si="21"/>
        <v>OK</v>
      </c>
    </row>
    <row r="307" spans="2:13" s="69" customFormat="1" x14ac:dyDescent="0.25">
      <c r="B307" s="57">
        <v>300</v>
      </c>
      <c r="C307" s="70">
        <v>44527</v>
      </c>
      <c r="D307" s="59" t="s">
        <v>5903</v>
      </c>
      <c r="E307" s="60" t="s">
        <v>6128</v>
      </c>
      <c r="F307" s="67" t="s">
        <v>5904</v>
      </c>
      <c r="G307" s="67" t="s">
        <v>3955</v>
      </c>
      <c r="H307" s="68" t="s">
        <v>5905</v>
      </c>
      <c r="I307" s="63">
        <v>6</v>
      </c>
      <c r="J307" s="64" t="str">
        <f t="shared" si="22"/>
        <v>B</v>
      </c>
      <c r="K307" s="65">
        <f t="shared" si="23"/>
        <v>18000</v>
      </c>
      <c r="L307" s="66">
        <f t="shared" si="20"/>
        <v>6</v>
      </c>
      <c r="M307" s="15" t="str">
        <f t="shared" si="21"/>
        <v>OK</v>
      </c>
    </row>
    <row r="308" spans="2:13" x14ac:dyDescent="0.25">
      <c r="B308" s="57">
        <v>301</v>
      </c>
      <c r="C308" s="70">
        <v>44527</v>
      </c>
      <c r="D308" s="59" t="s">
        <v>3949</v>
      </c>
      <c r="E308" s="60" t="s">
        <v>6128</v>
      </c>
      <c r="F308" s="67" t="s">
        <v>3950</v>
      </c>
      <c r="G308" s="67" t="s">
        <v>3951</v>
      </c>
      <c r="H308" s="68" t="s">
        <v>5906</v>
      </c>
      <c r="I308" s="63">
        <v>6</v>
      </c>
      <c r="J308" s="64" t="str">
        <f t="shared" si="22"/>
        <v>B</v>
      </c>
      <c r="K308" s="65">
        <f t="shared" si="23"/>
        <v>18000</v>
      </c>
      <c r="L308" s="66">
        <f t="shared" si="20"/>
        <v>12</v>
      </c>
      <c r="M308" s="15" t="str">
        <f t="shared" si="21"/>
        <v>OK</v>
      </c>
    </row>
    <row r="309" spans="2:13" x14ac:dyDescent="0.25">
      <c r="B309" s="57">
        <v>302</v>
      </c>
      <c r="C309" s="70">
        <v>44527</v>
      </c>
      <c r="D309" s="59" t="s">
        <v>5907</v>
      </c>
      <c r="E309" s="60" t="s">
        <v>6128</v>
      </c>
      <c r="F309" s="67" t="s">
        <v>5908</v>
      </c>
      <c r="G309" s="67" t="s">
        <v>5909</v>
      </c>
      <c r="H309" s="68" t="s">
        <v>5910</v>
      </c>
      <c r="I309" s="63">
        <v>6</v>
      </c>
      <c r="J309" s="64" t="str">
        <f t="shared" si="22"/>
        <v>B</v>
      </c>
      <c r="K309" s="65">
        <f t="shared" si="23"/>
        <v>18000</v>
      </c>
      <c r="L309" s="66">
        <f t="shared" si="20"/>
        <v>6</v>
      </c>
      <c r="M309" s="15" t="str">
        <f t="shared" si="21"/>
        <v>OK</v>
      </c>
    </row>
    <row r="310" spans="2:13" x14ac:dyDescent="0.25">
      <c r="B310" s="57">
        <v>303</v>
      </c>
      <c r="C310" s="70">
        <v>44527</v>
      </c>
      <c r="D310" s="59" t="s">
        <v>5911</v>
      </c>
      <c r="E310" s="60" t="s">
        <v>6128</v>
      </c>
      <c r="F310" s="67" t="s">
        <v>5912</v>
      </c>
      <c r="G310" s="67" t="s">
        <v>5913</v>
      </c>
      <c r="H310" s="68" t="s">
        <v>5914</v>
      </c>
      <c r="I310" s="63">
        <v>6</v>
      </c>
      <c r="J310" s="64" t="str">
        <f t="shared" si="22"/>
        <v>B</v>
      </c>
      <c r="K310" s="65">
        <f t="shared" si="23"/>
        <v>18000</v>
      </c>
      <c r="L310" s="66">
        <f t="shared" si="20"/>
        <v>6</v>
      </c>
      <c r="M310" s="15" t="str">
        <f t="shared" si="21"/>
        <v>OK</v>
      </c>
    </row>
    <row r="311" spans="2:13" s="69" customFormat="1" x14ac:dyDescent="0.25">
      <c r="B311" s="57">
        <v>304</v>
      </c>
      <c r="C311" s="70">
        <v>44527</v>
      </c>
      <c r="D311" s="59" t="s">
        <v>5915</v>
      </c>
      <c r="E311" s="60" t="s">
        <v>6128</v>
      </c>
      <c r="F311" s="67" t="s">
        <v>5916</v>
      </c>
      <c r="G311" s="67" t="s">
        <v>5917</v>
      </c>
      <c r="H311" s="68" t="s">
        <v>5918</v>
      </c>
      <c r="I311" s="63">
        <v>6</v>
      </c>
      <c r="J311" s="64" t="str">
        <f t="shared" si="22"/>
        <v>B</v>
      </c>
      <c r="K311" s="65">
        <f t="shared" si="23"/>
        <v>18000</v>
      </c>
      <c r="L311" s="66">
        <f t="shared" si="20"/>
        <v>6</v>
      </c>
      <c r="M311" s="15" t="str">
        <f t="shared" si="21"/>
        <v>OK</v>
      </c>
    </row>
    <row r="312" spans="2:13" x14ac:dyDescent="0.25">
      <c r="B312" s="57">
        <v>305</v>
      </c>
      <c r="C312" s="70">
        <v>44527</v>
      </c>
      <c r="D312" s="59" t="s">
        <v>5919</v>
      </c>
      <c r="E312" s="60" t="s">
        <v>6128</v>
      </c>
      <c r="F312" s="67" t="s">
        <v>5920</v>
      </c>
      <c r="G312" s="67" t="s">
        <v>5921</v>
      </c>
      <c r="H312" s="68" t="s">
        <v>5922</v>
      </c>
      <c r="I312" s="63">
        <v>6</v>
      </c>
      <c r="J312" s="64" t="str">
        <f t="shared" si="22"/>
        <v>B</v>
      </c>
      <c r="K312" s="65">
        <f t="shared" si="23"/>
        <v>18000</v>
      </c>
      <c r="L312" s="66">
        <f t="shared" si="20"/>
        <v>6</v>
      </c>
      <c r="M312" s="15" t="str">
        <f t="shared" si="21"/>
        <v>OK</v>
      </c>
    </row>
    <row r="313" spans="2:13" x14ac:dyDescent="0.25">
      <c r="B313" s="57">
        <v>306</v>
      </c>
      <c r="C313" s="70">
        <v>44527</v>
      </c>
      <c r="D313" s="59" t="s">
        <v>3965</v>
      </c>
      <c r="E313" s="60" t="s">
        <v>6128</v>
      </c>
      <c r="F313" s="67" t="s">
        <v>3966</v>
      </c>
      <c r="G313" s="67" t="s">
        <v>3967</v>
      </c>
      <c r="H313" s="68" t="s">
        <v>5926</v>
      </c>
      <c r="I313" s="63">
        <v>6</v>
      </c>
      <c r="J313" s="64" t="str">
        <f t="shared" si="22"/>
        <v>B</v>
      </c>
      <c r="K313" s="65">
        <f t="shared" si="23"/>
        <v>18000</v>
      </c>
      <c r="L313" s="66">
        <f t="shared" si="20"/>
        <v>9</v>
      </c>
      <c r="M313" s="15" t="str">
        <f t="shared" si="21"/>
        <v>OK</v>
      </c>
    </row>
    <row r="314" spans="2:13" s="69" customFormat="1" x14ac:dyDescent="0.25">
      <c r="B314" s="57">
        <v>307</v>
      </c>
      <c r="C314" s="70">
        <v>44527</v>
      </c>
      <c r="D314" s="59" t="s">
        <v>5923</v>
      </c>
      <c r="E314" s="60" t="s">
        <v>6128</v>
      </c>
      <c r="F314" s="67" t="s">
        <v>5924</v>
      </c>
      <c r="G314" s="67" t="s">
        <v>5925</v>
      </c>
      <c r="H314" s="68" t="s">
        <v>5927</v>
      </c>
      <c r="I314" s="63">
        <v>2</v>
      </c>
      <c r="J314" s="64" t="str">
        <f t="shared" si="22"/>
        <v>A</v>
      </c>
      <c r="K314" s="65">
        <f t="shared" si="23"/>
        <v>5000</v>
      </c>
      <c r="L314" s="66">
        <f t="shared" si="20"/>
        <v>2</v>
      </c>
      <c r="M314" s="15" t="str">
        <f t="shared" si="21"/>
        <v>OK</v>
      </c>
    </row>
    <row r="315" spans="2:13" s="69" customFormat="1" x14ac:dyDescent="0.25">
      <c r="B315" s="57">
        <v>308</v>
      </c>
      <c r="C315" s="70">
        <v>44527</v>
      </c>
      <c r="D315" s="59" t="s">
        <v>3969</v>
      </c>
      <c r="E315" s="60" t="s">
        <v>6128</v>
      </c>
      <c r="F315" s="67" t="s">
        <v>3970</v>
      </c>
      <c r="G315" s="67" t="s">
        <v>3971</v>
      </c>
      <c r="H315" s="68" t="s">
        <v>5928</v>
      </c>
      <c r="I315" s="63">
        <v>2</v>
      </c>
      <c r="J315" s="64" t="str">
        <f t="shared" si="18"/>
        <v>A</v>
      </c>
      <c r="K315" s="65">
        <f t="shared" si="19"/>
        <v>5000</v>
      </c>
      <c r="L315" s="66">
        <f t="shared" si="20"/>
        <v>4</v>
      </c>
      <c r="M315" s="15" t="str">
        <f t="shared" si="21"/>
        <v>OK</v>
      </c>
    </row>
    <row r="316" spans="2:13" x14ac:dyDescent="0.25">
      <c r="B316" s="57">
        <v>309</v>
      </c>
      <c r="C316" s="70">
        <v>44527</v>
      </c>
      <c r="D316" s="59" t="s">
        <v>5929</v>
      </c>
      <c r="E316" s="60" t="s">
        <v>6128</v>
      </c>
      <c r="F316" s="67" t="s">
        <v>979</v>
      </c>
      <c r="G316" s="67" t="s">
        <v>5930</v>
      </c>
      <c r="H316" s="68" t="s">
        <v>5931</v>
      </c>
      <c r="I316" s="63">
        <v>2</v>
      </c>
      <c r="J316" s="64" t="str">
        <f t="shared" si="18"/>
        <v>A</v>
      </c>
      <c r="K316" s="65">
        <f t="shared" si="19"/>
        <v>5000</v>
      </c>
      <c r="L316" s="66">
        <f t="shared" si="20"/>
        <v>2</v>
      </c>
      <c r="M316" s="15" t="str">
        <f t="shared" si="21"/>
        <v>OK</v>
      </c>
    </row>
    <row r="317" spans="2:13" s="69" customFormat="1" x14ac:dyDescent="0.25">
      <c r="B317" s="57">
        <v>310</v>
      </c>
      <c r="C317" s="70">
        <v>44527</v>
      </c>
      <c r="D317" s="59" t="s">
        <v>3981</v>
      </c>
      <c r="E317" s="60" t="s">
        <v>6128</v>
      </c>
      <c r="F317" s="67" t="s">
        <v>3982</v>
      </c>
      <c r="G317" s="67" t="s">
        <v>3983</v>
      </c>
      <c r="H317" s="68" t="s">
        <v>5932</v>
      </c>
      <c r="I317" s="63">
        <v>2</v>
      </c>
      <c r="J317" s="64" t="str">
        <f t="shared" si="18"/>
        <v>A</v>
      </c>
      <c r="K317" s="65">
        <f t="shared" si="19"/>
        <v>5000</v>
      </c>
      <c r="L317" s="66">
        <f t="shared" si="20"/>
        <v>4</v>
      </c>
      <c r="M317" s="15" t="str">
        <f t="shared" si="21"/>
        <v>OK</v>
      </c>
    </row>
    <row r="318" spans="2:13" x14ac:dyDescent="0.25">
      <c r="B318" s="57">
        <v>311</v>
      </c>
      <c r="C318" s="70">
        <v>44527</v>
      </c>
      <c r="D318" s="59" t="s">
        <v>5933</v>
      </c>
      <c r="E318" s="60" t="s">
        <v>6128</v>
      </c>
      <c r="F318" s="67" t="s">
        <v>5934</v>
      </c>
      <c r="G318" s="67" t="s">
        <v>5930</v>
      </c>
      <c r="H318" s="68" t="s">
        <v>5935</v>
      </c>
      <c r="I318" s="63">
        <v>2</v>
      </c>
      <c r="J318" s="64" t="str">
        <f t="shared" si="18"/>
        <v>A</v>
      </c>
      <c r="K318" s="65">
        <f t="shared" si="19"/>
        <v>5000</v>
      </c>
      <c r="L318" s="66">
        <f t="shared" si="20"/>
        <v>2</v>
      </c>
      <c r="M318" s="15" t="str">
        <f t="shared" si="21"/>
        <v>OK</v>
      </c>
    </row>
    <row r="319" spans="2:13" x14ac:dyDescent="0.25">
      <c r="B319" s="57">
        <v>312</v>
      </c>
      <c r="C319" s="70">
        <v>44527</v>
      </c>
      <c r="D319" s="59" t="s">
        <v>5936</v>
      </c>
      <c r="E319" s="60" t="s">
        <v>6128</v>
      </c>
      <c r="F319" s="67" t="s">
        <v>5937</v>
      </c>
      <c r="G319" s="67" t="s">
        <v>5938</v>
      </c>
      <c r="H319" s="68" t="s">
        <v>5939</v>
      </c>
      <c r="I319" s="63">
        <v>2</v>
      </c>
      <c r="J319" s="64" t="str">
        <f t="shared" si="18"/>
        <v>A</v>
      </c>
      <c r="K319" s="65">
        <f t="shared" si="19"/>
        <v>5000</v>
      </c>
      <c r="L319" s="66">
        <f t="shared" si="20"/>
        <v>2</v>
      </c>
      <c r="M319" s="15" t="str">
        <f t="shared" si="21"/>
        <v>OK</v>
      </c>
    </row>
    <row r="320" spans="2:13" s="69" customFormat="1" x14ac:dyDescent="0.25">
      <c r="B320" s="57">
        <v>313</v>
      </c>
      <c r="C320" s="70">
        <v>44527</v>
      </c>
      <c r="D320" s="59" t="s">
        <v>5940</v>
      </c>
      <c r="E320" s="60" t="s">
        <v>6128</v>
      </c>
      <c r="F320" s="67" t="s">
        <v>5941</v>
      </c>
      <c r="G320" s="67" t="s">
        <v>5942</v>
      </c>
      <c r="H320" s="68" t="s">
        <v>5943</v>
      </c>
      <c r="I320" s="63">
        <v>2</v>
      </c>
      <c r="J320" s="64" t="str">
        <f t="shared" si="18"/>
        <v>A</v>
      </c>
      <c r="K320" s="65">
        <f t="shared" si="19"/>
        <v>5000</v>
      </c>
      <c r="L320" s="66">
        <f t="shared" si="20"/>
        <v>2</v>
      </c>
      <c r="M320" s="15" t="str">
        <f t="shared" si="21"/>
        <v>OK</v>
      </c>
    </row>
    <row r="321" spans="2:13" x14ac:dyDescent="0.25">
      <c r="B321" s="57">
        <v>314</v>
      </c>
      <c r="C321" s="70">
        <v>44527</v>
      </c>
      <c r="D321" s="59" t="s">
        <v>5944</v>
      </c>
      <c r="E321" s="60" t="s">
        <v>6128</v>
      </c>
      <c r="F321" s="67" t="s">
        <v>5945</v>
      </c>
      <c r="G321" s="67" t="s">
        <v>5946</v>
      </c>
      <c r="H321" s="68" t="s">
        <v>5947</v>
      </c>
      <c r="I321" s="63">
        <v>2</v>
      </c>
      <c r="J321" s="64" t="str">
        <f t="shared" si="18"/>
        <v>A</v>
      </c>
      <c r="K321" s="65">
        <f t="shared" si="19"/>
        <v>5000</v>
      </c>
      <c r="L321" s="66">
        <f t="shared" si="20"/>
        <v>2</v>
      </c>
      <c r="M321" s="15" t="str">
        <f t="shared" si="21"/>
        <v>OK</v>
      </c>
    </row>
    <row r="322" spans="2:13" x14ac:dyDescent="0.25">
      <c r="B322" s="57">
        <v>315</v>
      </c>
      <c r="C322" s="70">
        <v>44527</v>
      </c>
      <c r="D322" s="59" t="s">
        <v>5948</v>
      </c>
      <c r="E322" s="60" t="s">
        <v>6128</v>
      </c>
      <c r="F322" s="67" t="s">
        <v>5949</v>
      </c>
      <c r="G322" s="67" t="s">
        <v>5950</v>
      </c>
      <c r="H322" s="68" t="s">
        <v>5951</v>
      </c>
      <c r="I322" s="63">
        <v>2</v>
      </c>
      <c r="J322" s="64" t="str">
        <f t="shared" si="18"/>
        <v>A</v>
      </c>
      <c r="K322" s="65">
        <f t="shared" si="19"/>
        <v>5000</v>
      </c>
      <c r="L322" s="66">
        <f t="shared" si="20"/>
        <v>2</v>
      </c>
      <c r="M322" s="15" t="str">
        <f t="shared" si="21"/>
        <v>OK</v>
      </c>
    </row>
    <row r="323" spans="2:13" x14ac:dyDescent="0.25">
      <c r="B323" s="57">
        <v>316</v>
      </c>
      <c r="C323" s="70">
        <v>44527</v>
      </c>
      <c r="D323" s="59" t="s">
        <v>3985</v>
      </c>
      <c r="E323" s="60" t="s">
        <v>6128</v>
      </c>
      <c r="F323" s="67" t="s">
        <v>3986</v>
      </c>
      <c r="G323" s="67" t="s">
        <v>3987</v>
      </c>
      <c r="H323" s="68" t="s">
        <v>5952</v>
      </c>
      <c r="I323" s="63">
        <v>2</v>
      </c>
      <c r="J323" s="64" t="str">
        <f t="shared" si="18"/>
        <v>A</v>
      </c>
      <c r="K323" s="65">
        <f t="shared" si="19"/>
        <v>5000</v>
      </c>
      <c r="L323" s="66">
        <f t="shared" si="20"/>
        <v>4</v>
      </c>
      <c r="M323" s="15" t="str">
        <f t="shared" si="21"/>
        <v>OK</v>
      </c>
    </row>
    <row r="324" spans="2:13" s="69" customFormat="1" x14ac:dyDescent="0.25">
      <c r="B324" s="57">
        <v>317</v>
      </c>
      <c r="C324" s="70">
        <v>44529</v>
      </c>
      <c r="D324" s="59" t="s">
        <v>74</v>
      </c>
      <c r="E324" s="60" t="s">
        <v>6128</v>
      </c>
      <c r="F324" s="67" t="s">
        <v>75</v>
      </c>
      <c r="G324" s="67" t="s">
        <v>76</v>
      </c>
      <c r="H324" s="68" t="s">
        <v>5994</v>
      </c>
      <c r="I324" s="63">
        <v>2</v>
      </c>
      <c r="J324" s="64" t="str">
        <f t="shared" si="18"/>
        <v>A</v>
      </c>
      <c r="K324" s="65">
        <f t="shared" si="19"/>
        <v>5000</v>
      </c>
      <c r="L324" s="66">
        <f t="shared" si="20"/>
        <v>6</v>
      </c>
      <c r="M324" s="15" t="str">
        <f t="shared" si="21"/>
        <v>OK</v>
      </c>
    </row>
    <row r="325" spans="2:13" x14ac:dyDescent="0.25">
      <c r="B325" s="57">
        <v>318</v>
      </c>
      <c r="C325" s="70">
        <v>44529</v>
      </c>
      <c r="D325" s="59" t="s">
        <v>4565</v>
      </c>
      <c r="E325" s="60" t="s">
        <v>6128</v>
      </c>
      <c r="F325" s="67" t="s">
        <v>4566</v>
      </c>
      <c r="G325" s="67" t="s">
        <v>4567</v>
      </c>
      <c r="H325" s="68" t="s">
        <v>5995</v>
      </c>
      <c r="I325" s="63">
        <v>2</v>
      </c>
      <c r="J325" s="64" t="str">
        <f t="shared" si="18"/>
        <v>A</v>
      </c>
      <c r="K325" s="65">
        <f t="shared" si="19"/>
        <v>5000</v>
      </c>
      <c r="L325" s="66">
        <f t="shared" si="20"/>
        <v>4</v>
      </c>
      <c r="M325" s="15" t="str">
        <f t="shared" si="21"/>
        <v>OK</v>
      </c>
    </row>
    <row r="326" spans="2:13" x14ac:dyDescent="0.25">
      <c r="B326" s="57">
        <v>319</v>
      </c>
      <c r="C326" s="70">
        <v>44529</v>
      </c>
      <c r="D326" s="59" t="s">
        <v>82</v>
      </c>
      <c r="E326" s="60" t="s">
        <v>6128</v>
      </c>
      <c r="F326" s="67" t="s">
        <v>83</v>
      </c>
      <c r="G326" s="67" t="s">
        <v>84</v>
      </c>
      <c r="H326" s="68" t="s">
        <v>5996</v>
      </c>
      <c r="I326" s="63">
        <v>2</v>
      </c>
      <c r="J326" s="64" t="str">
        <f t="shared" si="18"/>
        <v>A</v>
      </c>
      <c r="K326" s="65">
        <f t="shared" si="19"/>
        <v>5000</v>
      </c>
      <c r="L326" s="66">
        <f t="shared" si="20"/>
        <v>6</v>
      </c>
      <c r="M326" s="15" t="str">
        <f t="shared" si="21"/>
        <v>OK</v>
      </c>
    </row>
    <row r="327" spans="2:13" x14ac:dyDescent="0.25">
      <c r="B327" s="57">
        <v>320</v>
      </c>
      <c r="C327" s="70">
        <v>44529</v>
      </c>
      <c r="D327" s="59" t="s">
        <v>90</v>
      </c>
      <c r="E327" s="60" t="s">
        <v>6128</v>
      </c>
      <c r="F327" s="67" t="s">
        <v>91</v>
      </c>
      <c r="G327" s="67" t="s">
        <v>88</v>
      </c>
      <c r="H327" s="68" t="s">
        <v>5997</v>
      </c>
      <c r="I327" s="63">
        <v>2</v>
      </c>
      <c r="J327" s="64" t="str">
        <f t="shared" si="18"/>
        <v>A</v>
      </c>
      <c r="K327" s="65">
        <f t="shared" si="19"/>
        <v>5000</v>
      </c>
      <c r="L327" s="66">
        <f t="shared" si="20"/>
        <v>6</v>
      </c>
      <c r="M327" s="15" t="str">
        <f t="shared" si="21"/>
        <v>OK</v>
      </c>
    </row>
    <row r="328" spans="2:13" s="69" customFormat="1" x14ac:dyDescent="0.25">
      <c r="B328" s="57">
        <v>321</v>
      </c>
      <c r="C328" s="70">
        <v>44529</v>
      </c>
      <c r="D328" s="59" t="s">
        <v>93</v>
      </c>
      <c r="E328" s="60" t="s">
        <v>6128</v>
      </c>
      <c r="F328" s="67" t="s">
        <v>94</v>
      </c>
      <c r="G328" s="67" t="s">
        <v>88</v>
      </c>
      <c r="H328" s="68" t="s">
        <v>5998</v>
      </c>
      <c r="I328" s="63">
        <v>2</v>
      </c>
      <c r="J328" s="64" t="str">
        <f t="shared" si="18"/>
        <v>A</v>
      </c>
      <c r="K328" s="65">
        <f t="shared" si="19"/>
        <v>5000</v>
      </c>
      <c r="L328" s="66">
        <f t="shared" si="20"/>
        <v>4</v>
      </c>
      <c r="M328" s="15" t="str">
        <f t="shared" si="21"/>
        <v>OK</v>
      </c>
    </row>
    <row r="329" spans="2:13" x14ac:dyDescent="0.25">
      <c r="B329" s="57">
        <v>322</v>
      </c>
      <c r="C329" s="70">
        <v>44529</v>
      </c>
      <c r="D329" s="59" t="s">
        <v>144</v>
      </c>
      <c r="E329" s="60" t="s">
        <v>6128</v>
      </c>
      <c r="F329" s="67" t="s">
        <v>145</v>
      </c>
      <c r="G329" s="67" t="s">
        <v>146</v>
      </c>
      <c r="H329" s="68" t="s">
        <v>5999</v>
      </c>
      <c r="I329" s="63">
        <v>2</v>
      </c>
      <c r="J329" s="64" t="str">
        <f t="shared" si="18"/>
        <v>A</v>
      </c>
      <c r="K329" s="65">
        <f t="shared" si="19"/>
        <v>5000</v>
      </c>
      <c r="L329" s="66">
        <f t="shared" ref="L329:L343" si="24">SUMIF($D$8:$D$343,D329:D664,$I$8:$I$343)</f>
        <v>6</v>
      </c>
      <c r="M329" s="15" t="str">
        <f t="shared" ref="M329:M343" si="25">+IF(L329=0," ",IF(L329&lt;=20,"OK",IF(L329&gt;=21,"LEBIH")))</f>
        <v>OK</v>
      </c>
    </row>
    <row r="330" spans="2:13" x14ac:dyDescent="0.25">
      <c r="B330" s="57">
        <v>323</v>
      </c>
      <c r="C330" s="70">
        <v>44529</v>
      </c>
      <c r="D330" s="59" t="s">
        <v>148</v>
      </c>
      <c r="E330" s="60" t="s">
        <v>6128</v>
      </c>
      <c r="F330" s="67" t="s">
        <v>149</v>
      </c>
      <c r="G330" s="67" t="s">
        <v>150</v>
      </c>
      <c r="H330" s="68" t="s">
        <v>6000</v>
      </c>
      <c r="I330" s="63">
        <v>2</v>
      </c>
      <c r="J330" s="64" t="str">
        <f t="shared" si="18"/>
        <v>A</v>
      </c>
      <c r="K330" s="65">
        <f t="shared" si="19"/>
        <v>5000</v>
      </c>
      <c r="L330" s="66">
        <f t="shared" si="24"/>
        <v>4</v>
      </c>
      <c r="M330" s="15" t="str">
        <f t="shared" si="25"/>
        <v>OK</v>
      </c>
    </row>
    <row r="331" spans="2:13" x14ac:dyDescent="0.25">
      <c r="B331" s="57">
        <v>324</v>
      </c>
      <c r="C331" s="70">
        <v>44529</v>
      </c>
      <c r="D331" s="59" t="s">
        <v>4590</v>
      </c>
      <c r="E331" s="60" t="s">
        <v>6128</v>
      </c>
      <c r="F331" s="67" t="s">
        <v>4591</v>
      </c>
      <c r="G331" s="67" t="s">
        <v>4592</v>
      </c>
      <c r="H331" s="68" t="s">
        <v>6001</v>
      </c>
      <c r="I331" s="63">
        <v>2</v>
      </c>
      <c r="J331" s="64" t="str">
        <f t="shared" si="18"/>
        <v>A</v>
      </c>
      <c r="K331" s="65">
        <f t="shared" si="19"/>
        <v>5000</v>
      </c>
      <c r="L331" s="66">
        <f t="shared" si="24"/>
        <v>4</v>
      </c>
      <c r="M331" s="15" t="str">
        <f t="shared" si="25"/>
        <v>OK</v>
      </c>
    </row>
    <row r="332" spans="2:13" x14ac:dyDescent="0.25">
      <c r="B332" s="57">
        <v>325</v>
      </c>
      <c r="C332" s="70">
        <v>44529</v>
      </c>
      <c r="D332" s="59" t="s">
        <v>160</v>
      </c>
      <c r="E332" s="60" t="s">
        <v>6128</v>
      </c>
      <c r="F332" s="67" t="s">
        <v>161</v>
      </c>
      <c r="G332" s="67" t="s">
        <v>162</v>
      </c>
      <c r="H332" s="68" t="s">
        <v>6002</v>
      </c>
      <c r="I332" s="63">
        <v>2</v>
      </c>
      <c r="J332" s="64" t="str">
        <f t="shared" si="18"/>
        <v>A</v>
      </c>
      <c r="K332" s="65">
        <f t="shared" si="19"/>
        <v>5000</v>
      </c>
      <c r="L332" s="66">
        <f t="shared" si="24"/>
        <v>4</v>
      </c>
      <c r="M332" s="15" t="str">
        <f t="shared" si="25"/>
        <v>OK</v>
      </c>
    </row>
    <row r="333" spans="2:13" x14ac:dyDescent="0.25">
      <c r="B333" s="57">
        <v>326</v>
      </c>
      <c r="C333" s="70">
        <v>44529</v>
      </c>
      <c r="D333" s="59" t="s">
        <v>171</v>
      </c>
      <c r="E333" s="60" t="s">
        <v>6128</v>
      </c>
      <c r="F333" s="67" t="s">
        <v>172</v>
      </c>
      <c r="G333" s="67" t="s">
        <v>173</v>
      </c>
      <c r="H333" s="68" t="s">
        <v>6003</v>
      </c>
      <c r="I333" s="63">
        <v>3</v>
      </c>
      <c r="J333" s="64" t="str">
        <f t="shared" si="18"/>
        <v>A</v>
      </c>
      <c r="K333" s="65">
        <f t="shared" si="19"/>
        <v>7500</v>
      </c>
      <c r="L333" s="66">
        <f t="shared" si="24"/>
        <v>7</v>
      </c>
      <c r="M333" s="15" t="str">
        <f t="shared" si="25"/>
        <v>OK</v>
      </c>
    </row>
    <row r="334" spans="2:13" s="69" customFormat="1" x14ac:dyDescent="0.25">
      <c r="B334" s="57">
        <v>327</v>
      </c>
      <c r="C334" s="70">
        <v>44529</v>
      </c>
      <c r="D334" s="59" t="s">
        <v>175</v>
      </c>
      <c r="E334" s="60" t="s">
        <v>6128</v>
      </c>
      <c r="F334" s="67" t="s">
        <v>176</v>
      </c>
      <c r="G334" s="67" t="s">
        <v>177</v>
      </c>
      <c r="H334" s="68" t="s">
        <v>6004</v>
      </c>
      <c r="I334" s="63">
        <v>2</v>
      </c>
      <c r="J334" s="64" t="str">
        <f t="shared" si="18"/>
        <v>A</v>
      </c>
      <c r="K334" s="65">
        <f t="shared" si="19"/>
        <v>5000</v>
      </c>
      <c r="L334" s="66">
        <f t="shared" si="24"/>
        <v>4</v>
      </c>
      <c r="M334" s="15" t="str">
        <f t="shared" si="25"/>
        <v>OK</v>
      </c>
    </row>
    <row r="335" spans="2:13" x14ac:dyDescent="0.25">
      <c r="B335" s="57">
        <v>328</v>
      </c>
      <c r="C335" s="70">
        <v>44529</v>
      </c>
      <c r="D335" s="59" t="s">
        <v>6005</v>
      </c>
      <c r="E335" s="60" t="s">
        <v>6128</v>
      </c>
      <c r="F335" s="67" t="s">
        <v>6006</v>
      </c>
      <c r="G335" s="67" t="s">
        <v>6007</v>
      </c>
      <c r="H335" s="68" t="s">
        <v>6008</v>
      </c>
      <c r="I335" s="63">
        <v>2</v>
      </c>
      <c r="J335" s="64" t="str">
        <f t="shared" si="18"/>
        <v>A</v>
      </c>
      <c r="K335" s="65">
        <f t="shared" si="19"/>
        <v>5000</v>
      </c>
      <c r="L335" s="66">
        <f t="shared" si="24"/>
        <v>2</v>
      </c>
      <c r="M335" s="15" t="str">
        <f t="shared" si="25"/>
        <v>OK</v>
      </c>
    </row>
    <row r="336" spans="2:13" x14ac:dyDescent="0.25">
      <c r="B336" s="57">
        <v>329</v>
      </c>
      <c r="C336" s="70">
        <v>44530</v>
      </c>
      <c r="D336" s="59" t="s">
        <v>1010</v>
      </c>
      <c r="E336" s="60" t="s">
        <v>6128</v>
      </c>
      <c r="F336" s="67" t="s">
        <v>1011</v>
      </c>
      <c r="G336" s="67" t="s">
        <v>1012</v>
      </c>
      <c r="H336" s="68" t="s">
        <v>6018</v>
      </c>
      <c r="I336" s="63">
        <v>2</v>
      </c>
      <c r="J336" s="64" t="str">
        <f t="shared" si="18"/>
        <v>A</v>
      </c>
      <c r="K336" s="65">
        <f t="shared" si="19"/>
        <v>5000</v>
      </c>
      <c r="L336" s="66">
        <f t="shared" si="24"/>
        <v>10</v>
      </c>
      <c r="M336" s="15" t="str">
        <f t="shared" si="25"/>
        <v>OK</v>
      </c>
    </row>
    <row r="337" spans="2:13" x14ac:dyDescent="0.25">
      <c r="B337" s="57">
        <v>330</v>
      </c>
      <c r="C337" s="70">
        <v>44530</v>
      </c>
      <c r="D337" s="59" t="s">
        <v>1014</v>
      </c>
      <c r="E337" s="60" t="s">
        <v>6128</v>
      </c>
      <c r="F337" s="67" t="s">
        <v>1015</v>
      </c>
      <c r="G337" s="67" t="s">
        <v>1016</v>
      </c>
      <c r="H337" s="68" t="s">
        <v>6019</v>
      </c>
      <c r="I337" s="63">
        <v>2</v>
      </c>
      <c r="J337" s="64" t="str">
        <f t="shared" si="18"/>
        <v>A</v>
      </c>
      <c r="K337" s="65">
        <f t="shared" si="19"/>
        <v>5000</v>
      </c>
      <c r="L337" s="66">
        <f t="shared" si="24"/>
        <v>5</v>
      </c>
      <c r="M337" s="15" t="str">
        <f t="shared" si="25"/>
        <v>OK</v>
      </c>
    </row>
    <row r="338" spans="2:13" s="69" customFormat="1" x14ac:dyDescent="0.25">
      <c r="B338" s="57">
        <v>331</v>
      </c>
      <c r="C338" s="70">
        <v>44530</v>
      </c>
      <c r="D338" s="59" t="s">
        <v>1022</v>
      </c>
      <c r="E338" s="60" t="s">
        <v>6128</v>
      </c>
      <c r="F338" s="67" t="s">
        <v>1023</v>
      </c>
      <c r="G338" s="67" t="s">
        <v>1020</v>
      </c>
      <c r="H338" s="68" t="s">
        <v>6020</v>
      </c>
      <c r="I338" s="63">
        <v>2</v>
      </c>
      <c r="J338" s="64" t="str">
        <f t="shared" si="18"/>
        <v>A</v>
      </c>
      <c r="K338" s="65">
        <f t="shared" si="19"/>
        <v>5000</v>
      </c>
      <c r="L338" s="66">
        <f t="shared" si="24"/>
        <v>4</v>
      </c>
      <c r="M338" s="15" t="str">
        <f t="shared" si="25"/>
        <v>OK</v>
      </c>
    </row>
    <row r="339" spans="2:13" x14ac:dyDescent="0.25">
      <c r="B339" s="57">
        <v>332</v>
      </c>
      <c r="C339" s="70">
        <v>44530</v>
      </c>
      <c r="D339" s="59" t="s">
        <v>1028</v>
      </c>
      <c r="E339" s="60" t="s">
        <v>6128</v>
      </c>
      <c r="F339" s="67" t="s">
        <v>1029</v>
      </c>
      <c r="G339" s="67" t="s">
        <v>1020</v>
      </c>
      <c r="H339" s="68" t="s">
        <v>6021</v>
      </c>
      <c r="I339" s="63">
        <v>2</v>
      </c>
      <c r="J339" s="64" t="str">
        <f t="shared" si="18"/>
        <v>A</v>
      </c>
      <c r="K339" s="65">
        <f t="shared" si="19"/>
        <v>5000</v>
      </c>
      <c r="L339" s="66">
        <f t="shared" si="24"/>
        <v>10</v>
      </c>
      <c r="M339" s="15" t="str">
        <f t="shared" si="25"/>
        <v>OK</v>
      </c>
    </row>
    <row r="340" spans="2:13" x14ac:dyDescent="0.25">
      <c r="B340" s="57">
        <v>333</v>
      </c>
      <c r="C340" s="70">
        <v>44530</v>
      </c>
      <c r="D340" s="59" t="s">
        <v>6023</v>
      </c>
      <c r="E340" s="60" t="s">
        <v>6128</v>
      </c>
      <c r="F340" s="67" t="s">
        <v>6024</v>
      </c>
      <c r="G340" s="67" t="s">
        <v>6025</v>
      </c>
      <c r="H340" s="68" t="s">
        <v>6022</v>
      </c>
      <c r="I340" s="63">
        <v>2</v>
      </c>
      <c r="J340" s="64" t="str">
        <f t="shared" si="18"/>
        <v>A</v>
      </c>
      <c r="K340" s="65">
        <f t="shared" si="19"/>
        <v>5000</v>
      </c>
      <c r="L340" s="66">
        <f t="shared" si="24"/>
        <v>2</v>
      </c>
      <c r="M340" s="15" t="str">
        <f t="shared" si="25"/>
        <v>OK</v>
      </c>
    </row>
    <row r="341" spans="2:13" s="69" customFormat="1" x14ac:dyDescent="0.25">
      <c r="B341" s="57">
        <v>334</v>
      </c>
      <c r="C341" s="70">
        <v>44530</v>
      </c>
      <c r="D341" s="59" t="s">
        <v>951</v>
      </c>
      <c r="E341" s="60" t="s">
        <v>6128</v>
      </c>
      <c r="F341" s="67" t="s">
        <v>952</v>
      </c>
      <c r="G341" s="67" t="s">
        <v>953</v>
      </c>
      <c r="H341" s="68" t="s">
        <v>6026</v>
      </c>
      <c r="I341" s="63">
        <v>2</v>
      </c>
      <c r="J341" s="64" t="str">
        <f t="shared" si="18"/>
        <v>A</v>
      </c>
      <c r="K341" s="65">
        <f t="shared" si="19"/>
        <v>5000</v>
      </c>
      <c r="L341" s="66">
        <f t="shared" si="24"/>
        <v>10</v>
      </c>
      <c r="M341" s="15" t="str">
        <f t="shared" si="25"/>
        <v>OK</v>
      </c>
    </row>
    <row r="342" spans="2:13" s="69" customFormat="1" x14ac:dyDescent="0.25">
      <c r="B342" s="57">
        <v>335</v>
      </c>
      <c r="C342" s="70">
        <v>44530</v>
      </c>
      <c r="D342" s="59" t="s">
        <v>6028</v>
      </c>
      <c r="E342" s="60" t="s">
        <v>6128</v>
      </c>
      <c r="F342" s="67" t="s">
        <v>6029</v>
      </c>
      <c r="G342" s="67" t="s">
        <v>6030</v>
      </c>
      <c r="H342" s="68" t="s">
        <v>6027</v>
      </c>
      <c r="I342" s="63">
        <v>2</v>
      </c>
      <c r="J342" s="64" t="str">
        <f t="shared" si="18"/>
        <v>A</v>
      </c>
      <c r="K342" s="65">
        <f t="shared" si="19"/>
        <v>5000</v>
      </c>
      <c r="L342" s="66">
        <f t="shared" si="24"/>
        <v>2</v>
      </c>
      <c r="M342" s="15" t="str">
        <f t="shared" si="25"/>
        <v>OK</v>
      </c>
    </row>
    <row r="343" spans="2:13" x14ac:dyDescent="0.25">
      <c r="B343" s="57"/>
      <c r="C343" s="70"/>
      <c r="D343" s="59"/>
      <c r="E343" s="60"/>
      <c r="F343" s="67"/>
      <c r="G343" s="67"/>
      <c r="H343" s="68"/>
      <c r="I343" s="63"/>
      <c r="J343" s="64" t="str">
        <f t="shared" si="18"/>
        <v xml:space="preserve"> </v>
      </c>
      <c r="K343" s="65">
        <f t="shared" si="19"/>
        <v>0</v>
      </c>
      <c r="L343" s="66">
        <f t="shared" si="24"/>
        <v>0</v>
      </c>
      <c r="M343" s="15" t="str">
        <f t="shared" si="25"/>
        <v xml:space="preserve"> </v>
      </c>
    </row>
    <row r="344" spans="2:13" ht="5.25" customHeight="1" x14ac:dyDescent="0.25"/>
    <row r="345" spans="2:13" s="72" customFormat="1" ht="26.25" customHeight="1" x14ac:dyDescent="0.25">
      <c r="B345" s="115" t="s">
        <v>29</v>
      </c>
      <c r="C345" s="115"/>
      <c r="D345" s="115"/>
      <c r="E345" s="115"/>
      <c r="F345" s="115"/>
      <c r="G345" s="115"/>
      <c r="I345" s="73">
        <f>SUM(I8:I344)</f>
        <v>973</v>
      </c>
      <c r="J345" s="73"/>
      <c r="K345" s="73">
        <f>SUM(K8:K343)</f>
        <v>2637500</v>
      </c>
      <c r="L345" s="74"/>
    </row>
    <row r="346" spans="2:13" x14ac:dyDescent="0.25">
      <c r="I346" s="75"/>
      <c r="J346" s="75"/>
      <c r="K346" s="75"/>
    </row>
  </sheetData>
  <autoFilter ref="B7:M7"/>
  <mergeCells count="10">
    <mergeCell ref="H5:H6"/>
    <mergeCell ref="J5:J6"/>
    <mergeCell ref="K5:K6"/>
    <mergeCell ref="B345:G345"/>
    <mergeCell ref="B5:B6"/>
    <mergeCell ref="C5:C6"/>
    <mergeCell ref="D5:D6"/>
    <mergeCell ref="E5:E6"/>
    <mergeCell ref="F5:F6"/>
    <mergeCell ref="G5:G6"/>
  </mergeCells>
  <conditionalFormatting sqref="H202:H219 H315 H267">
    <cfRule type="duplicateValues" dxfId="18" priority="16"/>
  </conditionalFormatting>
  <conditionalFormatting sqref="H181:H200">
    <cfRule type="duplicateValues" dxfId="17" priority="15"/>
  </conditionalFormatting>
  <conditionalFormatting sqref="H160:H179">
    <cfRule type="duplicateValues" dxfId="16" priority="14"/>
  </conditionalFormatting>
  <conditionalFormatting sqref="H139:H158">
    <cfRule type="duplicateValues" dxfId="15" priority="13"/>
  </conditionalFormatting>
  <conditionalFormatting sqref="H342 H321">
    <cfRule type="duplicateValues" dxfId="14" priority="12"/>
  </conditionalFormatting>
  <conditionalFormatting sqref="H322:H341">
    <cfRule type="duplicateValues" dxfId="13" priority="10"/>
  </conditionalFormatting>
  <conditionalFormatting sqref="H316:H320">
    <cfRule type="duplicateValues" dxfId="12" priority="9"/>
  </conditionalFormatting>
  <conditionalFormatting sqref="H294 H273">
    <cfRule type="duplicateValues" dxfId="11" priority="8"/>
  </conditionalFormatting>
  <conditionalFormatting sqref="H295:H314">
    <cfRule type="duplicateValues" dxfId="10" priority="7"/>
  </conditionalFormatting>
  <conditionalFormatting sqref="H274:H293">
    <cfRule type="duplicateValues" dxfId="9" priority="6"/>
  </conditionalFormatting>
  <conditionalFormatting sqref="H268:H272">
    <cfRule type="duplicateValues" dxfId="8" priority="5"/>
  </conditionalFormatting>
  <conditionalFormatting sqref="H246 H225">
    <cfRule type="duplicateValues" dxfId="7" priority="4"/>
  </conditionalFormatting>
  <conditionalFormatting sqref="H247:H266">
    <cfRule type="duplicateValues" dxfId="6" priority="3"/>
  </conditionalFormatting>
  <conditionalFormatting sqref="H226:H245">
    <cfRule type="duplicateValues" dxfId="5" priority="2"/>
  </conditionalFormatting>
  <conditionalFormatting sqref="H220:H224">
    <cfRule type="duplicateValues" dxfId="4" priority="1"/>
  </conditionalFormatting>
  <conditionalFormatting sqref="H8:H138 H201 H180 H159">
    <cfRule type="duplicateValues" dxfId="3" priority="1853"/>
  </conditionalFormatting>
  <conditionalFormatting sqref="H343">
    <cfRule type="duplicateValues" dxfId="2" priority="1857"/>
  </conditionalFormatting>
  <printOptions horizontalCentered="1"/>
  <pageMargins left="0" right="0" top="0" bottom="0" header="0" footer="0"/>
  <pageSetup paperSize="9" scale="75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100"/>
  <sheetViews>
    <sheetView zoomScale="80" zoomScaleNormal="80" workbookViewId="0">
      <pane xSplit="6" ySplit="7" topLeftCell="G85" activePane="bottomRight" state="frozen"/>
      <selection pane="topRight" activeCell="G1" sqref="G1"/>
      <selection pane="bottomLeft" activeCell="A8" sqref="A8"/>
      <selection pane="bottomRight" sqref="A1:K99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42.140625" customWidth="1"/>
    <col min="7" max="7" width="52.14062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56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58">
        <v>44515</v>
      </c>
      <c r="D8" s="59" t="s">
        <v>318</v>
      </c>
      <c r="E8" s="60" t="s">
        <v>6128</v>
      </c>
      <c r="F8" s="61" t="s">
        <v>319</v>
      </c>
      <c r="G8" s="61" t="s">
        <v>320</v>
      </c>
      <c r="H8" s="62" t="s">
        <v>321</v>
      </c>
      <c r="I8" s="63">
        <v>2</v>
      </c>
      <c r="J8" s="64" t="str">
        <f>+IF(I8&lt;=0," ",IF(I8&lt;=5,"A",IF(I8&gt;=6,"B")))</f>
        <v>A</v>
      </c>
      <c r="K8" s="65">
        <f>+IF(J8=" ",I8*0,IF(J8="A",I8*2500,IF(J8="B",I8*3000)))</f>
        <v>5000</v>
      </c>
      <c r="L8" s="66">
        <f>SUMIF($D$8:$D$97,D8:D97,$I$8:$I$97)</f>
        <v>2</v>
      </c>
      <c r="M8" s="15" t="str">
        <f>+IF(L8=0," ",IF(L8&lt;=20,"OK",IF(L8&gt;=21,"LEBIH")))</f>
        <v>OK</v>
      </c>
    </row>
    <row r="9" spans="2:13" s="15" customFormat="1" x14ac:dyDescent="0.25">
      <c r="B9" s="57">
        <v>2</v>
      </c>
      <c r="C9" s="58">
        <v>44515</v>
      </c>
      <c r="D9" s="59" t="s">
        <v>322</v>
      </c>
      <c r="E9" s="60" t="s">
        <v>6128</v>
      </c>
      <c r="F9" s="61" t="s">
        <v>323</v>
      </c>
      <c r="G9" s="61" t="s">
        <v>320</v>
      </c>
      <c r="H9" s="62" t="s">
        <v>324</v>
      </c>
      <c r="I9" s="63">
        <v>2</v>
      </c>
      <c r="J9" s="64" t="str">
        <f t="shared" ref="J9:J72" si="0">+IF(I9&lt;=0," ",IF(I9&lt;=5,"A",IF(I9&gt;=6,"B")))</f>
        <v>A</v>
      </c>
      <c r="K9" s="65">
        <f t="shared" ref="K9:K72" si="1">+IF(J9=" ",I9*0,IF(J9="A",I9*2500,IF(J9="B",I9*3000)))</f>
        <v>5000</v>
      </c>
      <c r="L9" s="66">
        <f t="shared" ref="L9:L72" si="2">SUMIF($D$8:$D$97,D9:D98,$I$8:$I$97)</f>
        <v>2</v>
      </c>
      <c r="M9" s="15" t="str">
        <f t="shared" ref="M9:M72" si="3">+IF(L9=0," ",IF(L9&lt;=20,"OK",IF(L9&gt;=21,"LEBIH")))</f>
        <v>OK</v>
      </c>
    </row>
    <row r="10" spans="2:13" s="15" customFormat="1" x14ac:dyDescent="0.25">
      <c r="B10" s="57">
        <v>3</v>
      </c>
      <c r="C10" s="58">
        <v>44515</v>
      </c>
      <c r="D10" s="59" t="s">
        <v>325</v>
      </c>
      <c r="E10" s="60" t="s">
        <v>6128</v>
      </c>
      <c r="F10" s="61" t="s">
        <v>326</v>
      </c>
      <c r="G10" s="61" t="s">
        <v>327</v>
      </c>
      <c r="H10" s="62" t="s">
        <v>328</v>
      </c>
      <c r="I10" s="63">
        <v>2</v>
      </c>
      <c r="J10" s="64" t="str">
        <f t="shared" si="0"/>
        <v>A</v>
      </c>
      <c r="K10" s="65">
        <f t="shared" si="1"/>
        <v>5000</v>
      </c>
      <c r="L10" s="66">
        <f t="shared" si="2"/>
        <v>2</v>
      </c>
      <c r="M10" s="15" t="str">
        <f t="shared" si="3"/>
        <v>OK</v>
      </c>
    </row>
    <row r="11" spans="2:13" s="15" customFormat="1" x14ac:dyDescent="0.25">
      <c r="B11" s="57">
        <v>4</v>
      </c>
      <c r="C11" s="58">
        <v>44515</v>
      </c>
      <c r="D11" s="59" t="s">
        <v>329</v>
      </c>
      <c r="E11" s="60" t="s">
        <v>6128</v>
      </c>
      <c r="F11" s="61" t="s">
        <v>330</v>
      </c>
      <c r="G11" s="61" t="s">
        <v>331</v>
      </c>
      <c r="H11" s="62" t="s">
        <v>332</v>
      </c>
      <c r="I11" s="63">
        <v>2</v>
      </c>
      <c r="J11" s="64" t="str">
        <f t="shared" si="0"/>
        <v>A</v>
      </c>
      <c r="K11" s="65">
        <f t="shared" si="1"/>
        <v>5000</v>
      </c>
      <c r="L11" s="66">
        <f t="shared" si="2"/>
        <v>2</v>
      </c>
      <c r="M11" s="15" t="str">
        <f t="shared" si="3"/>
        <v>OK</v>
      </c>
    </row>
    <row r="12" spans="2:13" s="15" customFormat="1" x14ac:dyDescent="0.25">
      <c r="B12" s="57">
        <v>5</v>
      </c>
      <c r="C12" s="58">
        <v>44515</v>
      </c>
      <c r="D12" s="59" t="s">
        <v>333</v>
      </c>
      <c r="E12" s="60" t="s">
        <v>6128</v>
      </c>
      <c r="F12" s="61" t="s">
        <v>334</v>
      </c>
      <c r="G12" s="61" t="s">
        <v>335</v>
      </c>
      <c r="H12" s="62" t="s">
        <v>336</v>
      </c>
      <c r="I12" s="63">
        <v>2</v>
      </c>
      <c r="J12" s="64" t="str">
        <f t="shared" si="0"/>
        <v>A</v>
      </c>
      <c r="K12" s="65">
        <f t="shared" si="1"/>
        <v>5000</v>
      </c>
      <c r="L12" s="66">
        <f t="shared" si="2"/>
        <v>2</v>
      </c>
      <c r="M12" s="15" t="str">
        <f t="shared" si="3"/>
        <v>OK</v>
      </c>
    </row>
    <row r="13" spans="2:13" s="15" customFormat="1" x14ac:dyDescent="0.25">
      <c r="B13" s="57">
        <v>6</v>
      </c>
      <c r="C13" s="58">
        <v>44515</v>
      </c>
      <c r="D13" s="59" t="s">
        <v>337</v>
      </c>
      <c r="E13" s="60" t="s">
        <v>6128</v>
      </c>
      <c r="F13" s="61" t="s">
        <v>338</v>
      </c>
      <c r="G13" s="61" t="s">
        <v>339</v>
      </c>
      <c r="H13" s="62" t="s">
        <v>340</v>
      </c>
      <c r="I13" s="63">
        <v>2</v>
      </c>
      <c r="J13" s="64" t="str">
        <f t="shared" si="0"/>
        <v>A</v>
      </c>
      <c r="K13" s="65">
        <f t="shared" si="1"/>
        <v>5000</v>
      </c>
      <c r="L13" s="66">
        <f t="shared" si="2"/>
        <v>2</v>
      </c>
      <c r="M13" s="15" t="str">
        <f t="shared" si="3"/>
        <v>OK</v>
      </c>
    </row>
    <row r="14" spans="2:13" s="15" customFormat="1" x14ac:dyDescent="0.25">
      <c r="B14" s="57">
        <v>7</v>
      </c>
      <c r="C14" s="58">
        <v>44515</v>
      </c>
      <c r="D14" s="59" t="s">
        <v>341</v>
      </c>
      <c r="E14" s="60" t="s">
        <v>6128</v>
      </c>
      <c r="F14" s="61" t="s">
        <v>342</v>
      </c>
      <c r="G14" s="61" t="s">
        <v>343</v>
      </c>
      <c r="H14" s="62" t="s">
        <v>344</v>
      </c>
      <c r="I14" s="63">
        <v>2</v>
      </c>
      <c r="J14" s="64" t="str">
        <f t="shared" si="0"/>
        <v>A</v>
      </c>
      <c r="K14" s="65">
        <f t="shared" si="1"/>
        <v>5000</v>
      </c>
      <c r="L14" s="66">
        <f t="shared" si="2"/>
        <v>2</v>
      </c>
      <c r="M14" s="15" t="str">
        <f t="shared" si="3"/>
        <v>OK</v>
      </c>
    </row>
    <row r="15" spans="2:13" s="15" customFormat="1" x14ac:dyDescent="0.25">
      <c r="B15" s="57">
        <v>8</v>
      </c>
      <c r="C15" s="58">
        <v>44515</v>
      </c>
      <c r="D15" s="59" t="s">
        <v>345</v>
      </c>
      <c r="E15" s="60" t="s">
        <v>6128</v>
      </c>
      <c r="F15" s="61" t="s">
        <v>346</v>
      </c>
      <c r="G15" s="61" t="s">
        <v>347</v>
      </c>
      <c r="H15" s="62" t="s">
        <v>348</v>
      </c>
      <c r="I15" s="63">
        <v>2</v>
      </c>
      <c r="J15" s="64" t="str">
        <f t="shared" si="0"/>
        <v>A</v>
      </c>
      <c r="K15" s="65">
        <f t="shared" si="1"/>
        <v>5000</v>
      </c>
      <c r="L15" s="66">
        <f t="shared" si="2"/>
        <v>2</v>
      </c>
      <c r="M15" s="15" t="str">
        <f t="shared" si="3"/>
        <v>OK</v>
      </c>
    </row>
    <row r="16" spans="2:13" s="15" customFormat="1" x14ac:dyDescent="0.25">
      <c r="B16" s="57">
        <v>9</v>
      </c>
      <c r="C16" s="58">
        <v>44516</v>
      </c>
      <c r="D16" s="59" t="s">
        <v>1201</v>
      </c>
      <c r="E16" s="60" t="s">
        <v>6128</v>
      </c>
      <c r="F16" s="61" t="s">
        <v>1202</v>
      </c>
      <c r="G16" s="61" t="s">
        <v>1203</v>
      </c>
      <c r="H16" s="62" t="s">
        <v>1204</v>
      </c>
      <c r="I16" s="63">
        <v>2</v>
      </c>
      <c r="J16" s="64" t="str">
        <f t="shared" si="0"/>
        <v>A</v>
      </c>
      <c r="K16" s="65">
        <f t="shared" si="1"/>
        <v>5000</v>
      </c>
      <c r="L16" s="66">
        <f t="shared" si="2"/>
        <v>2</v>
      </c>
      <c r="M16" s="15" t="str">
        <f t="shared" si="3"/>
        <v>OK</v>
      </c>
    </row>
    <row r="17" spans="2:13" s="15" customFormat="1" x14ac:dyDescent="0.25">
      <c r="B17" s="57">
        <v>10</v>
      </c>
      <c r="C17" s="58">
        <v>44516</v>
      </c>
      <c r="D17" s="59" t="s">
        <v>1205</v>
      </c>
      <c r="E17" s="60" t="s">
        <v>6128</v>
      </c>
      <c r="F17" s="61" t="s">
        <v>1206</v>
      </c>
      <c r="G17" s="61" t="s">
        <v>1207</v>
      </c>
      <c r="H17" s="62" t="s">
        <v>1208</v>
      </c>
      <c r="I17" s="63">
        <v>2</v>
      </c>
      <c r="J17" s="64" t="str">
        <f t="shared" si="0"/>
        <v>A</v>
      </c>
      <c r="K17" s="65">
        <f t="shared" si="1"/>
        <v>5000</v>
      </c>
      <c r="L17" s="66">
        <f t="shared" si="2"/>
        <v>2</v>
      </c>
      <c r="M17" s="15" t="str">
        <f t="shared" si="3"/>
        <v>OK</v>
      </c>
    </row>
    <row r="18" spans="2:13" x14ac:dyDescent="0.25">
      <c r="B18" s="57">
        <v>11</v>
      </c>
      <c r="C18" s="58">
        <v>44516</v>
      </c>
      <c r="D18" s="59" t="s">
        <v>1209</v>
      </c>
      <c r="E18" s="60" t="s">
        <v>6128</v>
      </c>
      <c r="F18" s="67" t="s">
        <v>1210</v>
      </c>
      <c r="G18" s="67" t="s">
        <v>1211</v>
      </c>
      <c r="H18" s="68" t="s">
        <v>1212</v>
      </c>
      <c r="I18" s="63">
        <v>2</v>
      </c>
      <c r="J18" s="64" t="str">
        <f t="shared" si="0"/>
        <v>A</v>
      </c>
      <c r="K18" s="65">
        <f t="shared" si="1"/>
        <v>5000</v>
      </c>
      <c r="L18" s="66">
        <f t="shared" si="2"/>
        <v>2</v>
      </c>
      <c r="M18" s="15" t="str">
        <f t="shared" si="3"/>
        <v>OK</v>
      </c>
    </row>
    <row r="19" spans="2:13" x14ac:dyDescent="0.25">
      <c r="B19" s="57">
        <v>12</v>
      </c>
      <c r="C19" s="58">
        <v>44516</v>
      </c>
      <c r="D19" s="59" t="s">
        <v>1213</v>
      </c>
      <c r="E19" s="60" t="s">
        <v>6128</v>
      </c>
      <c r="F19" s="67" t="s">
        <v>1214</v>
      </c>
      <c r="G19" s="67" t="s">
        <v>1215</v>
      </c>
      <c r="H19" s="68" t="s">
        <v>1216</v>
      </c>
      <c r="I19" s="63">
        <v>2</v>
      </c>
      <c r="J19" s="64" t="str">
        <f t="shared" si="0"/>
        <v>A</v>
      </c>
      <c r="K19" s="65">
        <f t="shared" si="1"/>
        <v>5000</v>
      </c>
      <c r="L19" s="66">
        <f t="shared" si="2"/>
        <v>2</v>
      </c>
      <c r="M19" s="15" t="str">
        <f t="shared" si="3"/>
        <v>OK</v>
      </c>
    </row>
    <row r="20" spans="2:13" x14ac:dyDescent="0.25">
      <c r="B20" s="57">
        <v>13</v>
      </c>
      <c r="C20" s="58">
        <v>44516</v>
      </c>
      <c r="D20" s="59" t="s">
        <v>1217</v>
      </c>
      <c r="E20" s="60" t="s">
        <v>6128</v>
      </c>
      <c r="F20" s="67" t="s">
        <v>1218</v>
      </c>
      <c r="G20" s="67" t="s">
        <v>1219</v>
      </c>
      <c r="H20" s="68" t="s">
        <v>1220</v>
      </c>
      <c r="I20" s="63">
        <v>2</v>
      </c>
      <c r="J20" s="64" t="str">
        <f t="shared" si="0"/>
        <v>A</v>
      </c>
      <c r="K20" s="65">
        <f t="shared" si="1"/>
        <v>5000</v>
      </c>
      <c r="L20" s="66">
        <f t="shared" si="2"/>
        <v>2</v>
      </c>
      <c r="M20" s="15" t="str">
        <f t="shared" si="3"/>
        <v>OK</v>
      </c>
    </row>
    <row r="21" spans="2:13" x14ac:dyDescent="0.25">
      <c r="B21" s="57">
        <v>14</v>
      </c>
      <c r="C21" s="58">
        <v>44516</v>
      </c>
      <c r="D21" s="59" t="s">
        <v>1221</v>
      </c>
      <c r="E21" s="60" t="s">
        <v>6128</v>
      </c>
      <c r="F21" s="67" t="s">
        <v>1222</v>
      </c>
      <c r="G21" s="67" t="s">
        <v>1223</v>
      </c>
      <c r="H21" s="68" t="s">
        <v>1224</v>
      </c>
      <c r="I21" s="63">
        <v>2</v>
      </c>
      <c r="J21" s="64" t="str">
        <f t="shared" si="0"/>
        <v>A</v>
      </c>
      <c r="K21" s="65">
        <f t="shared" si="1"/>
        <v>5000</v>
      </c>
      <c r="L21" s="66">
        <f t="shared" si="2"/>
        <v>2</v>
      </c>
      <c r="M21" s="15" t="str">
        <f t="shared" si="3"/>
        <v>OK</v>
      </c>
    </row>
    <row r="22" spans="2:13" x14ac:dyDescent="0.25">
      <c r="B22" s="57">
        <v>15</v>
      </c>
      <c r="C22" s="58">
        <v>44516</v>
      </c>
      <c r="D22" s="59" t="s">
        <v>1225</v>
      </c>
      <c r="E22" s="60" t="s">
        <v>6128</v>
      </c>
      <c r="F22" s="67" t="s">
        <v>1226</v>
      </c>
      <c r="G22" s="67" t="s">
        <v>1227</v>
      </c>
      <c r="H22" s="68" t="s">
        <v>1228</v>
      </c>
      <c r="I22" s="63">
        <v>2</v>
      </c>
      <c r="J22" s="64" t="str">
        <f t="shared" si="0"/>
        <v>A</v>
      </c>
      <c r="K22" s="65">
        <f t="shared" si="1"/>
        <v>5000</v>
      </c>
      <c r="L22" s="66">
        <f t="shared" si="2"/>
        <v>2</v>
      </c>
      <c r="M22" s="15" t="str">
        <f t="shared" si="3"/>
        <v>OK</v>
      </c>
    </row>
    <row r="23" spans="2:13" s="15" customFormat="1" x14ac:dyDescent="0.25">
      <c r="B23" s="57">
        <v>16</v>
      </c>
      <c r="C23" s="58">
        <v>44516</v>
      </c>
      <c r="D23" s="59" t="s">
        <v>1229</v>
      </c>
      <c r="E23" s="60" t="s">
        <v>6128</v>
      </c>
      <c r="F23" s="61" t="s">
        <v>1230</v>
      </c>
      <c r="G23" s="61" t="s">
        <v>1231</v>
      </c>
      <c r="H23" s="62" t="s">
        <v>1232</v>
      </c>
      <c r="I23" s="63">
        <v>2</v>
      </c>
      <c r="J23" s="64" t="str">
        <f t="shared" si="0"/>
        <v>A</v>
      </c>
      <c r="K23" s="65">
        <f t="shared" si="1"/>
        <v>5000</v>
      </c>
      <c r="L23" s="66">
        <f t="shared" si="2"/>
        <v>4</v>
      </c>
      <c r="M23" s="15" t="str">
        <f t="shared" si="3"/>
        <v>OK</v>
      </c>
    </row>
    <row r="24" spans="2:13" s="15" customFormat="1" x14ac:dyDescent="0.25">
      <c r="B24" s="57">
        <v>17</v>
      </c>
      <c r="C24" s="58">
        <v>44516</v>
      </c>
      <c r="D24" s="59" t="s">
        <v>1233</v>
      </c>
      <c r="E24" s="60" t="s">
        <v>6128</v>
      </c>
      <c r="F24" s="61" t="s">
        <v>1234</v>
      </c>
      <c r="G24" s="61" t="s">
        <v>1235</v>
      </c>
      <c r="H24" s="62" t="s">
        <v>1236</v>
      </c>
      <c r="I24" s="63">
        <v>2</v>
      </c>
      <c r="J24" s="64" t="str">
        <f t="shared" si="0"/>
        <v>A</v>
      </c>
      <c r="K24" s="65">
        <f t="shared" si="1"/>
        <v>5000</v>
      </c>
      <c r="L24" s="66">
        <f t="shared" si="2"/>
        <v>2</v>
      </c>
      <c r="M24" s="15" t="str">
        <f t="shared" si="3"/>
        <v>OK</v>
      </c>
    </row>
    <row r="25" spans="2:13" s="15" customFormat="1" x14ac:dyDescent="0.25">
      <c r="B25" s="57">
        <v>18</v>
      </c>
      <c r="C25" s="58">
        <v>44516</v>
      </c>
      <c r="D25" s="59" t="s">
        <v>1237</v>
      </c>
      <c r="E25" s="60" t="s">
        <v>6128</v>
      </c>
      <c r="F25" s="61" t="s">
        <v>1238</v>
      </c>
      <c r="G25" s="61" t="s">
        <v>1239</v>
      </c>
      <c r="H25" s="62" t="s">
        <v>1240</v>
      </c>
      <c r="I25" s="63">
        <v>2</v>
      </c>
      <c r="J25" s="64" t="str">
        <f t="shared" si="0"/>
        <v>A</v>
      </c>
      <c r="K25" s="65">
        <f t="shared" si="1"/>
        <v>5000</v>
      </c>
      <c r="L25" s="66">
        <f t="shared" si="2"/>
        <v>2</v>
      </c>
      <c r="M25" s="15" t="str">
        <f t="shared" si="3"/>
        <v>OK</v>
      </c>
    </row>
    <row r="26" spans="2:13" s="15" customFormat="1" x14ac:dyDescent="0.25">
      <c r="B26" s="57">
        <v>19</v>
      </c>
      <c r="C26" s="58">
        <v>44516</v>
      </c>
      <c r="D26" s="59" t="s">
        <v>1241</v>
      </c>
      <c r="E26" s="60" t="s">
        <v>6128</v>
      </c>
      <c r="F26" s="61" t="s">
        <v>1242</v>
      </c>
      <c r="G26" s="61" t="s">
        <v>1243</v>
      </c>
      <c r="H26" s="62" t="s">
        <v>1244</v>
      </c>
      <c r="I26" s="63">
        <v>2</v>
      </c>
      <c r="J26" s="64" t="str">
        <f t="shared" si="0"/>
        <v>A</v>
      </c>
      <c r="K26" s="65">
        <f t="shared" si="1"/>
        <v>5000</v>
      </c>
      <c r="L26" s="66">
        <f t="shared" si="2"/>
        <v>2</v>
      </c>
      <c r="M26" s="15" t="str">
        <f t="shared" si="3"/>
        <v>OK</v>
      </c>
    </row>
    <row r="27" spans="2:13" s="15" customFormat="1" x14ac:dyDescent="0.25">
      <c r="B27" s="57">
        <v>20</v>
      </c>
      <c r="C27" s="58">
        <v>44516</v>
      </c>
      <c r="D27" s="59" t="s">
        <v>1245</v>
      </c>
      <c r="E27" s="60" t="s">
        <v>6128</v>
      </c>
      <c r="F27" s="61" t="s">
        <v>1246</v>
      </c>
      <c r="G27" s="61" t="s">
        <v>1247</v>
      </c>
      <c r="H27" s="62" t="s">
        <v>1250</v>
      </c>
      <c r="I27" s="63">
        <v>2</v>
      </c>
      <c r="J27" s="64" t="str">
        <f t="shared" si="0"/>
        <v>A</v>
      </c>
      <c r="K27" s="65">
        <f t="shared" si="1"/>
        <v>5000</v>
      </c>
      <c r="L27" s="66">
        <f t="shared" si="2"/>
        <v>2</v>
      </c>
      <c r="M27" s="15" t="str">
        <f t="shared" si="3"/>
        <v>OK</v>
      </c>
    </row>
    <row r="28" spans="2:13" s="15" customFormat="1" x14ac:dyDescent="0.25">
      <c r="B28" s="57">
        <v>21</v>
      </c>
      <c r="C28" s="58">
        <v>44516</v>
      </c>
      <c r="D28" s="59" t="s">
        <v>1248</v>
      </c>
      <c r="E28" s="60" t="s">
        <v>6128</v>
      </c>
      <c r="F28" s="61" t="s">
        <v>1249</v>
      </c>
      <c r="G28" s="61" t="s">
        <v>1207</v>
      </c>
      <c r="H28" s="62" t="s">
        <v>1251</v>
      </c>
      <c r="I28" s="63">
        <v>2</v>
      </c>
      <c r="J28" s="64" t="str">
        <f t="shared" si="0"/>
        <v>A</v>
      </c>
      <c r="K28" s="65">
        <f t="shared" si="1"/>
        <v>5000</v>
      </c>
      <c r="L28" s="66">
        <f t="shared" si="2"/>
        <v>2</v>
      </c>
      <c r="M28" s="15" t="str">
        <f t="shared" si="3"/>
        <v>OK</v>
      </c>
    </row>
    <row r="29" spans="2:13" s="15" customFormat="1" x14ac:dyDescent="0.25">
      <c r="B29" s="57">
        <v>22</v>
      </c>
      <c r="C29" s="58">
        <v>44516</v>
      </c>
      <c r="D29" s="59" t="s">
        <v>1252</v>
      </c>
      <c r="E29" s="60" t="s">
        <v>6128</v>
      </c>
      <c r="F29" s="61" t="s">
        <v>1253</v>
      </c>
      <c r="G29" s="61" t="s">
        <v>1254</v>
      </c>
      <c r="H29" s="62" t="s">
        <v>1255</v>
      </c>
      <c r="I29" s="63">
        <v>2</v>
      </c>
      <c r="J29" s="64" t="str">
        <f t="shared" si="0"/>
        <v>A</v>
      </c>
      <c r="K29" s="65">
        <f t="shared" si="1"/>
        <v>5000</v>
      </c>
      <c r="L29" s="66">
        <f t="shared" si="2"/>
        <v>2</v>
      </c>
      <c r="M29" s="15" t="str">
        <f t="shared" si="3"/>
        <v>OK</v>
      </c>
    </row>
    <row r="30" spans="2:13" s="15" customFormat="1" x14ac:dyDescent="0.25">
      <c r="B30" s="57">
        <v>23</v>
      </c>
      <c r="C30" s="58">
        <v>44516</v>
      </c>
      <c r="D30" s="59" t="s">
        <v>1256</v>
      </c>
      <c r="E30" s="60" t="s">
        <v>6128</v>
      </c>
      <c r="F30" s="61" t="s">
        <v>1257</v>
      </c>
      <c r="G30" s="61" t="s">
        <v>1258</v>
      </c>
      <c r="H30" s="62" t="s">
        <v>1259</v>
      </c>
      <c r="I30" s="63">
        <v>2</v>
      </c>
      <c r="J30" s="64" t="str">
        <f t="shared" si="0"/>
        <v>A</v>
      </c>
      <c r="K30" s="65">
        <f t="shared" si="1"/>
        <v>5000</v>
      </c>
      <c r="L30" s="66">
        <f t="shared" si="2"/>
        <v>2</v>
      </c>
      <c r="M30" s="15" t="str">
        <f t="shared" si="3"/>
        <v>OK</v>
      </c>
    </row>
    <row r="31" spans="2:13" s="15" customFormat="1" x14ac:dyDescent="0.25">
      <c r="B31" s="57">
        <v>24</v>
      </c>
      <c r="C31" s="58">
        <v>44517</v>
      </c>
      <c r="D31" s="59" t="s">
        <v>2052</v>
      </c>
      <c r="E31" s="60" t="s">
        <v>6128</v>
      </c>
      <c r="F31" s="61" t="s">
        <v>2053</v>
      </c>
      <c r="G31" s="61" t="s">
        <v>2054</v>
      </c>
      <c r="H31" s="62" t="s">
        <v>2055</v>
      </c>
      <c r="I31" s="63">
        <v>2</v>
      </c>
      <c r="J31" s="64" t="str">
        <f t="shared" si="0"/>
        <v>A</v>
      </c>
      <c r="K31" s="65">
        <f t="shared" si="1"/>
        <v>5000</v>
      </c>
      <c r="L31" s="66">
        <f t="shared" si="2"/>
        <v>2</v>
      </c>
      <c r="M31" s="15" t="str">
        <f t="shared" si="3"/>
        <v>OK</v>
      </c>
    </row>
    <row r="32" spans="2:13" s="15" customFormat="1" x14ac:dyDescent="0.25">
      <c r="B32" s="57">
        <v>25</v>
      </c>
      <c r="C32" s="58">
        <v>44517</v>
      </c>
      <c r="D32" s="59" t="s">
        <v>2056</v>
      </c>
      <c r="E32" s="60" t="s">
        <v>6128</v>
      </c>
      <c r="F32" s="61" t="s">
        <v>2057</v>
      </c>
      <c r="G32" s="61" t="s">
        <v>2058</v>
      </c>
      <c r="H32" s="62" t="s">
        <v>2059</v>
      </c>
      <c r="I32" s="63">
        <v>6</v>
      </c>
      <c r="J32" s="64" t="str">
        <f t="shared" si="0"/>
        <v>B</v>
      </c>
      <c r="K32" s="65">
        <f t="shared" si="1"/>
        <v>18000</v>
      </c>
      <c r="L32" s="66">
        <f t="shared" si="2"/>
        <v>6</v>
      </c>
      <c r="M32" s="15" t="str">
        <f t="shared" si="3"/>
        <v>OK</v>
      </c>
    </row>
    <row r="33" spans="2:13" s="15" customFormat="1" x14ac:dyDescent="0.25">
      <c r="B33" s="57">
        <v>26</v>
      </c>
      <c r="C33" s="58">
        <v>44517</v>
      </c>
      <c r="D33" s="59" t="s">
        <v>2060</v>
      </c>
      <c r="E33" s="60" t="s">
        <v>6128</v>
      </c>
      <c r="F33" s="61" t="s">
        <v>2061</v>
      </c>
      <c r="G33" s="61" t="s">
        <v>2062</v>
      </c>
      <c r="H33" s="62" t="s">
        <v>2063</v>
      </c>
      <c r="I33" s="63">
        <v>2</v>
      </c>
      <c r="J33" s="64" t="str">
        <f t="shared" si="0"/>
        <v>A</v>
      </c>
      <c r="K33" s="65">
        <f t="shared" si="1"/>
        <v>5000</v>
      </c>
      <c r="L33" s="66">
        <f t="shared" si="2"/>
        <v>2</v>
      </c>
      <c r="M33" s="15" t="str">
        <f t="shared" si="3"/>
        <v>OK</v>
      </c>
    </row>
    <row r="34" spans="2:13" x14ac:dyDescent="0.25">
      <c r="B34" s="57">
        <v>27</v>
      </c>
      <c r="C34" s="58">
        <v>44517</v>
      </c>
      <c r="D34" s="59" t="s">
        <v>2064</v>
      </c>
      <c r="E34" s="60" t="s">
        <v>6128</v>
      </c>
      <c r="F34" s="67" t="s">
        <v>2065</v>
      </c>
      <c r="G34" s="67" t="s">
        <v>2062</v>
      </c>
      <c r="H34" s="68" t="s">
        <v>2066</v>
      </c>
      <c r="I34" s="63">
        <v>2</v>
      </c>
      <c r="J34" s="64" t="str">
        <f t="shared" si="0"/>
        <v>A</v>
      </c>
      <c r="K34" s="65">
        <f t="shared" si="1"/>
        <v>5000</v>
      </c>
      <c r="L34" s="66">
        <f t="shared" si="2"/>
        <v>2</v>
      </c>
      <c r="M34" s="15" t="str">
        <f t="shared" si="3"/>
        <v>OK</v>
      </c>
    </row>
    <row r="35" spans="2:13" x14ac:dyDescent="0.25">
      <c r="B35" s="57">
        <v>28</v>
      </c>
      <c r="C35" s="58">
        <v>44517</v>
      </c>
      <c r="D35" s="59" t="s">
        <v>2067</v>
      </c>
      <c r="E35" s="60" t="s">
        <v>6128</v>
      </c>
      <c r="F35" s="67" t="s">
        <v>2068</v>
      </c>
      <c r="G35" s="67" t="s">
        <v>2069</v>
      </c>
      <c r="H35" s="68" t="s">
        <v>2070</v>
      </c>
      <c r="I35" s="63">
        <v>2</v>
      </c>
      <c r="J35" s="64" t="str">
        <f t="shared" si="0"/>
        <v>A</v>
      </c>
      <c r="K35" s="65">
        <f t="shared" si="1"/>
        <v>5000</v>
      </c>
      <c r="L35" s="66">
        <f t="shared" si="2"/>
        <v>2</v>
      </c>
      <c r="M35" s="15" t="str">
        <f t="shared" si="3"/>
        <v>OK</v>
      </c>
    </row>
    <row r="36" spans="2:13" x14ac:dyDescent="0.25">
      <c r="B36" s="57">
        <v>29</v>
      </c>
      <c r="C36" s="58">
        <v>44517</v>
      </c>
      <c r="D36" s="59" t="s">
        <v>2071</v>
      </c>
      <c r="E36" s="60" t="s">
        <v>6128</v>
      </c>
      <c r="F36" s="67" t="s">
        <v>2072</v>
      </c>
      <c r="G36" s="67" t="s">
        <v>2073</v>
      </c>
      <c r="H36" s="68" t="s">
        <v>2074</v>
      </c>
      <c r="I36" s="63">
        <v>6</v>
      </c>
      <c r="J36" s="64" t="str">
        <f t="shared" si="0"/>
        <v>B</v>
      </c>
      <c r="K36" s="65">
        <f t="shared" si="1"/>
        <v>18000</v>
      </c>
      <c r="L36" s="66">
        <f t="shared" si="2"/>
        <v>6</v>
      </c>
      <c r="M36" s="15" t="str">
        <f t="shared" si="3"/>
        <v>OK</v>
      </c>
    </row>
    <row r="37" spans="2:13" x14ac:dyDescent="0.25">
      <c r="B37" s="57">
        <v>30</v>
      </c>
      <c r="C37" s="58">
        <v>44517</v>
      </c>
      <c r="D37" s="59" t="s">
        <v>2075</v>
      </c>
      <c r="E37" s="60" t="s">
        <v>6128</v>
      </c>
      <c r="F37" s="67" t="s">
        <v>2076</v>
      </c>
      <c r="G37" s="67" t="s">
        <v>2077</v>
      </c>
      <c r="H37" s="68" t="s">
        <v>2078</v>
      </c>
      <c r="I37" s="63">
        <v>2</v>
      </c>
      <c r="J37" s="64" t="str">
        <f t="shared" si="0"/>
        <v>A</v>
      </c>
      <c r="K37" s="65">
        <f t="shared" si="1"/>
        <v>5000</v>
      </c>
      <c r="L37" s="66">
        <f t="shared" si="2"/>
        <v>2</v>
      </c>
      <c r="M37" s="15" t="str">
        <f t="shared" si="3"/>
        <v>OK</v>
      </c>
    </row>
    <row r="38" spans="2:13" x14ac:dyDescent="0.25">
      <c r="B38" s="57">
        <v>31</v>
      </c>
      <c r="C38" s="58">
        <v>44517</v>
      </c>
      <c r="D38" s="59" t="s">
        <v>2079</v>
      </c>
      <c r="E38" s="60" t="s">
        <v>6128</v>
      </c>
      <c r="F38" s="67" t="s">
        <v>2080</v>
      </c>
      <c r="G38" s="67" t="s">
        <v>2081</v>
      </c>
      <c r="H38" s="68" t="s">
        <v>2082</v>
      </c>
      <c r="I38" s="63">
        <v>2</v>
      </c>
      <c r="J38" s="64" t="str">
        <f t="shared" si="0"/>
        <v>A</v>
      </c>
      <c r="K38" s="65">
        <f t="shared" si="1"/>
        <v>5000</v>
      </c>
      <c r="L38" s="66">
        <f t="shared" si="2"/>
        <v>2</v>
      </c>
      <c r="M38" s="15" t="str">
        <f t="shared" si="3"/>
        <v>OK</v>
      </c>
    </row>
    <row r="39" spans="2:13" s="15" customFormat="1" x14ac:dyDescent="0.25">
      <c r="B39" s="57">
        <v>32</v>
      </c>
      <c r="C39" s="58">
        <v>44517</v>
      </c>
      <c r="D39" s="59" t="s">
        <v>2083</v>
      </c>
      <c r="E39" s="60" t="s">
        <v>6128</v>
      </c>
      <c r="F39" s="61" t="s">
        <v>2084</v>
      </c>
      <c r="G39" s="61" t="s">
        <v>28</v>
      </c>
      <c r="H39" s="62" t="s">
        <v>2085</v>
      </c>
      <c r="I39" s="63">
        <v>3</v>
      </c>
      <c r="J39" s="64" t="str">
        <f t="shared" si="0"/>
        <v>A</v>
      </c>
      <c r="K39" s="65">
        <f t="shared" si="1"/>
        <v>7500</v>
      </c>
      <c r="L39" s="66">
        <f t="shared" si="2"/>
        <v>3</v>
      </c>
      <c r="M39" s="15" t="str">
        <f t="shared" si="3"/>
        <v>OK</v>
      </c>
    </row>
    <row r="40" spans="2:13" s="15" customFormat="1" x14ac:dyDescent="0.25">
      <c r="B40" s="57">
        <v>33</v>
      </c>
      <c r="C40" s="58">
        <v>44517</v>
      </c>
      <c r="D40" s="59" t="s">
        <v>2086</v>
      </c>
      <c r="E40" s="60" t="s">
        <v>6128</v>
      </c>
      <c r="F40" s="61" t="s">
        <v>2087</v>
      </c>
      <c r="G40" s="61" t="s">
        <v>2088</v>
      </c>
      <c r="H40" s="62" t="s">
        <v>2089</v>
      </c>
      <c r="I40" s="63">
        <v>2</v>
      </c>
      <c r="J40" s="64" t="str">
        <f t="shared" si="0"/>
        <v>A</v>
      </c>
      <c r="K40" s="65">
        <f t="shared" si="1"/>
        <v>5000</v>
      </c>
      <c r="L40" s="66">
        <f t="shared" si="2"/>
        <v>2</v>
      </c>
      <c r="M40" s="15" t="str">
        <f t="shared" si="3"/>
        <v>OK</v>
      </c>
    </row>
    <row r="41" spans="2:13" s="15" customFormat="1" x14ac:dyDescent="0.25">
      <c r="B41" s="57">
        <v>34</v>
      </c>
      <c r="C41" s="58">
        <v>44517</v>
      </c>
      <c r="D41" s="59" t="s">
        <v>2090</v>
      </c>
      <c r="E41" s="60" t="s">
        <v>6128</v>
      </c>
      <c r="F41" s="61" t="s">
        <v>2091</v>
      </c>
      <c r="G41" s="61" t="s">
        <v>2092</v>
      </c>
      <c r="H41" s="62" t="s">
        <v>2093</v>
      </c>
      <c r="I41" s="63">
        <v>2</v>
      </c>
      <c r="J41" s="64" t="str">
        <f t="shared" si="0"/>
        <v>A</v>
      </c>
      <c r="K41" s="65">
        <f t="shared" si="1"/>
        <v>5000</v>
      </c>
      <c r="L41" s="66">
        <f t="shared" si="2"/>
        <v>2</v>
      </c>
      <c r="M41" s="15" t="str">
        <f t="shared" si="3"/>
        <v>OK</v>
      </c>
    </row>
    <row r="42" spans="2:13" s="15" customFormat="1" x14ac:dyDescent="0.25">
      <c r="B42" s="57">
        <v>35</v>
      </c>
      <c r="C42" s="58">
        <v>44517</v>
      </c>
      <c r="D42" s="59" t="s">
        <v>2094</v>
      </c>
      <c r="E42" s="60" t="s">
        <v>6128</v>
      </c>
      <c r="F42" s="61" t="s">
        <v>2095</v>
      </c>
      <c r="G42" s="61" t="s">
        <v>2096</v>
      </c>
      <c r="H42" s="62" t="s">
        <v>2097</v>
      </c>
      <c r="I42" s="63">
        <v>2</v>
      </c>
      <c r="J42" s="64" t="str">
        <f t="shared" si="0"/>
        <v>A</v>
      </c>
      <c r="K42" s="65">
        <f t="shared" si="1"/>
        <v>5000</v>
      </c>
      <c r="L42" s="66">
        <f t="shared" si="2"/>
        <v>2</v>
      </c>
      <c r="M42" s="15" t="str">
        <f t="shared" si="3"/>
        <v>OK</v>
      </c>
    </row>
    <row r="43" spans="2:13" s="15" customFormat="1" x14ac:dyDescent="0.25">
      <c r="B43" s="57">
        <v>36</v>
      </c>
      <c r="C43" s="58">
        <v>44517</v>
      </c>
      <c r="D43" s="59" t="s">
        <v>2098</v>
      </c>
      <c r="E43" s="60" t="s">
        <v>6128</v>
      </c>
      <c r="F43" s="61" t="s">
        <v>2099</v>
      </c>
      <c r="G43" s="61" t="s">
        <v>2100</v>
      </c>
      <c r="H43" s="62" t="s">
        <v>2101</v>
      </c>
      <c r="I43" s="63">
        <v>2</v>
      </c>
      <c r="J43" s="64" t="str">
        <f t="shared" si="0"/>
        <v>A</v>
      </c>
      <c r="K43" s="65">
        <f t="shared" si="1"/>
        <v>5000</v>
      </c>
      <c r="L43" s="66">
        <f t="shared" si="2"/>
        <v>2</v>
      </c>
      <c r="M43" s="15" t="str">
        <f t="shared" si="3"/>
        <v>OK</v>
      </c>
    </row>
    <row r="44" spans="2:13" s="15" customFormat="1" x14ac:dyDescent="0.25">
      <c r="B44" s="57">
        <v>37</v>
      </c>
      <c r="C44" s="58">
        <v>44518</v>
      </c>
      <c r="D44" s="59" t="s">
        <v>2779</v>
      </c>
      <c r="E44" s="60" t="s">
        <v>6128</v>
      </c>
      <c r="F44" s="61" t="s">
        <v>1910</v>
      </c>
      <c r="G44" s="61" t="s">
        <v>2780</v>
      </c>
      <c r="H44" s="62" t="s">
        <v>2788</v>
      </c>
      <c r="I44" s="63">
        <v>2</v>
      </c>
      <c r="J44" s="64" t="str">
        <f t="shared" si="0"/>
        <v>A</v>
      </c>
      <c r="K44" s="65">
        <f t="shared" si="1"/>
        <v>5000</v>
      </c>
      <c r="L44" s="66">
        <f t="shared" si="2"/>
        <v>2</v>
      </c>
      <c r="M44" s="15" t="str">
        <f t="shared" si="3"/>
        <v>OK</v>
      </c>
    </row>
    <row r="45" spans="2:13" s="15" customFormat="1" x14ac:dyDescent="0.25">
      <c r="B45" s="57">
        <v>38</v>
      </c>
      <c r="C45" s="58">
        <v>44518</v>
      </c>
      <c r="D45" s="59" t="s">
        <v>2781</v>
      </c>
      <c r="E45" s="60" t="s">
        <v>6128</v>
      </c>
      <c r="F45" s="61" t="s">
        <v>2782</v>
      </c>
      <c r="G45" s="61" t="s">
        <v>2780</v>
      </c>
      <c r="H45" s="62" t="s">
        <v>2789</v>
      </c>
      <c r="I45" s="63">
        <v>2</v>
      </c>
      <c r="J45" s="64" t="str">
        <f t="shared" si="0"/>
        <v>A</v>
      </c>
      <c r="K45" s="65">
        <f t="shared" si="1"/>
        <v>5000</v>
      </c>
      <c r="L45" s="66">
        <f t="shared" si="2"/>
        <v>2</v>
      </c>
      <c r="M45" s="15" t="str">
        <f t="shared" si="3"/>
        <v>OK</v>
      </c>
    </row>
    <row r="46" spans="2:13" s="15" customFormat="1" x14ac:dyDescent="0.25">
      <c r="B46" s="57">
        <v>39</v>
      </c>
      <c r="C46" s="58">
        <v>44518</v>
      </c>
      <c r="D46" s="59" t="s">
        <v>2783</v>
      </c>
      <c r="E46" s="60" t="s">
        <v>6128</v>
      </c>
      <c r="F46" s="61" t="s">
        <v>2784</v>
      </c>
      <c r="G46" s="61" t="s">
        <v>2780</v>
      </c>
      <c r="H46" s="62" t="s">
        <v>2790</v>
      </c>
      <c r="I46" s="63">
        <v>2</v>
      </c>
      <c r="J46" s="64" t="str">
        <f t="shared" si="0"/>
        <v>A</v>
      </c>
      <c r="K46" s="65">
        <f t="shared" si="1"/>
        <v>5000</v>
      </c>
      <c r="L46" s="66">
        <f t="shared" si="2"/>
        <v>2</v>
      </c>
      <c r="M46" s="15" t="str">
        <f t="shared" si="3"/>
        <v>OK</v>
      </c>
    </row>
    <row r="47" spans="2:13" s="15" customFormat="1" x14ac:dyDescent="0.25">
      <c r="B47" s="57">
        <v>40</v>
      </c>
      <c r="C47" s="58">
        <v>44518</v>
      </c>
      <c r="D47" s="59" t="s">
        <v>2785</v>
      </c>
      <c r="E47" s="60" t="s">
        <v>6128</v>
      </c>
      <c r="F47" s="61" t="s">
        <v>2786</v>
      </c>
      <c r="G47" s="61" t="s">
        <v>2787</v>
      </c>
      <c r="H47" s="62" t="s">
        <v>2791</v>
      </c>
      <c r="I47" s="63">
        <v>2</v>
      </c>
      <c r="J47" s="64" t="str">
        <f t="shared" si="0"/>
        <v>A</v>
      </c>
      <c r="K47" s="65">
        <f t="shared" si="1"/>
        <v>5000</v>
      </c>
      <c r="L47" s="66">
        <f t="shared" si="2"/>
        <v>2</v>
      </c>
      <c r="M47" s="15" t="str">
        <f t="shared" si="3"/>
        <v>OK</v>
      </c>
    </row>
    <row r="48" spans="2:13" x14ac:dyDescent="0.25">
      <c r="B48" s="57">
        <v>41</v>
      </c>
      <c r="C48" s="58">
        <v>44518</v>
      </c>
      <c r="D48" s="59" t="s">
        <v>2792</v>
      </c>
      <c r="E48" s="60" t="s">
        <v>6128</v>
      </c>
      <c r="F48" s="67" t="s">
        <v>2793</v>
      </c>
      <c r="G48" s="67" t="s">
        <v>2794</v>
      </c>
      <c r="H48" s="68" t="s">
        <v>2798</v>
      </c>
      <c r="I48" s="63">
        <v>2</v>
      </c>
      <c r="J48" s="64" t="str">
        <f t="shared" si="0"/>
        <v>A</v>
      </c>
      <c r="K48" s="65">
        <f t="shared" si="1"/>
        <v>5000</v>
      </c>
      <c r="L48" s="66">
        <f t="shared" si="2"/>
        <v>2</v>
      </c>
      <c r="M48" s="15" t="str">
        <f t="shared" si="3"/>
        <v>OK</v>
      </c>
    </row>
    <row r="49" spans="2:13" x14ac:dyDescent="0.25">
      <c r="B49" s="57">
        <v>42</v>
      </c>
      <c r="C49" s="58">
        <v>44518</v>
      </c>
      <c r="D49" s="59" t="s">
        <v>2795</v>
      </c>
      <c r="E49" s="60" t="s">
        <v>6128</v>
      </c>
      <c r="F49" s="67" t="s">
        <v>2796</v>
      </c>
      <c r="G49" s="67" t="s">
        <v>2797</v>
      </c>
      <c r="H49" s="68" t="s">
        <v>2799</v>
      </c>
      <c r="I49" s="63">
        <v>2</v>
      </c>
      <c r="J49" s="64" t="str">
        <f t="shared" si="0"/>
        <v>A</v>
      </c>
      <c r="K49" s="65">
        <f t="shared" si="1"/>
        <v>5000</v>
      </c>
      <c r="L49" s="66">
        <f t="shared" si="2"/>
        <v>2</v>
      </c>
      <c r="M49" s="15" t="str">
        <f t="shared" si="3"/>
        <v>OK</v>
      </c>
    </row>
    <row r="50" spans="2:13" x14ac:dyDescent="0.25">
      <c r="B50" s="57">
        <v>43</v>
      </c>
      <c r="C50" s="58">
        <v>44518</v>
      </c>
      <c r="D50" s="59" t="s">
        <v>2800</v>
      </c>
      <c r="E50" s="60" t="s">
        <v>6128</v>
      </c>
      <c r="F50" s="67" t="s">
        <v>2801</v>
      </c>
      <c r="G50" s="67" t="s">
        <v>2802</v>
      </c>
      <c r="H50" s="68" t="s">
        <v>2803</v>
      </c>
      <c r="I50" s="63">
        <v>2</v>
      </c>
      <c r="J50" s="64" t="str">
        <f t="shared" si="0"/>
        <v>A</v>
      </c>
      <c r="K50" s="65">
        <f t="shared" si="1"/>
        <v>5000</v>
      </c>
      <c r="L50" s="66">
        <f t="shared" si="2"/>
        <v>2</v>
      </c>
      <c r="M50" s="15" t="str">
        <f t="shared" si="3"/>
        <v>OK</v>
      </c>
    </row>
    <row r="51" spans="2:13" x14ac:dyDescent="0.25">
      <c r="B51" s="57">
        <v>44</v>
      </c>
      <c r="C51" s="58">
        <v>44518</v>
      </c>
      <c r="D51" s="59" t="s">
        <v>2804</v>
      </c>
      <c r="E51" s="60" t="s">
        <v>6128</v>
      </c>
      <c r="F51" s="67" t="s">
        <v>2805</v>
      </c>
      <c r="G51" s="67" t="s">
        <v>2806</v>
      </c>
      <c r="H51" s="68" t="s">
        <v>2807</v>
      </c>
      <c r="I51" s="63">
        <v>10</v>
      </c>
      <c r="J51" s="64" t="str">
        <f t="shared" si="0"/>
        <v>B</v>
      </c>
      <c r="K51" s="65">
        <f t="shared" si="1"/>
        <v>30000</v>
      </c>
      <c r="L51" s="66">
        <f t="shared" si="2"/>
        <v>10</v>
      </c>
      <c r="M51" s="15" t="str">
        <f t="shared" si="3"/>
        <v>OK</v>
      </c>
    </row>
    <row r="52" spans="2:13" x14ac:dyDescent="0.25">
      <c r="B52" s="57">
        <v>45</v>
      </c>
      <c r="C52" s="58">
        <v>44518</v>
      </c>
      <c r="D52" s="59" t="s">
        <v>2808</v>
      </c>
      <c r="E52" s="60" t="s">
        <v>6128</v>
      </c>
      <c r="F52" s="67" t="s">
        <v>2809</v>
      </c>
      <c r="G52" s="67" t="s">
        <v>2810</v>
      </c>
      <c r="H52" s="68" t="s">
        <v>2811</v>
      </c>
      <c r="I52" s="63">
        <v>2</v>
      </c>
      <c r="J52" s="64" t="str">
        <f t="shared" si="0"/>
        <v>A</v>
      </c>
      <c r="K52" s="65">
        <f t="shared" si="1"/>
        <v>5000</v>
      </c>
      <c r="L52" s="66">
        <f t="shared" si="2"/>
        <v>2</v>
      </c>
      <c r="M52" s="15" t="str">
        <f t="shared" si="3"/>
        <v>OK</v>
      </c>
    </row>
    <row r="53" spans="2:13" x14ac:dyDescent="0.25">
      <c r="B53" s="57">
        <v>46</v>
      </c>
      <c r="C53" s="58">
        <v>44518</v>
      </c>
      <c r="D53" s="59" t="s">
        <v>2812</v>
      </c>
      <c r="E53" s="60" t="s">
        <v>6128</v>
      </c>
      <c r="F53" s="67" t="s">
        <v>2813</v>
      </c>
      <c r="G53" s="67" t="s">
        <v>2814</v>
      </c>
      <c r="H53" s="68" t="s">
        <v>2815</v>
      </c>
      <c r="I53" s="63">
        <v>2</v>
      </c>
      <c r="J53" s="64" t="str">
        <f t="shared" si="0"/>
        <v>A</v>
      </c>
      <c r="K53" s="65">
        <f t="shared" si="1"/>
        <v>5000</v>
      </c>
      <c r="L53" s="66">
        <f t="shared" si="2"/>
        <v>2</v>
      </c>
      <c r="M53" s="15" t="str">
        <f t="shared" si="3"/>
        <v>OK</v>
      </c>
    </row>
    <row r="54" spans="2:13" x14ac:dyDescent="0.25">
      <c r="B54" s="57">
        <v>47</v>
      </c>
      <c r="C54" s="58">
        <v>44518</v>
      </c>
      <c r="D54" s="59" t="s">
        <v>2816</v>
      </c>
      <c r="E54" s="60" t="s">
        <v>6128</v>
      </c>
      <c r="F54" s="67" t="s">
        <v>161</v>
      </c>
      <c r="G54" s="67" t="s">
        <v>2817</v>
      </c>
      <c r="H54" s="68" t="s">
        <v>2818</v>
      </c>
      <c r="I54" s="63">
        <v>2</v>
      </c>
      <c r="J54" s="64" t="str">
        <f t="shared" si="0"/>
        <v>A</v>
      </c>
      <c r="K54" s="65">
        <f t="shared" si="1"/>
        <v>5000</v>
      </c>
      <c r="L54" s="66">
        <f t="shared" si="2"/>
        <v>2</v>
      </c>
      <c r="M54" s="15" t="str">
        <f t="shared" si="3"/>
        <v>OK</v>
      </c>
    </row>
    <row r="55" spans="2:13" x14ac:dyDescent="0.25">
      <c r="B55" s="57">
        <v>48</v>
      </c>
      <c r="C55" s="58">
        <v>44518</v>
      </c>
      <c r="D55" s="59" t="s">
        <v>2819</v>
      </c>
      <c r="E55" s="60" t="s">
        <v>6128</v>
      </c>
      <c r="F55" s="67" t="s">
        <v>2820</v>
      </c>
      <c r="G55" s="67" t="s">
        <v>2821</v>
      </c>
      <c r="H55" s="68" t="s">
        <v>2822</v>
      </c>
      <c r="I55" s="63">
        <v>3</v>
      </c>
      <c r="J55" s="64" t="str">
        <f t="shared" si="0"/>
        <v>A</v>
      </c>
      <c r="K55" s="65">
        <f t="shared" si="1"/>
        <v>7500</v>
      </c>
      <c r="L55" s="66">
        <f t="shared" si="2"/>
        <v>3</v>
      </c>
      <c r="M55" s="15" t="str">
        <f t="shared" si="3"/>
        <v>OK</v>
      </c>
    </row>
    <row r="56" spans="2:13" x14ac:dyDescent="0.25">
      <c r="B56" s="57">
        <v>49</v>
      </c>
      <c r="C56" s="58">
        <v>44519</v>
      </c>
      <c r="D56" s="59" t="s">
        <v>3469</v>
      </c>
      <c r="E56" s="60" t="s">
        <v>6128</v>
      </c>
      <c r="F56" s="67" t="s">
        <v>3470</v>
      </c>
      <c r="G56" s="67" t="s">
        <v>3471</v>
      </c>
      <c r="H56" s="68" t="s">
        <v>3472</v>
      </c>
      <c r="I56" s="63">
        <v>2</v>
      </c>
      <c r="J56" s="64" t="str">
        <f t="shared" si="0"/>
        <v>A</v>
      </c>
      <c r="K56" s="65">
        <f t="shared" si="1"/>
        <v>5000</v>
      </c>
      <c r="L56" s="66">
        <f t="shared" si="2"/>
        <v>4</v>
      </c>
      <c r="M56" s="15" t="str">
        <f t="shared" si="3"/>
        <v>OK</v>
      </c>
    </row>
    <row r="57" spans="2:13" x14ac:dyDescent="0.25">
      <c r="B57" s="57">
        <v>50</v>
      </c>
      <c r="C57" s="58">
        <v>44519</v>
      </c>
      <c r="D57" s="59" t="s">
        <v>3473</v>
      </c>
      <c r="E57" s="60" t="s">
        <v>6128</v>
      </c>
      <c r="F57" s="67" t="s">
        <v>3474</v>
      </c>
      <c r="G57" s="67" t="s">
        <v>3475</v>
      </c>
      <c r="H57" s="68" t="s">
        <v>3476</v>
      </c>
      <c r="I57" s="63">
        <v>2</v>
      </c>
      <c r="J57" s="64" t="str">
        <f t="shared" si="0"/>
        <v>A</v>
      </c>
      <c r="K57" s="65">
        <f t="shared" si="1"/>
        <v>5000</v>
      </c>
      <c r="L57" s="66">
        <f t="shared" si="2"/>
        <v>4</v>
      </c>
      <c r="M57" s="15" t="str">
        <f t="shared" si="3"/>
        <v>OK</v>
      </c>
    </row>
    <row r="58" spans="2:13" s="69" customFormat="1" x14ac:dyDescent="0.25">
      <c r="B58" s="57">
        <v>51</v>
      </c>
      <c r="C58" s="58">
        <v>44519</v>
      </c>
      <c r="D58" s="59" t="s">
        <v>3477</v>
      </c>
      <c r="E58" s="60" t="s">
        <v>6128</v>
      </c>
      <c r="F58" s="67" t="s">
        <v>3478</v>
      </c>
      <c r="G58" s="67" t="s">
        <v>3479</v>
      </c>
      <c r="H58" s="68" t="s">
        <v>3480</v>
      </c>
      <c r="I58" s="63">
        <v>3</v>
      </c>
      <c r="J58" s="64" t="str">
        <f t="shared" si="0"/>
        <v>A</v>
      </c>
      <c r="K58" s="65">
        <f t="shared" si="1"/>
        <v>7500</v>
      </c>
      <c r="L58" s="66">
        <f t="shared" si="2"/>
        <v>5</v>
      </c>
      <c r="M58" s="15" t="str">
        <f t="shared" si="3"/>
        <v>OK</v>
      </c>
    </row>
    <row r="59" spans="2:13" x14ac:dyDescent="0.25">
      <c r="B59" s="57">
        <v>52</v>
      </c>
      <c r="C59" s="58">
        <v>44519</v>
      </c>
      <c r="D59" s="59" t="s">
        <v>3481</v>
      </c>
      <c r="E59" s="60" t="s">
        <v>6128</v>
      </c>
      <c r="F59" s="67" t="s">
        <v>3482</v>
      </c>
      <c r="G59" s="67" t="s">
        <v>3483</v>
      </c>
      <c r="H59" s="68" t="s">
        <v>3484</v>
      </c>
      <c r="I59" s="63">
        <v>2</v>
      </c>
      <c r="J59" s="64" t="str">
        <f t="shared" si="0"/>
        <v>A</v>
      </c>
      <c r="K59" s="65">
        <f t="shared" si="1"/>
        <v>5000</v>
      </c>
      <c r="L59" s="66">
        <f t="shared" si="2"/>
        <v>4</v>
      </c>
      <c r="M59" s="15" t="str">
        <f t="shared" si="3"/>
        <v>OK</v>
      </c>
    </row>
    <row r="60" spans="2:13" x14ac:dyDescent="0.25">
      <c r="B60" s="57">
        <v>53</v>
      </c>
      <c r="C60" s="58">
        <v>44519</v>
      </c>
      <c r="D60" s="59" t="s">
        <v>3485</v>
      </c>
      <c r="E60" s="60" t="s">
        <v>6128</v>
      </c>
      <c r="F60" s="67" t="s">
        <v>3486</v>
      </c>
      <c r="G60" s="67" t="s">
        <v>3487</v>
      </c>
      <c r="H60" s="68" t="s">
        <v>3488</v>
      </c>
      <c r="I60" s="63">
        <v>2</v>
      </c>
      <c r="J60" s="64" t="str">
        <f t="shared" si="0"/>
        <v>A</v>
      </c>
      <c r="K60" s="65">
        <f t="shared" si="1"/>
        <v>5000</v>
      </c>
      <c r="L60" s="66">
        <f t="shared" si="2"/>
        <v>2</v>
      </c>
      <c r="M60" s="15" t="str">
        <f t="shared" si="3"/>
        <v>OK</v>
      </c>
    </row>
    <row r="61" spans="2:13" x14ac:dyDescent="0.25">
      <c r="B61" s="57">
        <v>54</v>
      </c>
      <c r="C61" s="58">
        <v>44519</v>
      </c>
      <c r="D61" s="59" t="s">
        <v>3489</v>
      </c>
      <c r="E61" s="60" t="s">
        <v>6128</v>
      </c>
      <c r="F61" s="67" t="s">
        <v>3490</v>
      </c>
      <c r="G61" s="67" t="s">
        <v>3491</v>
      </c>
      <c r="H61" s="68" t="s">
        <v>3492</v>
      </c>
      <c r="I61" s="63">
        <v>2</v>
      </c>
      <c r="J61" s="64" t="str">
        <f t="shared" si="0"/>
        <v>A</v>
      </c>
      <c r="K61" s="65">
        <f t="shared" si="1"/>
        <v>5000</v>
      </c>
      <c r="L61" s="66">
        <f t="shared" si="2"/>
        <v>2</v>
      </c>
      <c r="M61" s="15" t="str">
        <f t="shared" si="3"/>
        <v>OK</v>
      </c>
    </row>
    <row r="62" spans="2:13" x14ac:dyDescent="0.25">
      <c r="B62" s="57">
        <v>55</v>
      </c>
      <c r="C62" s="58">
        <v>44520</v>
      </c>
      <c r="D62" s="59" t="s">
        <v>4052</v>
      </c>
      <c r="E62" s="60" t="s">
        <v>6128</v>
      </c>
      <c r="F62" s="67" t="s">
        <v>4053</v>
      </c>
      <c r="G62" s="67" t="s">
        <v>4054</v>
      </c>
      <c r="H62" s="68" t="s">
        <v>4055</v>
      </c>
      <c r="I62" s="63">
        <v>2</v>
      </c>
      <c r="J62" s="64" t="str">
        <f t="shared" si="0"/>
        <v>A</v>
      </c>
      <c r="K62" s="65">
        <f t="shared" si="1"/>
        <v>5000</v>
      </c>
      <c r="L62" s="66">
        <f t="shared" si="2"/>
        <v>2</v>
      </c>
      <c r="M62" s="15" t="str">
        <f t="shared" si="3"/>
        <v>OK</v>
      </c>
    </row>
    <row r="63" spans="2:13" x14ac:dyDescent="0.25">
      <c r="B63" s="57">
        <v>56</v>
      </c>
      <c r="C63" s="58">
        <v>44520</v>
      </c>
      <c r="D63" s="59" t="s">
        <v>4056</v>
      </c>
      <c r="E63" s="60" t="s">
        <v>6128</v>
      </c>
      <c r="F63" s="67" t="s">
        <v>4057</v>
      </c>
      <c r="G63" s="67" t="s">
        <v>4058</v>
      </c>
      <c r="H63" s="68" t="s">
        <v>4059</v>
      </c>
      <c r="I63" s="63">
        <v>2</v>
      </c>
      <c r="J63" s="64" t="str">
        <f t="shared" si="0"/>
        <v>A</v>
      </c>
      <c r="K63" s="65">
        <f t="shared" si="1"/>
        <v>5000</v>
      </c>
      <c r="L63" s="66">
        <f t="shared" si="2"/>
        <v>2</v>
      </c>
      <c r="M63" s="15" t="str">
        <f t="shared" si="3"/>
        <v>OK</v>
      </c>
    </row>
    <row r="64" spans="2:13" x14ac:dyDescent="0.25">
      <c r="B64" s="57">
        <v>57</v>
      </c>
      <c r="C64" s="58">
        <v>44520</v>
      </c>
      <c r="D64" s="59" t="s">
        <v>4060</v>
      </c>
      <c r="E64" s="60" t="s">
        <v>6128</v>
      </c>
      <c r="F64" s="67" t="s">
        <v>4061</v>
      </c>
      <c r="G64" s="67" t="s">
        <v>4062</v>
      </c>
      <c r="H64" s="68" t="s">
        <v>4066</v>
      </c>
      <c r="I64" s="63">
        <v>2</v>
      </c>
      <c r="J64" s="64" t="str">
        <f t="shared" si="0"/>
        <v>A</v>
      </c>
      <c r="K64" s="65">
        <f t="shared" si="1"/>
        <v>5000</v>
      </c>
      <c r="L64" s="66">
        <f t="shared" si="2"/>
        <v>2</v>
      </c>
      <c r="M64" s="15" t="str">
        <f t="shared" si="3"/>
        <v>OK</v>
      </c>
    </row>
    <row r="65" spans="2:13" x14ac:dyDescent="0.25">
      <c r="B65" s="57">
        <v>58</v>
      </c>
      <c r="C65" s="58">
        <v>44520</v>
      </c>
      <c r="D65" s="59" t="s">
        <v>4063</v>
      </c>
      <c r="E65" s="60" t="s">
        <v>6128</v>
      </c>
      <c r="F65" s="67" t="s">
        <v>4064</v>
      </c>
      <c r="G65" s="67" t="s">
        <v>4065</v>
      </c>
      <c r="H65" s="68" t="s">
        <v>4067</v>
      </c>
      <c r="I65" s="63">
        <v>2</v>
      </c>
      <c r="J65" s="64" t="str">
        <f t="shared" si="0"/>
        <v>A</v>
      </c>
      <c r="K65" s="65">
        <f t="shared" si="1"/>
        <v>5000</v>
      </c>
      <c r="L65" s="66">
        <f t="shared" si="2"/>
        <v>2</v>
      </c>
      <c r="M65" s="15" t="str">
        <f t="shared" si="3"/>
        <v>OK</v>
      </c>
    </row>
    <row r="66" spans="2:13" s="69" customFormat="1" x14ac:dyDescent="0.25">
      <c r="B66" s="57">
        <v>59</v>
      </c>
      <c r="C66" s="70">
        <v>44520</v>
      </c>
      <c r="D66" s="59" t="s">
        <v>4068</v>
      </c>
      <c r="E66" s="60" t="s">
        <v>6128</v>
      </c>
      <c r="F66" s="67" t="s">
        <v>4069</v>
      </c>
      <c r="G66" s="67" t="s">
        <v>4070</v>
      </c>
      <c r="H66" s="68" t="s">
        <v>4071</v>
      </c>
      <c r="I66" s="63">
        <v>3</v>
      </c>
      <c r="J66" s="64" t="str">
        <f t="shared" si="0"/>
        <v>A</v>
      </c>
      <c r="K66" s="65">
        <f t="shared" si="1"/>
        <v>7500</v>
      </c>
      <c r="L66" s="66">
        <f t="shared" si="2"/>
        <v>3</v>
      </c>
      <c r="M66" s="15" t="str">
        <f t="shared" si="3"/>
        <v>OK</v>
      </c>
    </row>
    <row r="67" spans="2:13" x14ac:dyDescent="0.25">
      <c r="B67" s="57">
        <v>60</v>
      </c>
      <c r="C67" s="70">
        <v>44520</v>
      </c>
      <c r="D67" s="59" t="s">
        <v>4072</v>
      </c>
      <c r="E67" s="60" t="s">
        <v>6128</v>
      </c>
      <c r="F67" s="67" t="s">
        <v>4073</v>
      </c>
      <c r="G67" s="67" t="s">
        <v>4074</v>
      </c>
      <c r="H67" s="68" t="s">
        <v>4075</v>
      </c>
      <c r="I67" s="63">
        <v>2</v>
      </c>
      <c r="J67" s="64" t="str">
        <f t="shared" si="0"/>
        <v>A</v>
      </c>
      <c r="K67" s="65">
        <f t="shared" si="1"/>
        <v>5000</v>
      </c>
      <c r="L67" s="66">
        <f t="shared" si="2"/>
        <v>2</v>
      </c>
      <c r="M67" s="15" t="str">
        <f t="shared" si="3"/>
        <v>OK</v>
      </c>
    </row>
    <row r="68" spans="2:13" x14ac:dyDescent="0.25">
      <c r="B68" s="57">
        <v>61</v>
      </c>
      <c r="C68" s="70">
        <v>44520</v>
      </c>
      <c r="D68" s="59" t="s">
        <v>4076</v>
      </c>
      <c r="E68" s="60" t="s">
        <v>6128</v>
      </c>
      <c r="F68" s="67" t="s">
        <v>4077</v>
      </c>
      <c r="G68" s="67" t="s">
        <v>4078</v>
      </c>
      <c r="H68" s="68" t="s">
        <v>4079</v>
      </c>
      <c r="I68" s="63">
        <v>2</v>
      </c>
      <c r="J68" s="64" t="str">
        <f t="shared" si="0"/>
        <v>A</v>
      </c>
      <c r="K68" s="65">
        <f t="shared" si="1"/>
        <v>5000</v>
      </c>
      <c r="L68" s="66">
        <f t="shared" si="2"/>
        <v>2</v>
      </c>
      <c r="M68" s="15" t="str">
        <f t="shared" si="3"/>
        <v>OK</v>
      </c>
    </row>
    <row r="69" spans="2:13" x14ac:dyDescent="0.25">
      <c r="B69" s="57">
        <v>62</v>
      </c>
      <c r="C69" s="70">
        <v>44520</v>
      </c>
      <c r="D69" s="59" t="s">
        <v>4080</v>
      </c>
      <c r="E69" s="60" t="s">
        <v>6128</v>
      </c>
      <c r="F69" s="67" t="s">
        <v>4081</v>
      </c>
      <c r="G69" s="67" t="s">
        <v>4082</v>
      </c>
      <c r="H69" s="68" t="s">
        <v>4086</v>
      </c>
      <c r="I69" s="63">
        <v>3</v>
      </c>
      <c r="J69" s="64" t="str">
        <f t="shared" si="0"/>
        <v>A</v>
      </c>
      <c r="K69" s="65">
        <f t="shared" si="1"/>
        <v>7500</v>
      </c>
      <c r="L69" s="66">
        <f t="shared" si="2"/>
        <v>6</v>
      </c>
      <c r="M69" s="15" t="str">
        <f t="shared" si="3"/>
        <v>OK</v>
      </c>
    </row>
    <row r="70" spans="2:13" s="69" customFormat="1" x14ac:dyDescent="0.25">
      <c r="B70" s="57">
        <v>63</v>
      </c>
      <c r="C70" s="70">
        <v>44520</v>
      </c>
      <c r="D70" s="59" t="s">
        <v>4083</v>
      </c>
      <c r="E70" s="60" t="s">
        <v>6128</v>
      </c>
      <c r="F70" s="67" t="s">
        <v>4084</v>
      </c>
      <c r="G70" s="67" t="s">
        <v>4085</v>
      </c>
      <c r="H70" s="68" t="s">
        <v>4087</v>
      </c>
      <c r="I70" s="63">
        <v>2</v>
      </c>
      <c r="J70" s="64" t="str">
        <f t="shared" si="0"/>
        <v>A</v>
      </c>
      <c r="K70" s="65">
        <f t="shared" si="1"/>
        <v>5000</v>
      </c>
      <c r="L70" s="66">
        <f t="shared" si="2"/>
        <v>2</v>
      </c>
      <c r="M70" s="15" t="str">
        <f t="shared" si="3"/>
        <v>OK</v>
      </c>
    </row>
    <row r="71" spans="2:13" x14ac:dyDescent="0.25">
      <c r="B71" s="57">
        <v>64</v>
      </c>
      <c r="C71" s="70">
        <v>44520</v>
      </c>
      <c r="D71" s="59" t="s">
        <v>4088</v>
      </c>
      <c r="E71" s="60" t="s">
        <v>6128</v>
      </c>
      <c r="F71" s="67" t="s">
        <v>4089</v>
      </c>
      <c r="G71" s="67" t="s">
        <v>4090</v>
      </c>
      <c r="H71" s="68" t="s">
        <v>4091</v>
      </c>
      <c r="I71" s="63">
        <v>2</v>
      </c>
      <c r="J71" s="64" t="str">
        <f t="shared" si="0"/>
        <v>A</v>
      </c>
      <c r="K71" s="65">
        <f t="shared" si="1"/>
        <v>5000</v>
      </c>
      <c r="L71" s="66">
        <f t="shared" si="2"/>
        <v>2</v>
      </c>
      <c r="M71" s="15" t="str">
        <f t="shared" si="3"/>
        <v>OK</v>
      </c>
    </row>
    <row r="72" spans="2:13" x14ac:dyDescent="0.25">
      <c r="B72" s="57">
        <v>65</v>
      </c>
      <c r="C72" s="70">
        <v>44520</v>
      </c>
      <c r="D72" s="59" t="s">
        <v>4092</v>
      </c>
      <c r="E72" s="60" t="s">
        <v>6128</v>
      </c>
      <c r="F72" s="67" t="s">
        <v>667</v>
      </c>
      <c r="G72" s="67" t="s">
        <v>4065</v>
      </c>
      <c r="H72" s="68" t="s">
        <v>4093</v>
      </c>
      <c r="I72" s="63">
        <v>7</v>
      </c>
      <c r="J72" s="64" t="str">
        <f t="shared" si="0"/>
        <v>B</v>
      </c>
      <c r="K72" s="65">
        <f t="shared" si="1"/>
        <v>21000</v>
      </c>
      <c r="L72" s="66">
        <f t="shared" si="2"/>
        <v>12</v>
      </c>
      <c r="M72" s="15" t="str">
        <f t="shared" si="3"/>
        <v>OK</v>
      </c>
    </row>
    <row r="73" spans="2:13" s="69" customFormat="1" x14ac:dyDescent="0.25">
      <c r="B73" s="57">
        <v>66</v>
      </c>
      <c r="C73" s="70">
        <v>44523</v>
      </c>
      <c r="D73" s="59" t="s">
        <v>4726</v>
      </c>
      <c r="E73" s="60" t="s">
        <v>6128</v>
      </c>
      <c r="F73" s="67" t="s">
        <v>4727</v>
      </c>
      <c r="G73" s="67" t="s">
        <v>1219</v>
      </c>
      <c r="H73" s="68" t="s">
        <v>4728</v>
      </c>
      <c r="I73" s="63">
        <v>3</v>
      </c>
      <c r="J73" s="64" t="str">
        <f t="shared" ref="J73:J96" si="4">+IF(I73&lt;=0," ",IF(I73&lt;=5,"A",IF(I73&gt;=6,"B")))</f>
        <v>A</v>
      </c>
      <c r="K73" s="65">
        <f t="shared" ref="K73:K96" si="5">+IF(J73=" ",I73*0,IF(J73="A",I73*2500,IF(J73="B",I73*3000)))</f>
        <v>7500</v>
      </c>
      <c r="L73" s="66">
        <f t="shared" ref="L73:L97" si="6">SUMIF($D$8:$D$97,D73:D162,$I$8:$I$97)</f>
        <v>3</v>
      </c>
      <c r="M73" s="15" t="str">
        <f t="shared" ref="M73:M97" si="7">+IF(L73=0," ",IF(L73&lt;=20,"OK",IF(L73&gt;=21,"LEBIH")))</f>
        <v>OK</v>
      </c>
    </row>
    <row r="74" spans="2:13" x14ac:dyDescent="0.25">
      <c r="B74" s="57">
        <v>67</v>
      </c>
      <c r="C74" s="70">
        <v>44523</v>
      </c>
      <c r="D74" s="59" t="s">
        <v>4729</v>
      </c>
      <c r="E74" s="60" t="s">
        <v>6128</v>
      </c>
      <c r="F74" s="67" t="s">
        <v>4730</v>
      </c>
      <c r="G74" s="67" t="s">
        <v>4731</v>
      </c>
      <c r="H74" s="68" t="s">
        <v>4732</v>
      </c>
      <c r="I74" s="63">
        <v>2</v>
      </c>
      <c r="J74" s="64" t="str">
        <f t="shared" si="4"/>
        <v>A</v>
      </c>
      <c r="K74" s="65">
        <f t="shared" si="5"/>
        <v>5000</v>
      </c>
      <c r="L74" s="66">
        <f t="shared" si="6"/>
        <v>2</v>
      </c>
      <c r="M74" s="15" t="str">
        <f t="shared" si="7"/>
        <v>OK</v>
      </c>
    </row>
    <row r="75" spans="2:13" x14ac:dyDescent="0.25">
      <c r="B75" s="57">
        <v>68</v>
      </c>
      <c r="C75" s="70">
        <v>44523</v>
      </c>
      <c r="D75" s="59" t="s">
        <v>4733</v>
      </c>
      <c r="E75" s="60" t="s">
        <v>6128</v>
      </c>
      <c r="F75" s="67" t="s">
        <v>4734</v>
      </c>
      <c r="G75" s="67" t="s">
        <v>4735</v>
      </c>
      <c r="H75" s="68" t="s">
        <v>4736</v>
      </c>
      <c r="I75" s="63">
        <v>2</v>
      </c>
      <c r="J75" s="64" t="str">
        <f t="shared" si="4"/>
        <v>A</v>
      </c>
      <c r="K75" s="65">
        <f t="shared" si="5"/>
        <v>5000</v>
      </c>
      <c r="L75" s="66">
        <f t="shared" si="6"/>
        <v>2</v>
      </c>
      <c r="M75" s="15" t="str">
        <f t="shared" si="7"/>
        <v>OK</v>
      </c>
    </row>
    <row r="76" spans="2:13" s="69" customFormat="1" x14ac:dyDescent="0.25">
      <c r="B76" s="57">
        <v>69</v>
      </c>
      <c r="C76" s="70">
        <v>44523</v>
      </c>
      <c r="D76" s="59" t="s">
        <v>1229</v>
      </c>
      <c r="E76" s="60" t="s">
        <v>6128</v>
      </c>
      <c r="F76" s="67" t="s">
        <v>1230</v>
      </c>
      <c r="G76" s="67" t="s">
        <v>1231</v>
      </c>
      <c r="H76" s="68" t="s">
        <v>4737</v>
      </c>
      <c r="I76" s="63">
        <v>2</v>
      </c>
      <c r="J76" s="64" t="str">
        <f t="shared" si="4"/>
        <v>A</v>
      </c>
      <c r="K76" s="65">
        <f t="shared" si="5"/>
        <v>5000</v>
      </c>
      <c r="L76" s="66">
        <f t="shared" si="6"/>
        <v>4</v>
      </c>
      <c r="M76" s="15" t="str">
        <f t="shared" si="7"/>
        <v>OK</v>
      </c>
    </row>
    <row r="77" spans="2:13" s="69" customFormat="1" x14ac:dyDescent="0.25">
      <c r="B77" s="57">
        <v>70</v>
      </c>
      <c r="C77" s="70">
        <v>44526</v>
      </c>
      <c r="D77" s="59" t="s">
        <v>5730</v>
      </c>
      <c r="E77" s="60" t="s">
        <v>6128</v>
      </c>
      <c r="F77" s="67" t="s">
        <v>5731</v>
      </c>
      <c r="G77" s="67" t="s">
        <v>5732</v>
      </c>
      <c r="H77" s="68" t="s">
        <v>5733</v>
      </c>
      <c r="I77" s="63">
        <v>2</v>
      </c>
      <c r="J77" s="64" t="str">
        <f t="shared" si="4"/>
        <v>A</v>
      </c>
      <c r="K77" s="65">
        <f t="shared" si="5"/>
        <v>5000</v>
      </c>
      <c r="L77" s="66">
        <f t="shared" si="6"/>
        <v>2</v>
      </c>
      <c r="M77" s="15" t="str">
        <f t="shared" si="7"/>
        <v>OK</v>
      </c>
    </row>
    <row r="78" spans="2:13" x14ac:dyDescent="0.25">
      <c r="B78" s="57">
        <v>71</v>
      </c>
      <c r="C78" s="70">
        <v>44526</v>
      </c>
      <c r="D78" s="59" t="s">
        <v>5734</v>
      </c>
      <c r="E78" s="60" t="s">
        <v>6128</v>
      </c>
      <c r="F78" s="67" t="s">
        <v>5735</v>
      </c>
      <c r="G78" s="67" t="s">
        <v>5736</v>
      </c>
      <c r="H78" s="68" t="s">
        <v>5742</v>
      </c>
      <c r="I78" s="63">
        <v>2</v>
      </c>
      <c r="J78" s="64" t="str">
        <f t="shared" si="4"/>
        <v>A</v>
      </c>
      <c r="K78" s="65">
        <f t="shared" si="5"/>
        <v>5000</v>
      </c>
      <c r="L78" s="66">
        <f t="shared" si="6"/>
        <v>2</v>
      </c>
      <c r="M78" s="15" t="str">
        <f t="shared" si="7"/>
        <v>OK</v>
      </c>
    </row>
    <row r="79" spans="2:13" x14ac:dyDescent="0.25">
      <c r="B79" s="57">
        <v>72</v>
      </c>
      <c r="C79" s="70">
        <v>44526</v>
      </c>
      <c r="D79" s="59" t="s">
        <v>5737</v>
      </c>
      <c r="E79" s="60" t="s">
        <v>6128</v>
      </c>
      <c r="F79" s="67" t="s">
        <v>5738</v>
      </c>
      <c r="G79" s="67" t="s">
        <v>5739</v>
      </c>
      <c r="H79" s="68" t="s">
        <v>5743</v>
      </c>
      <c r="I79" s="63">
        <v>2</v>
      </c>
      <c r="J79" s="64" t="str">
        <f t="shared" si="4"/>
        <v>A</v>
      </c>
      <c r="K79" s="65">
        <f t="shared" si="5"/>
        <v>5000</v>
      </c>
      <c r="L79" s="66">
        <f t="shared" si="6"/>
        <v>2</v>
      </c>
      <c r="M79" s="15" t="str">
        <f t="shared" si="7"/>
        <v>OK</v>
      </c>
    </row>
    <row r="80" spans="2:13" x14ac:dyDescent="0.25">
      <c r="B80" s="57">
        <v>73</v>
      </c>
      <c r="C80" s="70">
        <v>44526</v>
      </c>
      <c r="D80" s="59" t="s">
        <v>5740</v>
      </c>
      <c r="E80" s="60" t="s">
        <v>6128</v>
      </c>
      <c r="F80" s="67" t="s">
        <v>5741</v>
      </c>
      <c r="G80" s="67" t="s">
        <v>5739</v>
      </c>
      <c r="H80" s="68" t="s">
        <v>5744</v>
      </c>
      <c r="I80" s="63">
        <v>2</v>
      </c>
      <c r="J80" s="64" t="str">
        <f t="shared" si="4"/>
        <v>A</v>
      </c>
      <c r="K80" s="65">
        <f t="shared" si="5"/>
        <v>5000</v>
      </c>
      <c r="L80" s="66">
        <f t="shared" si="6"/>
        <v>2</v>
      </c>
      <c r="M80" s="15" t="str">
        <f t="shared" si="7"/>
        <v>OK</v>
      </c>
    </row>
    <row r="81" spans="2:13" s="69" customFormat="1" x14ac:dyDescent="0.25">
      <c r="B81" s="57">
        <v>74</v>
      </c>
      <c r="C81" s="70">
        <v>44526</v>
      </c>
      <c r="D81" s="59" t="s">
        <v>5745</v>
      </c>
      <c r="E81" s="60" t="s">
        <v>6128</v>
      </c>
      <c r="F81" s="67" t="s">
        <v>5746</v>
      </c>
      <c r="G81" s="67" t="s">
        <v>5747</v>
      </c>
      <c r="H81" s="68" t="s">
        <v>5748</v>
      </c>
      <c r="I81" s="63">
        <v>2</v>
      </c>
      <c r="J81" s="64" t="str">
        <f t="shared" si="4"/>
        <v>A</v>
      </c>
      <c r="K81" s="65">
        <f t="shared" si="5"/>
        <v>5000</v>
      </c>
      <c r="L81" s="66">
        <f t="shared" si="6"/>
        <v>2</v>
      </c>
      <c r="M81" s="15" t="str">
        <f t="shared" si="7"/>
        <v>OK</v>
      </c>
    </row>
    <row r="82" spans="2:13" x14ac:dyDescent="0.25">
      <c r="B82" s="57">
        <v>75</v>
      </c>
      <c r="C82" s="70">
        <v>44526</v>
      </c>
      <c r="D82" s="59" t="s">
        <v>5749</v>
      </c>
      <c r="E82" s="60" t="s">
        <v>6128</v>
      </c>
      <c r="F82" s="67" t="s">
        <v>5750</v>
      </c>
      <c r="G82" s="67" t="s">
        <v>5751</v>
      </c>
      <c r="H82" s="68" t="s">
        <v>5752</v>
      </c>
      <c r="I82" s="63">
        <v>2</v>
      </c>
      <c r="J82" s="64" t="str">
        <f t="shared" si="4"/>
        <v>A</v>
      </c>
      <c r="K82" s="65">
        <f t="shared" si="5"/>
        <v>5000</v>
      </c>
      <c r="L82" s="66">
        <f t="shared" si="6"/>
        <v>2</v>
      </c>
      <c r="M82" s="15" t="str">
        <f t="shared" si="7"/>
        <v>OK</v>
      </c>
    </row>
    <row r="83" spans="2:13" s="69" customFormat="1" x14ac:dyDescent="0.25">
      <c r="B83" s="57">
        <v>76</v>
      </c>
      <c r="C83" s="70">
        <v>44526</v>
      </c>
      <c r="D83" s="59" t="s">
        <v>3469</v>
      </c>
      <c r="E83" s="60" t="s">
        <v>6128</v>
      </c>
      <c r="F83" s="67" t="s">
        <v>3470</v>
      </c>
      <c r="G83" s="67" t="s">
        <v>3471</v>
      </c>
      <c r="H83" s="68" t="s">
        <v>5753</v>
      </c>
      <c r="I83" s="63">
        <v>2</v>
      </c>
      <c r="J83" s="64" t="str">
        <f t="shared" si="4"/>
        <v>A</v>
      </c>
      <c r="K83" s="65">
        <f t="shared" si="5"/>
        <v>5000</v>
      </c>
      <c r="L83" s="66">
        <f t="shared" si="6"/>
        <v>4</v>
      </c>
      <c r="M83" s="15" t="str">
        <f t="shared" si="7"/>
        <v>OK</v>
      </c>
    </row>
    <row r="84" spans="2:13" x14ac:dyDescent="0.25">
      <c r="B84" s="57">
        <v>77</v>
      </c>
      <c r="C84" s="70">
        <v>44526</v>
      </c>
      <c r="D84" s="59" t="s">
        <v>3473</v>
      </c>
      <c r="E84" s="60" t="s">
        <v>6128</v>
      </c>
      <c r="F84" s="67" t="s">
        <v>3474</v>
      </c>
      <c r="G84" s="67" t="s">
        <v>3475</v>
      </c>
      <c r="H84" s="68" t="s">
        <v>5756</v>
      </c>
      <c r="I84" s="63">
        <v>2</v>
      </c>
      <c r="J84" s="64" t="str">
        <f t="shared" si="4"/>
        <v>A</v>
      </c>
      <c r="K84" s="65">
        <f t="shared" si="5"/>
        <v>5000</v>
      </c>
      <c r="L84" s="66">
        <f t="shared" si="6"/>
        <v>4</v>
      </c>
      <c r="M84" s="15" t="str">
        <f t="shared" si="7"/>
        <v>OK</v>
      </c>
    </row>
    <row r="85" spans="2:13" x14ac:dyDescent="0.25">
      <c r="B85" s="57">
        <v>78</v>
      </c>
      <c r="C85" s="70">
        <v>44526</v>
      </c>
      <c r="D85" s="59" t="s">
        <v>5754</v>
      </c>
      <c r="E85" s="60" t="s">
        <v>6128</v>
      </c>
      <c r="F85" s="67" t="s">
        <v>5755</v>
      </c>
      <c r="G85" s="67" t="s">
        <v>3475</v>
      </c>
      <c r="H85" s="68" t="s">
        <v>5757</v>
      </c>
      <c r="I85" s="63">
        <v>3</v>
      </c>
      <c r="J85" s="64" t="str">
        <f t="shared" si="4"/>
        <v>A</v>
      </c>
      <c r="K85" s="65">
        <f t="shared" si="5"/>
        <v>7500</v>
      </c>
      <c r="L85" s="66">
        <f t="shared" si="6"/>
        <v>3</v>
      </c>
      <c r="M85" s="15" t="str">
        <f t="shared" si="7"/>
        <v>OK</v>
      </c>
    </row>
    <row r="86" spans="2:13" s="69" customFormat="1" x14ac:dyDescent="0.25">
      <c r="B86" s="57">
        <v>79</v>
      </c>
      <c r="C86" s="70">
        <v>44526</v>
      </c>
      <c r="D86" s="59" t="s">
        <v>3477</v>
      </c>
      <c r="E86" s="60" t="s">
        <v>6128</v>
      </c>
      <c r="F86" s="67" t="s">
        <v>3478</v>
      </c>
      <c r="G86" s="67" t="s">
        <v>3479</v>
      </c>
      <c r="H86" s="68" t="s">
        <v>5758</v>
      </c>
      <c r="I86" s="63">
        <v>2</v>
      </c>
      <c r="J86" s="64" t="str">
        <f t="shared" si="4"/>
        <v>A</v>
      </c>
      <c r="K86" s="65">
        <f t="shared" si="5"/>
        <v>5000</v>
      </c>
      <c r="L86" s="66">
        <f t="shared" si="6"/>
        <v>5</v>
      </c>
      <c r="M86" s="15" t="str">
        <f t="shared" si="7"/>
        <v>OK</v>
      </c>
    </row>
    <row r="87" spans="2:13" x14ac:dyDescent="0.25">
      <c r="B87" s="57">
        <v>80</v>
      </c>
      <c r="C87" s="70">
        <v>44526</v>
      </c>
      <c r="D87" s="59" t="s">
        <v>3481</v>
      </c>
      <c r="E87" s="60" t="s">
        <v>6128</v>
      </c>
      <c r="F87" s="67" t="s">
        <v>3482</v>
      </c>
      <c r="G87" s="67" t="s">
        <v>3483</v>
      </c>
      <c r="H87" s="68" t="s">
        <v>5759</v>
      </c>
      <c r="I87" s="63">
        <v>2</v>
      </c>
      <c r="J87" s="64" t="str">
        <f t="shared" si="4"/>
        <v>A</v>
      </c>
      <c r="K87" s="65">
        <f t="shared" si="5"/>
        <v>5000</v>
      </c>
      <c r="L87" s="66">
        <f t="shared" si="6"/>
        <v>4</v>
      </c>
      <c r="M87" s="15" t="str">
        <f t="shared" si="7"/>
        <v>OK</v>
      </c>
    </row>
    <row r="88" spans="2:13" x14ac:dyDescent="0.25">
      <c r="B88" s="57">
        <v>81</v>
      </c>
      <c r="C88" s="70">
        <v>44526</v>
      </c>
      <c r="D88" s="59" t="s">
        <v>5760</v>
      </c>
      <c r="E88" s="60" t="s">
        <v>6128</v>
      </c>
      <c r="F88" s="67" t="s">
        <v>5761</v>
      </c>
      <c r="G88" s="67" t="s">
        <v>5762</v>
      </c>
      <c r="H88" s="68" t="s">
        <v>5763</v>
      </c>
      <c r="I88" s="63">
        <v>3</v>
      </c>
      <c r="J88" s="64" t="str">
        <f t="shared" si="4"/>
        <v>A</v>
      </c>
      <c r="K88" s="65">
        <f t="shared" si="5"/>
        <v>7500</v>
      </c>
      <c r="L88" s="66">
        <f t="shared" si="6"/>
        <v>3</v>
      </c>
      <c r="M88" s="15" t="str">
        <f t="shared" si="7"/>
        <v>OK</v>
      </c>
    </row>
    <row r="89" spans="2:13" s="69" customFormat="1" x14ac:dyDescent="0.25">
      <c r="B89" s="57">
        <v>82</v>
      </c>
      <c r="C89" s="70">
        <v>44526</v>
      </c>
      <c r="D89" s="59" t="s">
        <v>5764</v>
      </c>
      <c r="E89" s="60" t="s">
        <v>6128</v>
      </c>
      <c r="F89" s="67" t="s">
        <v>5765</v>
      </c>
      <c r="G89" s="67" t="s">
        <v>5766</v>
      </c>
      <c r="H89" s="68" t="s">
        <v>5767</v>
      </c>
      <c r="I89" s="63">
        <v>2</v>
      </c>
      <c r="J89" s="64" t="str">
        <f t="shared" si="4"/>
        <v>A</v>
      </c>
      <c r="K89" s="65">
        <f t="shared" si="5"/>
        <v>5000</v>
      </c>
      <c r="L89" s="66">
        <f t="shared" si="6"/>
        <v>2</v>
      </c>
      <c r="M89" s="15" t="str">
        <f t="shared" si="7"/>
        <v>OK</v>
      </c>
    </row>
    <row r="90" spans="2:13" x14ac:dyDescent="0.25">
      <c r="B90" s="57">
        <v>83</v>
      </c>
      <c r="C90" s="70">
        <v>44526</v>
      </c>
      <c r="D90" s="59" t="s">
        <v>5768</v>
      </c>
      <c r="E90" s="60" t="s">
        <v>6128</v>
      </c>
      <c r="F90" s="67" t="s">
        <v>2872</v>
      </c>
      <c r="G90" s="67" t="s">
        <v>5769</v>
      </c>
      <c r="H90" s="68" t="s">
        <v>5770</v>
      </c>
      <c r="I90" s="63">
        <v>2</v>
      </c>
      <c r="J90" s="64" t="str">
        <f t="shared" si="4"/>
        <v>A</v>
      </c>
      <c r="K90" s="65">
        <f t="shared" si="5"/>
        <v>5000</v>
      </c>
      <c r="L90" s="66">
        <f t="shared" si="6"/>
        <v>2</v>
      </c>
      <c r="M90" s="15" t="str">
        <f t="shared" si="7"/>
        <v>OK</v>
      </c>
    </row>
    <row r="91" spans="2:13" x14ac:dyDescent="0.25">
      <c r="B91" s="57">
        <v>84</v>
      </c>
      <c r="C91" s="70">
        <v>44526</v>
      </c>
      <c r="D91" s="59" t="s">
        <v>5771</v>
      </c>
      <c r="E91" s="60" t="s">
        <v>6128</v>
      </c>
      <c r="F91" s="67" t="s">
        <v>5772</v>
      </c>
      <c r="G91" s="67" t="s">
        <v>5773</v>
      </c>
      <c r="H91" s="68" t="s">
        <v>5774</v>
      </c>
      <c r="I91" s="63">
        <v>2</v>
      </c>
      <c r="J91" s="64" t="str">
        <f t="shared" si="4"/>
        <v>A</v>
      </c>
      <c r="K91" s="65">
        <f t="shared" si="5"/>
        <v>5000</v>
      </c>
      <c r="L91" s="66">
        <f t="shared" si="6"/>
        <v>2</v>
      </c>
      <c r="M91" s="15" t="str">
        <f t="shared" si="7"/>
        <v>OK</v>
      </c>
    </row>
    <row r="92" spans="2:13" x14ac:dyDescent="0.25">
      <c r="B92" s="57">
        <v>85</v>
      </c>
      <c r="C92" s="70">
        <v>44526</v>
      </c>
      <c r="D92" s="59" t="s">
        <v>5775</v>
      </c>
      <c r="E92" s="60" t="s">
        <v>6128</v>
      </c>
      <c r="F92" s="67" t="s">
        <v>5776</v>
      </c>
      <c r="G92" s="67" t="s">
        <v>3471</v>
      </c>
      <c r="H92" s="68" t="s">
        <v>5777</v>
      </c>
      <c r="I92" s="63">
        <v>2</v>
      </c>
      <c r="J92" s="64" t="str">
        <f t="shared" si="4"/>
        <v>A</v>
      </c>
      <c r="K92" s="65">
        <f t="shared" si="5"/>
        <v>5000</v>
      </c>
      <c r="L92" s="66">
        <f t="shared" si="6"/>
        <v>2</v>
      </c>
      <c r="M92" s="15" t="str">
        <f t="shared" si="7"/>
        <v>OK</v>
      </c>
    </row>
    <row r="93" spans="2:13" s="69" customFormat="1" x14ac:dyDescent="0.25">
      <c r="B93" s="57">
        <v>86</v>
      </c>
      <c r="C93" s="70">
        <v>44527</v>
      </c>
      <c r="D93" s="59" t="s">
        <v>4092</v>
      </c>
      <c r="E93" s="60" t="s">
        <v>6128</v>
      </c>
      <c r="F93" s="67" t="s">
        <v>667</v>
      </c>
      <c r="G93" s="67" t="s">
        <v>4065</v>
      </c>
      <c r="H93" s="68" t="s">
        <v>5953</v>
      </c>
      <c r="I93" s="63">
        <v>5</v>
      </c>
      <c r="J93" s="64" t="str">
        <f t="shared" si="4"/>
        <v>A</v>
      </c>
      <c r="K93" s="65">
        <f t="shared" si="5"/>
        <v>12500</v>
      </c>
      <c r="L93" s="66">
        <f t="shared" si="6"/>
        <v>12</v>
      </c>
      <c r="M93" s="15" t="str">
        <f t="shared" si="7"/>
        <v>OK</v>
      </c>
    </row>
    <row r="94" spans="2:13" x14ac:dyDescent="0.25">
      <c r="B94" s="57">
        <v>87</v>
      </c>
      <c r="C94" s="70">
        <v>44527</v>
      </c>
      <c r="D94" s="59" t="s">
        <v>5954</v>
      </c>
      <c r="E94" s="60" t="s">
        <v>6128</v>
      </c>
      <c r="F94" s="67" t="s">
        <v>5955</v>
      </c>
      <c r="G94" s="67" t="s">
        <v>5956</v>
      </c>
      <c r="H94" s="68" t="s">
        <v>5957</v>
      </c>
      <c r="I94" s="63">
        <v>5</v>
      </c>
      <c r="J94" s="64" t="str">
        <f t="shared" si="4"/>
        <v>A</v>
      </c>
      <c r="K94" s="65">
        <f t="shared" si="5"/>
        <v>12500</v>
      </c>
      <c r="L94" s="66">
        <f t="shared" si="6"/>
        <v>5</v>
      </c>
      <c r="M94" s="15" t="str">
        <f t="shared" si="7"/>
        <v>OK</v>
      </c>
    </row>
    <row r="95" spans="2:13" s="69" customFormat="1" x14ac:dyDescent="0.25">
      <c r="B95" s="57">
        <v>88</v>
      </c>
      <c r="C95" s="70">
        <v>44527</v>
      </c>
      <c r="D95" s="59" t="s">
        <v>5958</v>
      </c>
      <c r="E95" s="60" t="s">
        <v>6128</v>
      </c>
      <c r="F95" s="67" t="s">
        <v>5959</v>
      </c>
      <c r="G95" s="67" t="s">
        <v>5960</v>
      </c>
      <c r="H95" s="68" t="s">
        <v>5961</v>
      </c>
      <c r="I95" s="63">
        <v>3</v>
      </c>
      <c r="J95" s="64" t="str">
        <f t="shared" si="4"/>
        <v>A</v>
      </c>
      <c r="K95" s="65">
        <f t="shared" si="5"/>
        <v>7500</v>
      </c>
      <c r="L95" s="66">
        <f t="shared" si="6"/>
        <v>3</v>
      </c>
      <c r="M95" s="15" t="str">
        <f t="shared" si="7"/>
        <v>OK</v>
      </c>
    </row>
    <row r="96" spans="2:13" x14ac:dyDescent="0.25">
      <c r="B96" s="57">
        <v>89</v>
      </c>
      <c r="C96" s="70">
        <v>44527</v>
      </c>
      <c r="D96" s="59" t="s">
        <v>4080</v>
      </c>
      <c r="E96" s="60" t="s">
        <v>6128</v>
      </c>
      <c r="F96" s="67" t="s">
        <v>4081</v>
      </c>
      <c r="G96" s="67" t="s">
        <v>4082</v>
      </c>
      <c r="H96" s="68" t="s">
        <v>5962</v>
      </c>
      <c r="I96" s="63">
        <v>3</v>
      </c>
      <c r="J96" s="64" t="str">
        <f t="shared" si="4"/>
        <v>A</v>
      </c>
      <c r="K96" s="65">
        <f t="shared" si="5"/>
        <v>7500</v>
      </c>
      <c r="L96" s="66">
        <f t="shared" si="6"/>
        <v>6</v>
      </c>
      <c r="M96" s="15" t="str">
        <f t="shared" si="7"/>
        <v>OK</v>
      </c>
    </row>
    <row r="97" spans="2:13" s="69" customFormat="1" x14ac:dyDescent="0.25">
      <c r="B97" s="57"/>
      <c r="C97" s="70"/>
      <c r="D97" s="59"/>
      <c r="E97" s="60"/>
      <c r="F97" s="67"/>
      <c r="G97" s="67"/>
      <c r="H97" s="68"/>
      <c r="I97" s="63"/>
      <c r="J97" s="64" t="str">
        <f t="shared" ref="J97" si="8">+IF(I97&lt;=0," ",IF(I97&lt;=5,"A",IF(I97&gt;=6,"B")))</f>
        <v xml:space="preserve"> </v>
      </c>
      <c r="K97" s="65">
        <f t="shared" ref="K97" si="9">+IF(J97=" ",I97*0,IF(J97="A",I97*2500,IF(J97="B",I97*3000)))</f>
        <v>0</v>
      </c>
      <c r="L97" s="66">
        <f t="shared" si="6"/>
        <v>0</v>
      </c>
      <c r="M97" s="15" t="str">
        <f t="shared" si="7"/>
        <v xml:space="preserve"> </v>
      </c>
    </row>
    <row r="98" spans="2:13" ht="5.25" customHeight="1" x14ac:dyDescent="0.25"/>
    <row r="99" spans="2:13" s="72" customFormat="1" ht="26.25" customHeight="1" x14ac:dyDescent="0.25">
      <c r="B99" s="115" t="s">
        <v>29</v>
      </c>
      <c r="C99" s="115"/>
      <c r="D99" s="115"/>
      <c r="E99" s="115"/>
      <c r="F99" s="115"/>
      <c r="G99" s="115"/>
      <c r="I99" s="73">
        <f>SUM(I8:I98)</f>
        <v>215</v>
      </c>
      <c r="J99" s="73"/>
      <c r="K99" s="73">
        <f>SUM(K8:K97)</f>
        <v>552000</v>
      </c>
      <c r="L99" s="74"/>
    </row>
    <row r="100" spans="2:13" x14ac:dyDescent="0.25">
      <c r="I100" s="75"/>
      <c r="J100" s="75"/>
      <c r="K100" s="75"/>
    </row>
  </sheetData>
  <autoFilter ref="B7:M7"/>
  <mergeCells count="10">
    <mergeCell ref="H5:H6"/>
    <mergeCell ref="J5:J6"/>
    <mergeCell ref="K5:K6"/>
    <mergeCell ref="B99:G99"/>
    <mergeCell ref="B5:B6"/>
    <mergeCell ref="C5:C6"/>
    <mergeCell ref="D5:D6"/>
    <mergeCell ref="E5:E6"/>
    <mergeCell ref="F5:F6"/>
    <mergeCell ref="G5:G6"/>
  </mergeCells>
  <conditionalFormatting sqref="H97">
    <cfRule type="duplicateValues" dxfId="1" priority="2"/>
  </conditionalFormatting>
  <conditionalFormatting sqref="H8:H96">
    <cfRule type="duplicateValues" dxfId="0" priority="1869"/>
  </conditionalFormatting>
  <printOptions horizontalCentered="1"/>
  <pageMargins left="0" right="0" top="0" bottom="0" header="0" footer="0"/>
  <pageSetup paperSize="9" scale="73"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M1:AG24"/>
  <sheetViews>
    <sheetView showGridLines="0" zoomScale="75" zoomScaleNormal="75" workbookViewId="0">
      <selection activeCell="N1" sqref="N1:AG24"/>
    </sheetView>
  </sheetViews>
  <sheetFormatPr defaultRowHeight="15" x14ac:dyDescent="0.25"/>
  <cols>
    <col min="13" max="13" width="4.7109375" style="77" customWidth="1"/>
  </cols>
  <sheetData>
    <row r="1" spans="14:14" x14ac:dyDescent="0.25">
      <c r="N1" t="s">
        <v>6132</v>
      </c>
    </row>
    <row r="23" spans="14:33" x14ac:dyDescent="0.25">
      <c r="AG23" t="s">
        <v>54</v>
      </c>
    </row>
    <row r="24" spans="14:33" x14ac:dyDescent="0.25"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</row>
  </sheetData>
  <pageMargins left="0.7" right="0.7" top="0.75" bottom="0.75" header="0.3" footer="0.3"/>
  <pageSetup paperSize="9"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581025</xdr:colOff>
                <xdr:row>56</xdr:row>
                <xdr:rowOff>85725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>
      <selection activeCell="Q1" sqref="Q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1708"/>
  <sheetViews>
    <sheetView zoomScale="80" zoomScaleNormal="80" workbookViewId="0">
      <pane xSplit="6" ySplit="7" topLeftCell="G1685" activePane="bottomRight" state="frozen"/>
      <selection pane="topRight" activeCell="G1" sqref="G1"/>
      <selection pane="bottomLeft" activeCell="A8" sqref="A8"/>
      <selection pane="bottomRight" activeCell="L8" sqref="L8:M1705"/>
    </sheetView>
  </sheetViews>
  <sheetFormatPr defaultRowHeight="15" x14ac:dyDescent="0.25"/>
  <cols>
    <col min="1" max="1" width="1.5703125" customWidth="1"/>
    <col min="2" max="2" width="16.7109375" customWidth="1"/>
    <col min="3" max="3" width="13.28515625" style="25" customWidth="1"/>
    <col min="4" max="4" width="15.7109375" style="25" customWidth="1"/>
    <col min="5" max="5" width="7.28515625" style="36" customWidth="1"/>
    <col min="6" max="6" width="37.42578125" customWidth="1"/>
    <col min="7" max="7" width="41.570312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6127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6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 t="s">
        <v>15</v>
      </c>
      <c r="C8" s="91">
        <v>44515</v>
      </c>
      <c r="D8" s="59" t="s">
        <v>590</v>
      </c>
      <c r="E8" s="60" t="s">
        <v>6128</v>
      </c>
      <c r="F8" s="61" t="s">
        <v>591</v>
      </c>
      <c r="G8" s="61" t="s">
        <v>592</v>
      </c>
      <c r="H8" s="62" t="s">
        <v>593</v>
      </c>
      <c r="I8" s="63">
        <v>2</v>
      </c>
      <c r="J8" s="64" t="str">
        <f>+IF(I8&lt;=0," ",IF(I8&lt;=5,"A",IF(I8&gt;=6,"B")))</f>
        <v>A</v>
      </c>
      <c r="K8" s="65">
        <f>+IF(J8=" ",I8*0,IF(J8="A",I8*2500,IF(J8="B",I8*3000)))</f>
        <v>5000</v>
      </c>
      <c r="L8" s="66">
        <f>SUMIF($D$8:$D$1705,D8:D1705,$I$8:$I$1705)</f>
        <v>2</v>
      </c>
      <c r="M8" s="15" t="str">
        <f>+IF(L8=0," ",IF(L8&lt;=20,"OK",IF(L8&gt;=21,"LEBIH")))</f>
        <v>OK</v>
      </c>
    </row>
    <row r="9" spans="2:13" s="15" customFormat="1" x14ac:dyDescent="0.25">
      <c r="B9" s="57" t="s">
        <v>15</v>
      </c>
      <c r="C9" s="91">
        <v>44515</v>
      </c>
      <c r="D9" s="59" t="s">
        <v>594</v>
      </c>
      <c r="E9" s="60" t="s">
        <v>6128</v>
      </c>
      <c r="F9" s="61" t="s">
        <v>595</v>
      </c>
      <c r="G9" s="61" t="s">
        <v>596</v>
      </c>
      <c r="H9" s="62" t="s">
        <v>597</v>
      </c>
      <c r="I9" s="63">
        <v>4</v>
      </c>
      <c r="J9" s="64" t="str">
        <f t="shared" ref="J9:J72" si="0">+IF(I9&lt;=0," ",IF(I9&lt;=5,"A",IF(I9&gt;=6,"B")))</f>
        <v>A</v>
      </c>
      <c r="K9" s="65">
        <f t="shared" ref="K9:K72" si="1">+IF(J9=" ",I9*0,IF(J9="A",I9*2500,IF(J9="B",I9*3000)))</f>
        <v>10000</v>
      </c>
      <c r="L9" s="66">
        <f t="shared" ref="L9:L72" si="2">SUMIF($D$8:$D$1705,D9:D1706,$I$8:$I$1705)</f>
        <v>4</v>
      </c>
      <c r="M9" s="15" t="str">
        <f t="shared" ref="M9:M72" si="3">+IF(L9=0," ",IF(L9&lt;=20,"OK",IF(L9&gt;=21,"LEBIH")))</f>
        <v>OK</v>
      </c>
    </row>
    <row r="10" spans="2:13" s="15" customFormat="1" x14ac:dyDescent="0.25">
      <c r="B10" s="57" t="s">
        <v>15</v>
      </c>
      <c r="C10" s="91">
        <v>44515</v>
      </c>
      <c r="D10" s="59" t="s">
        <v>598</v>
      </c>
      <c r="E10" s="60" t="s">
        <v>6128</v>
      </c>
      <c r="F10" s="61" t="s">
        <v>599</v>
      </c>
      <c r="G10" s="61" t="s">
        <v>600</v>
      </c>
      <c r="H10" s="62" t="s">
        <v>601</v>
      </c>
      <c r="I10" s="63">
        <v>2</v>
      </c>
      <c r="J10" s="64" t="str">
        <f t="shared" si="0"/>
        <v>A</v>
      </c>
      <c r="K10" s="65">
        <f t="shared" si="1"/>
        <v>5000</v>
      </c>
      <c r="L10" s="66">
        <f t="shared" si="2"/>
        <v>2</v>
      </c>
      <c r="M10" s="15" t="str">
        <f t="shared" si="3"/>
        <v>OK</v>
      </c>
    </row>
    <row r="11" spans="2:13" s="15" customFormat="1" x14ac:dyDescent="0.25">
      <c r="B11" s="57" t="s">
        <v>15</v>
      </c>
      <c r="C11" s="91">
        <v>44515</v>
      </c>
      <c r="D11" s="59" t="s">
        <v>602</v>
      </c>
      <c r="E11" s="60" t="s">
        <v>6128</v>
      </c>
      <c r="F11" s="61" t="s">
        <v>603</v>
      </c>
      <c r="G11" s="61" t="s">
        <v>604</v>
      </c>
      <c r="H11" s="62" t="s">
        <v>605</v>
      </c>
      <c r="I11" s="63">
        <v>4</v>
      </c>
      <c r="J11" s="64" t="str">
        <f t="shared" si="0"/>
        <v>A</v>
      </c>
      <c r="K11" s="65">
        <f t="shared" si="1"/>
        <v>10000</v>
      </c>
      <c r="L11" s="66">
        <f t="shared" si="2"/>
        <v>4</v>
      </c>
      <c r="M11" s="15" t="str">
        <f t="shared" si="3"/>
        <v>OK</v>
      </c>
    </row>
    <row r="12" spans="2:13" s="15" customFormat="1" x14ac:dyDescent="0.25">
      <c r="B12" s="57" t="s">
        <v>15</v>
      </c>
      <c r="C12" s="91">
        <v>44515</v>
      </c>
      <c r="D12" s="59" t="s">
        <v>606</v>
      </c>
      <c r="E12" s="60" t="s">
        <v>6128</v>
      </c>
      <c r="F12" s="61" t="s">
        <v>607</v>
      </c>
      <c r="G12" s="61" t="s">
        <v>608</v>
      </c>
      <c r="H12" s="62" t="s">
        <v>609</v>
      </c>
      <c r="I12" s="63">
        <v>10</v>
      </c>
      <c r="J12" s="64" t="str">
        <f t="shared" si="0"/>
        <v>B</v>
      </c>
      <c r="K12" s="65">
        <f t="shared" si="1"/>
        <v>30000</v>
      </c>
      <c r="L12" s="66">
        <f t="shared" si="2"/>
        <v>10</v>
      </c>
      <c r="M12" s="15" t="str">
        <f t="shared" si="3"/>
        <v>OK</v>
      </c>
    </row>
    <row r="13" spans="2:13" s="15" customFormat="1" x14ac:dyDescent="0.25">
      <c r="B13" s="57" t="s">
        <v>15</v>
      </c>
      <c r="C13" s="91">
        <v>44515</v>
      </c>
      <c r="D13" s="59" t="s">
        <v>614</v>
      </c>
      <c r="E13" s="60" t="s">
        <v>6128</v>
      </c>
      <c r="F13" s="61" t="s">
        <v>615</v>
      </c>
      <c r="G13" s="61" t="s">
        <v>616</v>
      </c>
      <c r="H13" s="62" t="s">
        <v>617</v>
      </c>
      <c r="I13" s="63">
        <v>2</v>
      </c>
      <c r="J13" s="64" t="str">
        <f t="shared" si="0"/>
        <v>A</v>
      </c>
      <c r="K13" s="65">
        <f t="shared" si="1"/>
        <v>5000</v>
      </c>
      <c r="L13" s="66">
        <f t="shared" si="2"/>
        <v>2</v>
      </c>
      <c r="M13" s="15" t="str">
        <f t="shared" si="3"/>
        <v>OK</v>
      </c>
    </row>
    <row r="14" spans="2:13" s="15" customFormat="1" x14ac:dyDescent="0.25">
      <c r="B14" s="57" t="s">
        <v>15</v>
      </c>
      <c r="C14" s="91">
        <v>44515</v>
      </c>
      <c r="D14" s="59" t="s">
        <v>618</v>
      </c>
      <c r="E14" s="60" t="s">
        <v>6128</v>
      </c>
      <c r="F14" s="61" t="s">
        <v>619</v>
      </c>
      <c r="G14" s="61" t="s">
        <v>620</v>
      </c>
      <c r="H14" s="62" t="s">
        <v>621</v>
      </c>
      <c r="I14" s="63">
        <v>2</v>
      </c>
      <c r="J14" s="64" t="str">
        <f t="shared" si="0"/>
        <v>A</v>
      </c>
      <c r="K14" s="65">
        <f t="shared" si="1"/>
        <v>5000</v>
      </c>
      <c r="L14" s="66">
        <f t="shared" si="2"/>
        <v>6</v>
      </c>
      <c r="M14" s="15" t="str">
        <f t="shared" si="3"/>
        <v>OK</v>
      </c>
    </row>
    <row r="15" spans="2:13" s="15" customFormat="1" x14ac:dyDescent="0.25">
      <c r="B15" s="57" t="s">
        <v>15</v>
      </c>
      <c r="C15" s="91">
        <v>44515</v>
      </c>
      <c r="D15" s="59" t="s">
        <v>622</v>
      </c>
      <c r="E15" s="60" t="s">
        <v>6128</v>
      </c>
      <c r="F15" s="61" t="s">
        <v>623</v>
      </c>
      <c r="G15" s="61" t="s">
        <v>624</v>
      </c>
      <c r="H15" s="62" t="s">
        <v>625</v>
      </c>
      <c r="I15" s="63">
        <v>2</v>
      </c>
      <c r="J15" s="64" t="str">
        <f t="shared" si="0"/>
        <v>A</v>
      </c>
      <c r="K15" s="65">
        <f t="shared" si="1"/>
        <v>5000</v>
      </c>
      <c r="L15" s="66">
        <f t="shared" si="2"/>
        <v>2</v>
      </c>
      <c r="M15" s="15" t="str">
        <f t="shared" si="3"/>
        <v>OK</v>
      </c>
    </row>
    <row r="16" spans="2:13" s="15" customFormat="1" x14ac:dyDescent="0.25">
      <c r="B16" s="57" t="s">
        <v>15</v>
      </c>
      <c r="C16" s="91">
        <v>44515</v>
      </c>
      <c r="D16" s="59" t="s">
        <v>626</v>
      </c>
      <c r="E16" s="60" t="s">
        <v>6128</v>
      </c>
      <c r="F16" s="61" t="s">
        <v>627</v>
      </c>
      <c r="G16" s="61" t="s">
        <v>628</v>
      </c>
      <c r="H16" s="62" t="s">
        <v>629</v>
      </c>
      <c r="I16" s="63">
        <v>10</v>
      </c>
      <c r="J16" s="64" t="str">
        <f t="shared" si="0"/>
        <v>B</v>
      </c>
      <c r="K16" s="65">
        <f t="shared" si="1"/>
        <v>30000</v>
      </c>
      <c r="L16" s="66">
        <f t="shared" si="2"/>
        <v>10</v>
      </c>
      <c r="M16" s="15" t="str">
        <f t="shared" si="3"/>
        <v>OK</v>
      </c>
    </row>
    <row r="17" spans="2:13" s="15" customFormat="1" x14ac:dyDescent="0.25">
      <c r="B17" s="57" t="s">
        <v>15</v>
      </c>
      <c r="C17" s="91">
        <v>44515</v>
      </c>
      <c r="D17" s="59" t="s">
        <v>630</v>
      </c>
      <c r="E17" s="60" t="s">
        <v>6128</v>
      </c>
      <c r="F17" s="61" t="s">
        <v>631</v>
      </c>
      <c r="G17" s="61" t="s">
        <v>632</v>
      </c>
      <c r="H17" s="62" t="s">
        <v>633</v>
      </c>
      <c r="I17" s="63">
        <v>10</v>
      </c>
      <c r="J17" s="64" t="str">
        <f t="shared" si="0"/>
        <v>B</v>
      </c>
      <c r="K17" s="65">
        <f t="shared" si="1"/>
        <v>30000</v>
      </c>
      <c r="L17" s="66">
        <f t="shared" si="2"/>
        <v>10</v>
      </c>
      <c r="M17" s="15" t="str">
        <f t="shared" si="3"/>
        <v>OK</v>
      </c>
    </row>
    <row r="18" spans="2:13" x14ac:dyDescent="0.25">
      <c r="B18" s="57" t="s">
        <v>15</v>
      </c>
      <c r="C18" s="91">
        <v>44515</v>
      </c>
      <c r="D18" s="59" t="s">
        <v>634</v>
      </c>
      <c r="E18" s="60" t="s">
        <v>6128</v>
      </c>
      <c r="F18" s="67" t="s">
        <v>635</v>
      </c>
      <c r="G18" s="67" t="s">
        <v>636</v>
      </c>
      <c r="H18" s="68" t="s">
        <v>637</v>
      </c>
      <c r="I18" s="63">
        <v>7</v>
      </c>
      <c r="J18" s="64" t="str">
        <f t="shared" si="0"/>
        <v>B</v>
      </c>
      <c r="K18" s="65">
        <f t="shared" si="1"/>
        <v>21000</v>
      </c>
      <c r="L18" s="66">
        <f t="shared" si="2"/>
        <v>7</v>
      </c>
      <c r="M18" s="15" t="str">
        <f t="shared" si="3"/>
        <v>OK</v>
      </c>
    </row>
    <row r="19" spans="2:13" x14ac:dyDescent="0.25">
      <c r="B19" s="57" t="s">
        <v>15</v>
      </c>
      <c r="C19" s="91">
        <v>44515</v>
      </c>
      <c r="D19" s="59" t="s">
        <v>638</v>
      </c>
      <c r="E19" s="60" t="s">
        <v>6128</v>
      </c>
      <c r="F19" s="67" t="s">
        <v>639</v>
      </c>
      <c r="G19" s="67" t="s">
        <v>640</v>
      </c>
      <c r="H19" s="68" t="s">
        <v>641</v>
      </c>
      <c r="I19" s="63">
        <v>10</v>
      </c>
      <c r="J19" s="64" t="str">
        <f t="shared" si="0"/>
        <v>B</v>
      </c>
      <c r="K19" s="65">
        <f t="shared" si="1"/>
        <v>30000</v>
      </c>
      <c r="L19" s="66">
        <f t="shared" si="2"/>
        <v>15</v>
      </c>
      <c r="M19" s="15" t="str">
        <f t="shared" si="3"/>
        <v>OK</v>
      </c>
    </row>
    <row r="20" spans="2:13" x14ac:dyDescent="0.25">
      <c r="B20" s="57" t="s">
        <v>15</v>
      </c>
      <c r="C20" s="91">
        <v>44515</v>
      </c>
      <c r="D20" s="59" t="s">
        <v>642</v>
      </c>
      <c r="E20" s="60" t="s">
        <v>6128</v>
      </c>
      <c r="F20" s="67" t="s">
        <v>643</v>
      </c>
      <c r="G20" s="67" t="s">
        <v>644</v>
      </c>
      <c r="H20" s="68" t="s">
        <v>645</v>
      </c>
      <c r="I20" s="63">
        <v>2</v>
      </c>
      <c r="J20" s="64" t="str">
        <f t="shared" si="0"/>
        <v>A</v>
      </c>
      <c r="K20" s="65">
        <f t="shared" si="1"/>
        <v>5000</v>
      </c>
      <c r="L20" s="66">
        <f t="shared" si="2"/>
        <v>2</v>
      </c>
      <c r="M20" s="15" t="str">
        <f t="shared" si="3"/>
        <v>OK</v>
      </c>
    </row>
    <row r="21" spans="2:13" x14ac:dyDescent="0.25">
      <c r="B21" s="57" t="s">
        <v>15</v>
      </c>
      <c r="C21" s="91">
        <v>44515</v>
      </c>
      <c r="D21" s="59" t="s">
        <v>610</v>
      </c>
      <c r="E21" s="60" t="s">
        <v>6128</v>
      </c>
      <c r="F21" s="67" t="s">
        <v>611</v>
      </c>
      <c r="G21" s="67" t="s">
        <v>612</v>
      </c>
      <c r="H21" s="68" t="s">
        <v>613</v>
      </c>
      <c r="I21" s="63">
        <v>15</v>
      </c>
      <c r="J21" s="64" t="str">
        <f t="shared" si="0"/>
        <v>B</v>
      </c>
      <c r="K21" s="65">
        <f t="shared" si="1"/>
        <v>45000</v>
      </c>
      <c r="L21" s="66">
        <f t="shared" si="2"/>
        <v>15</v>
      </c>
      <c r="M21" s="15" t="str">
        <f t="shared" si="3"/>
        <v>OK</v>
      </c>
    </row>
    <row r="22" spans="2:13" x14ac:dyDescent="0.25">
      <c r="B22" s="57" t="s">
        <v>15</v>
      </c>
      <c r="C22" s="91">
        <v>44515</v>
      </c>
      <c r="D22" s="59" t="s">
        <v>685</v>
      </c>
      <c r="E22" s="60" t="s">
        <v>6128</v>
      </c>
      <c r="F22" s="67" t="s">
        <v>686</v>
      </c>
      <c r="G22" s="67" t="s">
        <v>687</v>
      </c>
      <c r="H22" s="68" t="s">
        <v>688</v>
      </c>
      <c r="I22" s="63">
        <v>2</v>
      </c>
      <c r="J22" s="64" t="str">
        <f t="shared" si="0"/>
        <v>A</v>
      </c>
      <c r="K22" s="65">
        <f t="shared" si="1"/>
        <v>5000</v>
      </c>
      <c r="L22" s="66">
        <f t="shared" si="2"/>
        <v>2</v>
      </c>
      <c r="M22" s="15" t="str">
        <f t="shared" si="3"/>
        <v>OK</v>
      </c>
    </row>
    <row r="23" spans="2:13" s="15" customFormat="1" x14ac:dyDescent="0.25">
      <c r="B23" s="57" t="s">
        <v>15</v>
      </c>
      <c r="C23" s="91">
        <v>44515</v>
      </c>
      <c r="D23" s="59" t="s">
        <v>654</v>
      </c>
      <c r="E23" s="60" t="s">
        <v>6128</v>
      </c>
      <c r="F23" s="61" t="s">
        <v>655</v>
      </c>
      <c r="G23" s="61" t="s">
        <v>656</v>
      </c>
      <c r="H23" s="62" t="s">
        <v>657</v>
      </c>
      <c r="I23" s="63">
        <v>8</v>
      </c>
      <c r="J23" s="64" t="str">
        <f t="shared" si="0"/>
        <v>B</v>
      </c>
      <c r="K23" s="65">
        <f t="shared" si="1"/>
        <v>24000</v>
      </c>
      <c r="L23" s="66">
        <f t="shared" si="2"/>
        <v>8</v>
      </c>
      <c r="M23" s="15" t="str">
        <f t="shared" si="3"/>
        <v>OK</v>
      </c>
    </row>
    <row r="24" spans="2:13" s="15" customFormat="1" x14ac:dyDescent="0.25">
      <c r="B24" s="57" t="s">
        <v>15</v>
      </c>
      <c r="C24" s="91">
        <v>44515</v>
      </c>
      <c r="D24" s="59" t="s">
        <v>658</v>
      </c>
      <c r="E24" s="60" t="s">
        <v>6128</v>
      </c>
      <c r="F24" s="61" t="s">
        <v>659</v>
      </c>
      <c r="G24" s="61" t="s">
        <v>660</v>
      </c>
      <c r="H24" s="62" t="s">
        <v>661</v>
      </c>
      <c r="I24" s="63">
        <v>3</v>
      </c>
      <c r="J24" s="64" t="str">
        <f t="shared" si="0"/>
        <v>A</v>
      </c>
      <c r="K24" s="65">
        <f t="shared" si="1"/>
        <v>7500</v>
      </c>
      <c r="L24" s="66">
        <f t="shared" si="2"/>
        <v>3</v>
      </c>
      <c r="M24" s="15" t="str">
        <f t="shared" si="3"/>
        <v>OK</v>
      </c>
    </row>
    <row r="25" spans="2:13" s="15" customFormat="1" x14ac:dyDescent="0.25">
      <c r="B25" s="57" t="s">
        <v>15</v>
      </c>
      <c r="C25" s="91">
        <v>44515</v>
      </c>
      <c r="D25" s="59" t="s">
        <v>662</v>
      </c>
      <c r="E25" s="60" t="s">
        <v>6128</v>
      </c>
      <c r="F25" s="61" t="s">
        <v>663</v>
      </c>
      <c r="G25" s="61" t="s">
        <v>664</v>
      </c>
      <c r="H25" s="62" t="s">
        <v>665</v>
      </c>
      <c r="I25" s="63">
        <v>6</v>
      </c>
      <c r="J25" s="64" t="str">
        <f t="shared" si="0"/>
        <v>B</v>
      </c>
      <c r="K25" s="65">
        <f t="shared" si="1"/>
        <v>18000</v>
      </c>
      <c r="L25" s="66">
        <f t="shared" si="2"/>
        <v>6</v>
      </c>
      <c r="M25" s="15" t="str">
        <f t="shared" si="3"/>
        <v>OK</v>
      </c>
    </row>
    <row r="26" spans="2:13" s="15" customFormat="1" x14ac:dyDescent="0.25">
      <c r="B26" s="57" t="s">
        <v>15</v>
      </c>
      <c r="C26" s="91">
        <v>44515</v>
      </c>
      <c r="D26" s="59" t="s">
        <v>666</v>
      </c>
      <c r="E26" s="60" t="s">
        <v>6128</v>
      </c>
      <c r="F26" s="61" t="s">
        <v>667</v>
      </c>
      <c r="G26" s="61" t="s">
        <v>664</v>
      </c>
      <c r="H26" s="62" t="s">
        <v>668</v>
      </c>
      <c r="I26" s="63">
        <v>3</v>
      </c>
      <c r="J26" s="64" t="str">
        <f t="shared" si="0"/>
        <v>A</v>
      </c>
      <c r="K26" s="65">
        <f t="shared" si="1"/>
        <v>7500</v>
      </c>
      <c r="L26" s="66">
        <f t="shared" si="2"/>
        <v>3</v>
      </c>
      <c r="M26" s="15" t="str">
        <f t="shared" si="3"/>
        <v>OK</v>
      </c>
    </row>
    <row r="27" spans="2:13" s="15" customFormat="1" x14ac:dyDescent="0.25">
      <c r="B27" s="57" t="s">
        <v>15</v>
      </c>
      <c r="C27" s="91">
        <v>44515</v>
      </c>
      <c r="D27" s="59" t="s">
        <v>669</v>
      </c>
      <c r="E27" s="60" t="s">
        <v>6128</v>
      </c>
      <c r="F27" s="61" t="s">
        <v>670</v>
      </c>
      <c r="G27" s="61" t="s">
        <v>671</v>
      </c>
      <c r="H27" s="62" t="s">
        <v>672</v>
      </c>
      <c r="I27" s="63">
        <v>2</v>
      </c>
      <c r="J27" s="64" t="str">
        <f t="shared" si="0"/>
        <v>A</v>
      </c>
      <c r="K27" s="65">
        <f t="shared" si="1"/>
        <v>5000</v>
      </c>
      <c r="L27" s="66">
        <f t="shared" si="2"/>
        <v>2</v>
      </c>
      <c r="M27" s="15" t="str">
        <f t="shared" si="3"/>
        <v>OK</v>
      </c>
    </row>
    <row r="28" spans="2:13" s="15" customFormat="1" x14ac:dyDescent="0.25">
      <c r="B28" s="57" t="s">
        <v>15</v>
      </c>
      <c r="C28" s="91">
        <v>44515</v>
      </c>
      <c r="D28" s="59" t="s">
        <v>673</v>
      </c>
      <c r="E28" s="60" t="s">
        <v>6128</v>
      </c>
      <c r="F28" s="61" t="s">
        <v>674</v>
      </c>
      <c r="G28" s="61" t="s">
        <v>675</v>
      </c>
      <c r="H28" s="62" t="s">
        <v>676</v>
      </c>
      <c r="I28" s="63">
        <v>2</v>
      </c>
      <c r="J28" s="64" t="str">
        <f t="shared" si="0"/>
        <v>A</v>
      </c>
      <c r="K28" s="65">
        <f t="shared" si="1"/>
        <v>5000</v>
      </c>
      <c r="L28" s="66">
        <f t="shared" si="2"/>
        <v>2</v>
      </c>
      <c r="M28" s="15" t="str">
        <f t="shared" si="3"/>
        <v>OK</v>
      </c>
    </row>
    <row r="29" spans="2:13" s="15" customFormat="1" x14ac:dyDescent="0.25">
      <c r="B29" s="57" t="s">
        <v>15</v>
      </c>
      <c r="C29" s="91">
        <v>44515</v>
      </c>
      <c r="D29" s="59" t="s">
        <v>677</v>
      </c>
      <c r="E29" s="60" t="s">
        <v>6128</v>
      </c>
      <c r="F29" s="61" t="s">
        <v>678</v>
      </c>
      <c r="G29" s="61" t="s">
        <v>679</v>
      </c>
      <c r="H29" s="62" t="s">
        <v>680</v>
      </c>
      <c r="I29" s="63">
        <v>6</v>
      </c>
      <c r="J29" s="64" t="str">
        <f t="shared" si="0"/>
        <v>B</v>
      </c>
      <c r="K29" s="65">
        <f t="shared" si="1"/>
        <v>18000</v>
      </c>
      <c r="L29" s="66">
        <f t="shared" si="2"/>
        <v>6</v>
      </c>
      <c r="M29" s="15" t="str">
        <f t="shared" si="3"/>
        <v>OK</v>
      </c>
    </row>
    <row r="30" spans="2:13" s="15" customFormat="1" x14ac:dyDescent="0.25">
      <c r="B30" s="57" t="s">
        <v>15</v>
      </c>
      <c r="C30" s="91">
        <v>44515</v>
      </c>
      <c r="D30" s="59" t="s">
        <v>681</v>
      </c>
      <c r="E30" s="60" t="s">
        <v>6128</v>
      </c>
      <c r="F30" s="61" t="s">
        <v>682</v>
      </c>
      <c r="G30" s="61" t="s">
        <v>683</v>
      </c>
      <c r="H30" s="62" t="s">
        <v>684</v>
      </c>
      <c r="I30" s="63">
        <v>10</v>
      </c>
      <c r="J30" s="64" t="str">
        <f t="shared" si="0"/>
        <v>B</v>
      </c>
      <c r="K30" s="65">
        <f t="shared" si="1"/>
        <v>30000</v>
      </c>
      <c r="L30" s="66">
        <f t="shared" si="2"/>
        <v>10</v>
      </c>
      <c r="M30" s="15" t="str">
        <f t="shared" si="3"/>
        <v>OK</v>
      </c>
    </row>
    <row r="31" spans="2:13" s="15" customFormat="1" x14ac:dyDescent="0.25">
      <c r="B31" s="57" t="s">
        <v>15</v>
      </c>
      <c r="C31" s="91">
        <v>44515</v>
      </c>
      <c r="D31" s="59" t="s">
        <v>689</v>
      </c>
      <c r="E31" s="60" t="s">
        <v>6128</v>
      </c>
      <c r="F31" s="61" t="s">
        <v>690</v>
      </c>
      <c r="G31" s="61" t="s">
        <v>691</v>
      </c>
      <c r="H31" s="62" t="s">
        <v>692</v>
      </c>
      <c r="I31" s="63">
        <v>2</v>
      </c>
      <c r="J31" s="64" t="str">
        <f t="shared" si="0"/>
        <v>A</v>
      </c>
      <c r="K31" s="65">
        <f t="shared" si="1"/>
        <v>5000</v>
      </c>
      <c r="L31" s="66">
        <f t="shared" si="2"/>
        <v>2</v>
      </c>
      <c r="M31" s="15" t="str">
        <f t="shared" si="3"/>
        <v>OK</v>
      </c>
    </row>
    <row r="32" spans="2:13" s="15" customFormat="1" x14ac:dyDescent="0.25">
      <c r="B32" s="57" t="s">
        <v>15</v>
      </c>
      <c r="C32" s="91">
        <v>44515</v>
      </c>
      <c r="D32" s="59" t="s">
        <v>693</v>
      </c>
      <c r="E32" s="60" t="s">
        <v>6128</v>
      </c>
      <c r="F32" s="61" t="s">
        <v>694</v>
      </c>
      <c r="G32" s="61" t="s">
        <v>695</v>
      </c>
      <c r="H32" s="62" t="s">
        <v>696</v>
      </c>
      <c r="I32" s="63">
        <v>10</v>
      </c>
      <c r="J32" s="64" t="str">
        <f t="shared" si="0"/>
        <v>B</v>
      </c>
      <c r="K32" s="65">
        <f t="shared" si="1"/>
        <v>30000</v>
      </c>
      <c r="L32" s="66">
        <f t="shared" si="2"/>
        <v>10</v>
      </c>
      <c r="M32" s="15" t="str">
        <f t="shared" si="3"/>
        <v>OK</v>
      </c>
    </row>
    <row r="33" spans="2:13" s="15" customFormat="1" x14ac:dyDescent="0.25">
      <c r="B33" s="57" t="s">
        <v>15</v>
      </c>
      <c r="C33" s="91">
        <v>44515</v>
      </c>
      <c r="D33" s="59" t="s">
        <v>646</v>
      </c>
      <c r="E33" s="60" t="s">
        <v>6128</v>
      </c>
      <c r="F33" s="61" t="s">
        <v>647</v>
      </c>
      <c r="G33" s="61" t="s">
        <v>648</v>
      </c>
      <c r="H33" s="62" t="s">
        <v>649</v>
      </c>
      <c r="I33" s="63">
        <v>10</v>
      </c>
      <c r="J33" s="64" t="str">
        <f t="shared" si="0"/>
        <v>B</v>
      </c>
      <c r="K33" s="65">
        <f t="shared" si="1"/>
        <v>30000</v>
      </c>
      <c r="L33" s="66">
        <f t="shared" si="2"/>
        <v>10</v>
      </c>
      <c r="M33" s="15" t="str">
        <f t="shared" si="3"/>
        <v>OK</v>
      </c>
    </row>
    <row r="34" spans="2:13" x14ac:dyDescent="0.25">
      <c r="B34" s="57" t="s">
        <v>15</v>
      </c>
      <c r="C34" s="91">
        <v>44515</v>
      </c>
      <c r="D34" s="59" t="s">
        <v>650</v>
      </c>
      <c r="E34" s="60" t="s">
        <v>6128</v>
      </c>
      <c r="F34" s="67" t="s">
        <v>651</v>
      </c>
      <c r="G34" s="67" t="s">
        <v>652</v>
      </c>
      <c r="H34" s="68" t="s">
        <v>653</v>
      </c>
      <c r="I34" s="63">
        <v>10</v>
      </c>
      <c r="J34" s="64" t="str">
        <f t="shared" si="0"/>
        <v>B</v>
      </c>
      <c r="K34" s="65">
        <f t="shared" si="1"/>
        <v>30000</v>
      </c>
      <c r="L34" s="66">
        <f t="shared" si="2"/>
        <v>10</v>
      </c>
      <c r="M34" s="15" t="str">
        <f t="shared" si="3"/>
        <v>OK</v>
      </c>
    </row>
    <row r="35" spans="2:13" x14ac:dyDescent="0.25">
      <c r="B35" s="57" t="s">
        <v>15</v>
      </c>
      <c r="C35" s="91">
        <v>44516</v>
      </c>
      <c r="D35" s="59" t="s">
        <v>1526</v>
      </c>
      <c r="E35" s="60" t="s">
        <v>6128</v>
      </c>
      <c r="F35" s="67" t="s">
        <v>1527</v>
      </c>
      <c r="G35" s="67" t="s">
        <v>1528</v>
      </c>
      <c r="H35" s="68" t="s">
        <v>1529</v>
      </c>
      <c r="I35" s="63">
        <v>2</v>
      </c>
      <c r="J35" s="64" t="str">
        <f t="shared" si="0"/>
        <v>A</v>
      </c>
      <c r="K35" s="65">
        <f t="shared" si="1"/>
        <v>5000</v>
      </c>
      <c r="L35" s="66">
        <f t="shared" si="2"/>
        <v>2</v>
      </c>
      <c r="M35" s="15" t="str">
        <f t="shared" si="3"/>
        <v>OK</v>
      </c>
    </row>
    <row r="36" spans="2:13" x14ac:dyDescent="0.25">
      <c r="B36" s="57" t="s">
        <v>15</v>
      </c>
      <c r="C36" s="91">
        <v>44516</v>
      </c>
      <c r="D36" s="59" t="s">
        <v>1530</v>
      </c>
      <c r="E36" s="60" t="s">
        <v>6128</v>
      </c>
      <c r="F36" s="67" t="s">
        <v>1531</v>
      </c>
      <c r="G36" s="67" t="s">
        <v>1532</v>
      </c>
      <c r="H36" s="68" t="s">
        <v>1533</v>
      </c>
      <c r="I36" s="63">
        <v>10</v>
      </c>
      <c r="J36" s="64" t="str">
        <f t="shared" si="0"/>
        <v>B</v>
      </c>
      <c r="K36" s="65">
        <f t="shared" si="1"/>
        <v>30000</v>
      </c>
      <c r="L36" s="66">
        <f t="shared" si="2"/>
        <v>10</v>
      </c>
      <c r="M36" s="15" t="str">
        <f t="shared" si="3"/>
        <v>OK</v>
      </c>
    </row>
    <row r="37" spans="2:13" x14ac:dyDescent="0.25">
      <c r="B37" s="57" t="s">
        <v>15</v>
      </c>
      <c r="C37" s="91">
        <v>44516</v>
      </c>
      <c r="D37" s="59" t="s">
        <v>1538</v>
      </c>
      <c r="E37" s="60" t="s">
        <v>6128</v>
      </c>
      <c r="F37" s="67" t="s">
        <v>1539</v>
      </c>
      <c r="G37" s="67" t="s">
        <v>1540</v>
      </c>
      <c r="H37" s="68" t="s">
        <v>1541</v>
      </c>
      <c r="I37" s="63">
        <v>5</v>
      </c>
      <c r="J37" s="64" t="str">
        <f t="shared" si="0"/>
        <v>A</v>
      </c>
      <c r="K37" s="65">
        <f t="shared" si="1"/>
        <v>12500</v>
      </c>
      <c r="L37" s="66">
        <f t="shared" si="2"/>
        <v>5</v>
      </c>
      <c r="M37" s="15" t="str">
        <f t="shared" si="3"/>
        <v>OK</v>
      </c>
    </row>
    <row r="38" spans="2:13" x14ac:dyDescent="0.25">
      <c r="B38" s="57" t="s">
        <v>15</v>
      </c>
      <c r="C38" s="91">
        <v>44516</v>
      </c>
      <c r="D38" s="59" t="s">
        <v>1542</v>
      </c>
      <c r="E38" s="60" t="s">
        <v>6128</v>
      </c>
      <c r="F38" s="67" t="s">
        <v>1543</v>
      </c>
      <c r="G38" s="67" t="s">
        <v>1544</v>
      </c>
      <c r="H38" s="68" t="s">
        <v>1545</v>
      </c>
      <c r="I38" s="63">
        <v>5</v>
      </c>
      <c r="J38" s="64" t="str">
        <f t="shared" si="0"/>
        <v>A</v>
      </c>
      <c r="K38" s="65">
        <f t="shared" si="1"/>
        <v>12500</v>
      </c>
      <c r="L38" s="66">
        <f t="shared" si="2"/>
        <v>5</v>
      </c>
      <c r="M38" s="15" t="str">
        <f t="shared" si="3"/>
        <v>OK</v>
      </c>
    </row>
    <row r="39" spans="2:13" s="15" customFormat="1" x14ac:dyDescent="0.25">
      <c r="B39" s="57" t="s">
        <v>15</v>
      </c>
      <c r="C39" s="91">
        <v>44516</v>
      </c>
      <c r="D39" s="59" t="s">
        <v>1534</v>
      </c>
      <c r="E39" s="60" t="s">
        <v>6128</v>
      </c>
      <c r="F39" s="61" t="s">
        <v>1535</v>
      </c>
      <c r="G39" s="61" t="s">
        <v>1536</v>
      </c>
      <c r="H39" s="62" t="s">
        <v>1537</v>
      </c>
      <c r="I39" s="63">
        <v>2</v>
      </c>
      <c r="J39" s="64" t="str">
        <f t="shared" si="0"/>
        <v>A</v>
      </c>
      <c r="K39" s="65">
        <f t="shared" si="1"/>
        <v>5000</v>
      </c>
      <c r="L39" s="66">
        <f t="shared" si="2"/>
        <v>2</v>
      </c>
      <c r="M39" s="15" t="str">
        <f t="shared" si="3"/>
        <v>OK</v>
      </c>
    </row>
    <row r="40" spans="2:13" s="15" customFormat="1" x14ac:dyDescent="0.25">
      <c r="B40" s="57" t="s">
        <v>15</v>
      </c>
      <c r="C40" s="91">
        <v>44516</v>
      </c>
      <c r="D40" s="59" t="s">
        <v>1546</v>
      </c>
      <c r="E40" s="60" t="s">
        <v>6128</v>
      </c>
      <c r="F40" s="61" t="s">
        <v>1547</v>
      </c>
      <c r="G40" s="61" t="s">
        <v>1548</v>
      </c>
      <c r="H40" s="62" t="s">
        <v>1549</v>
      </c>
      <c r="I40" s="63">
        <v>2</v>
      </c>
      <c r="J40" s="64" t="str">
        <f t="shared" si="0"/>
        <v>A</v>
      </c>
      <c r="K40" s="65">
        <f t="shared" si="1"/>
        <v>5000</v>
      </c>
      <c r="L40" s="66">
        <f t="shared" si="2"/>
        <v>2</v>
      </c>
      <c r="M40" s="15" t="str">
        <f t="shared" si="3"/>
        <v>OK</v>
      </c>
    </row>
    <row r="41" spans="2:13" s="15" customFormat="1" x14ac:dyDescent="0.25">
      <c r="B41" s="57" t="s">
        <v>15</v>
      </c>
      <c r="C41" s="91">
        <v>44516</v>
      </c>
      <c r="D41" s="59" t="s">
        <v>1550</v>
      </c>
      <c r="E41" s="60" t="s">
        <v>6128</v>
      </c>
      <c r="F41" s="61" t="s">
        <v>1551</v>
      </c>
      <c r="G41" s="61" t="s">
        <v>1552</v>
      </c>
      <c r="H41" s="62" t="s">
        <v>1553</v>
      </c>
      <c r="I41" s="63">
        <v>2</v>
      </c>
      <c r="J41" s="64" t="str">
        <f t="shared" si="0"/>
        <v>A</v>
      </c>
      <c r="K41" s="65">
        <f t="shared" si="1"/>
        <v>5000</v>
      </c>
      <c r="L41" s="66">
        <f t="shared" si="2"/>
        <v>2</v>
      </c>
      <c r="M41" s="15" t="str">
        <f t="shared" si="3"/>
        <v>OK</v>
      </c>
    </row>
    <row r="42" spans="2:13" s="15" customFormat="1" x14ac:dyDescent="0.25">
      <c r="B42" s="57" t="s">
        <v>15</v>
      </c>
      <c r="C42" s="91">
        <v>44516</v>
      </c>
      <c r="D42" s="59" t="s">
        <v>1554</v>
      </c>
      <c r="E42" s="60" t="s">
        <v>6128</v>
      </c>
      <c r="F42" s="61" t="s">
        <v>1555</v>
      </c>
      <c r="G42" s="61" t="s">
        <v>1548</v>
      </c>
      <c r="H42" s="62" t="s">
        <v>1556</v>
      </c>
      <c r="I42" s="63">
        <v>5</v>
      </c>
      <c r="J42" s="64" t="str">
        <f t="shared" si="0"/>
        <v>A</v>
      </c>
      <c r="K42" s="65">
        <f t="shared" si="1"/>
        <v>12500</v>
      </c>
      <c r="L42" s="66">
        <f t="shared" si="2"/>
        <v>5</v>
      </c>
      <c r="M42" s="15" t="str">
        <f t="shared" si="3"/>
        <v>OK</v>
      </c>
    </row>
    <row r="43" spans="2:13" s="15" customFormat="1" x14ac:dyDescent="0.25">
      <c r="B43" s="57" t="s">
        <v>15</v>
      </c>
      <c r="C43" s="91">
        <v>44516</v>
      </c>
      <c r="D43" s="59" t="s">
        <v>1557</v>
      </c>
      <c r="E43" s="60" t="s">
        <v>6128</v>
      </c>
      <c r="F43" s="61" t="s">
        <v>1558</v>
      </c>
      <c r="G43" s="61" t="s">
        <v>1559</v>
      </c>
      <c r="H43" s="62" t="s">
        <v>1560</v>
      </c>
      <c r="I43" s="63">
        <v>10</v>
      </c>
      <c r="J43" s="64" t="str">
        <f t="shared" si="0"/>
        <v>B</v>
      </c>
      <c r="K43" s="65">
        <f t="shared" si="1"/>
        <v>30000</v>
      </c>
      <c r="L43" s="66">
        <f t="shared" si="2"/>
        <v>10</v>
      </c>
      <c r="M43" s="15" t="str">
        <f t="shared" si="3"/>
        <v>OK</v>
      </c>
    </row>
    <row r="44" spans="2:13" s="15" customFormat="1" x14ac:dyDescent="0.25">
      <c r="B44" s="57" t="s">
        <v>15</v>
      </c>
      <c r="C44" s="91">
        <v>44516</v>
      </c>
      <c r="D44" s="59" t="s">
        <v>1561</v>
      </c>
      <c r="E44" s="60" t="s">
        <v>6128</v>
      </c>
      <c r="F44" s="61" t="s">
        <v>1562</v>
      </c>
      <c r="G44" s="61" t="s">
        <v>1563</v>
      </c>
      <c r="H44" s="62" t="s">
        <v>1564</v>
      </c>
      <c r="I44" s="63">
        <v>4</v>
      </c>
      <c r="J44" s="64" t="str">
        <f t="shared" si="0"/>
        <v>A</v>
      </c>
      <c r="K44" s="65">
        <f t="shared" si="1"/>
        <v>10000</v>
      </c>
      <c r="L44" s="66">
        <f t="shared" si="2"/>
        <v>9</v>
      </c>
      <c r="M44" s="15" t="str">
        <f t="shared" si="3"/>
        <v>OK</v>
      </c>
    </row>
    <row r="45" spans="2:13" s="15" customFormat="1" x14ac:dyDescent="0.25">
      <c r="B45" s="57" t="s">
        <v>15</v>
      </c>
      <c r="C45" s="91">
        <v>44516</v>
      </c>
      <c r="D45" s="59" t="s">
        <v>1565</v>
      </c>
      <c r="E45" s="60" t="s">
        <v>6128</v>
      </c>
      <c r="F45" s="61" t="s">
        <v>1566</v>
      </c>
      <c r="G45" s="61" t="s">
        <v>1567</v>
      </c>
      <c r="H45" s="62" t="s">
        <v>1568</v>
      </c>
      <c r="I45" s="63">
        <v>3</v>
      </c>
      <c r="J45" s="64" t="str">
        <f t="shared" si="0"/>
        <v>A</v>
      </c>
      <c r="K45" s="65">
        <f t="shared" si="1"/>
        <v>7500</v>
      </c>
      <c r="L45" s="66">
        <f t="shared" si="2"/>
        <v>3</v>
      </c>
      <c r="M45" s="15" t="str">
        <f t="shared" si="3"/>
        <v>OK</v>
      </c>
    </row>
    <row r="46" spans="2:13" s="15" customFormat="1" x14ac:dyDescent="0.25">
      <c r="B46" s="57" t="s">
        <v>15</v>
      </c>
      <c r="C46" s="91">
        <v>44516</v>
      </c>
      <c r="D46" s="59" t="s">
        <v>1569</v>
      </c>
      <c r="E46" s="60" t="s">
        <v>6128</v>
      </c>
      <c r="F46" s="61" t="s">
        <v>1570</v>
      </c>
      <c r="G46" s="61" t="s">
        <v>1571</v>
      </c>
      <c r="H46" s="62" t="s">
        <v>1572</v>
      </c>
      <c r="I46" s="63">
        <v>2</v>
      </c>
      <c r="J46" s="64" t="str">
        <f t="shared" si="0"/>
        <v>A</v>
      </c>
      <c r="K46" s="65">
        <f t="shared" si="1"/>
        <v>5000</v>
      </c>
      <c r="L46" s="66">
        <f t="shared" si="2"/>
        <v>5</v>
      </c>
      <c r="M46" s="15" t="str">
        <f t="shared" si="3"/>
        <v>OK</v>
      </c>
    </row>
    <row r="47" spans="2:13" s="15" customFormat="1" x14ac:dyDescent="0.25">
      <c r="B47" s="57" t="s">
        <v>15</v>
      </c>
      <c r="C47" s="91">
        <v>44516</v>
      </c>
      <c r="D47" s="59" t="s">
        <v>1573</v>
      </c>
      <c r="E47" s="60" t="s">
        <v>6128</v>
      </c>
      <c r="F47" s="61" t="s">
        <v>1574</v>
      </c>
      <c r="G47" s="61" t="s">
        <v>1575</v>
      </c>
      <c r="H47" s="62" t="s">
        <v>1576</v>
      </c>
      <c r="I47" s="63">
        <v>4</v>
      </c>
      <c r="J47" s="64" t="str">
        <f t="shared" si="0"/>
        <v>A</v>
      </c>
      <c r="K47" s="65">
        <f t="shared" si="1"/>
        <v>10000</v>
      </c>
      <c r="L47" s="66">
        <f t="shared" si="2"/>
        <v>8</v>
      </c>
      <c r="M47" s="15" t="str">
        <f t="shared" si="3"/>
        <v>OK</v>
      </c>
    </row>
    <row r="48" spans="2:13" x14ac:dyDescent="0.25">
      <c r="B48" s="57" t="s">
        <v>15</v>
      </c>
      <c r="C48" s="91">
        <v>44516</v>
      </c>
      <c r="D48" s="59" t="s">
        <v>1600</v>
      </c>
      <c r="E48" s="60" t="s">
        <v>6128</v>
      </c>
      <c r="F48" s="67" t="s">
        <v>1601</v>
      </c>
      <c r="G48" s="67" t="s">
        <v>1602</v>
      </c>
      <c r="H48" s="68" t="s">
        <v>1603</v>
      </c>
      <c r="I48" s="63">
        <v>6</v>
      </c>
      <c r="J48" s="64" t="str">
        <f t="shared" si="0"/>
        <v>B</v>
      </c>
      <c r="K48" s="65">
        <f t="shared" si="1"/>
        <v>18000</v>
      </c>
      <c r="L48" s="66">
        <f t="shared" si="2"/>
        <v>12</v>
      </c>
      <c r="M48" s="15" t="str">
        <f t="shared" si="3"/>
        <v>OK</v>
      </c>
    </row>
    <row r="49" spans="2:13" x14ac:dyDescent="0.25">
      <c r="B49" s="57" t="s">
        <v>15</v>
      </c>
      <c r="C49" s="91">
        <v>44516</v>
      </c>
      <c r="D49" s="59" t="s">
        <v>1577</v>
      </c>
      <c r="E49" s="60" t="s">
        <v>6128</v>
      </c>
      <c r="F49" s="67" t="s">
        <v>1578</v>
      </c>
      <c r="G49" s="67" t="s">
        <v>1579</v>
      </c>
      <c r="H49" s="68" t="s">
        <v>1594</v>
      </c>
      <c r="I49" s="63">
        <v>6</v>
      </c>
      <c r="J49" s="64" t="str">
        <f t="shared" si="0"/>
        <v>B</v>
      </c>
      <c r="K49" s="65">
        <f t="shared" si="1"/>
        <v>18000</v>
      </c>
      <c r="L49" s="66">
        <f t="shared" si="2"/>
        <v>12</v>
      </c>
      <c r="M49" s="15" t="str">
        <f t="shared" si="3"/>
        <v>OK</v>
      </c>
    </row>
    <row r="50" spans="2:13" x14ac:dyDescent="0.25">
      <c r="B50" s="57" t="s">
        <v>15</v>
      </c>
      <c r="C50" s="91">
        <v>44516</v>
      </c>
      <c r="D50" s="59" t="s">
        <v>1580</v>
      </c>
      <c r="E50" s="60" t="s">
        <v>6128</v>
      </c>
      <c r="F50" s="67" t="s">
        <v>1581</v>
      </c>
      <c r="G50" s="67" t="s">
        <v>1582</v>
      </c>
      <c r="H50" s="68" t="s">
        <v>1595</v>
      </c>
      <c r="I50" s="63">
        <v>6</v>
      </c>
      <c r="J50" s="64" t="str">
        <f t="shared" si="0"/>
        <v>B</v>
      </c>
      <c r="K50" s="65">
        <f t="shared" si="1"/>
        <v>18000</v>
      </c>
      <c r="L50" s="66">
        <f t="shared" si="2"/>
        <v>6</v>
      </c>
      <c r="M50" s="15" t="str">
        <f t="shared" si="3"/>
        <v>OK</v>
      </c>
    </row>
    <row r="51" spans="2:13" x14ac:dyDescent="0.25">
      <c r="B51" s="57" t="s">
        <v>15</v>
      </c>
      <c r="C51" s="91">
        <v>44516</v>
      </c>
      <c r="D51" s="59" t="s">
        <v>1583</v>
      </c>
      <c r="E51" s="60" t="s">
        <v>6128</v>
      </c>
      <c r="F51" s="67" t="s">
        <v>1584</v>
      </c>
      <c r="G51" s="67" t="s">
        <v>1585</v>
      </c>
      <c r="H51" s="68" t="s">
        <v>1596</v>
      </c>
      <c r="I51" s="63">
        <v>2</v>
      </c>
      <c r="J51" s="64" t="str">
        <f t="shared" si="0"/>
        <v>A</v>
      </c>
      <c r="K51" s="65">
        <f t="shared" si="1"/>
        <v>5000</v>
      </c>
      <c r="L51" s="66">
        <f t="shared" si="2"/>
        <v>2</v>
      </c>
      <c r="M51" s="15" t="str">
        <f t="shared" si="3"/>
        <v>OK</v>
      </c>
    </row>
    <row r="52" spans="2:13" x14ac:dyDescent="0.25">
      <c r="B52" s="57" t="s">
        <v>15</v>
      </c>
      <c r="C52" s="91">
        <v>44516</v>
      </c>
      <c r="D52" s="59" t="s">
        <v>1586</v>
      </c>
      <c r="E52" s="60" t="s">
        <v>6128</v>
      </c>
      <c r="F52" s="67" t="s">
        <v>1587</v>
      </c>
      <c r="G52" s="67" t="s">
        <v>1588</v>
      </c>
      <c r="H52" s="68" t="s">
        <v>1597</v>
      </c>
      <c r="I52" s="63">
        <v>2</v>
      </c>
      <c r="J52" s="64" t="str">
        <f t="shared" si="0"/>
        <v>A</v>
      </c>
      <c r="K52" s="65">
        <f t="shared" si="1"/>
        <v>5000</v>
      </c>
      <c r="L52" s="66">
        <f t="shared" si="2"/>
        <v>4</v>
      </c>
      <c r="M52" s="15" t="str">
        <f t="shared" si="3"/>
        <v>OK</v>
      </c>
    </row>
    <row r="53" spans="2:13" x14ac:dyDescent="0.25">
      <c r="B53" s="57" t="s">
        <v>15</v>
      </c>
      <c r="C53" s="91">
        <v>44516</v>
      </c>
      <c r="D53" s="59" t="s">
        <v>1589</v>
      </c>
      <c r="E53" s="60" t="s">
        <v>6128</v>
      </c>
      <c r="F53" s="67" t="s">
        <v>1590</v>
      </c>
      <c r="G53" s="67" t="s">
        <v>1591</v>
      </c>
      <c r="H53" s="68" t="s">
        <v>1598</v>
      </c>
      <c r="I53" s="63">
        <v>2</v>
      </c>
      <c r="J53" s="64" t="str">
        <f t="shared" si="0"/>
        <v>A</v>
      </c>
      <c r="K53" s="65">
        <f t="shared" si="1"/>
        <v>5000</v>
      </c>
      <c r="L53" s="66">
        <f t="shared" si="2"/>
        <v>8</v>
      </c>
      <c r="M53" s="15" t="str">
        <f t="shared" si="3"/>
        <v>OK</v>
      </c>
    </row>
    <row r="54" spans="2:13" x14ac:dyDescent="0.25">
      <c r="B54" s="57" t="s">
        <v>15</v>
      </c>
      <c r="C54" s="91">
        <v>44516</v>
      </c>
      <c r="D54" s="59" t="s">
        <v>1592</v>
      </c>
      <c r="E54" s="60" t="s">
        <v>6128</v>
      </c>
      <c r="F54" s="67" t="s">
        <v>1593</v>
      </c>
      <c r="G54" s="67" t="s">
        <v>1579</v>
      </c>
      <c r="H54" s="68" t="s">
        <v>1599</v>
      </c>
      <c r="I54" s="63">
        <v>2</v>
      </c>
      <c r="J54" s="64" t="str">
        <f t="shared" si="0"/>
        <v>A</v>
      </c>
      <c r="K54" s="65">
        <f t="shared" si="1"/>
        <v>5000</v>
      </c>
      <c r="L54" s="66">
        <f t="shared" si="2"/>
        <v>4</v>
      </c>
      <c r="M54" s="15" t="str">
        <f t="shared" si="3"/>
        <v>OK</v>
      </c>
    </row>
    <row r="55" spans="2:13" x14ac:dyDescent="0.25">
      <c r="B55" s="57" t="s">
        <v>15</v>
      </c>
      <c r="C55" s="91">
        <v>44516</v>
      </c>
      <c r="D55" s="59" t="s">
        <v>1604</v>
      </c>
      <c r="E55" s="60" t="s">
        <v>6128</v>
      </c>
      <c r="F55" s="67" t="s">
        <v>1605</v>
      </c>
      <c r="G55" s="67" t="s">
        <v>1606</v>
      </c>
      <c r="H55" s="68" t="s">
        <v>1607</v>
      </c>
      <c r="I55" s="63">
        <v>2</v>
      </c>
      <c r="J55" s="64" t="str">
        <f t="shared" si="0"/>
        <v>A</v>
      </c>
      <c r="K55" s="65">
        <f t="shared" si="1"/>
        <v>5000</v>
      </c>
      <c r="L55" s="66">
        <f t="shared" si="2"/>
        <v>2</v>
      </c>
      <c r="M55" s="15" t="str">
        <f t="shared" si="3"/>
        <v>OK</v>
      </c>
    </row>
    <row r="56" spans="2:13" x14ac:dyDescent="0.25">
      <c r="B56" s="57" t="s">
        <v>15</v>
      </c>
      <c r="C56" s="91">
        <v>44516</v>
      </c>
      <c r="D56" s="59" t="s">
        <v>1608</v>
      </c>
      <c r="E56" s="60" t="s">
        <v>6128</v>
      </c>
      <c r="F56" s="67" t="s">
        <v>1609</v>
      </c>
      <c r="G56" s="67" t="s">
        <v>1610</v>
      </c>
      <c r="H56" s="68" t="s">
        <v>1614</v>
      </c>
      <c r="I56" s="63">
        <v>10</v>
      </c>
      <c r="J56" s="64" t="str">
        <f t="shared" si="0"/>
        <v>B</v>
      </c>
      <c r="K56" s="65">
        <f t="shared" si="1"/>
        <v>30000</v>
      </c>
      <c r="L56" s="66">
        <f t="shared" si="2"/>
        <v>10</v>
      </c>
      <c r="M56" s="15" t="str">
        <f t="shared" si="3"/>
        <v>OK</v>
      </c>
    </row>
    <row r="57" spans="2:13" x14ac:dyDescent="0.25">
      <c r="B57" s="57" t="s">
        <v>15</v>
      </c>
      <c r="C57" s="91">
        <v>44516</v>
      </c>
      <c r="D57" s="59" t="s">
        <v>1611</v>
      </c>
      <c r="E57" s="60" t="s">
        <v>6128</v>
      </c>
      <c r="F57" s="67" t="s">
        <v>1612</v>
      </c>
      <c r="G57" s="67" t="s">
        <v>1613</v>
      </c>
      <c r="H57" s="68" t="s">
        <v>1615</v>
      </c>
      <c r="I57" s="63">
        <v>2</v>
      </c>
      <c r="J57" s="64" t="str">
        <f t="shared" si="0"/>
        <v>A</v>
      </c>
      <c r="K57" s="65">
        <f t="shared" si="1"/>
        <v>5000</v>
      </c>
      <c r="L57" s="66">
        <f t="shared" si="2"/>
        <v>2</v>
      </c>
      <c r="M57" s="15" t="str">
        <f t="shared" si="3"/>
        <v>OK</v>
      </c>
    </row>
    <row r="58" spans="2:13" s="69" customFormat="1" x14ac:dyDescent="0.25">
      <c r="B58" s="57" t="s">
        <v>15</v>
      </c>
      <c r="C58" s="91">
        <v>44516</v>
      </c>
      <c r="D58" s="59" t="s">
        <v>1616</v>
      </c>
      <c r="E58" s="60" t="s">
        <v>6128</v>
      </c>
      <c r="F58" s="67" t="s">
        <v>1617</v>
      </c>
      <c r="G58" s="67" t="s">
        <v>1618</v>
      </c>
      <c r="H58" s="68" t="s">
        <v>1619</v>
      </c>
      <c r="I58" s="63">
        <v>2</v>
      </c>
      <c r="J58" s="64" t="str">
        <f t="shared" si="0"/>
        <v>A</v>
      </c>
      <c r="K58" s="65">
        <f t="shared" si="1"/>
        <v>5000</v>
      </c>
      <c r="L58" s="66">
        <f t="shared" si="2"/>
        <v>2</v>
      </c>
      <c r="M58" s="15" t="str">
        <f t="shared" si="3"/>
        <v>OK</v>
      </c>
    </row>
    <row r="59" spans="2:13" x14ac:dyDescent="0.25">
      <c r="B59" s="57" t="s">
        <v>15</v>
      </c>
      <c r="C59" s="91">
        <v>44516</v>
      </c>
      <c r="D59" s="59" t="s">
        <v>1620</v>
      </c>
      <c r="E59" s="60" t="s">
        <v>6128</v>
      </c>
      <c r="F59" s="67" t="s">
        <v>1621</v>
      </c>
      <c r="G59" s="67" t="s">
        <v>1622</v>
      </c>
      <c r="H59" s="68" t="s">
        <v>1623</v>
      </c>
      <c r="I59" s="63">
        <v>3</v>
      </c>
      <c r="J59" s="64" t="str">
        <f t="shared" si="0"/>
        <v>A</v>
      </c>
      <c r="K59" s="65">
        <f t="shared" si="1"/>
        <v>7500</v>
      </c>
      <c r="L59" s="66">
        <f t="shared" si="2"/>
        <v>3</v>
      </c>
      <c r="M59" s="15" t="str">
        <f t="shared" si="3"/>
        <v>OK</v>
      </c>
    </row>
    <row r="60" spans="2:13" x14ac:dyDescent="0.25">
      <c r="B60" s="57" t="s">
        <v>15</v>
      </c>
      <c r="C60" s="91">
        <v>44517</v>
      </c>
      <c r="D60" s="59" t="s">
        <v>6078</v>
      </c>
      <c r="E60" s="60" t="s">
        <v>6128</v>
      </c>
      <c r="F60" s="67" t="s">
        <v>6079</v>
      </c>
      <c r="G60" s="67" t="s">
        <v>6080</v>
      </c>
      <c r="H60" s="68" t="s">
        <v>6112</v>
      </c>
      <c r="I60" s="63">
        <v>2</v>
      </c>
      <c r="J60" s="64" t="str">
        <f t="shared" si="0"/>
        <v>A</v>
      </c>
      <c r="K60" s="65">
        <f t="shared" si="1"/>
        <v>5000</v>
      </c>
      <c r="L60" s="66">
        <f t="shared" si="2"/>
        <v>2</v>
      </c>
      <c r="M60" s="15" t="str">
        <f t="shared" si="3"/>
        <v>OK</v>
      </c>
    </row>
    <row r="61" spans="2:13" x14ac:dyDescent="0.25">
      <c r="B61" s="57" t="s">
        <v>15</v>
      </c>
      <c r="C61" s="91">
        <v>44517</v>
      </c>
      <c r="D61" s="59" t="s">
        <v>6081</v>
      </c>
      <c r="E61" s="60" t="s">
        <v>6128</v>
      </c>
      <c r="F61" s="67" t="s">
        <v>6082</v>
      </c>
      <c r="G61" s="67" t="s">
        <v>6083</v>
      </c>
      <c r="H61" s="68" t="s">
        <v>6113</v>
      </c>
      <c r="I61" s="63">
        <v>2</v>
      </c>
      <c r="J61" s="64" t="str">
        <f t="shared" si="0"/>
        <v>A</v>
      </c>
      <c r="K61" s="65">
        <f t="shared" si="1"/>
        <v>5000</v>
      </c>
      <c r="L61" s="66">
        <f t="shared" si="2"/>
        <v>2</v>
      </c>
      <c r="M61" s="15" t="str">
        <f t="shared" si="3"/>
        <v>OK</v>
      </c>
    </row>
    <row r="62" spans="2:13" x14ac:dyDescent="0.25">
      <c r="B62" s="57" t="s">
        <v>15</v>
      </c>
      <c r="C62" s="91">
        <v>44517</v>
      </c>
      <c r="D62" s="59" t="s">
        <v>6084</v>
      </c>
      <c r="E62" s="60" t="s">
        <v>6128</v>
      </c>
      <c r="F62" s="67" t="s">
        <v>6085</v>
      </c>
      <c r="G62" s="67" t="s">
        <v>6086</v>
      </c>
      <c r="H62" s="68" t="s">
        <v>6114</v>
      </c>
      <c r="I62" s="63">
        <v>2</v>
      </c>
      <c r="J62" s="64" t="str">
        <f t="shared" si="0"/>
        <v>A</v>
      </c>
      <c r="K62" s="65">
        <f t="shared" si="1"/>
        <v>5000</v>
      </c>
      <c r="L62" s="66">
        <f t="shared" si="2"/>
        <v>2</v>
      </c>
      <c r="M62" s="15" t="str">
        <f t="shared" si="3"/>
        <v>OK</v>
      </c>
    </row>
    <row r="63" spans="2:13" x14ac:dyDescent="0.25">
      <c r="B63" s="57" t="s">
        <v>15</v>
      </c>
      <c r="C63" s="91">
        <v>44517</v>
      </c>
      <c r="D63" s="59" t="s">
        <v>6087</v>
      </c>
      <c r="E63" s="60" t="s">
        <v>6128</v>
      </c>
      <c r="F63" s="67" t="s">
        <v>1281</v>
      </c>
      <c r="G63" s="67" t="s">
        <v>6088</v>
      </c>
      <c r="H63" s="68" t="s">
        <v>6115</v>
      </c>
      <c r="I63" s="63">
        <v>2</v>
      </c>
      <c r="J63" s="64" t="str">
        <f t="shared" si="0"/>
        <v>A</v>
      </c>
      <c r="K63" s="65">
        <f t="shared" si="1"/>
        <v>5000</v>
      </c>
      <c r="L63" s="66">
        <f t="shared" si="2"/>
        <v>2</v>
      </c>
      <c r="M63" s="15" t="str">
        <f t="shared" si="3"/>
        <v>OK</v>
      </c>
    </row>
    <row r="64" spans="2:13" x14ac:dyDescent="0.25">
      <c r="B64" s="57" t="s">
        <v>15</v>
      </c>
      <c r="C64" s="91">
        <v>44517</v>
      </c>
      <c r="D64" s="59" t="s">
        <v>5130</v>
      </c>
      <c r="E64" s="60" t="s">
        <v>6128</v>
      </c>
      <c r="F64" s="67" t="s">
        <v>5131</v>
      </c>
      <c r="G64" s="67" t="s">
        <v>5132</v>
      </c>
      <c r="H64" s="68" t="s">
        <v>6116</v>
      </c>
      <c r="I64" s="63">
        <v>2</v>
      </c>
      <c r="J64" s="64" t="str">
        <f t="shared" si="0"/>
        <v>A</v>
      </c>
      <c r="K64" s="65">
        <f t="shared" si="1"/>
        <v>5000</v>
      </c>
      <c r="L64" s="66">
        <f t="shared" si="2"/>
        <v>5</v>
      </c>
      <c r="M64" s="15" t="str">
        <f t="shared" si="3"/>
        <v>OK</v>
      </c>
    </row>
    <row r="65" spans="2:13" x14ac:dyDescent="0.25">
      <c r="B65" s="57" t="s">
        <v>15</v>
      </c>
      <c r="C65" s="91">
        <v>44517</v>
      </c>
      <c r="D65" s="59" t="s">
        <v>6089</v>
      </c>
      <c r="E65" s="60" t="s">
        <v>6128</v>
      </c>
      <c r="F65" s="67" t="s">
        <v>6090</v>
      </c>
      <c r="G65" s="67" t="s">
        <v>6091</v>
      </c>
      <c r="H65" s="68" t="s">
        <v>6117</v>
      </c>
      <c r="I65" s="63">
        <v>4</v>
      </c>
      <c r="J65" s="64" t="str">
        <f t="shared" si="0"/>
        <v>A</v>
      </c>
      <c r="K65" s="65">
        <f t="shared" si="1"/>
        <v>10000</v>
      </c>
      <c r="L65" s="66">
        <f t="shared" si="2"/>
        <v>4</v>
      </c>
      <c r="M65" s="15" t="str">
        <f t="shared" si="3"/>
        <v>OK</v>
      </c>
    </row>
    <row r="66" spans="2:13" s="69" customFormat="1" x14ac:dyDescent="0.25">
      <c r="B66" s="57" t="s">
        <v>15</v>
      </c>
      <c r="C66" s="92">
        <v>44517</v>
      </c>
      <c r="D66" s="59" t="s">
        <v>5162</v>
      </c>
      <c r="E66" s="60" t="s">
        <v>6128</v>
      </c>
      <c r="F66" s="67" t="s">
        <v>1363</v>
      </c>
      <c r="G66" s="67" t="s">
        <v>5163</v>
      </c>
      <c r="H66" s="68" t="s">
        <v>6118</v>
      </c>
      <c r="I66" s="63">
        <v>6</v>
      </c>
      <c r="J66" s="64" t="str">
        <f t="shared" si="0"/>
        <v>B</v>
      </c>
      <c r="K66" s="65">
        <f t="shared" si="1"/>
        <v>18000</v>
      </c>
      <c r="L66" s="66">
        <f t="shared" si="2"/>
        <v>13</v>
      </c>
      <c r="M66" s="15" t="str">
        <f t="shared" si="3"/>
        <v>OK</v>
      </c>
    </row>
    <row r="67" spans="2:13" x14ac:dyDescent="0.25">
      <c r="B67" s="57" t="s">
        <v>15</v>
      </c>
      <c r="C67" s="92">
        <v>44517</v>
      </c>
      <c r="D67" s="59" t="s">
        <v>6092</v>
      </c>
      <c r="E67" s="60" t="s">
        <v>6128</v>
      </c>
      <c r="F67" s="67" t="s">
        <v>6093</v>
      </c>
      <c r="G67" s="67" t="s">
        <v>5152</v>
      </c>
      <c r="H67" s="68" t="s">
        <v>6119</v>
      </c>
      <c r="I67" s="63">
        <v>2</v>
      </c>
      <c r="J67" s="64" t="str">
        <f t="shared" si="0"/>
        <v>A</v>
      </c>
      <c r="K67" s="65">
        <f t="shared" si="1"/>
        <v>5000</v>
      </c>
      <c r="L67" s="66">
        <f t="shared" si="2"/>
        <v>2</v>
      </c>
      <c r="M67" s="15" t="str">
        <f t="shared" si="3"/>
        <v>OK</v>
      </c>
    </row>
    <row r="68" spans="2:13" x14ac:dyDescent="0.25">
      <c r="B68" s="57" t="s">
        <v>15</v>
      </c>
      <c r="C68" s="92">
        <v>44517</v>
      </c>
      <c r="D68" s="59" t="s">
        <v>6094</v>
      </c>
      <c r="E68" s="60" t="s">
        <v>6128</v>
      </c>
      <c r="F68" s="67" t="s">
        <v>6095</v>
      </c>
      <c r="G68" s="67" t="s">
        <v>6096</v>
      </c>
      <c r="H68" s="68" t="s">
        <v>6120</v>
      </c>
      <c r="I68" s="63">
        <v>3</v>
      </c>
      <c r="J68" s="64" t="str">
        <f t="shared" si="0"/>
        <v>A</v>
      </c>
      <c r="K68" s="65">
        <f t="shared" si="1"/>
        <v>7500</v>
      </c>
      <c r="L68" s="66">
        <f t="shared" si="2"/>
        <v>3</v>
      </c>
      <c r="M68" s="15" t="str">
        <f t="shared" si="3"/>
        <v>OK</v>
      </c>
    </row>
    <row r="69" spans="2:13" x14ac:dyDescent="0.25">
      <c r="B69" s="57" t="s">
        <v>15</v>
      </c>
      <c r="C69" s="92">
        <v>44517</v>
      </c>
      <c r="D69" s="59" t="s">
        <v>6097</v>
      </c>
      <c r="E69" s="60" t="s">
        <v>6128</v>
      </c>
      <c r="F69" s="67" t="s">
        <v>6098</v>
      </c>
      <c r="G69" s="67" t="s">
        <v>6099</v>
      </c>
      <c r="H69" s="68" t="s">
        <v>6121</v>
      </c>
      <c r="I69" s="63">
        <v>3</v>
      </c>
      <c r="J69" s="64" t="str">
        <f t="shared" si="0"/>
        <v>A</v>
      </c>
      <c r="K69" s="65">
        <f t="shared" si="1"/>
        <v>7500</v>
      </c>
      <c r="L69" s="66">
        <f t="shared" si="2"/>
        <v>3</v>
      </c>
      <c r="M69" s="15" t="str">
        <f t="shared" si="3"/>
        <v>OK</v>
      </c>
    </row>
    <row r="70" spans="2:13" s="69" customFormat="1" x14ac:dyDescent="0.25">
      <c r="B70" s="57" t="s">
        <v>15</v>
      </c>
      <c r="C70" s="92">
        <v>44517</v>
      </c>
      <c r="D70" s="59" t="s">
        <v>5165</v>
      </c>
      <c r="E70" s="60" t="s">
        <v>6128</v>
      </c>
      <c r="F70" s="67" t="s">
        <v>5166</v>
      </c>
      <c r="G70" s="67" t="s">
        <v>5167</v>
      </c>
      <c r="H70" s="68" t="s">
        <v>6122</v>
      </c>
      <c r="I70" s="63">
        <v>3</v>
      </c>
      <c r="J70" s="64" t="str">
        <f t="shared" si="0"/>
        <v>A</v>
      </c>
      <c r="K70" s="65">
        <f t="shared" si="1"/>
        <v>7500</v>
      </c>
      <c r="L70" s="66">
        <f t="shared" si="2"/>
        <v>9</v>
      </c>
      <c r="M70" s="15" t="str">
        <f t="shared" si="3"/>
        <v>OK</v>
      </c>
    </row>
    <row r="71" spans="2:13" x14ac:dyDescent="0.25">
      <c r="B71" s="57" t="s">
        <v>15</v>
      </c>
      <c r="C71" s="92">
        <v>44517</v>
      </c>
      <c r="D71" s="59" t="s">
        <v>6100</v>
      </c>
      <c r="E71" s="60" t="s">
        <v>6128</v>
      </c>
      <c r="F71" s="67" t="s">
        <v>6101</v>
      </c>
      <c r="G71" s="67" t="s">
        <v>6102</v>
      </c>
      <c r="H71" s="68" t="s">
        <v>6123</v>
      </c>
      <c r="I71" s="63">
        <v>3</v>
      </c>
      <c r="J71" s="64" t="str">
        <f t="shared" si="0"/>
        <v>A</v>
      </c>
      <c r="K71" s="65">
        <f t="shared" si="1"/>
        <v>7500</v>
      </c>
      <c r="L71" s="66">
        <f t="shared" si="2"/>
        <v>3</v>
      </c>
      <c r="M71" s="15" t="str">
        <f t="shared" si="3"/>
        <v>OK</v>
      </c>
    </row>
    <row r="72" spans="2:13" x14ac:dyDescent="0.25">
      <c r="B72" s="57" t="s">
        <v>15</v>
      </c>
      <c r="C72" s="92">
        <v>44517</v>
      </c>
      <c r="D72" s="59" t="s">
        <v>6103</v>
      </c>
      <c r="E72" s="60" t="s">
        <v>6128</v>
      </c>
      <c r="F72" s="67" t="s">
        <v>6104</v>
      </c>
      <c r="G72" s="67" t="s">
        <v>6105</v>
      </c>
      <c r="H72" s="68" t="s">
        <v>6124</v>
      </c>
      <c r="I72" s="63">
        <v>6</v>
      </c>
      <c r="J72" s="64" t="str">
        <f t="shared" si="0"/>
        <v>B</v>
      </c>
      <c r="K72" s="65">
        <f t="shared" si="1"/>
        <v>18000</v>
      </c>
      <c r="L72" s="66">
        <f t="shared" si="2"/>
        <v>6</v>
      </c>
      <c r="M72" s="15" t="str">
        <f t="shared" si="3"/>
        <v>OK</v>
      </c>
    </row>
    <row r="73" spans="2:13" s="69" customFormat="1" x14ac:dyDescent="0.25">
      <c r="B73" s="57" t="s">
        <v>15</v>
      </c>
      <c r="C73" s="92">
        <v>44517</v>
      </c>
      <c r="D73" s="59" t="s">
        <v>6106</v>
      </c>
      <c r="E73" s="60" t="s">
        <v>6128</v>
      </c>
      <c r="F73" s="67" t="s">
        <v>6107</v>
      </c>
      <c r="G73" s="67" t="s">
        <v>6108</v>
      </c>
      <c r="H73" s="68" t="s">
        <v>6125</v>
      </c>
      <c r="I73" s="63">
        <v>2</v>
      </c>
      <c r="J73" s="64" t="str">
        <f t="shared" ref="J73:J136" si="4">+IF(I73&lt;=0," ",IF(I73&lt;=5,"A",IF(I73&gt;=6,"B")))</f>
        <v>A</v>
      </c>
      <c r="K73" s="65">
        <f t="shared" ref="K73:K136" si="5">+IF(J73=" ",I73*0,IF(J73="A",I73*2500,IF(J73="B",I73*3000)))</f>
        <v>5000</v>
      </c>
      <c r="L73" s="66">
        <f t="shared" ref="L73:L136" si="6">SUMIF($D$8:$D$1705,D73:D1770,$I$8:$I$1705)</f>
        <v>2</v>
      </c>
      <c r="M73" s="15" t="str">
        <f t="shared" ref="M73:M136" si="7">+IF(L73=0," ",IF(L73&lt;=20,"OK",IF(L73&gt;=21,"LEBIH")))</f>
        <v>OK</v>
      </c>
    </row>
    <row r="74" spans="2:13" x14ac:dyDescent="0.25">
      <c r="B74" s="57" t="s">
        <v>15</v>
      </c>
      <c r="C74" s="92">
        <v>44517</v>
      </c>
      <c r="D74" s="59" t="s">
        <v>6109</v>
      </c>
      <c r="E74" s="60" t="s">
        <v>6128</v>
      </c>
      <c r="F74" s="67" t="s">
        <v>6110</v>
      </c>
      <c r="G74" s="67" t="s">
        <v>6111</v>
      </c>
      <c r="H74" s="68" t="s">
        <v>6126</v>
      </c>
      <c r="I74" s="63">
        <v>2</v>
      </c>
      <c r="J74" s="64" t="str">
        <f t="shared" si="4"/>
        <v>A</v>
      </c>
      <c r="K74" s="65">
        <f t="shared" si="5"/>
        <v>5000</v>
      </c>
      <c r="L74" s="66">
        <f t="shared" si="6"/>
        <v>2</v>
      </c>
      <c r="M74" s="15" t="str">
        <f t="shared" si="7"/>
        <v>OK</v>
      </c>
    </row>
    <row r="75" spans="2:13" x14ac:dyDescent="0.25">
      <c r="B75" s="57" t="s">
        <v>15</v>
      </c>
      <c r="C75" s="92">
        <v>44518</v>
      </c>
      <c r="D75" s="59" t="s">
        <v>3079</v>
      </c>
      <c r="E75" s="60" t="s">
        <v>6128</v>
      </c>
      <c r="F75" s="67" t="s">
        <v>3080</v>
      </c>
      <c r="G75" s="67" t="s">
        <v>3081</v>
      </c>
      <c r="H75" s="68" t="s">
        <v>3082</v>
      </c>
      <c r="I75" s="63">
        <v>2</v>
      </c>
      <c r="J75" s="64" t="str">
        <f t="shared" si="4"/>
        <v>A</v>
      </c>
      <c r="K75" s="65">
        <f t="shared" si="5"/>
        <v>5000</v>
      </c>
      <c r="L75" s="66">
        <f t="shared" si="6"/>
        <v>2</v>
      </c>
      <c r="M75" s="15" t="str">
        <f t="shared" si="7"/>
        <v>OK</v>
      </c>
    </row>
    <row r="76" spans="2:13" s="69" customFormat="1" x14ac:dyDescent="0.25">
      <c r="B76" s="57" t="s">
        <v>15</v>
      </c>
      <c r="C76" s="92">
        <v>44518</v>
      </c>
      <c r="D76" s="59" t="s">
        <v>3083</v>
      </c>
      <c r="E76" s="60" t="s">
        <v>6128</v>
      </c>
      <c r="F76" s="67" t="s">
        <v>3084</v>
      </c>
      <c r="G76" s="67" t="s">
        <v>3085</v>
      </c>
      <c r="H76" s="68" t="s">
        <v>3086</v>
      </c>
      <c r="I76" s="63">
        <v>10</v>
      </c>
      <c r="J76" s="64" t="str">
        <f t="shared" si="4"/>
        <v>B</v>
      </c>
      <c r="K76" s="65">
        <f t="shared" si="5"/>
        <v>30000</v>
      </c>
      <c r="L76" s="66">
        <f t="shared" si="6"/>
        <v>20</v>
      </c>
      <c r="M76" s="15" t="str">
        <f t="shared" si="7"/>
        <v>OK</v>
      </c>
    </row>
    <row r="77" spans="2:13" s="69" customFormat="1" x14ac:dyDescent="0.25">
      <c r="B77" s="57" t="s">
        <v>15</v>
      </c>
      <c r="C77" s="92">
        <v>44518</v>
      </c>
      <c r="D77" s="59" t="s">
        <v>3087</v>
      </c>
      <c r="E77" s="60" t="s">
        <v>6128</v>
      </c>
      <c r="F77" s="67" t="s">
        <v>3088</v>
      </c>
      <c r="G77" s="67" t="s">
        <v>3089</v>
      </c>
      <c r="H77" s="68" t="s">
        <v>3090</v>
      </c>
      <c r="I77" s="63">
        <v>3</v>
      </c>
      <c r="J77" s="64" t="str">
        <f t="shared" si="4"/>
        <v>A</v>
      </c>
      <c r="K77" s="65">
        <f t="shared" si="5"/>
        <v>7500</v>
      </c>
      <c r="L77" s="66">
        <f t="shared" si="6"/>
        <v>3</v>
      </c>
      <c r="M77" s="15" t="str">
        <f t="shared" si="7"/>
        <v>OK</v>
      </c>
    </row>
    <row r="78" spans="2:13" x14ac:dyDescent="0.25">
      <c r="B78" s="57" t="s">
        <v>15</v>
      </c>
      <c r="C78" s="92">
        <v>44518</v>
      </c>
      <c r="D78" s="59" t="s">
        <v>3091</v>
      </c>
      <c r="E78" s="60" t="s">
        <v>6128</v>
      </c>
      <c r="F78" s="67" t="s">
        <v>3092</v>
      </c>
      <c r="G78" s="67" t="s">
        <v>3093</v>
      </c>
      <c r="H78" s="68" t="s">
        <v>3094</v>
      </c>
      <c r="I78" s="63">
        <v>10</v>
      </c>
      <c r="J78" s="64" t="str">
        <f t="shared" si="4"/>
        <v>B</v>
      </c>
      <c r="K78" s="65">
        <f t="shared" si="5"/>
        <v>30000</v>
      </c>
      <c r="L78" s="66">
        <f t="shared" si="6"/>
        <v>10</v>
      </c>
      <c r="M78" s="15" t="str">
        <f t="shared" si="7"/>
        <v>OK</v>
      </c>
    </row>
    <row r="79" spans="2:13" x14ac:dyDescent="0.25">
      <c r="B79" s="57" t="s">
        <v>15</v>
      </c>
      <c r="C79" s="92">
        <v>44518</v>
      </c>
      <c r="D79" s="59" t="s">
        <v>3095</v>
      </c>
      <c r="E79" s="60" t="s">
        <v>6128</v>
      </c>
      <c r="F79" s="67" t="s">
        <v>3096</v>
      </c>
      <c r="G79" s="67" t="s">
        <v>3097</v>
      </c>
      <c r="H79" s="68" t="s">
        <v>3098</v>
      </c>
      <c r="I79" s="63">
        <v>2</v>
      </c>
      <c r="J79" s="64" t="str">
        <f t="shared" si="4"/>
        <v>A</v>
      </c>
      <c r="K79" s="65">
        <f t="shared" si="5"/>
        <v>5000</v>
      </c>
      <c r="L79" s="66">
        <f t="shared" si="6"/>
        <v>2</v>
      </c>
      <c r="M79" s="15" t="str">
        <f t="shared" si="7"/>
        <v>OK</v>
      </c>
    </row>
    <row r="80" spans="2:13" x14ac:dyDescent="0.25">
      <c r="B80" s="57" t="s">
        <v>15</v>
      </c>
      <c r="C80" s="92">
        <v>44518</v>
      </c>
      <c r="D80" s="59" t="s">
        <v>3099</v>
      </c>
      <c r="E80" s="60" t="s">
        <v>6128</v>
      </c>
      <c r="F80" s="67" t="s">
        <v>3100</v>
      </c>
      <c r="G80" s="67" t="s">
        <v>3101</v>
      </c>
      <c r="H80" s="68" t="s">
        <v>3102</v>
      </c>
      <c r="I80" s="63">
        <v>6</v>
      </c>
      <c r="J80" s="64" t="str">
        <f t="shared" si="4"/>
        <v>B</v>
      </c>
      <c r="K80" s="65">
        <f t="shared" si="5"/>
        <v>18000</v>
      </c>
      <c r="L80" s="66">
        <f t="shared" si="6"/>
        <v>12</v>
      </c>
      <c r="M80" s="15" t="str">
        <f t="shared" si="7"/>
        <v>OK</v>
      </c>
    </row>
    <row r="81" spans="2:13" s="69" customFormat="1" x14ac:dyDescent="0.25">
      <c r="B81" s="57" t="s">
        <v>15</v>
      </c>
      <c r="C81" s="92">
        <v>44518</v>
      </c>
      <c r="D81" s="59" t="s">
        <v>3103</v>
      </c>
      <c r="E81" s="60" t="s">
        <v>6128</v>
      </c>
      <c r="F81" s="67" t="s">
        <v>3104</v>
      </c>
      <c r="G81" s="67" t="s">
        <v>3105</v>
      </c>
      <c r="H81" s="68" t="s">
        <v>3106</v>
      </c>
      <c r="I81" s="63">
        <v>8</v>
      </c>
      <c r="J81" s="64" t="str">
        <f t="shared" si="4"/>
        <v>B</v>
      </c>
      <c r="K81" s="65">
        <f t="shared" si="5"/>
        <v>24000</v>
      </c>
      <c r="L81" s="66">
        <f t="shared" si="6"/>
        <v>8</v>
      </c>
      <c r="M81" s="15" t="str">
        <f t="shared" si="7"/>
        <v>OK</v>
      </c>
    </row>
    <row r="82" spans="2:13" x14ac:dyDescent="0.25">
      <c r="B82" s="57" t="s">
        <v>15</v>
      </c>
      <c r="C82" s="92">
        <v>44518</v>
      </c>
      <c r="D82" s="59" t="s">
        <v>3107</v>
      </c>
      <c r="E82" s="60" t="s">
        <v>6128</v>
      </c>
      <c r="F82" s="67" t="s">
        <v>3108</v>
      </c>
      <c r="G82" s="67" t="s">
        <v>3109</v>
      </c>
      <c r="H82" s="68" t="s">
        <v>3110</v>
      </c>
      <c r="I82" s="63">
        <v>10</v>
      </c>
      <c r="J82" s="64" t="str">
        <f t="shared" si="4"/>
        <v>B</v>
      </c>
      <c r="K82" s="65">
        <f t="shared" si="5"/>
        <v>30000</v>
      </c>
      <c r="L82" s="66">
        <f t="shared" si="6"/>
        <v>10</v>
      </c>
      <c r="M82" s="15" t="str">
        <f t="shared" si="7"/>
        <v>OK</v>
      </c>
    </row>
    <row r="83" spans="2:13" s="69" customFormat="1" x14ac:dyDescent="0.25">
      <c r="B83" s="57" t="s">
        <v>15</v>
      </c>
      <c r="C83" s="92">
        <v>44518</v>
      </c>
      <c r="D83" s="59" t="s">
        <v>3111</v>
      </c>
      <c r="E83" s="60" t="s">
        <v>6128</v>
      </c>
      <c r="F83" s="67" t="s">
        <v>3112</v>
      </c>
      <c r="G83" s="67" t="s">
        <v>3113</v>
      </c>
      <c r="H83" s="68" t="s">
        <v>3114</v>
      </c>
      <c r="I83" s="63">
        <v>4</v>
      </c>
      <c r="J83" s="64" t="str">
        <f t="shared" si="4"/>
        <v>A</v>
      </c>
      <c r="K83" s="65">
        <f t="shared" si="5"/>
        <v>10000</v>
      </c>
      <c r="L83" s="66">
        <f t="shared" si="6"/>
        <v>4</v>
      </c>
      <c r="M83" s="15" t="str">
        <f t="shared" si="7"/>
        <v>OK</v>
      </c>
    </row>
    <row r="84" spans="2:13" x14ac:dyDescent="0.25">
      <c r="B84" s="57" t="s">
        <v>15</v>
      </c>
      <c r="C84" s="92">
        <v>44518</v>
      </c>
      <c r="D84" s="59" t="s">
        <v>3115</v>
      </c>
      <c r="E84" s="60" t="s">
        <v>6128</v>
      </c>
      <c r="F84" s="67" t="s">
        <v>3116</v>
      </c>
      <c r="G84" s="67" t="s">
        <v>3117</v>
      </c>
      <c r="H84" s="68" t="s">
        <v>3118</v>
      </c>
      <c r="I84" s="63">
        <v>2</v>
      </c>
      <c r="J84" s="64" t="str">
        <f t="shared" si="4"/>
        <v>A</v>
      </c>
      <c r="K84" s="65">
        <f t="shared" si="5"/>
        <v>5000</v>
      </c>
      <c r="L84" s="66">
        <f t="shared" si="6"/>
        <v>2</v>
      </c>
      <c r="M84" s="15" t="str">
        <f t="shared" si="7"/>
        <v>OK</v>
      </c>
    </row>
    <row r="85" spans="2:13" x14ac:dyDescent="0.25">
      <c r="B85" s="57" t="s">
        <v>15</v>
      </c>
      <c r="C85" s="92">
        <v>44518</v>
      </c>
      <c r="D85" s="59" t="s">
        <v>3119</v>
      </c>
      <c r="E85" s="60" t="s">
        <v>6128</v>
      </c>
      <c r="F85" s="67" t="s">
        <v>3120</v>
      </c>
      <c r="G85" s="67" t="s">
        <v>3121</v>
      </c>
      <c r="H85" s="68" t="s">
        <v>3122</v>
      </c>
      <c r="I85" s="63">
        <v>5</v>
      </c>
      <c r="J85" s="64" t="str">
        <f t="shared" si="4"/>
        <v>A</v>
      </c>
      <c r="K85" s="65">
        <f t="shared" si="5"/>
        <v>12500</v>
      </c>
      <c r="L85" s="66">
        <f t="shared" si="6"/>
        <v>5</v>
      </c>
      <c r="M85" s="15" t="str">
        <f t="shared" si="7"/>
        <v>OK</v>
      </c>
    </row>
    <row r="86" spans="2:13" s="69" customFormat="1" x14ac:dyDescent="0.25">
      <c r="B86" s="57" t="s">
        <v>15</v>
      </c>
      <c r="C86" s="92">
        <v>44518</v>
      </c>
      <c r="D86" s="59" t="s">
        <v>3123</v>
      </c>
      <c r="E86" s="60" t="s">
        <v>6128</v>
      </c>
      <c r="F86" s="67" t="s">
        <v>3124</v>
      </c>
      <c r="G86" s="67" t="s">
        <v>3125</v>
      </c>
      <c r="H86" s="68" t="s">
        <v>3126</v>
      </c>
      <c r="I86" s="63">
        <v>2</v>
      </c>
      <c r="J86" s="64" t="str">
        <f t="shared" si="4"/>
        <v>A</v>
      </c>
      <c r="K86" s="65">
        <f t="shared" si="5"/>
        <v>5000</v>
      </c>
      <c r="L86" s="66">
        <f t="shared" si="6"/>
        <v>2</v>
      </c>
      <c r="M86" s="15" t="str">
        <f t="shared" si="7"/>
        <v>OK</v>
      </c>
    </row>
    <row r="87" spans="2:13" x14ac:dyDescent="0.25">
      <c r="B87" s="57" t="s">
        <v>15</v>
      </c>
      <c r="C87" s="92">
        <v>44519</v>
      </c>
      <c r="D87" s="59" t="s">
        <v>3701</v>
      </c>
      <c r="E87" s="60" t="s">
        <v>6128</v>
      </c>
      <c r="F87" s="67" t="s">
        <v>3702</v>
      </c>
      <c r="G87" s="67" t="s">
        <v>1602</v>
      </c>
      <c r="H87" s="68" t="s">
        <v>3703</v>
      </c>
      <c r="I87" s="63">
        <v>3</v>
      </c>
      <c r="J87" s="64" t="str">
        <f t="shared" si="4"/>
        <v>A</v>
      </c>
      <c r="K87" s="65">
        <f t="shared" si="5"/>
        <v>7500</v>
      </c>
      <c r="L87" s="66">
        <f t="shared" si="6"/>
        <v>3</v>
      </c>
      <c r="M87" s="15" t="str">
        <f t="shared" si="7"/>
        <v>OK</v>
      </c>
    </row>
    <row r="88" spans="2:13" x14ac:dyDescent="0.25">
      <c r="B88" s="57" t="s">
        <v>15</v>
      </c>
      <c r="C88" s="92">
        <v>44519</v>
      </c>
      <c r="D88" s="59" t="s">
        <v>3704</v>
      </c>
      <c r="E88" s="60" t="s">
        <v>6128</v>
      </c>
      <c r="F88" s="67" t="s">
        <v>3705</v>
      </c>
      <c r="G88" s="67" t="s">
        <v>3706</v>
      </c>
      <c r="H88" s="68" t="s">
        <v>3707</v>
      </c>
      <c r="I88" s="63">
        <v>2</v>
      </c>
      <c r="J88" s="64" t="str">
        <f t="shared" si="4"/>
        <v>A</v>
      </c>
      <c r="K88" s="65">
        <f t="shared" si="5"/>
        <v>5000</v>
      </c>
      <c r="L88" s="66">
        <f t="shared" si="6"/>
        <v>2</v>
      </c>
      <c r="M88" s="15" t="str">
        <f t="shared" si="7"/>
        <v>OK</v>
      </c>
    </row>
    <row r="89" spans="2:13" s="69" customFormat="1" x14ac:dyDescent="0.25">
      <c r="B89" s="57" t="s">
        <v>15</v>
      </c>
      <c r="C89" s="92">
        <v>44519</v>
      </c>
      <c r="D89" s="59" t="s">
        <v>3708</v>
      </c>
      <c r="E89" s="60" t="s">
        <v>6128</v>
      </c>
      <c r="F89" s="67" t="s">
        <v>3709</v>
      </c>
      <c r="G89" s="67" t="s">
        <v>3706</v>
      </c>
      <c r="H89" s="68" t="s">
        <v>3710</v>
      </c>
      <c r="I89" s="63">
        <v>2</v>
      </c>
      <c r="J89" s="64" t="str">
        <f t="shared" si="4"/>
        <v>A</v>
      </c>
      <c r="K89" s="65">
        <f t="shared" si="5"/>
        <v>5000</v>
      </c>
      <c r="L89" s="66">
        <f t="shared" si="6"/>
        <v>2</v>
      </c>
      <c r="M89" s="15" t="str">
        <f t="shared" si="7"/>
        <v>OK</v>
      </c>
    </row>
    <row r="90" spans="2:13" x14ac:dyDescent="0.25">
      <c r="B90" s="57" t="s">
        <v>15</v>
      </c>
      <c r="C90" s="92">
        <v>44519</v>
      </c>
      <c r="D90" s="59" t="s">
        <v>3711</v>
      </c>
      <c r="E90" s="60" t="s">
        <v>6128</v>
      </c>
      <c r="F90" s="67" t="s">
        <v>3712</v>
      </c>
      <c r="G90" s="67" t="s">
        <v>3706</v>
      </c>
      <c r="H90" s="68" t="s">
        <v>3713</v>
      </c>
      <c r="I90" s="63">
        <v>2</v>
      </c>
      <c r="J90" s="64" t="str">
        <f t="shared" si="4"/>
        <v>A</v>
      </c>
      <c r="K90" s="65">
        <f t="shared" si="5"/>
        <v>5000</v>
      </c>
      <c r="L90" s="66">
        <f t="shared" si="6"/>
        <v>2</v>
      </c>
      <c r="M90" s="15" t="str">
        <f t="shared" si="7"/>
        <v>OK</v>
      </c>
    </row>
    <row r="91" spans="2:13" x14ac:dyDescent="0.25">
      <c r="B91" s="57" t="s">
        <v>15</v>
      </c>
      <c r="C91" s="92">
        <v>44519</v>
      </c>
      <c r="D91" s="59" t="s">
        <v>3714</v>
      </c>
      <c r="E91" s="60" t="s">
        <v>6128</v>
      </c>
      <c r="F91" s="67" t="s">
        <v>3715</v>
      </c>
      <c r="G91" s="67" t="s">
        <v>3716</v>
      </c>
      <c r="H91" s="68" t="s">
        <v>3717</v>
      </c>
      <c r="I91" s="63">
        <v>2</v>
      </c>
      <c r="J91" s="64" t="str">
        <f t="shared" si="4"/>
        <v>A</v>
      </c>
      <c r="K91" s="65">
        <f t="shared" si="5"/>
        <v>5000</v>
      </c>
      <c r="L91" s="66">
        <f t="shared" si="6"/>
        <v>2</v>
      </c>
      <c r="M91" s="15" t="str">
        <f t="shared" si="7"/>
        <v>OK</v>
      </c>
    </row>
    <row r="92" spans="2:13" x14ac:dyDescent="0.25">
      <c r="B92" s="57" t="s">
        <v>15</v>
      </c>
      <c r="C92" s="92">
        <v>44519</v>
      </c>
      <c r="D92" s="59" t="s">
        <v>3718</v>
      </c>
      <c r="E92" s="60" t="s">
        <v>6128</v>
      </c>
      <c r="F92" s="67" t="s">
        <v>3719</v>
      </c>
      <c r="G92" s="67" t="s">
        <v>3720</v>
      </c>
      <c r="H92" s="68" t="s">
        <v>3721</v>
      </c>
      <c r="I92" s="63">
        <v>2</v>
      </c>
      <c r="J92" s="64" t="str">
        <f t="shared" si="4"/>
        <v>A</v>
      </c>
      <c r="K92" s="65">
        <f t="shared" si="5"/>
        <v>5000</v>
      </c>
      <c r="L92" s="66">
        <f t="shared" si="6"/>
        <v>2</v>
      </c>
      <c r="M92" s="15" t="str">
        <f t="shared" si="7"/>
        <v>OK</v>
      </c>
    </row>
    <row r="93" spans="2:13" s="69" customFormat="1" x14ac:dyDescent="0.25">
      <c r="B93" s="57" t="s">
        <v>15</v>
      </c>
      <c r="C93" s="92">
        <v>44519</v>
      </c>
      <c r="D93" s="59" t="s">
        <v>3722</v>
      </c>
      <c r="E93" s="60" t="s">
        <v>6128</v>
      </c>
      <c r="F93" s="67" t="s">
        <v>3723</v>
      </c>
      <c r="G93" s="67" t="s">
        <v>3724</v>
      </c>
      <c r="H93" s="68" t="s">
        <v>3725</v>
      </c>
      <c r="I93" s="63">
        <v>2</v>
      </c>
      <c r="J93" s="64" t="str">
        <f t="shared" si="4"/>
        <v>A</v>
      </c>
      <c r="K93" s="65">
        <f t="shared" si="5"/>
        <v>5000</v>
      </c>
      <c r="L93" s="66">
        <f t="shared" si="6"/>
        <v>2</v>
      </c>
      <c r="M93" s="15" t="str">
        <f t="shared" si="7"/>
        <v>OK</v>
      </c>
    </row>
    <row r="94" spans="2:13" x14ac:dyDescent="0.25">
      <c r="B94" s="57" t="s">
        <v>15</v>
      </c>
      <c r="C94" s="92">
        <v>44519</v>
      </c>
      <c r="D94" s="59" t="s">
        <v>3726</v>
      </c>
      <c r="E94" s="60" t="s">
        <v>6128</v>
      </c>
      <c r="F94" s="67" t="s">
        <v>983</v>
      </c>
      <c r="G94" s="67" t="s">
        <v>3727</v>
      </c>
      <c r="H94" s="68" t="s">
        <v>3728</v>
      </c>
      <c r="I94" s="63">
        <v>2</v>
      </c>
      <c r="J94" s="64" t="str">
        <f t="shared" si="4"/>
        <v>A</v>
      </c>
      <c r="K94" s="65">
        <f t="shared" si="5"/>
        <v>5000</v>
      </c>
      <c r="L94" s="66">
        <f t="shared" si="6"/>
        <v>2</v>
      </c>
      <c r="M94" s="15" t="str">
        <f t="shared" si="7"/>
        <v>OK</v>
      </c>
    </row>
    <row r="95" spans="2:13" s="69" customFormat="1" x14ac:dyDescent="0.25">
      <c r="B95" s="57" t="s">
        <v>15</v>
      </c>
      <c r="C95" s="92">
        <v>44519</v>
      </c>
      <c r="D95" s="59" t="s">
        <v>3729</v>
      </c>
      <c r="E95" s="60" t="s">
        <v>6128</v>
      </c>
      <c r="F95" s="67" t="s">
        <v>3730</v>
      </c>
      <c r="G95" s="67" t="s">
        <v>3731</v>
      </c>
      <c r="H95" s="68" t="s">
        <v>3732</v>
      </c>
      <c r="I95" s="63">
        <v>3</v>
      </c>
      <c r="J95" s="64" t="str">
        <f t="shared" si="4"/>
        <v>A</v>
      </c>
      <c r="K95" s="65">
        <f t="shared" si="5"/>
        <v>7500</v>
      </c>
      <c r="L95" s="66">
        <f t="shared" si="6"/>
        <v>3</v>
      </c>
      <c r="M95" s="15" t="str">
        <f t="shared" si="7"/>
        <v>OK</v>
      </c>
    </row>
    <row r="96" spans="2:13" x14ac:dyDescent="0.25">
      <c r="B96" s="57" t="s">
        <v>15</v>
      </c>
      <c r="C96" s="92">
        <v>44519</v>
      </c>
      <c r="D96" s="59" t="s">
        <v>3733</v>
      </c>
      <c r="E96" s="60" t="s">
        <v>6128</v>
      </c>
      <c r="F96" s="67" t="s">
        <v>3734</v>
      </c>
      <c r="G96" s="67" t="s">
        <v>3735</v>
      </c>
      <c r="H96" s="68" t="s">
        <v>3736</v>
      </c>
      <c r="I96" s="63">
        <v>6</v>
      </c>
      <c r="J96" s="64" t="str">
        <f t="shared" si="4"/>
        <v>B</v>
      </c>
      <c r="K96" s="65">
        <f t="shared" si="5"/>
        <v>18000</v>
      </c>
      <c r="L96" s="66">
        <f t="shared" si="6"/>
        <v>6</v>
      </c>
      <c r="M96" s="15" t="str">
        <f t="shared" si="7"/>
        <v>OK</v>
      </c>
    </row>
    <row r="97" spans="2:13" x14ac:dyDescent="0.25">
      <c r="B97" s="57" t="s">
        <v>15</v>
      </c>
      <c r="C97" s="92">
        <v>44519</v>
      </c>
      <c r="D97" s="59" t="s">
        <v>3737</v>
      </c>
      <c r="E97" s="60" t="s">
        <v>6128</v>
      </c>
      <c r="F97" s="67" t="s">
        <v>3738</v>
      </c>
      <c r="G97" s="67" t="s">
        <v>3739</v>
      </c>
      <c r="H97" s="68" t="s">
        <v>3740</v>
      </c>
      <c r="I97" s="63">
        <v>3</v>
      </c>
      <c r="J97" s="64" t="str">
        <f t="shared" si="4"/>
        <v>A</v>
      </c>
      <c r="K97" s="65">
        <f t="shared" si="5"/>
        <v>7500</v>
      </c>
      <c r="L97" s="66">
        <f t="shared" si="6"/>
        <v>3</v>
      </c>
      <c r="M97" s="15" t="str">
        <f t="shared" si="7"/>
        <v>OK</v>
      </c>
    </row>
    <row r="98" spans="2:13" s="69" customFormat="1" x14ac:dyDescent="0.25">
      <c r="B98" s="57" t="s">
        <v>15</v>
      </c>
      <c r="C98" s="92">
        <v>44519</v>
      </c>
      <c r="D98" s="59" t="s">
        <v>3741</v>
      </c>
      <c r="E98" s="60" t="s">
        <v>6128</v>
      </c>
      <c r="F98" s="67" t="s">
        <v>3742</v>
      </c>
      <c r="G98" s="67" t="s">
        <v>3743</v>
      </c>
      <c r="H98" s="68" t="s">
        <v>3744</v>
      </c>
      <c r="I98" s="63">
        <v>2</v>
      </c>
      <c r="J98" s="64" t="str">
        <f t="shared" si="4"/>
        <v>A</v>
      </c>
      <c r="K98" s="65">
        <f t="shared" si="5"/>
        <v>5000</v>
      </c>
      <c r="L98" s="66">
        <f t="shared" si="6"/>
        <v>2</v>
      </c>
      <c r="M98" s="15" t="str">
        <f t="shared" si="7"/>
        <v>OK</v>
      </c>
    </row>
    <row r="99" spans="2:13" s="69" customFormat="1" x14ac:dyDescent="0.25">
      <c r="B99" s="57" t="s">
        <v>15</v>
      </c>
      <c r="C99" s="92">
        <v>44519</v>
      </c>
      <c r="D99" s="59" t="s">
        <v>3745</v>
      </c>
      <c r="E99" s="60" t="s">
        <v>6128</v>
      </c>
      <c r="F99" s="67" t="s">
        <v>3746</v>
      </c>
      <c r="G99" s="67" t="s">
        <v>3747</v>
      </c>
      <c r="H99" s="68" t="s">
        <v>3748</v>
      </c>
      <c r="I99" s="63">
        <v>2</v>
      </c>
      <c r="J99" s="64" t="str">
        <f t="shared" si="4"/>
        <v>A</v>
      </c>
      <c r="K99" s="65">
        <f t="shared" si="5"/>
        <v>5000</v>
      </c>
      <c r="L99" s="66">
        <f t="shared" si="6"/>
        <v>2</v>
      </c>
      <c r="M99" s="15" t="str">
        <f t="shared" si="7"/>
        <v>OK</v>
      </c>
    </row>
    <row r="100" spans="2:13" x14ac:dyDescent="0.25">
      <c r="B100" s="57" t="s">
        <v>15</v>
      </c>
      <c r="C100" s="92">
        <v>44519</v>
      </c>
      <c r="D100" s="59" t="s">
        <v>1561</v>
      </c>
      <c r="E100" s="60" t="s">
        <v>6128</v>
      </c>
      <c r="F100" s="67" t="s">
        <v>1562</v>
      </c>
      <c r="G100" s="67" t="s">
        <v>1563</v>
      </c>
      <c r="H100" s="68" t="s">
        <v>3749</v>
      </c>
      <c r="I100" s="63">
        <v>5</v>
      </c>
      <c r="J100" s="64" t="str">
        <f t="shared" si="4"/>
        <v>A</v>
      </c>
      <c r="K100" s="65">
        <f t="shared" si="5"/>
        <v>12500</v>
      </c>
      <c r="L100" s="66">
        <f t="shared" si="6"/>
        <v>9</v>
      </c>
      <c r="M100" s="15" t="str">
        <f t="shared" si="7"/>
        <v>OK</v>
      </c>
    </row>
    <row r="101" spans="2:13" s="69" customFormat="1" x14ac:dyDescent="0.25">
      <c r="B101" s="57" t="s">
        <v>15</v>
      </c>
      <c r="C101" s="92">
        <v>44520</v>
      </c>
      <c r="D101" s="59" t="s">
        <v>4240</v>
      </c>
      <c r="E101" s="60" t="s">
        <v>6128</v>
      </c>
      <c r="F101" s="67" t="s">
        <v>4241</v>
      </c>
      <c r="G101" s="67" t="s">
        <v>4242</v>
      </c>
      <c r="H101" s="68" t="s">
        <v>4243</v>
      </c>
      <c r="I101" s="63">
        <v>2</v>
      </c>
      <c r="J101" s="64" t="str">
        <f t="shared" si="4"/>
        <v>A</v>
      </c>
      <c r="K101" s="65">
        <f t="shared" si="5"/>
        <v>5000</v>
      </c>
      <c r="L101" s="66">
        <f t="shared" si="6"/>
        <v>2</v>
      </c>
      <c r="M101" s="15" t="str">
        <f t="shared" si="7"/>
        <v>OK</v>
      </c>
    </row>
    <row r="102" spans="2:13" x14ac:dyDescent="0.25">
      <c r="B102" s="57" t="s">
        <v>15</v>
      </c>
      <c r="C102" s="92">
        <v>44520</v>
      </c>
      <c r="D102" s="59" t="s">
        <v>4244</v>
      </c>
      <c r="E102" s="60" t="s">
        <v>6128</v>
      </c>
      <c r="F102" s="67" t="s">
        <v>1551</v>
      </c>
      <c r="G102" s="67" t="s">
        <v>4245</v>
      </c>
      <c r="H102" s="68" t="s">
        <v>4246</v>
      </c>
      <c r="I102" s="63">
        <v>3</v>
      </c>
      <c r="J102" s="64" t="str">
        <f t="shared" si="4"/>
        <v>A</v>
      </c>
      <c r="K102" s="65">
        <f t="shared" si="5"/>
        <v>7500</v>
      </c>
      <c r="L102" s="66">
        <f t="shared" si="6"/>
        <v>3</v>
      </c>
      <c r="M102" s="15" t="str">
        <f t="shared" si="7"/>
        <v>OK</v>
      </c>
    </row>
    <row r="103" spans="2:13" x14ac:dyDescent="0.25">
      <c r="B103" s="57" t="s">
        <v>15</v>
      </c>
      <c r="C103" s="92">
        <v>44520</v>
      </c>
      <c r="D103" s="59" t="s">
        <v>4247</v>
      </c>
      <c r="E103" s="60" t="s">
        <v>6128</v>
      </c>
      <c r="F103" s="67" t="s">
        <v>4248</v>
      </c>
      <c r="G103" s="67" t="s">
        <v>4249</v>
      </c>
      <c r="H103" s="68" t="s">
        <v>4250</v>
      </c>
      <c r="I103" s="63">
        <v>5</v>
      </c>
      <c r="J103" s="64" t="str">
        <f t="shared" si="4"/>
        <v>A</v>
      </c>
      <c r="K103" s="65">
        <f t="shared" si="5"/>
        <v>12500</v>
      </c>
      <c r="L103" s="66">
        <f t="shared" si="6"/>
        <v>5</v>
      </c>
      <c r="M103" s="15" t="str">
        <f t="shared" si="7"/>
        <v>OK</v>
      </c>
    </row>
    <row r="104" spans="2:13" x14ac:dyDescent="0.25">
      <c r="B104" s="57" t="s">
        <v>15</v>
      </c>
      <c r="C104" s="92">
        <v>44520</v>
      </c>
      <c r="D104" s="59" t="s">
        <v>4251</v>
      </c>
      <c r="E104" s="60" t="s">
        <v>6128</v>
      </c>
      <c r="F104" s="67" t="s">
        <v>4252</v>
      </c>
      <c r="G104" s="67" t="s">
        <v>4253</v>
      </c>
      <c r="H104" s="68" t="s">
        <v>4254</v>
      </c>
      <c r="I104" s="63">
        <v>2</v>
      </c>
      <c r="J104" s="64" t="str">
        <f t="shared" si="4"/>
        <v>A</v>
      </c>
      <c r="K104" s="65">
        <f t="shared" si="5"/>
        <v>5000</v>
      </c>
      <c r="L104" s="66">
        <f t="shared" si="6"/>
        <v>2</v>
      </c>
      <c r="M104" s="15" t="str">
        <f t="shared" si="7"/>
        <v>OK</v>
      </c>
    </row>
    <row r="105" spans="2:13" s="69" customFormat="1" x14ac:dyDescent="0.25">
      <c r="B105" s="57" t="s">
        <v>15</v>
      </c>
      <c r="C105" s="92">
        <v>44522</v>
      </c>
      <c r="D105" s="59" t="s">
        <v>5032</v>
      </c>
      <c r="E105" s="60" t="s">
        <v>6128</v>
      </c>
      <c r="F105" s="67" t="s">
        <v>5033</v>
      </c>
      <c r="G105" s="67" t="s">
        <v>5034</v>
      </c>
      <c r="H105" s="68" t="s">
        <v>5035</v>
      </c>
      <c r="I105" s="63">
        <v>2</v>
      </c>
      <c r="J105" s="64" t="str">
        <f t="shared" si="4"/>
        <v>A</v>
      </c>
      <c r="K105" s="65">
        <f t="shared" si="5"/>
        <v>5000</v>
      </c>
      <c r="L105" s="66">
        <f t="shared" si="6"/>
        <v>2</v>
      </c>
      <c r="M105" s="15" t="str">
        <f t="shared" si="7"/>
        <v>OK</v>
      </c>
    </row>
    <row r="106" spans="2:13" x14ac:dyDescent="0.25">
      <c r="B106" s="57" t="s">
        <v>15</v>
      </c>
      <c r="C106" s="92">
        <v>44522</v>
      </c>
      <c r="D106" s="59" t="s">
        <v>5036</v>
      </c>
      <c r="E106" s="60" t="s">
        <v>6128</v>
      </c>
      <c r="F106" s="67" t="s">
        <v>5037</v>
      </c>
      <c r="G106" s="67" t="s">
        <v>5038</v>
      </c>
      <c r="H106" s="68" t="s">
        <v>5039</v>
      </c>
      <c r="I106" s="63">
        <v>2</v>
      </c>
      <c r="J106" s="64" t="str">
        <f t="shared" si="4"/>
        <v>A</v>
      </c>
      <c r="K106" s="65">
        <f t="shared" si="5"/>
        <v>5000</v>
      </c>
      <c r="L106" s="66">
        <f t="shared" si="6"/>
        <v>2</v>
      </c>
      <c r="M106" s="15" t="str">
        <f t="shared" si="7"/>
        <v>OK</v>
      </c>
    </row>
    <row r="107" spans="2:13" s="69" customFormat="1" x14ac:dyDescent="0.25">
      <c r="B107" s="57" t="s">
        <v>15</v>
      </c>
      <c r="C107" s="92">
        <v>44522</v>
      </c>
      <c r="D107" s="59" t="s">
        <v>5040</v>
      </c>
      <c r="E107" s="60" t="s">
        <v>6128</v>
      </c>
      <c r="F107" s="67" t="s">
        <v>5041</v>
      </c>
      <c r="G107" s="67" t="s">
        <v>5042</v>
      </c>
      <c r="H107" s="68" t="s">
        <v>5043</v>
      </c>
      <c r="I107" s="63">
        <v>2</v>
      </c>
      <c r="J107" s="64" t="str">
        <f t="shared" si="4"/>
        <v>A</v>
      </c>
      <c r="K107" s="65">
        <f t="shared" si="5"/>
        <v>5000</v>
      </c>
      <c r="L107" s="66">
        <f t="shared" si="6"/>
        <v>2</v>
      </c>
      <c r="M107" s="15" t="str">
        <f t="shared" si="7"/>
        <v>OK</v>
      </c>
    </row>
    <row r="108" spans="2:13" x14ac:dyDescent="0.25">
      <c r="B108" s="57" t="s">
        <v>15</v>
      </c>
      <c r="C108" s="92">
        <v>44522</v>
      </c>
      <c r="D108" s="59" t="s">
        <v>5044</v>
      </c>
      <c r="E108" s="60" t="s">
        <v>6128</v>
      </c>
      <c r="F108" s="67" t="s">
        <v>5045</v>
      </c>
      <c r="G108" s="67" t="s">
        <v>5046</v>
      </c>
      <c r="H108" s="68" t="s">
        <v>5047</v>
      </c>
      <c r="I108" s="63">
        <v>2</v>
      </c>
      <c r="J108" s="64" t="str">
        <f t="shared" si="4"/>
        <v>A</v>
      </c>
      <c r="K108" s="65">
        <f t="shared" si="5"/>
        <v>5000</v>
      </c>
      <c r="L108" s="66">
        <f t="shared" si="6"/>
        <v>2</v>
      </c>
      <c r="M108" s="15" t="str">
        <f t="shared" si="7"/>
        <v>OK</v>
      </c>
    </row>
    <row r="109" spans="2:13" x14ac:dyDescent="0.25">
      <c r="B109" s="57" t="s">
        <v>15</v>
      </c>
      <c r="C109" s="92">
        <v>44522</v>
      </c>
      <c r="D109" s="59" t="s">
        <v>5048</v>
      </c>
      <c r="E109" s="60" t="s">
        <v>6128</v>
      </c>
      <c r="F109" s="67" t="s">
        <v>5049</v>
      </c>
      <c r="G109" s="67" t="s">
        <v>5050</v>
      </c>
      <c r="H109" s="68" t="s">
        <v>5051</v>
      </c>
      <c r="I109" s="63">
        <v>2</v>
      </c>
      <c r="J109" s="64" t="str">
        <f t="shared" si="4"/>
        <v>A</v>
      </c>
      <c r="K109" s="65">
        <f t="shared" si="5"/>
        <v>5000</v>
      </c>
      <c r="L109" s="66">
        <f t="shared" si="6"/>
        <v>2</v>
      </c>
      <c r="M109" s="15" t="str">
        <f t="shared" si="7"/>
        <v>OK</v>
      </c>
    </row>
    <row r="110" spans="2:13" s="69" customFormat="1" x14ac:dyDescent="0.25">
      <c r="B110" s="57" t="s">
        <v>15</v>
      </c>
      <c r="C110" s="92">
        <v>44522</v>
      </c>
      <c r="D110" s="59" t="s">
        <v>5052</v>
      </c>
      <c r="E110" s="60" t="s">
        <v>6128</v>
      </c>
      <c r="F110" s="67" t="s">
        <v>5053</v>
      </c>
      <c r="G110" s="67" t="s">
        <v>5054</v>
      </c>
      <c r="H110" s="68" t="s">
        <v>5055</v>
      </c>
      <c r="I110" s="63">
        <v>2</v>
      </c>
      <c r="J110" s="64" t="str">
        <f t="shared" si="4"/>
        <v>A</v>
      </c>
      <c r="K110" s="65">
        <f t="shared" si="5"/>
        <v>5000</v>
      </c>
      <c r="L110" s="66">
        <f t="shared" si="6"/>
        <v>2</v>
      </c>
      <c r="M110" s="15" t="str">
        <f t="shared" si="7"/>
        <v>OK</v>
      </c>
    </row>
    <row r="111" spans="2:13" x14ac:dyDescent="0.25">
      <c r="B111" s="57" t="s">
        <v>15</v>
      </c>
      <c r="C111" s="92">
        <v>44522</v>
      </c>
      <c r="D111" s="59" t="s">
        <v>638</v>
      </c>
      <c r="E111" s="60" t="s">
        <v>6128</v>
      </c>
      <c r="F111" s="67" t="s">
        <v>639</v>
      </c>
      <c r="G111" s="67" t="s">
        <v>640</v>
      </c>
      <c r="H111" s="68" t="s">
        <v>5056</v>
      </c>
      <c r="I111" s="63">
        <v>5</v>
      </c>
      <c r="J111" s="64" t="str">
        <f t="shared" si="4"/>
        <v>A</v>
      </c>
      <c r="K111" s="65">
        <f t="shared" si="5"/>
        <v>12500</v>
      </c>
      <c r="L111" s="66">
        <f t="shared" si="6"/>
        <v>15</v>
      </c>
      <c r="M111" s="15" t="str">
        <f t="shared" si="7"/>
        <v>OK</v>
      </c>
    </row>
    <row r="112" spans="2:13" x14ac:dyDescent="0.25">
      <c r="B112" s="57" t="s">
        <v>15</v>
      </c>
      <c r="C112" s="92">
        <v>44522</v>
      </c>
      <c r="D112" s="59" t="s">
        <v>5062</v>
      </c>
      <c r="E112" s="60" t="s">
        <v>6128</v>
      </c>
      <c r="F112" s="67" t="s">
        <v>5063</v>
      </c>
      <c r="G112" s="67" t="s">
        <v>5064</v>
      </c>
      <c r="H112" s="68" t="s">
        <v>5065</v>
      </c>
      <c r="I112" s="63">
        <v>3</v>
      </c>
      <c r="J112" s="64" t="str">
        <f t="shared" si="4"/>
        <v>A</v>
      </c>
      <c r="K112" s="65">
        <f t="shared" si="5"/>
        <v>7500</v>
      </c>
      <c r="L112" s="66">
        <f t="shared" si="6"/>
        <v>3</v>
      </c>
      <c r="M112" s="15" t="str">
        <f t="shared" si="7"/>
        <v>OK</v>
      </c>
    </row>
    <row r="113" spans="2:13" x14ac:dyDescent="0.25">
      <c r="B113" s="57" t="s">
        <v>15</v>
      </c>
      <c r="C113" s="92">
        <v>44522</v>
      </c>
      <c r="D113" s="59" t="s">
        <v>5057</v>
      </c>
      <c r="E113" s="60" t="s">
        <v>6128</v>
      </c>
      <c r="F113" s="67" t="s">
        <v>5058</v>
      </c>
      <c r="G113" s="67" t="s">
        <v>5059</v>
      </c>
      <c r="H113" s="68" t="s">
        <v>5060</v>
      </c>
      <c r="I113" s="63">
        <v>10</v>
      </c>
      <c r="J113" s="64" t="str">
        <f t="shared" si="4"/>
        <v>B</v>
      </c>
      <c r="K113" s="65">
        <f t="shared" si="5"/>
        <v>30000</v>
      </c>
      <c r="L113" s="66">
        <f t="shared" si="6"/>
        <v>10</v>
      </c>
      <c r="M113" s="15" t="str">
        <f t="shared" si="7"/>
        <v>OK</v>
      </c>
    </row>
    <row r="114" spans="2:13" s="69" customFormat="1" x14ac:dyDescent="0.25">
      <c r="B114" s="57" t="s">
        <v>15</v>
      </c>
      <c r="C114" s="92">
        <v>44522</v>
      </c>
      <c r="D114" s="59" t="s">
        <v>618</v>
      </c>
      <c r="E114" s="60" t="s">
        <v>6128</v>
      </c>
      <c r="F114" s="67" t="s">
        <v>619</v>
      </c>
      <c r="G114" s="67" t="s">
        <v>620</v>
      </c>
      <c r="H114" s="68" t="s">
        <v>5061</v>
      </c>
      <c r="I114" s="63">
        <v>4</v>
      </c>
      <c r="J114" s="64" t="str">
        <f t="shared" si="4"/>
        <v>A</v>
      </c>
      <c r="K114" s="65">
        <f t="shared" si="5"/>
        <v>10000</v>
      </c>
      <c r="L114" s="66">
        <f t="shared" si="6"/>
        <v>6</v>
      </c>
      <c r="M114" s="15" t="str">
        <f t="shared" si="7"/>
        <v>OK</v>
      </c>
    </row>
    <row r="115" spans="2:13" x14ac:dyDescent="0.25">
      <c r="B115" s="57" t="s">
        <v>15</v>
      </c>
      <c r="C115" s="92">
        <v>44522</v>
      </c>
      <c r="D115" s="59" t="s">
        <v>5066</v>
      </c>
      <c r="E115" s="60" t="s">
        <v>6128</v>
      </c>
      <c r="F115" s="67" t="s">
        <v>5067</v>
      </c>
      <c r="G115" s="67" t="s">
        <v>5068</v>
      </c>
      <c r="H115" s="68" t="s">
        <v>5069</v>
      </c>
      <c r="I115" s="63">
        <v>10</v>
      </c>
      <c r="J115" s="64" t="str">
        <f t="shared" si="4"/>
        <v>B</v>
      </c>
      <c r="K115" s="65">
        <f t="shared" si="5"/>
        <v>30000</v>
      </c>
      <c r="L115" s="66">
        <f t="shared" si="6"/>
        <v>10</v>
      </c>
      <c r="M115" s="15" t="str">
        <f t="shared" si="7"/>
        <v>OK</v>
      </c>
    </row>
    <row r="116" spans="2:13" x14ac:dyDescent="0.25">
      <c r="B116" s="57" t="s">
        <v>15</v>
      </c>
      <c r="C116" s="92">
        <v>44523</v>
      </c>
      <c r="D116" s="59" t="s">
        <v>1569</v>
      </c>
      <c r="E116" s="60" t="s">
        <v>6128</v>
      </c>
      <c r="F116" s="67" t="s">
        <v>1570</v>
      </c>
      <c r="G116" s="67" t="s">
        <v>1571</v>
      </c>
      <c r="H116" s="68" t="s">
        <v>5070</v>
      </c>
      <c r="I116" s="63">
        <v>3</v>
      </c>
      <c r="J116" s="64" t="str">
        <f t="shared" si="4"/>
        <v>A</v>
      </c>
      <c r="K116" s="65">
        <f t="shared" si="5"/>
        <v>7500</v>
      </c>
      <c r="L116" s="66">
        <f t="shared" si="6"/>
        <v>5</v>
      </c>
      <c r="M116" s="15" t="str">
        <f t="shared" si="7"/>
        <v>OK</v>
      </c>
    </row>
    <row r="117" spans="2:13" s="69" customFormat="1" x14ac:dyDescent="0.25">
      <c r="B117" s="57" t="s">
        <v>15</v>
      </c>
      <c r="C117" s="92">
        <v>44523</v>
      </c>
      <c r="D117" s="59" t="s">
        <v>5072</v>
      </c>
      <c r="E117" s="60" t="s">
        <v>6128</v>
      </c>
      <c r="F117" s="67" t="s">
        <v>5073</v>
      </c>
      <c r="G117" s="67" t="s">
        <v>5074</v>
      </c>
      <c r="H117" s="68" t="s">
        <v>5075</v>
      </c>
      <c r="I117" s="63">
        <v>2</v>
      </c>
      <c r="J117" s="64" t="str">
        <f t="shared" si="4"/>
        <v>A</v>
      </c>
      <c r="K117" s="65">
        <f t="shared" si="5"/>
        <v>5000</v>
      </c>
      <c r="L117" s="66">
        <f t="shared" si="6"/>
        <v>2</v>
      </c>
      <c r="M117" s="15" t="str">
        <f t="shared" si="7"/>
        <v>OK</v>
      </c>
    </row>
    <row r="118" spans="2:13" x14ac:dyDescent="0.25">
      <c r="B118" s="57" t="s">
        <v>15</v>
      </c>
      <c r="C118" s="92">
        <v>44523</v>
      </c>
      <c r="D118" s="59" t="s">
        <v>5076</v>
      </c>
      <c r="E118" s="60" t="s">
        <v>6128</v>
      </c>
      <c r="F118" s="67" t="s">
        <v>5077</v>
      </c>
      <c r="G118" s="67" t="s">
        <v>1601</v>
      </c>
      <c r="H118" s="68" t="s">
        <v>5078</v>
      </c>
      <c r="I118" s="63">
        <v>3</v>
      </c>
      <c r="J118" s="64" t="str">
        <f t="shared" si="4"/>
        <v>A</v>
      </c>
      <c r="K118" s="65">
        <f t="shared" si="5"/>
        <v>7500</v>
      </c>
      <c r="L118" s="66">
        <f t="shared" si="6"/>
        <v>3</v>
      </c>
      <c r="M118" s="15" t="str">
        <f t="shared" si="7"/>
        <v>OK</v>
      </c>
    </row>
    <row r="119" spans="2:13" x14ac:dyDescent="0.25">
      <c r="B119" s="57" t="s">
        <v>15</v>
      </c>
      <c r="C119" s="92">
        <v>44523</v>
      </c>
      <c r="D119" s="59" t="s">
        <v>5079</v>
      </c>
      <c r="E119" s="60" t="s">
        <v>6128</v>
      </c>
      <c r="F119" s="67" t="s">
        <v>5080</v>
      </c>
      <c r="G119" s="67" t="s">
        <v>5074</v>
      </c>
      <c r="H119" s="68" t="s">
        <v>5081</v>
      </c>
      <c r="I119" s="63">
        <v>3</v>
      </c>
      <c r="J119" s="64" t="str">
        <f t="shared" si="4"/>
        <v>A</v>
      </c>
      <c r="K119" s="65">
        <f t="shared" si="5"/>
        <v>7500</v>
      </c>
      <c r="L119" s="66">
        <f t="shared" si="6"/>
        <v>3</v>
      </c>
      <c r="M119" s="15" t="str">
        <f t="shared" si="7"/>
        <v>OK</v>
      </c>
    </row>
    <row r="120" spans="2:13" x14ac:dyDescent="0.25">
      <c r="B120" s="57" t="s">
        <v>15</v>
      </c>
      <c r="C120" s="92">
        <v>44523</v>
      </c>
      <c r="D120" s="59" t="s">
        <v>5082</v>
      </c>
      <c r="E120" s="60" t="s">
        <v>6128</v>
      </c>
      <c r="F120" s="67" t="s">
        <v>5083</v>
      </c>
      <c r="G120" s="67" t="s">
        <v>5084</v>
      </c>
      <c r="H120" s="68" t="s">
        <v>5085</v>
      </c>
      <c r="I120" s="63">
        <v>10</v>
      </c>
      <c r="J120" s="64" t="str">
        <f t="shared" si="4"/>
        <v>B</v>
      </c>
      <c r="K120" s="65">
        <f t="shared" si="5"/>
        <v>30000</v>
      </c>
      <c r="L120" s="66">
        <f t="shared" si="6"/>
        <v>10</v>
      </c>
      <c r="M120" s="15" t="str">
        <f t="shared" si="7"/>
        <v>OK</v>
      </c>
    </row>
    <row r="121" spans="2:13" s="69" customFormat="1" x14ac:dyDescent="0.25">
      <c r="B121" s="57" t="s">
        <v>15</v>
      </c>
      <c r="C121" s="92">
        <v>44523</v>
      </c>
      <c r="D121" s="59" t="s">
        <v>5086</v>
      </c>
      <c r="E121" s="60" t="s">
        <v>6128</v>
      </c>
      <c r="F121" s="67" t="s">
        <v>5087</v>
      </c>
      <c r="G121" s="67" t="s">
        <v>5088</v>
      </c>
      <c r="H121" s="68" t="s">
        <v>5089</v>
      </c>
      <c r="I121" s="63">
        <v>6</v>
      </c>
      <c r="J121" s="64" t="str">
        <f t="shared" si="4"/>
        <v>B</v>
      </c>
      <c r="K121" s="65">
        <f t="shared" si="5"/>
        <v>18000</v>
      </c>
      <c r="L121" s="66">
        <f t="shared" si="6"/>
        <v>6</v>
      </c>
      <c r="M121" s="15" t="str">
        <f t="shared" si="7"/>
        <v>OK</v>
      </c>
    </row>
    <row r="122" spans="2:13" x14ac:dyDescent="0.25">
      <c r="B122" s="57" t="s">
        <v>15</v>
      </c>
      <c r="C122" s="92">
        <v>44523</v>
      </c>
      <c r="D122" s="59" t="s">
        <v>5090</v>
      </c>
      <c r="E122" s="60" t="s">
        <v>6128</v>
      </c>
      <c r="F122" s="67" t="s">
        <v>5091</v>
      </c>
      <c r="G122" s="67" t="s">
        <v>5092</v>
      </c>
      <c r="H122" s="68" t="s">
        <v>5093</v>
      </c>
      <c r="I122" s="63">
        <v>10</v>
      </c>
      <c r="J122" s="64" t="str">
        <f t="shared" si="4"/>
        <v>B</v>
      </c>
      <c r="K122" s="65">
        <f t="shared" si="5"/>
        <v>30000</v>
      </c>
      <c r="L122" s="66">
        <f t="shared" si="6"/>
        <v>10</v>
      </c>
      <c r="M122" s="15" t="str">
        <f t="shared" si="7"/>
        <v>OK</v>
      </c>
    </row>
    <row r="123" spans="2:13" x14ac:dyDescent="0.25">
      <c r="B123" s="57" t="s">
        <v>15</v>
      </c>
      <c r="C123" s="92">
        <v>44523</v>
      </c>
      <c r="D123" s="59" t="s">
        <v>1600</v>
      </c>
      <c r="E123" s="60" t="s">
        <v>6128</v>
      </c>
      <c r="F123" s="67" t="s">
        <v>1601</v>
      </c>
      <c r="G123" s="67" t="s">
        <v>1602</v>
      </c>
      <c r="H123" s="68" t="s">
        <v>5071</v>
      </c>
      <c r="I123" s="63">
        <v>6</v>
      </c>
      <c r="J123" s="64" t="str">
        <f t="shared" si="4"/>
        <v>B</v>
      </c>
      <c r="K123" s="65">
        <f t="shared" si="5"/>
        <v>18000</v>
      </c>
      <c r="L123" s="66">
        <f t="shared" si="6"/>
        <v>12</v>
      </c>
      <c r="M123" s="15" t="str">
        <f t="shared" si="7"/>
        <v>OK</v>
      </c>
    </row>
    <row r="124" spans="2:13" s="69" customFormat="1" x14ac:dyDescent="0.25">
      <c r="B124" s="57" t="s">
        <v>15</v>
      </c>
      <c r="C124" s="92">
        <v>44523</v>
      </c>
      <c r="D124" s="59" t="s">
        <v>5110</v>
      </c>
      <c r="E124" s="60" t="s">
        <v>6128</v>
      </c>
      <c r="F124" s="67" t="s">
        <v>5111</v>
      </c>
      <c r="G124" s="67" t="s">
        <v>5112</v>
      </c>
      <c r="H124" s="68" t="s">
        <v>5113</v>
      </c>
      <c r="I124" s="63">
        <v>2</v>
      </c>
      <c r="J124" s="64" t="str">
        <f t="shared" si="4"/>
        <v>A</v>
      </c>
      <c r="K124" s="65">
        <f t="shared" si="5"/>
        <v>5000</v>
      </c>
      <c r="L124" s="66">
        <f t="shared" si="6"/>
        <v>2</v>
      </c>
      <c r="M124" s="15" t="str">
        <f t="shared" si="7"/>
        <v>OK</v>
      </c>
    </row>
    <row r="125" spans="2:13" x14ac:dyDescent="0.25">
      <c r="B125" s="57" t="s">
        <v>15</v>
      </c>
      <c r="C125" s="92">
        <v>44523</v>
      </c>
      <c r="D125" s="59" t="s">
        <v>5094</v>
      </c>
      <c r="E125" s="60" t="s">
        <v>6128</v>
      </c>
      <c r="F125" s="67" t="s">
        <v>5095</v>
      </c>
      <c r="G125" s="67" t="s">
        <v>5096</v>
      </c>
      <c r="H125" s="68" t="s">
        <v>5097</v>
      </c>
      <c r="I125" s="63">
        <v>3</v>
      </c>
      <c r="J125" s="64" t="str">
        <f t="shared" si="4"/>
        <v>A</v>
      </c>
      <c r="K125" s="65">
        <f t="shared" si="5"/>
        <v>7500</v>
      </c>
      <c r="L125" s="66">
        <f t="shared" si="6"/>
        <v>3</v>
      </c>
      <c r="M125" s="15" t="str">
        <f t="shared" si="7"/>
        <v>OK</v>
      </c>
    </row>
    <row r="126" spans="2:13" x14ac:dyDescent="0.25">
      <c r="B126" s="57" t="s">
        <v>15</v>
      </c>
      <c r="C126" s="92">
        <v>44523</v>
      </c>
      <c r="D126" s="59" t="s">
        <v>5098</v>
      </c>
      <c r="E126" s="60" t="s">
        <v>6128</v>
      </c>
      <c r="F126" s="67" t="s">
        <v>5099</v>
      </c>
      <c r="G126" s="67" t="s">
        <v>5100</v>
      </c>
      <c r="H126" s="68" t="s">
        <v>5101</v>
      </c>
      <c r="I126" s="63">
        <v>5</v>
      </c>
      <c r="J126" s="64" t="str">
        <f t="shared" si="4"/>
        <v>A</v>
      </c>
      <c r="K126" s="65">
        <f t="shared" si="5"/>
        <v>12500</v>
      </c>
      <c r="L126" s="66">
        <f t="shared" si="6"/>
        <v>5</v>
      </c>
      <c r="M126" s="15" t="str">
        <f t="shared" si="7"/>
        <v>OK</v>
      </c>
    </row>
    <row r="127" spans="2:13" x14ac:dyDescent="0.25">
      <c r="B127" s="57" t="s">
        <v>15</v>
      </c>
      <c r="C127" s="92">
        <v>44523</v>
      </c>
      <c r="D127" s="59" t="s">
        <v>5102</v>
      </c>
      <c r="E127" s="60" t="s">
        <v>6128</v>
      </c>
      <c r="F127" s="67" t="s">
        <v>5103</v>
      </c>
      <c r="G127" s="67" t="s">
        <v>5104</v>
      </c>
      <c r="H127" s="68" t="s">
        <v>5105</v>
      </c>
      <c r="I127" s="63">
        <v>3</v>
      </c>
      <c r="J127" s="64" t="str">
        <f t="shared" si="4"/>
        <v>A</v>
      </c>
      <c r="K127" s="65">
        <f t="shared" si="5"/>
        <v>7500</v>
      </c>
      <c r="L127" s="66">
        <f t="shared" si="6"/>
        <v>3</v>
      </c>
      <c r="M127" s="15" t="str">
        <f t="shared" si="7"/>
        <v>OK</v>
      </c>
    </row>
    <row r="128" spans="2:13" s="69" customFormat="1" x14ac:dyDescent="0.25">
      <c r="B128" s="57" t="s">
        <v>15</v>
      </c>
      <c r="C128" s="92">
        <v>44523</v>
      </c>
      <c r="D128" s="59" t="s">
        <v>1577</v>
      </c>
      <c r="E128" s="60" t="s">
        <v>6128</v>
      </c>
      <c r="F128" s="67" t="s">
        <v>1578</v>
      </c>
      <c r="G128" s="67" t="s">
        <v>1579</v>
      </c>
      <c r="H128" s="68" t="s">
        <v>5106</v>
      </c>
      <c r="I128" s="63">
        <v>6</v>
      </c>
      <c r="J128" s="64" t="str">
        <f t="shared" si="4"/>
        <v>B</v>
      </c>
      <c r="K128" s="65">
        <f t="shared" si="5"/>
        <v>18000</v>
      </c>
      <c r="L128" s="66">
        <f t="shared" si="6"/>
        <v>12</v>
      </c>
      <c r="M128" s="15" t="str">
        <f t="shared" si="7"/>
        <v>OK</v>
      </c>
    </row>
    <row r="129" spans="2:13" x14ac:dyDescent="0.25">
      <c r="B129" s="57" t="s">
        <v>15</v>
      </c>
      <c r="C129" s="92">
        <v>44523</v>
      </c>
      <c r="D129" s="59" t="s">
        <v>1586</v>
      </c>
      <c r="E129" s="60" t="s">
        <v>6128</v>
      </c>
      <c r="F129" s="67" t="s">
        <v>1587</v>
      </c>
      <c r="G129" s="67" t="s">
        <v>1588</v>
      </c>
      <c r="H129" s="68" t="s">
        <v>5107</v>
      </c>
      <c r="I129" s="63">
        <v>2</v>
      </c>
      <c r="J129" s="64" t="str">
        <f t="shared" si="4"/>
        <v>A</v>
      </c>
      <c r="K129" s="65">
        <f t="shared" si="5"/>
        <v>5000</v>
      </c>
      <c r="L129" s="66">
        <f t="shared" si="6"/>
        <v>4</v>
      </c>
      <c r="M129" s="15" t="str">
        <f t="shared" si="7"/>
        <v>OK</v>
      </c>
    </row>
    <row r="130" spans="2:13" x14ac:dyDescent="0.25">
      <c r="B130" s="57" t="s">
        <v>15</v>
      </c>
      <c r="C130" s="92">
        <v>44523</v>
      </c>
      <c r="D130" s="59" t="s">
        <v>1589</v>
      </c>
      <c r="E130" s="60" t="s">
        <v>6128</v>
      </c>
      <c r="F130" s="67" t="s">
        <v>1590</v>
      </c>
      <c r="G130" s="67" t="s">
        <v>1591</v>
      </c>
      <c r="H130" s="68" t="s">
        <v>5108</v>
      </c>
      <c r="I130" s="63">
        <v>6</v>
      </c>
      <c r="J130" s="64" t="str">
        <f t="shared" si="4"/>
        <v>B</v>
      </c>
      <c r="K130" s="65">
        <f t="shared" si="5"/>
        <v>18000</v>
      </c>
      <c r="L130" s="66">
        <f t="shared" si="6"/>
        <v>8</v>
      </c>
      <c r="M130" s="15" t="str">
        <f t="shared" si="7"/>
        <v>OK</v>
      </c>
    </row>
    <row r="131" spans="2:13" x14ac:dyDescent="0.25">
      <c r="B131" s="57" t="s">
        <v>15</v>
      </c>
      <c r="C131" s="92">
        <v>44523</v>
      </c>
      <c r="D131" s="59" t="s">
        <v>1592</v>
      </c>
      <c r="E131" s="60" t="s">
        <v>6128</v>
      </c>
      <c r="F131" s="67" t="s">
        <v>1593</v>
      </c>
      <c r="G131" s="67" t="s">
        <v>1579</v>
      </c>
      <c r="H131" s="68" t="s">
        <v>5109</v>
      </c>
      <c r="I131" s="63">
        <v>2</v>
      </c>
      <c r="J131" s="64" t="str">
        <f t="shared" si="4"/>
        <v>A</v>
      </c>
      <c r="K131" s="65">
        <f t="shared" si="5"/>
        <v>5000</v>
      </c>
      <c r="L131" s="66">
        <f t="shared" si="6"/>
        <v>4</v>
      </c>
      <c r="M131" s="15" t="str">
        <f t="shared" si="7"/>
        <v>OK</v>
      </c>
    </row>
    <row r="132" spans="2:13" x14ac:dyDescent="0.25">
      <c r="B132" s="57" t="s">
        <v>15</v>
      </c>
      <c r="C132" s="92">
        <v>44523</v>
      </c>
      <c r="D132" s="59" t="s">
        <v>1573</v>
      </c>
      <c r="E132" s="60" t="s">
        <v>6128</v>
      </c>
      <c r="F132" s="67" t="s">
        <v>1574</v>
      </c>
      <c r="G132" s="67" t="s">
        <v>1575</v>
      </c>
      <c r="H132" s="68" t="s">
        <v>5114</v>
      </c>
      <c r="I132" s="63">
        <v>4</v>
      </c>
      <c r="J132" s="64" t="str">
        <f t="shared" si="4"/>
        <v>A</v>
      </c>
      <c r="K132" s="65">
        <f t="shared" si="5"/>
        <v>10000</v>
      </c>
      <c r="L132" s="66">
        <f t="shared" si="6"/>
        <v>8</v>
      </c>
      <c r="M132" s="15" t="str">
        <f t="shared" si="7"/>
        <v>OK</v>
      </c>
    </row>
    <row r="133" spans="2:13" x14ac:dyDescent="0.25">
      <c r="B133" s="57" t="s">
        <v>15</v>
      </c>
      <c r="C133" s="92">
        <v>44523</v>
      </c>
      <c r="D133" s="59" t="s">
        <v>5115</v>
      </c>
      <c r="E133" s="60" t="s">
        <v>6128</v>
      </c>
      <c r="F133" s="67" t="s">
        <v>5116</v>
      </c>
      <c r="G133" s="67" t="s">
        <v>5117</v>
      </c>
      <c r="H133" s="68" t="s">
        <v>5118</v>
      </c>
      <c r="I133" s="63">
        <v>3</v>
      </c>
      <c r="J133" s="64" t="str">
        <f t="shared" si="4"/>
        <v>A</v>
      </c>
      <c r="K133" s="65">
        <f t="shared" si="5"/>
        <v>7500</v>
      </c>
      <c r="L133" s="66">
        <f t="shared" si="6"/>
        <v>3</v>
      </c>
      <c r="M133" s="15" t="str">
        <f t="shared" si="7"/>
        <v>OK</v>
      </c>
    </row>
    <row r="134" spans="2:13" s="69" customFormat="1" x14ac:dyDescent="0.25">
      <c r="B134" s="57" t="s">
        <v>15</v>
      </c>
      <c r="C134" s="92">
        <v>44523</v>
      </c>
      <c r="D134" s="59" t="s">
        <v>5119</v>
      </c>
      <c r="E134" s="60" t="s">
        <v>6128</v>
      </c>
      <c r="F134" s="67" t="s">
        <v>5120</v>
      </c>
      <c r="G134" s="67" t="s">
        <v>5121</v>
      </c>
      <c r="H134" s="68" t="s">
        <v>5122</v>
      </c>
      <c r="I134" s="63">
        <v>2</v>
      </c>
      <c r="J134" s="64" t="str">
        <f t="shared" si="4"/>
        <v>A</v>
      </c>
      <c r="K134" s="65">
        <f t="shared" si="5"/>
        <v>5000</v>
      </c>
      <c r="L134" s="66">
        <f t="shared" si="6"/>
        <v>2</v>
      </c>
      <c r="M134" s="15" t="str">
        <f t="shared" si="7"/>
        <v>OK</v>
      </c>
    </row>
    <row r="135" spans="2:13" x14ac:dyDescent="0.25">
      <c r="B135" s="57" t="s">
        <v>15</v>
      </c>
      <c r="C135" s="92">
        <v>44523</v>
      </c>
      <c r="D135" s="59" t="s">
        <v>5123</v>
      </c>
      <c r="E135" s="60" t="s">
        <v>6128</v>
      </c>
      <c r="F135" s="67" t="s">
        <v>5124</v>
      </c>
      <c r="G135" s="67" t="s">
        <v>5125</v>
      </c>
      <c r="H135" s="68" t="s">
        <v>5126</v>
      </c>
      <c r="I135" s="63">
        <v>2</v>
      </c>
      <c r="J135" s="64" t="str">
        <f t="shared" si="4"/>
        <v>A</v>
      </c>
      <c r="K135" s="65">
        <f t="shared" si="5"/>
        <v>5000</v>
      </c>
      <c r="L135" s="66">
        <f t="shared" si="6"/>
        <v>2</v>
      </c>
      <c r="M135" s="15" t="str">
        <f t="shared" si="7"/>
        <v>OK</v>
      </c>
    </row>
    <row r="136" spans="2:13" x14ac:dyDescent="0.25">
      <c r="B136" s="57" t="s">
        <v>15</v>
      </c>
      <c r="C136" s="92">
        <v>44523</v>
      </c>
      <c r="D136" s="59" t="s">
        <v>5127</v>
      </c>
      <c r="E136" s="60" t="s">
        <v>6128</v>
      </c>
      <c r="F136" s="67" t="s">
        <v>5128</v>
      </c>
      <c r="G136" s="67" t="s">
        <v>1540</v>
      </c>
      <c r="H136" s="68" t="s">
        <v>5129</v>
      </c>
      <c r="I136" s="63">
        <v>5</v>
      </c>
      <c r="J136" s="64" t="str">
        <f t="shared" si="4"/>
        <v>A</v>
      </c>
      <c r="K136" s="65">
        <f t="shared" si="5"/>
        <v>12500</v>
      </c>
      <c r="L136" s="66">
        <f t="shared" si="6"/>
        <v>5</v>
      </c>
      <c r="M136" s="15" t="str">
        <f t="shared" si="7"/>
        <v>OK</v>
      </c>
    </row>
    <row r="137" spans="2:13" x14ac:dyDescent="0.25">
      <c r="B137" s="57" t="s">
        <v>15</v>
      </c>
      <c r="C137" s="92">
        <v>44524</v>
      </c>
      <c r="D137" s="59" t="s">
        <v>5130</v>
      </c>
      <c r="E137" s="60" t="s">
        <v>6128</v>
      </c>
      <c r="F137" s="67" t="s">
        <v>5131</v>
      </c>
      <c r="G137" s="67" t="s">
        <v>5132</v>
      </c>
      <c r="H137" s="68" t="s">
        <v>5133</v>
      </c>
      <c r="I137" s="63">
        <v>3</v>
      </c>
      <c r="J137" s="64" t="str">
        <f t="shared" ref="J137:J156" si="8">+IF(I137&lt;=0," ",IF(I137&lt;=5,"A",IF(I137&gt;=6,"B")))</f>
        <v>A</v>
      </c>
      <c r="K137" s="65">
        <f t="shared" ref="K137:K156" si="9">+IF(J137=" ",I137*0,IF(J137="A",I137*2500,IF(J137="B",I137*3000)))</f>
        <v>7500</v>
      </c>
      <c r="L137" s="66">
        <f t="shared" ref="L137:L200" si="10">SUMIF($D$8:$D$1705,D137:D1834,$I$8:$I$1705)</f>
        <v>5</v>
      </c>
      <c r="M137" s="15" t="str">
        <f t="shared" ref="M137:M200" si="11">+IF(L137=0," ",IF(L137&lt;=20,"OK",IF(L137&gt;=21,"LEBIH")))</f>
        <v>OK</v>
      </c>
    </row>
    <row r="138" spans="2:13" s="69" customFormat="1" x14ac:dyDescent="0.25">
      <c r="B138" s="57" t="s">
        <v>15</v>
      </c>
      <c r="C138" s="92">
        <v>44524</v>
      </c>
      <c r="D138" s="59" t="s">
        <v>5134</v>
      </c>
      <c r="E138" s="60" t="s">
        <v>6128</v>
      </c>
      <c r="F138" s="67" t="s">
        <v>5135</v>
      </c>
      <c r="G138" s="67" t="s">
        <v>5136</v>
      </c>
      <c r="H138" s="68" t="s">
        <v>5137</v>
      </c>
      <c r="I138" s="63">
        <v>10</v>
      </c>
      <c r="J138" s="64" t="str">
        <f t="shared" si="8"/>
        <v>B</v>
      </c>
      <c r="K138" s="65">
        <f t="shared" si="9"/>
        <v>30000</v>
      </c>
      <c r="L138" s="66">
        <f t="shared" si="10"/>
        <v>10</v>
      </c>
      <c r="M138" s="15" t="str">
        <f t="shared" si="11"/>
        <v>OK</v>
      </c>
    </row>
    <row r="139" spans="2:13" x14ac:dyDescent="0.25">
      <c r="B139" s="57" t="s">
        <v>15</v>
      </c>
      <c r="C139" s="92">
        <v>44524</v>
      </c>
      <c r="D139" s="59" t="s">
        <v>5138</v>
      </c>
      <c r="E139" s="60" t="s">
        <v>6128</v>
      </c>
      <c r="F139" s="67" t="s">
        <v>5139</v>
      </c>
      <c r="G139" s="67" t="s">
        <v>5140</v>
      </c>
      <c r="H139" s="68" t="s">
        <v>5141</v>
      </c>
      <c r="I139" s="63">
        <v>2</v>
      </c>
      <c r="J139" s="64" t="str">
        <f t="shared" si="8"/>
        <v>A</v>
      </c>
      <c r="K139" s="65">
        <f t="shared" si="9"/>
        <v>5000</v>
      </c>
      <c r="L139" s="66">
        <f t="shared" si="10"/>
        <v>2</v>
      </c>
      <c r="M139" s="15" t="str">
        <f t="shared" si="11"/>
        <v>OK</v>
      </c>
    </row>
    <row r="140" spans="2:13" x14ac:dyDescent="0.25">
      <c r="B140" s="57" t="s">
        <v>15</v>
      </c>
      <c r="C140" s="92">
        <v>44524</v>
      </c>
      <c r="D140" s="59" t="s">
        <v>5142</v>
      </c>
      <c r="E140" s="60" t="s">
        <v>6128</v>
      </c>
      <c r="F140" s="67" t="s">
        <v>5143</v>
      </c>
      <c r="G140" s="67" t="s">
        <v>5144</v>
      </c>
      <c r="H140" s="68" t="s">
        <v>5145</v>
      </c>
      <c r="I140" s="63">
        <v>2</v>
      </c>
      <c r="J140" s="64" t="str">
        <f t="shared" si="8"/>
        <v>A</v>
      </c>
      <c r="K140" s="65">
        <f t="shared" si="9"/>
        <v>5000</v>
      </c>
      <c r="L140" s="66">
        <f t="shared" si="10"/>
        <v>2</v>
      </c>
      <c r="M140" s="15" t="str">
        <f t="shared" si="11"/>
        <v>OK</v>
      </c>
    </row>
    <row r="141" spans="2:13" s="69" customFormat="1" x14ac:dyDescent="0.25">
      <c r="B141" s="57" t="s">
        <v>15</v>
      </c>
      <c r="C141" s="92">
        <v>44524</v>
      </c>
      <c r="D141" s="59" t="s">
        <v>5146</v>
      </c>
      <c r="E141" s="60" t="s">
        <v>6128</v>
      </c>
      <c r="F141" s="67" t="s">
        <v>5147</v>
      </c>
      <c r="G141" s="67" t="s">
        <v>5148</v>
      </c>
      <c r="H141" s="68" t="s">
        <v>5149</v>
      </c>
      <c r="I141" s="63">
        <v>2</v>
      </c>
      <c r="J141" s="64" t="str">
        <f t="shared" si="8"/>
        <v>A</v>
      </c>
      <c r="K141" s="65">
        <f t="shared" si="9"/>
        <v>5000</v>
      </c>
      <c r="L141" s="66">
        <f t="shared" si="10"/>
        <v>2</v>
      </c>
      <c r="M141" s="15" t="str">
        <f t="shared" si="11"/>
        <v>OK</v>
      </c>
    </row>
    <row r="142" spans="2:13" x14ac:dyDescent="0.25">
      <c r="B142" s="57" t="s">
        <v>15</v>
      </c>
      <c r="C142" s="92">
        <v>44524</v>
      </c>
      <c r="D142" s="59" t="s">
        <v>5150</v>
      </c>
      <c r="E142" s="60" t="s">
        <v>6128</v>
      </c>
      <c r="F142" s="67" t="s">
        <v>5151</v>
      </c>
      <c r="G142" s="67" t="s">
        <v>5152</v>
      </c>
      <c r="H142" s="68" t="s">
        <v>5153</v>
      </c>
      <c r="I142" s="63">
        <v>2</v>
      </c>
      <c r="J142" s="64" t="str">
        <f t="shared" si="8"/>
        <v>A</v>
      </c>
      <c r="K142" s="65">
        <f t="shared" si="9"/>
        <v>5000</v>
      </c>
      <c r="L142" s="66">
        <f t="shared" si="10"/>
        <v>2</v>
      </c>
      <c r="M142" s="15" t="str">
        <f t="shared" si="11"/>
        <v>OK</v>
      </c>
    </row>
    <row r="143" spans="2:13" x14ac:dyDescent="0.25">
      <c r="B143" s="57" t="s">
        <v>15</v>
      </c>
      <c r="C143" s="92">
        <v>44524</v>
      </c>
      <c r="D143" s="59" t="s">
        <v>5154</v>
      </c>
      <c r="E143" s="60" t="s">
        <v>6128</v>
      </c>
      <c r="F143" s="67" t="s">
        <v>5155</v>
      </c>
      <c r="G143" s="67" t="s">
        <v>5156</v>
      </c>
      <c r="H143" s="68" t="s">
        <v>5157</v>
      </c>
      <c r="I143" s="63">
        <v>10</v>
      </c>
      <c r="J143" s="64" t="str">
        <f t="shared" si="8"/>
        <v>B</v>
      </c>
      <c r="K143" s="65">
        <f t="shared" si="9"/>
        <v>30000</v>
      </c>
      <c r="L143" s="66">
        <f t="shared" si="10"/>
        <v>10</v>
      </c>
      <c r="M143" s="15" t="str">
        <f t="shared" si="11"/>
        <v>OK</v>
      </c>
    </row>
    <row r="144" spans="2:13" x14ac:dyDescent="0.25">
      <c r="B144" s="57" t="s">
        <v>15</v>
      </c>
      <c r="C144" s="92">
        <v>44524</v>
      </c>
      <c r="D144" s="59" t="s">
        <v>5158</v>
      </c>
      <c r="E144" s="60" t="s">
        <v>6128</v>
      </c>
      <c r="F144" s="67" t="s">
        <v>5159</v>
      </c>
      <c r="G144" s="67" t="s">
        <v>5160</v>
      </c>
      <c r="H144" s="68" t="s">
        <v>5161</v>
      </c>
      <c r="I144" s="63">
        <v>5</v>
      </c>
      <c r="J144" s="64" t="str">
        <f t="shared" si="8"/>
        <v>A</v>
      </c>
      <c r="K144" s="65">
        <f t="shared" si="9"/>
        <v>12500</v>
      </c>
      <c r="L144" s="66">
        <f t="shared" si="10"/>
        <v>5</v>
      </c>
      <c r="M144" s="15" t="str">
        <f t="shared" si="11"/>
        <v>OK</v>
      </c>
    </row>
    <row r="145" spans="2:13" x14ac:dyDescent="0.25">
      <c r="B145" s="57" t="s">
        <v>15</v>
      </c>
      <c r="C145" s="92">
        <v>44524</v>
      </c>
      <c r="D145" s="59" t="s">
        <v>5162</v>
      </c>
      <c r="E145" s="60" t="s">
        <v>6128</v>
      </c>
      <c r="F145" s="67" t="s">
        <v>1363</v>
      </c>
      <c r="G145" s="67" t="s">
        <v>5163</v>
      </c>
      <c r="H145" s="68" t="s">
        <v>5164</v>
      </c>
      <c r="I145" s="63">
        <v>7</v>
      </c>
      <c r="J145" s="64" t="str">
        <f t="shared" si="8"/>
        <v>B</v>
      </c>
      <c r="K145" s="65">
        <f t="shared" si="9"/>
        <v>21000</v>
      </c>
      <c r="L145" s="66">
        <f t="shared" si="10"/>
        <v>13</v>
      </c>
      <c r="M145" s="15" t="str">
        <f t="shared" si="11"/>
        <v>OK</v>
      </c>
    </row>
    <row r="146" spans="2:13" s="69" customFormat="1" x14ac:dyDescent="0.25">
      <c r="B146" s="57" t="s">
        <v>15</v>
      </c>
      <c r="C146" s="92">
        <v>44524</v>
      </c>
      <c r="D146" s="59" t="s">
        <v>5165</v>
      </c>
      <c r="E146" s="60" t="s">
        <v>6128</v>
      </c>
      <c r="F146" s="67" t="s">
        <v>5166</v>
      </c>
      <c r="G146" s="67" t="s">
        <v>5167</v>
      </c>
      <c r="H146" s="68" t="s">
        <v>5168</v>
      </c>
      <c r="I146" s="63">
        <v>6</v>
      </c>
      <c r="J146" s="64" t="str">
        <f t="shared" si="8"/>
        <v>B</v>
      </c>
      <c r="K146" s="65">
        <f t="shared" si="9"/>
        <v>18000</v>
      </c>
      <c r="L146" s="66">
        <f t="shared" si="10"/>
        <v>9</v>
      </c>
      <c r="M146" s="15" t="str">
        <f t="shared" si="11"/>
        <v>OK</v>
      </c>
    </row>
    <row r="147" spans="2:13" x14ac:dyDescent="0.25">
      <c r="B147" s="57" t="s">
        <v>15</v>
      </c>
      <c r="C147" s="92">
        <v>44525</v>
      </c>
      <c r="D147" s="59" t="s">
        <v>3083</v>
      </c>
      <c r="E147" s="60" t="s">
        <v>6128</v>
      </c>
      <c r="F147" s="67" t="s">
        <v>3084</v>
      </c>
      <c r="G147" s="67" t="s">
        <v>3085</v>
      </c>
      <c r="H147" s="68" t="s">
        <v>5569</v>
      </c>
      <c r="I147" s="63">
        <v>10</v>
      </c>
      <c r="J147" s="64" t="str">
        <f t="shared" si="8"/>
        <v>B</v>
      </c>
      <c r="K147" s="65">
        <f t="shared" si="9"/>
        <v>30000</v>
      </c>
      <c r="L147" s="66">
        <f t="shared" si="10"/>
        <v>20</v>
      </c>
      <c r="M147" s="15" t="str">
        <f t="shared" si="11"/>
        <v>OK</v>
      </c>
    </row>
    <row r="148" spans="2:13" s="69" customFormat="1" x14ac:dyDescent="0.25">
      <c r="B148" s="57" t="s">
        <v>15</v>
      </c>
      <c r="C148" s="92">
        <v>44525</v>
      </c>
      <c r="D148" s="59" t="s">
        <v>3099</v>
      </c>
      <c r="E148" s="60" t="s">
        <v>6128</v>
      </c>
      <c r="F148" s="67" t="s">
        <v>3100</v>
      </c>
      <c r="G148" s="67" t="s">
        <v>3101</v>
      </c>
      <c r="H148" s="68" t="s">
        <v>5570</v>
      </c>
      <c r="I148" s="63">
        <v>6</v>
      </c>
      <c r="J148" s="64" t="str">
        <f t="shared" si="8"/>
        <v>B</v>
      </c>
      <c r="K148" s="65">
        <f t="shared" si="9"/>
        <v>18000</v>
      </c>
      <c r="L148" s="66">
        <f t="shared" si="10"/>
        <v>12</v>
      </c>
      <c r="M148" s="15" t="str">
        <f t="shared" si="11"/>
        <v>OK</v>
      </c>
    </row>
    <row r="149" spans="2:13" x14ac:dyDescent="0.25">
      <c r="B149" s="57" t="s">
        <v>15</v>
      </c>
      <c r="C149" s="92">
        <v>44525</v>
      </c>
      <c r="D149" s="59" t="s">
        <v>5571</v>
      </c>
      <c r="E149" s="60" t="s">
        <v>6128</v>
      </c>
      <c r="F149" s="67" t="s">
        <v>4342</v>
      </c>
      <c r="G149" s="67" t="s">
        <v>5572</v>
      </c>
      <c r="H149" s="68" t="s">
        <v>5573</v>
      </c>
      <c r="I149" s="63">
        <v>5</v>
      </c>
      <c r="J149" s="64" t="str">
        <f t="shared" si="8"/>
        <v>A</v>
      </c>
      <c r="K149" s="65">
        <f t="shared" si="9"/>
        <v>12500</v>
      </c>
      <c r="L149" s="66">
        <f t="shared" si="10"/>
        <v>5</v>
      </c>
      <c r="M149" s="15" t="str">
        <f t="shared" si="11"/>
        <v>OK</v>
      </c>
    </row>
    <row r="150" spans="2:13" x14ac:dyDescent="0.25">
      <c r="B150" s="57" t="s">
        <v>15</v>
      </c>
      <c r="C150" s="92">
        <v>44525</v>
      </c>
      <c r="D150" s="59" t="s">
        <v>5574</v>
      </c>
      <c r="E150" s="60" t="s">
        <v>6128</v>
      </c>
      <c r="F150" s="67" t="s">
        <v>5575</v>
      </c>
      <c r="G150" s="67" t="s">
        <v>5576</v>
      </c>
      <c r="H150" s="68" t="s">
        <v>5577</v>
      </c>
      <c r="I150" s="63">
        <v>5</v>
      </c>
      <c r="J150" s="64" t="str">
        <f t="shared" si="8"/>
        <v>A</v>
      </c>
      <c r="K150" s="65">
        <f t="shared" si="9"/>
        <v>12500</v>
      </c>
      <c r="L150" s="66">
        <f t="shared" si="10"/>
        <v>5</v>
      </c>
      <c r="M150" s="15" t="str">
        <f t="shared" si="11"/>
        <v>OK</v>
      </c>
    </row>
    <row r="151" spans="2:13" x14ac:dyDescent="0.25">
      <c r="B151" s="57" t="s">
        <v>15</v>
      </c>
      <c r="C151" s="92">
        <v>44525</v>
      </c>
      <c r="D151" s="59" t="s">
        <v>5578</v>
      </c>
      <c r="E151" s="60" t="s">
        <v>6128</v>
      </c>
      <c r="F151" s="67" t="s">
        <v>5579</v>
      </c>
      <c r="G151" s="67" t="s">
        <v>5580</v>
      </c>
      <c r="H151" s="68" t="s">
        <v>5581</v>
      </c>
      <c r="I151" s="63">
        <v>6</v>
      </c>
      <c r="J151" s="64" t="str">
        <f t="shared" si="8"/>
        <v>B</v>
      </c>
      <c r="K151" s="65">
        <f t="shared" si="9"/>
        <v>18000</v>
      </c>
      <c r="L151" s="66">
        <f t="shared" si="10"/>
        <v>6</v>
      </c>
      <c r="M151" s="15" t="str">
        <f t="shared" si="11"/>
        <v>OK</v>
      </c>
    </row>
    <row r="152" spans="2:13" x14ac:dyDescent="0.25">
      <c r="B152" s="57" t="s">
        <v>15</v>
      </c>
      <c r="C152" s="92">
        <v>44525</v>
      </c>
      <c r="D152" s="59" t="s">
        <v>5582</v>
      </c>
      <c r="E152" s="60" t="s">
        <v>6128</v>
      </c>
      <c r="F152" s="67" t="s">
        <v>5583</v>
      </c>
      <c r="G152" s="67" t="s">
        <v>5584</v>
      </c>
      <c r="H152" s="68" t="s">
        <v>5585</v>
      </c>
      <c r="I152" s="63">
        <v>6</v>
      </c>
      <c r="J152" s="64" t="str">
        <f t="shared" si="8"/>
        <v>B</v>
      </c>
      <c r="K152" s="65">
        <f t="shared" si="9"/>
        <v>18000</v>
      </c>
      <c r="L152" s="66">
        <f t="shared" si="10"/>
        <v>6</v>
      </c>
      <c r="M152" s="15" t="str">
        <f t="shared" si="11"/>
        <v>OK</v>
      </c>
    </row>
    <row r="153" spans="2:13" s="69" customFormat="1" x14ac:dyDescent="0.25">
      <c r="B153" s="57" t="s">
        <v>15</v>
      </c>
      <c r="C153" s="92">
        <v>44525</v>
      </c>
      <c r="D153" s="59" t="s">
        <v>5586</v>
      </c>
      <c r="E153" s="60" t="s">
        <v>6128</v>
      </c>
      <c r="F153" s="67" t="s">
        <v>5587</v>
      </c>
      <c r="G153" s="67" t="s">
        <v>5588</v>
      </c>
      <c r="H153" s="68" t="s">
        <v>5589</v>
      </c>
      <c r="I153" s="63">
        <v>6</v>
      </c>
      <c r="J153" s="64" t="str">
        <f t="shared" si="8"/>
        <v>B</v>
      </c>
      <c r="K153" s="65">
        <f t="shared" si="9"/>
        <v>18000</v>
      </c>
      <c r="L153" s="66">
        <f t="shared" si="10"/>
        <v>6</v>
      </c>
      <c r="M153" s="15" t="str">
        <f t="shared" si="11"/>
        <v>OK</v>
      </c>
    </row>
    <row r="154" spans="2:13" x14ac:dyDescent="0.25">
      <c r="B154" s="57" t="s">
        <v>15</v>
      </c>
      <c r="C154" s="92">
        <v>44526</v>
      </c>
      <c r="D154" s="59" t="s">
        <v>5844</v>
      </c>
      <c r="E154" s="60" t="s">
        <v>6128</v>
      </c>
      <c r="F154" s="67" t="s">
        <v>5845</v>
      </c>
      <c r="G154" s="67" t="s">
        <v>5846</v>
      </c>
      <c r="H154" s="68" t="s">
        <v>5847</v>
      </c>
      <c r="I154" s="63">
        <v>10</v>
      </c>
      <c r="J154" s="64" t="str">
        <f t="shared" si="8"/>
        <v>B</v>
      </c>
      <c r="K154" s="65">
        <f t="shared" si="9"/>
        <v>30000</v>
      </c>
      <c r="L154" s="66">
        <f t="shared" si="10"/>
        <v>10</v>
      </c>
      <c r="M154" s="15" t="str">
        <f t="shared" si="11"/>
        <v>OK</v>
      </c>
    </row>
    <row r="155" spans="2:13" x14ac:dyDescent="0.25">
      <c r="B155" s="57" t="s">
        <v>18</v>
      </c>
      <c r="C155" s="58">
        <v>44515</v>
      </c>
      <c r="D155" s="59" t="s">
        <v>697</v>
      </c>
      <c r="E155" s="60" t="s">
        <v>6128</v>
      </c>
      <c r="F155" s="61" t="s">
        <v>698</v>
      </c>
      <c r="G155" s="61" t="s">
        <v>699</v>
      </c>
      <c r="H155" s="62" t="s">
        <v>700</v>
      </c>
      <c r="I155" s="63">
        <v>2</v>
      </c>
      <c r="J155" s="64" t="str">
        <f t="shared" si="8"/>
        <v>A</v>
      </c>
      <c r="K155" s="65">
        <f t="shared" si="9"/>
        <v>5000</v>
      </c>
      <c r="L155" s="66">
        <f t="shared" si="10"/>
        <v>2</v>
      </c>
      <c r="M155" s="15" t="str">
        <f t="shared" si="11"/>
        <v>OK</v>
      </c>
    </row>
    <row r="156" spans="2:13" x14ac:dyDescent="0.25">
      <c r="B156" s="57" t="s">
        <v>18</v>
      </c>
      <c r="C156" s="58">
        <v>44515</v>
      </c>
      <c r="D156" s="59" t="s">
        <v>701</v>
      </c>
      <c r="E156" s="60" t="s">
        <v>6128</v>
      </c>
      <c r="F156" s="61" t="s">
        <v>639</v>
      </c>
      <c r="G156" s="61" t="s">
        <v>702</v>
      </c>
      <c r="H156" s="62" t="s">
        <v>703</v>
      </c>
      <c r="I156" s="63">
        <v>2</v>
      </c>
      <c r="J156" s="64" t="str">
        <f t="shared" si="8"/>
        <v>A</v>
      </c>
      <c r="K156" s="65">
        <f t="shared" si="9"/>
        <v>5000</v>
      </c>
      <c r="L156" s="66">
        <f t="shared" si="10"/>
        <v>2</v>
      </c>
      <c r="M156" s="15" t="str">
        <f t="shared" si="11"/>
        <v>OK</v>
      </c>
    </row>
    <row r="157" spans="2:13" x14ac:dyDescent="0.25">
      <c r="B157" s="57" t="s">
        <v>18</v>
      </c>
      <c r="C157" s="58">
        <v>44515</v>
      </c>
      <c r="D157" s="59" t="s">
        <v>704</v>
      </c>
      <c r="E157" s="60" t="s">
        <v>6128</v>
      </c>
      <c r="F157" s="61" t="s">
        <v>705</v>
      </c>
      <c r="G157" s="61" t="s">
        <v>706</v>
      </c>
      <c r="H157" s="62" t="s">
        <v>707</v>
      </c>
      <c r="I157" s="63">
        <v>2</v>
      </c>
      <c r="J157" s="64" t="str">
        <f t="shared" ref="J157:J159" si="12">+IF(I157&lt;=0," ",IF(I157&lt;=5,"A",IF(I157&gt;=6,"B")))</f>
        <v>A</v>
      </c>
      <c r="K157" s="65">
        <f t="shared" ref="K157:K159" si="13">+IF(J157=" ",I157*0,IF(J157="A",I157*2500,IF(J157="B",I157*3000)))</f>
        <v>5000</v>
      </c>
      <c r="L157" s="66">
        <f t="shared" si="10"/>
        <v>2</v>
      </c>
      <c r="M157" s="15" t="str">
        <f t="shared" si="11"/>
        <v>OK</v>
      </c>
    </row>
    <row r="158" spans="2:13" x14ac:dyDescent="0.25">
      <c r="B158" s="57" t="s">
        <v>18</v>
      </c>
      <c r="C158" s="58">
        <v>44515</v>
      </c>
      <c r="D158" s="59" t="s">
        <v>708</v>
      </c>
      <c r="E158" s="60" t="s">
        <v>6128</v>
      </c>
      <c r="F158" s="61" t="s">
        <v>709</v>
      </c>
      <c r="G158" s="61" t="s">
        <v>710</v>
      </c>
      <c r="H158" s="62" t="s">
        <v>711</v>
      </c>
      <c r="I158" s="63">
        <v>2</v>
      </c>
      <c r="J158" s="64" t="str">
        <f t="shared" si="12"/>
        <v>A</v>
      </c>
      <c r="K158" s="65">
        <f t="shared" si="13"/>
        <v>5000</v>
      </c>
      <c r="L158" s="66">
        <f t="shared" si="10"/>
        <v>2</v>
      </c>
      <c r="M158" s="15" t="str">
        <f t="shared" si="11"/>
        <v>OK</v>
      </c>
    </row>
    <row r="159" spans="2:13" x14ac:dyDescent="0.25">
      <c r="B159" s="57" t="s">
        <v>18</v>
      </c>
      <c r="C159" s="58">
        <v>44515</v>
      </c>
      <c r="D159" s="59" t="s">
        <v>712</v>
      </c>
      <c r="E159" s="60" t="s">
        <v>6128</v>
      </c>
      <c r="F159" s="61" t="s">
        <v>713</v>
      </c>
      <c r="G159" s="61" t="s">
        <v>714</v>
      </c>
      <c r="H159" s="62" t="s">
        <v>715</v>
      </c>
      <c r="I159" s="63">
        <v>2</v>
      </c>
      <c r="J159" s="64" t="str">
        <f t="shared" si="12"/>
        <v>A</v>
      </c>
      <c r="K159" s="65">
        <f t="shared" si="13"/>
        <v>5000</v>
      </c>
      <c r="L159" s="66">
        <f t="shared" si="10"/>
        <v>2</v>
      </c>
      <c r="M159" s="15" t="str">
        <f t="shared" si="11"/>
        <v>OK</v>
      </c>
    </row>
    <row r="160" spans="2:13" x14ac:dyDescent="0.25">
      <c r="B160" s="57" t="s">
        <v>18</v>
      </c>
      <c r="C160" s="58">
        <v>44515</v>
      </c>
      <c r="D160" s="59" t="s">
        <v>716</v>
      </c>
      <c r="E160" s="60" t="s">
        <v>6128</v>
      </c>
      <c r="F160" s="61" t="s">
        <v>717</v>
      </c>
      <c r="G160" s="61" t="s">
        <v>718</v>
      </c>
      <c r="H160" s="62" t="s">
        <v>719</v>
      </c>
      <c r="I160" s="63">
        <v>2</v>
      </c>
      <c r="J160" s="64" t="str">
        <f t="shared" ref="J160:J170" si="14">+IF(I160&lt;=0," ",IF(I160&lt;=5,"A",IF(I160&gt;=6,"B")))</f>
        <v>A</v>
      </c>
      <c r="K160" s="65">
        <f t="shared" ref="K160:K170" si="15">+IF(J160=" ",I160*0,IF(J160="A",I160*2500,IF(J160="B",I160*3000)))</f>
        <v>5000</v>
      </c>
      <c r="L160" s="66">
        <f t="shared" si="10"/>
        <v>4</v>
      </c>
      <c r="M160" s="15" t="str">
        <f t="shared" si="11"/>
        <v>OK</v>
      </c>
    </row>
    <row r="161" spans="2:13" x14ac:dyDescent="0.25">
      <c r="B161" s="57" t="s">
        <v>18</v>
      </c>
      <c r="C161" s="58">
        <v>44515</v>
      </c>
      <c r="D161" s="59" t="s">
        <v>720</v>
      </c>
      <c r="E161" s="60" t="s">
        <v>6128</v>
      </c>
      <c r="F161" s="61" t="s">
        <v>721</v>
      </c>
      <c r="G161" s="61" t="s">
        <v>722</v>
      </c>
      <c r="H161" s="62" t="s">
        <v>723</v>
      </c>
      <c r="I161" s="63">
        <v>2</v>
      </c>
      <c r="J161" s="64" t="str">
        <f t="shared" si="14"/>
        <v>A</v>
      </c>
      <c r="K161" s="65">
        <f t="shared" si="15"/>
        <v>5000</v>
      </c>
      <c r="L161" s="66">
        <f t="shared" si="10"/>
        <v>2</v>
      </c>
      <c r="M161" s="15" t="str">
        <f t="shared" si="11"/>
        <v>OK</v>
      </c>
    </row>
    <row r="162" spans="2:13" x14ac:dyDescent="0.25">
      <c r="B162" s="57" t="s">
        <v>18</v>
      </c>
      <c r="C162" s="58">
        <v>44515</v>
      </c>
      <c r="D162" s="59" t="s">
        <v>724</v>
      </c>
      <c r="E162" s="60" t="s">
        <v>6128</v>
      </c>
      <c r="F162" s="61" t="s">
        <v>725</v>
      </c>
      <c r="G162" s="61" t="s">
        <v>726</v>
      </c>
      <c r="H162" s="62" t="s">
        <v>727</v>
      </c>
      <c r="I162" s="63">
        <v>2</v>
      </c>
      <c r="J162" s="64" t="str">
        <f t="shared" si="14"/>
        <v>A</v>
      </c>
      <c r="K162" s="65">
        <f t="shared" si="15"/>
        <v>5000</v>
      </c>
      <c r="L162" s="66">
        <f t="shared" si="10"/>
        <v>2</v>
      </c>
      <c r="M162" s="15" t="str">
        <f t="shared" si="11"/>
        <v>OK</v>
      </c>
    </row>
    <row r="163" spans="2:13" x14ac:dyDescent="0.25">
      <c r="B163" s="57" t="s">
        <v>18</v>
      </c>
      <c r="C163" s="58">
        <v>44515</v>
      </c>
      <c r="D163" s="59" t="s">
        <v>728</v>
      </c>
      <c r="E163" s="60" t="s">
        <v>6128</v>
      </c>
      <c r="F163" s="61" t="s">
        <v>729</v>
      </c>
      <c r="G163" s="61" t="s">
        <v>730</v>
      </c>
      <c r="H163" s="62" t="s">
        <v>731</v>
      </c>
      <c r="I163" s="63">
        <v>2</v>
      </c>
      <c r="J163" s="64" t="str">
        <f t="shared" si="14"/>
        <v>A</v>
      </c>
      <c r="K163" s="65">
        <f t="shared" si="15"/>
        <v>5000</v>
      </c>
      <c r="L163" s="66">
        <f t="shared" si="10"/>
        <v>2</v>
      </c>
      <c r="M163" s="15" t="str">
        <f t="shared" si="11"/>
        <v>OK</v>
      </c>
    </row>
    <row r="164" spans="2:13" x14ac:dyDescent="0.25">
      <c r="B164" s="57" t="s">
        <v>18</v>
      </c>
      <c r="C164" s="58">
        <v>44515</v>
      </c>
      <c r="D164" s="59" t="s">
        <v>732</v>
      </c>
      <c r="E164" s="60" t="s">
        <v>6128</v>
      </c>
      <c r="F164" s="61" t="s">
        <v>733</v>
      </c>
      <c r="G164" s="61" t="s">
        <v>734</v>
      </c>
      <c r="H164" s="62" t="s">
        <v>735</v>
      </c>
      <c r="I164" s="63">
        <v>6</v>
      </c>
      <c r="J164" s="64" t="str">
        <f t="shared" si="14"/>
        <v>B</v>
      </c>
      <c r="K164" s="65">
        <f t="shared" si="15"/>
        <v>18000</v>
      </c>
      <c r="L164" s="66">
        <f t="shared" si="10"/>
        <v>12</v>
      </c>
      <c r="M164" s="15" t="str">
        <f t="shared" si="11"/>
        <v>OK</v>
      </c>
    </row>
    <row r="165" spans="2:13" x14ac:dyDescent="0.25">
      <c r="B165" s="57" t="s">
        <v>18</v>
      </c>
      <c r="C165" s="58">
        <v>44515</v>
      </c>
      <c r="D165" s="59" t="s">
        <v>736</v>
      </c>
      <c r="E165" s="60" t="s">
        <v>6128</v>
      </c>
      <c r="F165" s="67" t="s">
        <v>737</v>
      </c>
      <c r="G165" s="67" t="s">
        <v>730</v>
      </c>
      <c r="H165" s="68" t="s">
        <v>738</v>
      </c>
      <c r="I165" s="63">
        <v>2</v>
      </c>
      <c r="J165" s="64" t="str">
        <f t="shared" si="14"/>
        <v>A</v>
      </c>
      <c r="K165" s="65">
        <f t="shared" si="15"/>
        <v>5000</v>
      </c>
      <c r="L165" s="66">
        <f t="shared" si="10"/>
        <v>2</v>
      </c>
      <c r="M165" s="15" t="str">
        <f t="shared" si="11"/>
        <v>OK</v>
      </c>
    </row>
    <row r="166" spans="2:13" x14ac:dyDescent="0.25">
      <c r="B166" s="57" t="s">
        <v>18</v>
      </c>
      <c r="C166" s="58">
        <v>44515</v>
      </c>
      <c r="D166" s="59" t="s">
        <v>739</v>
      </c>
      <c r="E166" s="60" t="s">
        <v>6128</v>
      </c>
      <c r="F166" s="67" t="s">
        <v>740</v>
      </c>
      <c r="G166" s="67" t="s">
        <v>730</v>
      </c>
      <c r="H166" s="68" t="s">
        <v>741</v>
      </c>
      <c r="I166" s="63">
        <v>5</v>
      </c>
      <c r="J166" s="64" t="str">
        <f t="shared" si="14"/>
        <v>A</v>
      </c>
      <c r="K166" s="65">
        <f t="shared" si="15"/>
        <v>12500</v>
      </c>
      <c r="L166" s="66">
        <f t="shared" si="10"/>
        <v>10</v>
      </c>
      <c r="M166" s="15" t="str">
        <f t="shared" si="11"/>
        <v>OK</v>
      </c>
    </row>
    <row r="167" spans="2:13" x14ac:dyDescent="0.25">
      <c r="B167" s="57" t="s">
        <v>18</v>
      </c>
      <c r="C167" s="58">
        <v>44515</v>
      </c>
      <c r="D167" s="59" t="s">
        <v>742</v>
      </c>
      <c r="E167" s="60" t="s">
        <v>6128</v>
      </c>
      <c r="F167" s="67" t="s">
        <v>743</v>
      </c>
      <c r="G167" s="67" t="s">
        <v>744</v>
      </c>
      <c r="H167" s="68" t="s">
        <v>745</v>
      </c>
      <c r="I167" s="63">
        <v>6</v>
      </c>
      <c r="J167" s="64" t="str">
        <f t="shared" si="14"/>
        <v>B</v>
      </c>
      <c r="K167" s="65">
        <f t="shared" si="15"/>
        <v>18000</v>
      </c>
      <c r="L167" s="66">
        <f t="shared" si="10"/>
        <v>6</v>
      </c>
      <c r="M167" s="15" t="str">
        <f t="shared" si="11"/>
        <v>OK</v>
      </c>
    </row>
    <row r="168" spans="2:13" x14ac:dyDescent="0.25">
      <c r="B168" s="57" t="s">
        <v>18</v>
      </c>
      <c r="C168" s="58">
        <v>44515</v>
      </c>
      <c r="D168" s="59" t="s">
        <v>746</v>
      </c>
      <c r="E168" s="60" t="s">
        <v>6128</v>
      </c>
      <c r="F168" s="67" t="s">
        <v>747</v>
      </c>
      <c r="G168" s="67" t="s">
        <v>748</v>
      </c>
      <c r="H168" s="68" t="s">
        <v>749</v>
      </c>
      <c r="I168" s="63">
        <v>3</v>
      </c>
      <c r="J168" s="64" t="str">
        <f t="shared" si="14"/>
        <v>A</v>
      </c>
      <c r="K168" s="65">
        <f t="shared" si="15"/>
        <v>7500</v>
      </c>
      <c r="L168" s="66">
        <f t="shared" si="10"/>
        <v>3</v>
      </c>
      <c r="M168" s="15" t="str">
        <f t="shared" si="11"/>
        <v>OK</v>
      </c>
    </row>
    <row r="169" spans="2:13" x14ac:dyDescent="0.25">
      <c r="B169" s="57" t="s">
        <v>18</v>
      </c>
      <c r="C169" s="58">
        <v>44515</v>
      </c>
      <c r="D169" s="59" t="s">
        <v>750</v>
      </c>
      <c r="E169" s="60" t="s">
        <v>6128</v>
      </c>
      <c r="F169" s="67" t="s">
        <v>751</v>
      </c>
      <c r="G169" s="67" t="s">
        <v>752</v>
      </c>
      <c r="H169" s="68" t="s">
        <v>753</v>
      </c>
      <c r="I169" s="63">
        <v>6</v>
      </c>
      <c r="J169" s="64" t="str">
        <f t="shared" si="14"/>
        <v>B</v>
      </c>
      <c r="K169" s="65">
        <f t="shared" si="15"/>
        <v>18000</v>
      </c>
      <c r="L169" s="66">
        <f t="shared" si="10"/>
        <v>6</v>
      </c>
      <c r="M169" s="15" t="str">
        <f t="shared" si="11"/>
        <v>OK</v>
      </c>
    </row>
    <row r="170" spans="2:13" x14ac:dyDescent="0.25">
      <c r="B170" s="57" t="s">
        <v>18</v>
      </c>
      <c r="C170" s="58">
        <v>44515</v>
      </c>
      <c r="D170" s="59" t="s">
        <v>754</v>
      </c>
      <c r="E170" s="60" t="s">
        <v>6128</v>
      </c>
      <c r="F170" s="61" t="s">
        <v>755</v>
      </c>
      <c r="G170" s="61" t="s">
        <v>756</v>
      </c>
      <c r="H170" s="62" t="s">
        <v>757</v>
      </c>
      <c r="I170" s="63">
        <v>2</v>
      </c>
      <c r="J170" s="64" t="str">
        <f t="shared" si="14"/>
        <v>A</v>
      </c>
      <c r="K170" s="65">
        <f t="shared" si="15"/>
        <v>5000</v>
      </c>
      <c r="L170" s="66">
        <f t="shared" si="10"/>
        <v>4</v>
      </c>
      <c r="M170" s="15" t="str">
        <f t="shared" si="11"/>
        <v>OK</v>
      </c>
    </row>
    <row r="171" spans="2:13" x14ac:dyDescent="0.25">
      <c r="B171" s="57" t="s">
        <v>18</v>
      </c>
      <c r="C171" s="58">
        <v>44515</v>
      </c>
      <c r="D171" s="59" t="s">
        <v>758</v>
      </c>
      <c r="E171" s="60" t="s">
        <v>6128</v>
      </c>
      <c r="F171" s="61" t="s">
        <v>759</v>
      </c>
      <c r="G171" s="61" t="s">
        <v>760</v>
      </c>
      <c r="H171" s="62" t="s">
        <v>761</v>
      </c>
      <c r="I171" s="63">
        <v>2</v>
      </c>
      <c r="J171" s="64" t="str">
        <f t="shared" ref="J171:J234" si="16">+IF(I171&lt;=0," ",IF(I171&lt;=5,"A",IF(I171&gt;=6,"B")))</f>
        <v>A</v>
      </c>
      <c r="K171" s="65">
        <f t="shared" ref="K171:K234" si="17">+IF(J171=" ",I171*0,IF(J171="A",I171*2500,IF(J171="B",I171*3000)))</f>
        <v>5000</v>
      </c>
      <c r="L171" s="66">
        <f t="shared" si="10"/>
        <v>2</v>
      </c>
      <c r="M171" s="15" t="str">
        <f t="shared" si="11"/>
        <v>OK</v>
      </c>
    </row>
    <row r="172" spans="2:13" x14ac:dyDescent="0.25">
      <c r="B172" s="57" t="s">
        <v>18</v>
      </c>
      <c r="C172" s="58">
        <v>44515</v>
      </c>
      <c r="D172" s="59" t="s">
        <v>762</v>
      </c>
      <c r="E172" s="60" t="s">
        <v>6128</v>
      </c>
      <c r="F172" s="61" t="s">
        <v>763</v>
      </c>
      <c r="G172" s="61" t="s">
        <v>764</v>
      </c>
      <c r="H172" s="62" t="s">
        <v>765</v>
      </c>
      <c r="I172" s="63">
        <v>2</v>
      </c>
      <c r="J172" s="64" t="str">
        <f t="shared" si="16"/>
        <v>A</v>
      </c>
      <c r="K172" s="65">
        <f t="shared" si="17"/>
        <v>5000</v>
      </c>
      <c r="L172" s="66">
        <f t="shared" si="10"/>
        <v>2</v>
      </c>
      <c r="M172" s="15" t="str">
        <f t="shared" si="11"/>
        <v>OK</v>
      </c>
    </row>
    <row r="173" spans="2:13" x14ac:dyDescent="0.25">
      <c r="B173" s="57" t="s">
        <v>18</v>
      </c>
      <c r="C173" s="58">
        <v>44515</v>
      </c>
      <c r="D173" s="59" t="s">
        <v>766</v>
      </c>
      <c r="E173" s="60" t="s">
        <v>6128</v>
      </c>
      <c r="F173" s="61" t="s">
        <v>767</v>
      </c>
      <c r="G173" s="61" t="s">
        <v>768</v>
      </c>
      <c r="H173" s="62" t="s">
        <v>769</v>
      </c>
      <c r="I173" s="63">
        <v>2</v>
      </c>
      <c r="J173" s="64" t="str">
        <f t="shared" si="16"/>
        <v>A</v>
      </c>
      <c r="K173" s="65">
        <f t="shared" si="17"/>
        <v>5000</v>
      </c>
      <c r="L173" s="66">
        <f t="shared" si="10"/>
        <v>7</v>
      </c>
      <c r="M173" s="15" t="str">
        <f t="shared" si="11"/>
        <v>OK</v>
      </c>
    </row>
    <row r="174" spans="2:13" x14ac:dyDescent="0.25">
      <c r="B174" s="57" t="s">
        <v>18</v>
      </c>
      <c r="C174" s="58">
        <v>44515</v>
      </c>
      <c r="D174" s="59" t="s">
        <v>770</v>
      </c>
      <c r="E174" s="60" t="s">
        <v>6128</v>
      </c>
      <c r="F174" s="61" t="s">
        <v>771</v>
      </c>
      <c r="G174" s="61" t="s">
        <v>772</v>
      </c>
      <c r="H174" s="62" t="s">
        <v>773</v>
      </c>
      <c r="I174" s="63">
        <v>8</v>
      </c>
      <c r="J174" s="64" t="str">
        <f t="shared" si="16"/>
        <v>B</v>
      </c>
      <c r="K174" s="65">
        <f t="shared" si="17"/>
        <v>24000</v>
      </c>
      <c r="L174" s="66">
        <f t="shared" si="10"/>
        <v>8</v>
      </c>
      <c r="M174" s="15" t="str">
        <f t="shared" si="11"/>
        <v>OK</v>
      </c>
    </row>
    <row r="175" spans="2:13" x14ac:dyDescent="0.25">
      <c r="B175" s="57" t="s">
        <v>18</v>
      </c>
      <c r="C175" s="58">
        <v>44515</v>
      </c>
      <c r="D175" s="59" t="s">
        <v>774</v>
      </c>
      <c r="E175" s="60" t="s">
        <v>6128</v>
      </c>
      <c r="F175" s="61" t="s">
        <v>775</v>
      </c>
      <c r="G175" s="61" t="s">
        <v>776</v>
      </c>
      <c r="H175" s="62" t="s">
        <v>777</v>
      </c>
      <c r="I175" s="63">
        <v>2</v>
      </c>
      <c r="J175" s="64" t="str">
        <f t="shared" si="16"/>
        <v>A</v>
      </c>
      <c r="K175" s="65">
        <f t="shared" si="17"/>
        <v>5000</v>
      </c>
      <c r="L175" s="66">
        <f t="shared" si="10"/>
        <v>2</v>
      </c>
      <c r="M175" s="15" t="str">
        <f t="shared" si="11"/>
        <v>OK</v>
      </c>
    </row>
    <row r="176" spans="2:13" x14ac:dyDescent="0.25">
      <c r="B176" s="57" t="s">
        <v>18</v>
      </c>
      <c r="C176" s="58">
        <v>44515</v>
      </c>
      <c r="D176" s="59" t="s">
        <v>778</v>
      </c>
      <c r="E176" s="60" t="s">
        <v>6128</v>
      </c>
      <c r="F176" s="61" t="s">
        <v>779</v>
      </c>
      <c r="G176" s="61" t="s">
        <v>780</v>
      </c>
      <c r="H176" s="62" t="s">
        <v>781</v>
      </c>
      <c r="I176" s="63">
        <v>2</v>
      </c>
      <c r="J176" s="64" t="str">
        <f t="shared" si="16"/>
        <v>A</v>
      </c>
      <c r="K176" s="65">
        <f t="shared" si="17"/>
        <v>5000</v>
      </c>
      <c r="L176" s="66">
        <f t="shared" si="10"/>
        <v>2</v>
      </c>
      <c r="M176" s="15" t="str">
        <f t="shared" si="11"/>
        <v>OK</v>
      </c>
    </row>
    <row r="177" spans="2:13" x14ac:dyDescent="0.25">
      <c r="B177" s="57" t="s">
        <v>18</v>
      </c>
      <c r="C177" s="58">
        <v>44515</v>
      </c>
      <c r="D177" s="59" t="s">
        <v>782</v>
      </c>
      <c r="E177" s="60" t="s">
        <v>6128</v>
      </c>
      <c r="F177" s="61" t="s">
        <v>783</v>
      </c>
      <c r="G177" s="61" t="s">
        <v>784</v>
      </c>
      <c r="H177" s="62" t="s">
        <v>785</v>
      </c>
      <c r="I177" s="63">
        <v>6</v>
      </c>
      <c r="J177" s="64" t="str">
        <f t="shared" si="16"/>
        <v>B</v>
      </c>
      <c r="K177" s="65">
        <f t="shared" si="17"/>
        <v>18000</v>
      </c>
      <c r="L177" s="66">
        <f t="shared" si="10"/>
        <v>6</v>
      </c>
      <c r="M177" s="15" t="str">
        <f t="shared" si="11"/>
        <v>OK</v>
      </c>
    </row>
    <row r="178" spans="2:13" x14ac:dyDescent="0.25">
      <c r="B178" s="57" t="s">
        <v>18</v>
      </c>
      <c r="C178" s="58">
        <v>44515</v>
      </c>
      <c r="D178" s="59" t="s">
        <v>786</v>
      </c>
      <c r="E178" s="60" t="s">
        <v>6128</v>
      </c>
      <c r="F178" s="61" t="s">
        <v>787</v>
      </c>
      <c r="G178" s="61" t="s">
        <v>788</v>
      </c>
      <c r="H178" s="62" t="s">
        <v>789</v>
      </c>
      <c r="I178" s="63">
        <v>6</v>
      </c>
      <c r="J178" s="64" t="str">
        <f t="shared" si="16"/>
        <v>B</v>
      </c>
      <c r="K178" s="65">
        <f t="shared" si="17"/>
        <v>18000</v>
      </c>
      <c r="L178" s="66">
        <f t="shared" si="10"/>
        <v>6</v>
      </c>
      <c r="M178" s="15" t="str">
        <f t="shared" si="11"/>
        <v>OK</v>
      </c>
    </row>
    <row r="179" spans="2:13" x14ac:dyDescent="0.25">
      <c r="B179" s="57" t="s">
        <v>18</v>
      </c>
      <c r="C179" s="58">
        <v>44515</v>
      </c>
      <c r="D179" s="59" t="s">
        <v>790</v>
      </c>
      <c r="E179" s="60" t="s">
        <v>6128</v>
      </c>
      <c r="F179" s="61" t="s">
        <v>791</v>
      </c>
      <c r="G179" s="61" t="s">
        <v>792</v>
      </c>
      <c r="H179" s="62" t="s">
        <v>793</v>
      </c>
      <c r="I179" s="63">
        <v>6</v>
      </c>
      <c r="J179" s="64" t="str">
        <f t="shared" si="16"/>
        <v>B</v>
      </c>
      <c r="K179" s="65">
        <f t="shared" si="17"/>
        <v>18000</v>
      </c>
      <c r="L179" s="66">
        <f t="shared" si="10"/>
        <v>6</v>
      </c>
      <c r="M179" s="15" t="str">
        <f t="shared" si="11"/>
        <v>OK</v>
      </c>
    </row>
    <row r="180" spans="2:13" x14ac:dyDescent="0.25">
      <c r="B180" s="57" t="s">
        <v>18</v>
      </c>
      <c r="C180" s="58">
        <v>44515</v>
      </c>
      <c r="D180" s="59" t="s">
        <v>794</v>
      </c>
      <c r="E180" s="60" t="s">
        <v>6128</v>
      </c>
      <c r="F180" s="61" t="s">
        <v>795</v>
      </c>
      <c r="G180" s="61" t="s">
        <v>796</v>
      </c>
      <c r="H180" s="62" t="s">
        <v>797</v>
      </c>
      <c r="I180" s="63">
        <v>6</v>
      </c>
      <c r="J180" s="64" t="str">
        <f t="shared" si="16"/>
        <v>B</v>
      </c>
      <c r="K180" s="65">
        <f t="shared" si="17"/>
        <v>18000</v>
      </c>
      <c r="L180" s="66">
        <f t="shared" si="10"/>
        <v>6</v>
      </c>
      <c r="M180" s="15" t="str">
        <f t="shared" si="11"/>
        <v>OK</v>
      </c>
    </row>
    <row r="181" spans="2:13" x14ac:dyDescent="0.25">
      <c r="B181" s="57" t="s">
        <v>18</v>
      </c>
      <c r="C181" s="58">
        <v>44515</v>
      </c>
      <c r="D181" s="59" t="s">
        <v>798</v>
      </c>
      <c r="E181" s="60" t="s">
        <v>6128</v>
      </c>
      <c r="F181" s="67" t="s">
        <v>799</v>
      </c>
      <c r="G181" s="67" t="s">
        <v>800</v>
      </c>
      <c r="H181" s="68" t="s">
        <v>801</v>
      </c>
      <c r="I181" s="63">
        <v>6</v>
      </c>
      <c r="J181" s="64" t="str">
        <f t="shared" si="16"/>
        <v>B</v>
      </c>
      <c r="K181" s="65">
        <f t="shared" si="17"/>
        <v>18000</v>
      </c>
      <c r="L181" s="66">
        <f t="shared" si="10"/>
        <v>6</v>
      </c>
      <c r="M181" s="15" t="str">
        <f t="shared" si="11"/>
        <v>OK</v>
      </c>
    </row>
    <row r="182" spans="2:13" x14ac:dyDescent="0.25">
      <c r="B182" s="57" t="s">
        <v>18</v>
      </c>
      <c r="C182" s="58">
        <v>44516</v>
      </c>
      <c r="D182" s="59" t="s">
        <v>1624</v>
      </c>
      <c r="E182" s="60" t="s">
        <v>6128</v>
      </c>
      <c r="F182" s="67" t="s">
        <v>1625</v>
      </c>
      <c r="G182" s="67" t="s">
        <v>1626</v>
      </c>
      <c r="H182" s="68" t="s">
        <v>1627</v>
      </c>
      <c r="I182" s="63">
        <v>2</v>
      </c>
      <c r="J182" s="64" t="str">
        <f t="shared" si="16"/>
        <v>A</v>
      </c>
      <c r="K182" s="65">
        <f t="shared" si="17"/>
        <v>5000</v>
      </c>
      <c r="L182" s="66">
        <f t="shared" si="10"/>
        <v>2</v>
      </c>
      <c r="M182" s="15" t="str">
        <f t="shared" si="11"/>
        <v>OK</v>
      </c>
    </row>
    <row r="183" spans="2:13" x14ac:dyDescent="0.25">
      <c r="B183" s="57" t="s">
        <v>18</v>
      </c>
      <c r="C183" s="58">
        <v>44516</v>
      </c>
      <c r="D183" s="59" t="s">
        <v>1628</v>
      </c>
      <c r="E183" s="60" t="s">
        <v>6128</v>
      </c>
      <c r="F183" s="67" t="s">
        <v>1629</v>
      </c>
      <c r="G183" s="67" t="s">
        <v>1630</v>
      </c>
      <c r="H183" s="68" t="s">
        <v>1631</v>
      </c>
      <c r="I183" s="63">
        <v>10</v>
      </c>
      <c r="J183" s="64" t="str">
        <f t="shared" si="16"/>
        <v>B</v>
      </c>
      <c r="K183" s="65">
        <f t="shared" si="17"/>
        <v>30000</v>
      </c>
      <c r="L183" s="66">
        <f t="shared" si="10"/>
        <v>10</v>
      </c>
      <c r="M183" s="15" t="str">
        <f t="shared" si="11"/>
        <v>OK</v>
      </c>
    </row>
    <row r="184" spans="2:13" x14ac:dyDescent="0.25">
      <c r="B184" s="57" t="s">
        <v>18</v>
      </c>
      <c r="C184" s="58">
        <v>44516</v>
      </c>
      <c r="D184" s="59" t="s">
        <v>1632</v>
      </c>
      <c r="E184" s="60" t="s">
        <v>6128</v>
      </c>
      <c r="F184" s="67" t="s">
        <v>1633</v>
      </c>
      <c r="G184" s="67" t="s">
        <v>1634</v>
      </c>
      <c r="H184" s="68" t="s">
        <v>1635</v>
      </c>
      <c r="I184" s="63">
        <v>2</v>
      </c>
      <c r="J184" s="64" t="str">
        <f t="shared" si="16"/>
        <v>A</v>
      </c>
      <c r="K184" s="65">
        <f t="shared" si="17"/>
        <v>5000</v>
      </c>
      <c r="L184" s="66">
        <f t="shared" si="10"/>
        <v>2</v>
      </c>
      <c r="M184" s="15" t="str">
        <f t="shared" si="11"/>
        <v>OK</v>
      </c>
    </row>
    <row r="185" spans="2:13" x14ac:dyDescent="0.25">
      <c r="B185" s="57" t="s">
        <v>18</v>
      </c>
      <c r="C185" s="58">
        <v>44516</v>
      </c>
      <c r="D185" s="59" t="s">
        <v>1636</v>
      </c>
      <c r="E185" s="60" t="s">
        <v>6128</v>
      </c>
      <c r="F185" s="67" t="s">
        <v>1637</v>
      </c>
      <c r="G185" s="67" t="s">
        <v>1638</v>
      </c>
      <c r="H185" s="68" t="s">
        <v>1639</v>
      </c>
      <c r="I185" s="63">
        <v>5</v>
      </c>
      <c r="J185" s="64" t="str">
        <f t="shared" si="16"/>
        <v>A</v>
      </c>
      <c r="K185" s="65">
        <f t="shared" si="17"/>
        <v>12500</v>
      </c>
      <c r="L185" s="66">
        <f t="shared" si="10"/>
        <v>5</v>
      </c>
      <c r="M185" s="15" t="str">
        <f t="shared" si="11"/>
        <v>OK</v>
      </c>
    </row>
    <row r="186" spans="2:13" x14ac:dyDescent="0.25">
      <c r="B186" s="57" t="s">
        <v>18</v>
      </c>
      <c r="C186" s="58">
        <v>44516</v>
      </c>
      <c r="D186" s="59" t="s">
        <v>1640</v>
      </c>
      <c r="E186" s="60" t="s">
        <v>6128</v>
      </c>
      <c r="F186" s="61" t="s">
        <v>1641</v>
      </c>
      <c r="G186" s="61" t="s">
        <v>1642</v>
      </c>
      <c r="H186" s="62" t="s">
        <v>1643</v>
      </c>
      <c r="I186" s="63">
        <v>3</v>
      </c>
      <c r="J186" s="64" t="str">
        <f t="shared" si="16"/>
        <v>A</v>
      </c>
      <c r="K186" s="65">
        <f t="shared" si="17"/>
        <v>7500</v>
      </c>
      <c r="L186" s="66">
        <f t="shared" si="10"/>
        <v>3</v>
      </c>
      <c r="M186" s="15" t="str">
        <f t="shared" si="11"/>
        <v>OK</v>
      </c>
    </row>
    <row r="187" spans="2:13" x14ac:dyDescent="0.25">
      <c r="B187" s="57" t="s">
        <v>18</v>
      </c>
      <c r="C187" s="58">
        <v>44516</v>
      </c>
      <c r="D187" s="59" t="s">
        <v>1644</v>
      </c>
      <c r="E187" s="60" t="s">
        <v>6128</v>
      </c>
      <c r="F187" s="61" t="s">
        <v>1645</v>
      </c>
      <c r="G187" s="61" t="s">
        <v>1646</v>
      </c>
      <c r="H187" s="62" t="s">
        <v>1647</v>
      </c>
      <c r="I187" s="63">
        <v>2</v>
      </c>
      <c r="J187" s="64" t="str">
        <f t="shared" si="16"/>
        <v>A</v>
      </c>
      <c r="K187" s="65">
        <f t="shared" si="17"/>
        <v>5000</v>
      </c>
      <c r="L187" s="66">
        <f t="shared" si="10"/>
        <v>2</v>
      </c>
      <c r="M187" s="15" t="str">
        <f t="shared" si="11"/>
        <v>OK</v>
      </c>
    </row>
    <row r="188" spans="2:13" x14ac:dyDescent="0.25">
      <c r="B188" s="57" t="s">
        <v>18</v>
      </c>
      <c r="C188" s="58">
        <v>44516</v>
      </c>
      <c r="D188" s="59" t="s">
        <v>1648</v>
      </c>
      <c r="E188" s="60" t="s">
        <v>6128</v>
      </c>
      <c r="F188" s="61" t="s">
        <v>1649</v>
      </c>
      <c r="G188" s="61" t="s">
        <v>1650</v>
      </c>
      <c r="H188" s="62" t="s">
        <v>1651</v>
      </c>
      <c r="I188" s="63">
        <v>2</v>
      </c>
      <c r="J188" s="64" t="str">
        <f t="shared" si="16"/>
        <v>A</v>
      </c>
      <c r="K188" s="65">
        <f t="shared" si="17"/>
        <v>5000</v>
      </c>
      <c r="L188" s="66">
        <f t="shared" si="10"/>
        <v>2</v>
      </c>
      <c r="M188" s="15" t="str">
        <f t="shared" si="11"/>
        <v>OK</v>
      </c>
    </row>
    <row r="189" spans="2:13" x14ac:dyDescent="0.25">
      <c r="B189" s="57" t="s">
        <v>18</v>
      </c>
      <c r="C189" s="58">
        <v>44516</v>
      </c>
      <c r="D189" s="59" t="s">
        <v>1652</v>
      </c>
      <c r="E189" s="60" t="s">
        <v>6128</v>
      </c>
      <c r="F189" s="61" t="s">
        <v>1653</v>
      </c>
      <c r="G189" s="61" t="s">
        <v>1654</v>
      </c>
      <c r="H189" s="62" t="s">
        <v>1655</v>
      </c>
      <c r="I189" s="63">
        <v>2</v>
      </c>
      <c r="J189" s="64" t="str">
        <f t="shared" si="16"/>
        <v>A</v>
      </c>
      <c r="K189" s="65">
        <f t="shared" si="17"/>
        <v>5000</v>
      </c>
      <c r="L189" s="66">
        <f t="shared" si="10"/>
        <v>2</v>
      </c>
      <c r="M189" s="15" t="str">
        <f t="shared" si="11"/>
        <v>OK</v>
      </c>
    </row>
    <row r="190" spans="2:13" x14ac:dyDescent="0.25">
      <c r="B190" s="57" t="s">
        <v>18</v>
      </c>
      <c r="C190" s="58">
        <v>44516</v>
      </c>
      <c r="D190" s="59" t="s">
        <v>1656</v>
      </c>
      <c r="E190" s="60" t="s">
        <v>6128</v>
      </c>
      <c r="F190" s="61" t="s">
        <v>1657</v>
      </c>
      <c r="G190" s="61" t="s">
        <v>1658</v>
      </c>
      <c r="H190" s="62" t="s">
        <v>1659</v>
      </c>
      <c r="I190" s="63">
        <v>2</v>
      </c>
      <c r="J190" s="64" t="str">
        <f t="shared" si="16"/>
        <v>A</v>
      </c>
      <c r="K190" s="65">
        <f t="shared" si="17"/>
        <v>5000</v>
      </c>
      <c r="L190" s="66">
        <f t="shared" si="10"/>
        <v>2</v>
      </c>
      <c r="M190" s="15" t="str">
        <f t="shared" si="11"/>
        <v>OK</v>
      </c>
    </row>
    <row r="191" spans="2:13" x14ac:dyDescent="0.25">
      <c r="B191" s="57" t="s">
        <v>18</v>
      </c>
      <c r="C191" s="58">
        <v>44516</v>
      </c>
      <c r="D191" s="59" t="s">
        <v>1660</v>
      </c>
      <c r="E191" s="60" t="s">
        <v>6128</v>
      </c>
      <c r="F191" s="61" t="s">
        <v>1661</v>
      </c>
      <c r="G191" s="61" t="s">
        <v>1662</v>
      </c>
      <c r="H191" s="62" t="s">
        <v>1663</v>
      </c>
      <c r="I191" s="63">
        <v>3</v>
      </c>
      <c r="J191" s="64" t="str">
        <f t="shared" si="16"/>
        <v>A</v>
      </c>
      <c r="K191" s="65">
        <f t="shared" si="17"/>
        <v>7500</v>
      </c>
      <c r="L191" s="66">
        <f t="shared" si="10"/>
        <v>3</v>
      </c>
      <c r="M191" s="15" t="str">
        <f t="shared" si="11"/>
        <v>OK</v>
      </c>
    </row>
    <row r="192" spans="2:13" x14ac:dyDescent="0.25">
      <c r="B192" s="57" t="s">
        <v>18</v>
      </c>
      <c r="C192" s="58">
        <v>44516</v>
      </c>
      <c r="D192" s="59" t="s">
        <v>1664</v>
      </c>
      <c r="E192" s="60" t="s">
        <v>6128</v>
      </c>
      <c r="F192" s="61" t="s">
        <v>1665</v>
      </c>
      <c r="G192" s="61" t="s">
        <v>1666</v>
      </c>
      <c r="H192" s="62" t="s">
        <v>1670</v>
      </c>
      <c r="I192" s="63">
        <v>2</v>
      </c>
      <c r="J192" s="64" t="str">
        <f t="shared" si="16"/>
        <v>A</v>
      </c>
      <c r="K192" s="65">
        <f t="shared" si="17"/>
        <v>5000</v>
      </c>
      <c r="L192" s="66">
        <f t="shared" si="10"/>
        <v>2</v>
      </c>
      <c r="M192" s="15" t="str">
        <f t="shared" si="11"/>
        <v>OK</v>
      </c>
    </row>
    <row r="193" spans="2:13" x14ac:dyDescent="0.25">
      <c r="B193" s="57" t="s">
        <v>18</v>
      </c>
      <c r="C193" s="58">
        <v>44516</v>
      </c>
      <c r="D193" s="59" t="s">
        <v>1667</v>
      </c>
      <c r="E193" s="60" t="s">
        <v>6128</v>
      </c>
      <c r="F193" s="61" t="s">
        <v>1668</v>
      </c>
      <c r="G193" s="61" t="s">
        <v>1669</v>
      </c>
      <c r="H193" s="62" t="s">
        <v>1671</v>
      </c>
      <c r="I193" s="63">
        <v>2</v>
      </c>
      <c r="J193" s="64" t="str">
        <f t="shared" si="16"/>
        <v>A</v>
      </c>
      <c r="K193" s="65">
        <f t="shared" si="17"/>
        <v>5000</v>
      </c>
      <c r="L193" s="66">
        <f t="shared" si="10"/>
        <v>2</v>
      </c>
      <c r="M193" s="15" t="str">
        <f t="shared" si="11"/>
        <v>OK</v>
      </c>
    </row>
    <row r="194" spans="2:13" x14ac:dyDescent="0.25">
      <c r="B194" s="57" t="s">
        <v>18</v>
      </c>
      <c r="C194" s="58">
        <v>44516</v>
      </c>
      <c r="D194" s="59" t="s">
        <v>1672</v>
      </c>
      <c r="E194" s="60" t="s">
        <v>6128</v>
      </c>
      <c r="F194" s="61" t="s">
        <v>1673</v>
      </c>
      <c r="G194" s="61" t="s">
        <v>1674</v>
      </c>
      <c r="H194" s="62" t="s">
        <v>1675</v>
      </c>
      <c r="I194" s="63">
        <v>4</v>
      </c>
      <c r="J194" s="64" t="str">
        <f t="shared" si="16"/>
        <v>A</v>
      </c>
      <c r="K194" s="65">
        <f t="shared" si="17"/>
        <v>10000</v>
      </c>
      <c r="L194" s="66">
        <f t="shared" si="10"/>
        <v>4</v>
      </c>
      <c r="M194" s="15" t="str">
        <f t="shared" si="11"/>
        <v>OK</v>
      </c>
    </row>
    <row r="195" spans="2:13" x14ac:dyDescent="0.25">
      <c r="B195" s="57" t="s">
        <v>18</v>
      </c>
      <c r="C195" s="58">
        <v>44516</v>
      </c>
      <c r="D195" s="59" t="s">
        <v>1676</v>
      </c>
      <c r="E195" s="60" t="s">
        <v>6128</v>
      </c>
      <c r="F195" s="67" t="s">
        <v>1677</v>
      </c>
      <c r="G195" s="67" t="s">
        <v>1678</v>
      </c>
      <c r="H195" s="68" t="s">
        <v>1682</v>
      </c>
      <c r="I195" s="63">
        <v>2</v>
      </c>
      <c r="J195" s="64" t="str">
        <f t="shared" si="16"/>
        <v>A</v>
      </c>
      <c r="K195" s="65">
        <f t="shared" si="17"/>
        <v>5000</v>
      </c>
      <c r="L195" s="66">
        <f t="shared" si="10"/>
        <v>2</v>
      </c>
      <c r="M195" s="15" t="str">
        <f t="shared" si="11"/>
        <v>OK</v>
      </c>
    </row>
    <row r="196" spans="2:13" x14ac:dyDescent="0.25">
      <c r="B196" s="57" t="s">
        <v>18</v>
      </c>
      <c r="C196" s="58">
        <v>44516</v>
      </c>
      <c r="D196" s="59" t="s">
        <v>1679</v>
      </c>
      <c r="E196" s="60" t="s">
        <v>6128</v>
      </c>
      <c r="F196" s="67" t="s">
        <v>1680</v>
      </c>
      <c r="G196" s="67" t="s">
        <v>1681</v>
      </c>
      <c r="H196" s="68" t="s">
        <v>1683</v>
      </c>
      <c r="I196" s="63">
        <v>2</v>
      </c>
      <c r="J196" s="64" t="str">
        <f t="shared" si="16"/>
        <v>A</v>
      </c>
      <c r="K196" s="65">
        <f t="shared" si="17"/>
        <v>5000</v>
      </c>
      <c r="L196" s="66">
        <f t="shared" si="10"/>
        <v>2</v>
      </c>
      <c r="M196" s="15" t="str">
        <f t="shared" si="11"/>
        <v>OK</v>
      </c>
    </row>
    <row r="197" spans="2:13" x14ac:dyDescent="0.25">
      <c r="B197" s="57" t="s">
        <v>18</v>
      </c>
      <c r="C197" s="58">
        <v>44516</v>
      </c>
      <c r="D197" s="59" t="s">
        <v>1684</v>
      </c>
      <c r="E197" s="60" t="s">
        <v>6128</v>
      </c>
      <c r="F197" s="67" t="s">
        <v>1685</v>
      </c>
      <c r="G197" s="67" t="s">
        <v>1686</v>
      </c>
      <c r="H197" s="68" t="s">
        <v>1687</v>
      </c>
      <c r="I197" s="63">
        <v>6</v>
      </c>
      <c r="J197" s="64" t="str">
        <f t="shared" si="16"/>
        <v>B</v>
      </c>
      <c r="K197" s="65">
        <f t="shared" si="17"/>
        <v>18000</v>
      </c>
      <c r="L197" s="66">
        <f t="shared" si="10"/>
        <v>6</v>
      </c>
      <c r="M197" s="15" t="str">
        <f t="shared" si="11"/>
        <v>OK</v>
      </c>
    </row>
    <row r="198" spans="2:13" x14ac:dyDescent="0.25">
      <c r="B198" s="57" t="s">
        <v>18</v>
      </c>
      <c r="C198" s="58">
        <v>44516</v>
      </c>
      <c r="D198" s="59" t="s">
        <v>1688</v>
      </c>
      <c r="E198" s="60" t="s">
        <v>6128</v>
      </c>
      <c r="F198" s="67" t="s">
        <v>1689</v>
      </c>
      <c r="G198" s="67" t="s">
        <v>1690</v>
      </c>
      <c r="H198" s="68" t="s">
        <v>1691</v>
      </c>
      <c r="I198" s="63">
        <v>3</v>
      </c>
      <c r="J198" s="64" t="str">
        <f t="shared" si="16"/>
        <v>A</v>
      </c>
      <c r="K198" s="65">
        <f t="shared" si="17"/>
        <v>7500</v>
      </c>
      <c r="L198" s="66">
        <f t="shared" si="10"/>
        <v>3</v>
      </c>
      <c r="M198" s="15" t="str">
        <f t="shared" si="11"/>
        <v>OK</v>
      </c>
    </row>
    <row r="199" spans="2:13" x14ac:dyDescent="0.25">
      <c r="B199" s="57" t="s">
        <v>18</v>
      </c>
      <c r="C199" s="58">
        <v>44516</v>
      </c>
      <c r="D199" s="59" t="s">
        <v>1692</v>
      </c>
      <c r="E199" s="60" t="s">
        <v>6128</v>
      </c>
      <c r="F199" s="67" t="s">
        <v>1693</v>
      </c>
      <c r="G199" s="67" t="s">
        <v>1694</v>
      </c>
      <c r="H199" s="68" t="s">
        <v>1698</v>
      </c>
      <c r="I199" s="63">
        <v>2</v>
      </c>
      <c r="J199" s="64" t="str">
        <f t="shared" si="16"/>
        <v>A</v>
      </c>
      <c r="K199" s="65">
        <f t="shared" si="17"/>
        <v>5000</v>
      </c>
      <c r="L199" s="66">
        <f t="shared" si="10"/>
        <v>2</v>
      </c>
      <c r="M199" s="15" t="str">
        <f t="shared" si="11"/>
        <v>OK</v>
      </c>
    </row>
    <row r="200" spans="2:13" x14ac:dyDescent="0.25">
      <c r="B200" s="57" t="s">
        <v>18</v>
      </c>
      <c r="C200" s="58">
        <v>44516</v>
      </c>
      <c r="D200" s="59" t="s">
        <v>1695</v>
      </c>
      <c r="E200" s="60" t="s">
        <v>6128</v>
      </c>
      <c r="F200" s="67" t="s">
        <v>1696</v>
      </c>
      <c r="G200" s="67" t="s">
        <v>1697</v>
      </c>
      <c r="H200" s="68" t="s">
        <v>1699</v>
      </c>
      <c r="I200" s="63">
        <v>2</v>
      </c>
      <c r="J200" s="64" t="str">
        <f t="shared" si="16"/>
        <v>A</v>
      </c>
      <c r="K200" s="65">
        <f t="shared" si="17"/>
        <v>5000</v>
      </c>
      <c r="L200" s="66">
        <f t="shared" si="10"/>
        <v>2</v>
      </c>
      <c r="M200" s="15" t="str">
        <f t="shared" si="11"/>
        <v>OK</v>
      </c>
    </row>
    <row r="201" spans="2:13" x14ac:dyDescent="0.25">
      <c r="B201" s="57" t="s">
        <v>18</v>
      </c>
      <c r="C201" s="58">
        <v>44516</v>
      </c>
      <c r="D201" s="59" t="s">
        <v>1700</v>
      </c>
      <c r="E201" s="60" t="s">
        <v>6128</v>
      </c>
      <c r="F201" s="67" t="s">
        <v>1701</v>
      </c>
      <c r="G201" s="67" t="s">
        <v>1702</v>
      </c>
      <c r="H201" s="68" t="s">
        <v>1703</v>
      </c>
      <c r="I201" s="63">
        <v>2</v>
      </c>
      <c r="J201" s="64" t="str">
        <f t="shared" si="16"/>
        <v>A</v>
      </c>
      <c r="K201" s="65">
        <f t="shared" si="17"/>
        <v>5000</v>
      </c>
      <c r="L201" s="66">
        <f t="shared" ref="L201:L264" si="18">SUMIF($D$8:$D$1705,D201:D1898,$I$8:$I$1705)</f>
        <v>2</v>
      </c>
      <c r="M201" s="15" t="str">
        <f t="shared" ref="M201:M264" si="19">+IF(L201=0," ",IF(L201&lt;=20,"OK",IF(L201&gt;=21,"LEBIH")))</f>
        <v>OK</v>
      </c>
    </row>
    <row r="202" spans="2:13" x14ac:dyDescent="0.25">
      <c r="B202" s="57" t="s">
        <v>18</v>
      </c>
      <c r="C202" s="58">
        <v>44516</v>
      </c>
      <c r="D202" s="59" t="s">
        <v>1704</v>
      </c>
      <c r="E202" s="60" t="s">
        <v>6128</v>
      </c>
      <c r="F202" s="67" t="s">
        <v>1705</v>
      </c>
      <c r="G202" s="67" t="s">
        <v>1706</v>
      </c>
      <c r="H202" s="68" t="s">
        <v>1707</v>
      </c>
      <c r="I202" s="63">
        <v>2</v>
      </c>
      <c r="J202" s="64" t="str">
        <f t="shared" si="16"/>
        <v>A</v>
      </c>
      <c r="K202" s="65">
        <f t="shared" si="17"/>
        <v>5000</v>
      </c>
      <c r="L202" s="66">
        <f t="shared" si="18"/>
        <v>2</v>
      </c>
      <c r="M202" s="15" t="str">
        <f t="shared" si="19"/>
        <v>OK</v>
      </c>
    </row>
    <row r="203" spans="2:13" x14ac:dyDescent="0.25">
      <c r="B203" s="57" t="s">
        <v>18</v>
      </c>
      <c r="C203" s="58">
        <v>44516</v>
      </c>
      <c r="D203" s="59" t="s">
        <v>1708</v>
      </c>
      <c r="E203" s="60" t="s">
        <v>6128</v>
      </c>
      <c r="F203" s="67" t="s">
        <v>1709</v>
      </c>
      <c r="G203" s="67" t="s">
        <v>1710</v>
      </c>
      <c r="H203" s="68" t="s">
        <v>1717</v>
      </c>
      <c r="I203" s="63">
        <v>2</v>
      </c>
      <c r="J203" s="64" t="str">
        <f t="shared" si="16"/>
        <v>A</v>
      </c>
      <c r="K203" s="65">
        <f t="shared" si="17"/>
        <v>5000</v>
      </c>
      <c r="L203" s="66">
        <f t="shared" si="18"/>
        <v>2</v>
      </c>
      <c r="M203" s="15" t="str">
        <f t="shared" si="19"/>
        <v>OK</v>
      </c>
    </row>
    <row r="204" spans="2:13" x14ac:dyDescent="0.25">
      <c r="B204" s="57" t="s">
        <v>18</v>
      </c>
      <c r="C204" s="58">
        <v>44516</v>
      </c>
      <c r="D204" s="59" t="s">
        <v>1711</v>
      </c>
      <c r="E204" s="60" t="s">
        <v>6128</v>
      </c>
      <c r="F204" s="67" t="s">
        <v>1712</v>
      </c>
      <c r="G204" s="67" t="s">
        <v>1713</v>
      </c>
      <c r="H204" s="68" t="s">
        <v>1718</v>
      </c>
      <c r="I204" s="63">
        <v>2</v>
      </c>
      <c r="J204" s="64" t="str">
        <f t="shared" si="16"/>
        <v>A</v>
      </c>
      <c r="K204" s="65">
        <f t="shared" si="17"/>
        <v>5000</v>
      </c>
      <c r="L204" s="66">
        <f t="shared" si="18"/>
        <v>2</v>
      </c>
      <c r="M204" s="15" t="str">
        <f t="shared" si="19"/>
        <v>OK</v>
      </c>
    </row>
    <row r="205" spans="2:13" x14ac:dyDescent="0.25">
      <c r="B205" s="57" t="s">
        <v>18</v>
      </c>
      <c r="C205" s="58">
        <v>44516</v>
      </c>
      <c r="D205" s="59" t="s">
        <v>1714</v>
      </c>
      <c r="E205" s="60" t="s">
        <v>6128</v>
      </c>
      <c r="F205" s="67" t="s">
        <v>1715</v>
      </c>
      <c r="G205" s="67" t="s">
        <v>1716</v>
      </c>
      <c r="H205" s="68" t="s">
        <v>1719</v>
      </c>
      <c r="I205" s="63">
        <v>2</v>
      </c>
      <c r="J205" s="64" t="str">
        <f t="shared" si="16"/>
        <v>A</v>
      </c>
      <c r="K205" s="65">
        <f t="shared" si="17"/>
        <v>5000</v>
      </c>
      <c r="L205" s="66">
        <f t="shared" si="18"/>
        <v>2</v>
      </c>
      <c r="M205" s="15" t="str">
        <f t="shared" si="19"/>
        <v>OK</v>
      </c>
    </row>
    <row r="206" spans="2:13" x14ac:dyDescent="0.25">
      <c r="B206" s="57" t="s">
        <v>18</v>
      </c>
      <c r="C206" s="58">
        <v>44516</v>
      </c>
      <c r="D206" s="59" t="s">
        <v>1720</v>
      </c>
      <c r="E206" s="60" t="s">
        <v>6128</v>
      </c>
      <c r="F206" s="67" t="s">
        <v>1721</v>
      </c>
      <c r="G206" s="67" t="s">
        <v>1722</v>
      </c>
      <c r="H206" s="68" t="s">
        <v>1723</v>
      </c>
      <c r="I206" s="63">
        <v>7</v>
      </c>
      <c r="J206" s="64" t="str">
        <f t="shared" si="16"/>
        <v>B</v>
      </c>
      <c r="K206" s="65">
        <f t="shared" si="17"/>
        <v>21000</v>
      </c>
      <c r="L206" s="66">
        <f t="shared" si="18"/>
        <v>7</v>
      </c>
      <c r="M206" s="15" t="str">
        <f t="shared" si="19"/>
        <v>OK</v>
      </c>
    </row>
    <row r="207" spans="2:13" x14ac:dyDescent="0.25">
      <c r="B207" s="57" t="s">
        <v>18</v>
      </c>
      <c r="C207" s="58">
        <v>44516</v>
      </c>
      <c r="D207" s="59" t="s">
        <v>1724</v>
      </c>
      <c r="E207" s="60" t="s">
        <v>6128</v>
      </c>
      <c r="F207" s="67" t="s">
        <v>1725</v>
      </c>
      <c r="G207" s="67" t="s">
        <v>1726</v>
      </c>
      <c r="H207" s="68" t="s">
        <v>1730</v>
      </c>
      <c r="I207" s="63">
        <v>10</v>
      </c>
      <c r="J207" s="64" t="str">
        <f t="shared" si="16"/>
        <v>B</v>
      </c>
      <c r="K207" s="65">
        <f t="shared" si="17"/>
        <v>30000</v>
      </c>
      <c r="L207" s="66">
        <f t="shared" si="18"/>
        <v>10</v>
      </c>
      <c r="M207" s="15" t="str">
        <f t="shared" si="19"/>
        <v>OK</v>
      </c>
    </row>
    <row r="208" spans="2:13" x14ac:dyDescent="0.25">
      <c r="B208" s="57" t="s">
        <v>18</v>
      </c>
      <c r="C208" s="58">
        <v>44516</v>
      </c>
      <c r="D208" s="59" t="s">
        <v>1727</v>
      </c>
      <c r="E208" s="60" t="s">
        <v>6128</v>
      </c>
      <c r="F208" s="67" t="s">
        <v>1728</v>
      </c>
      <c r="G208" s="67" t="s">
        <v>1729</v>
      </c>
      <c r="H208" s="68" t="s">
        <v>1731</v>
      </c>
      <c r="I208" s="63">
        <v>10</v>
      </c>
      <c r="J208" s="64" t="str">
        <f t="shared" si="16"/>
        <v>B</v>
      </c>
      <c r="K208" s="65">
        <f t="shared" si="17"/>
        <v>30000</v>
      </c>
      <c r="L208" s="66">
        <f t="shared" si="18"/>
        <v>14</v>
      </c>
      <c r="M208" s="15" t="str">
        <f t="shared" si="19"/>
        <v>OK</v>
      </c>
    </row>
    <row r="209" spans="2:13" x14ac:dyDescent="0.25">
      <c r="B209" s="57" t="s">
        <v>18</v>
      </c>
      <c r="C209" s="58">
        <v>44517</v>
      </c>
      <c r="D209" s="59" t="s">
        <v>2371</v>
      </c>
      <c r="E209" s="60" t="s">
        <v>6128</v>
      </c>
      <c r="F209" s="67" t="s">
        <v>2372</v>
      </c>
      <c r="G209" s="67" t="s">
        <v>2373</v>
      </c>
      <c r="H209" s="68" t="s">
        <v>2374</v>
      </c>
      <c r="I209" s="63">
        <v>6</v>
      </c>
      <c r="J209" s="64" t="str">
        <f t="shared" si="16"/>
        <v>B</v>
      </c>
      <c r="K209" s="65">
        <f t="shared" si="17"/>
        <v>18000</v>
      </c>
      <c r="L209" s="66">
        <f t="shared" si="18"/>
        <v>6</v>
      </c>
      <c r="M209" s="15" t="str">
        <f t="shared" si="19"/>
        <v>OK</v>
      </c>
    </row>
    <row r="210" spans="2:13" x14ac:dyDescent="0.25">
      <c r="B210" s="57" t="s">
        <v>18</v>
      </c>
      <c r="C210" s="58">
        <v>44517</v>
      </c>
      <c r="D210" s="59" t="s">
        <v>2375</v>
      </c>
      <c r="E210" s="60" t="s">
        <v>6128</v>
      </c>
      <c r="F210" s="67" t="s">
        <v>2376</v>
      </c>
      <c r="G210" s="67" t="s">
        <v>2377</v>
      </c>
      <c r="H210" s="68" t="s">
        <v>2378</v>
      </c>
      <c r="I210" s="63">
        <v>2</v>
      </c>
      <c r="J210" s="64" t="str">
        <f t="shared" si="16"/>
        <v>A</v>
      </c>
      <c r="K210" s="65">
        <f t="shared" si="17"/>
        <v>5000</v>
      </c>
      <c r="L210" s="66">
        <f t="shared" si="18"/>
        <v>2</v>
      </c>
      <c r="M210" s="15" t="str">
        <f t="shared" si="19"/>
        <v>OK</v>
      </c>
    </row>
    <row r="211" spans="2:13" x14ac:dyDescent="0.25">
      <c r="B211" s="57" t="s">
        <v>18</v>
      </c>
      <c r="C211" s="58">
        <v>44517</v>
      </c>
      <c r="D211" s="59" t="s">
        <v>2379</v>
      </c>
      <c r="E211" s="60" t="s">
        <v>6128</v>
      </c>
      <c r="F211" s="67" t="s">
        <v>2380</v>
      </c>
      <c r="G211" s="67" t="s">
        <v>2381</v>
      </c>
      <c r="H211" s="68" t="s">
        <v>2382</v>
      </c>
      <c r="I211" s="63">
        <v>6</v>
      </c>
      <c r="J211" s="64" t="str">
        <f t="shared" si="16"/>
        <v>B</v>
      </c>
      <c r="K211" s="65">
        <f t="shared" si="17"/>
        <v>18000</v>
      </c>
      <c r="L211" s="66">
        <f t="shared" si="18"/>
        <v>6</v>
      </c>
      <c r="M211" s="15" t="str">
        <f t="shared" si="19"/>
        <v>OK</v>
      </c>
    </row>
    <row r="212" spans="2:13" x14ac:dyDescent="0.25">
      <c r="B212" s="57" t="s">
        <v>18</v>
      </c>
      <c r="C212" s="58">
        <v>44517</v>
      </c>
      <c r="D212" s="59" t="s">
        <v>2383</v>
      </c>
      <c r="E212" s="60" t="s">
        <v>6128</v>
      </c>
      <c r="F212" s="67" t="s">
        <v>2384</v>
      </c>
      <c r="G212" s="67" t="s">
        <v>2385</v>
      </c>
      <c r="H212" s="68" t="s">
        <v>2386</v>
      </c>
      <c r="I212" s="63">
        <v>6</v>
      </c>
      <c r="J212" s="64" t="str">
        <f t="shared" si="16"/>
        <v>B</v>
      </c>
      <c r="K212" s="65">
        <f t="shared" si="17"/>
        <v>18000</v>
      </c>
      <c r="L212" s="66">
        <f t="shared" si="18"/>
        <v>6</v>
      </c>
      <c r="M212" s="15" t="str">
        <f t="shared" si="19"/>
        <v>OK</v>
      </c>
    </row>
    <row r="213" spans="2:13" x14ac:dyDescent="0.25">
      <c r="B213" s="57" t="s">
        <v>18</v>
      </c>
      <c r="C213" s="70">
        <v>44517</v>
      </c>
      <c r="D213" s="59" t="s">
        <v>2387</v>
      </c>
      <c r="E213" s="60" t="s">
        <v>6128</v>
      </c>
      <c r="F213" s="67" t="s">
        <v>2388</v>
      </c>
      <c r="G213" s="67" t="s">
        <v>2389</v>
      </c>
      <c r="H213" s="68" t="s">
        <v>2390</v>
      </c>
      <c r="I213" s="63">
        <v>6</v>
      </c>
      <c r="J213" s="64" t="str">
        <f t="shared" si="16"/>
        <v>B</v>
      </c>
      <c r="K213" s="65">
        <f t="shared" si="17"/>
        <v>18000</v>
      </c>
      <c r="L213" s="66">
        <f t="shared" si="18"/>
        <v>6</v>
      </c>
      <c r="M213" s="15" t="str">
        <f t="shared" si="19"/>
        <v>OK</v>
      </c>
    </row>
    <row r="214" spans="2:13" x14ac:dyDescent="0.25">
      <c r="B214" s="57" t="s">
        <v>18</v>
      </c>
      <c r="C214" s="70">
        <v>44517</v>
      </c>
      <c r="D214" s="59" t="s">
        <v>2391</v>
      </c>
      <c r="E214" s="60" t="s">
        <v>6128</v>
      </c>
      <c r="F214" s="67" t="s">
        <v>2392</v>
      </c>
      <c r="G214" s="67" t="s">
        <v>2393</v>
      </c>
      <c r="H214" s="68" t="s">
        <v>2394</v>
      </c>
      <c r="I214" s="63">
        <v>6</v>
      </c>
      <c r="J214" s="64" t="str">
        <f t="shared" si="16"/>
        <v>B</v>
      </c>
      <c r="K214" s="65">
        <f t="shared" si="17"/>
        <v>18000</v>
      </c>
      <c r="L214" s="66">
        <f t="shared" si="18"/>
        <v>6</v>
      </c>
      <c r="M214" s="15" t="str">
        <f t="shared" si="19"/>
        <v>OK</v>
      </c>
    </row>
    <row r="215" spans="2:13" x14ac:dyDescent="0.25">
      <c r="B215" s="57" t="s">
        <v>18</v>
      </c>
      <c r="C215" s="70">
        <v>44517</v>
      </c>
      <c r="D215" s="59" t="s">
        <v>2395</v>
      </c>
      <c r="E215" s="60" t="s">
        <v>6128</v>
      </c>
      <c r="F215" s="67" t="s">
        <v>2396</v>
      </c>
      <c r="G215" s="67" t="s">
        <v>2397</v>
      </c>
      <c r="H215" s="68" t="s">
        <v>2398</v>
      </c>
      <c r="I215" s="63">
        <v>2</v>
      </c>
      <c r="J215" s="64" t="str">
        <f t="shared" si="16"/>
        <v>A</v>
      </c>
      <c r="K215" s="65">
        <f t="shared" si="17"/>
        <v>5000</v>
      </c>
      <c r="L215" s="66">
        <f t="shared" si="18"/>
        <v>2</v>
      </c>
      <c r="M215" s="15" t="str">
        <f t="shared" si="19"/>
        <v>OK</v>
      </c>
    </row>
    <row r="216" spans="2:13" x14ac:dyDescent="0.25">
      <c r="B216" s="57" t="s">
        <v>18</v>
      </c>
      <c r="C216" s="70">
        <v>44517</v>
      </c>
      <c r="D216" s="59" t="s">
        <v>2399</v>
      </c>
      <c r="E216" s="60" t="s">
        <v>6128</v>
      </c>
      <c r="F216" s="67" t="s">
        <v>2400</v>
      </c>
      <c r="G216" s="67" t="s">
        <v>2401</v>
      </c>
      <c r="H216" s="68" t="s">
        <v>2405</v>
      </c>
      <c r="I216" s="63">
        <v>2</v>
      </c>
      <c r="J216" s="64" t="str">
        <f t="shared" si="16"/>
        <v>A</v>
      </c>
      <c r="K216" s="65">
        <f t="shared" si="17"/>
        <v>5000</v>
      </c>
      <c r="L216" s="66">
        <f t="shared" si="18"/>
        <v>9</v>
      </c>
      <c r="M216" s="15" t="str">
        <f t="shared" si="19"/>
        <v>OK</v>
      </c>
    </row>
    <row r="217" spans="2:13" x14ac:dyDescent="0.25">
      <c r="B217" s="57" t="s">
        <v>18</v>
      </c>
      <c r="C217" s="70">
        <v>44517</v>
      </c>
      <c r="D217" s="59" t="s">
        <v>2402</v>
      </c>
      <c r="E217" s="60" t="s">
        <v>6128</v>
      </c>
      <c r="F217" s="67" t="s">
        <v>2403</v>
      </c>
      <c r="G217" s="67" t="s">
        <v>2404</v>
      </c>
      <c r="H217" s="68" t="s">
        <v>2406</v>
      </c>
      <c r="I217" s="63">
        <v>3</v>
      </c>
      <c r="J217" s="64" t="str">
        <f t="shared" si="16"/>
        <v>A</v>
      </c>
      <c r="K217" s="65">
        <f t="shared" si="17"/>
        <v>7500</v>
      </c>
      <c r="L217" s="66">
        <f t="shared" si="18"/>
        <v>3</v>
      </c>
      <c r="M217" s="15" t="str">
        <f t="shared" si="19"/>
        <v>OK</v>
      </c>
    </row>
    <row r="218" spans="2:13" x14ac:dyDescent="0.25">
      <c r="B218" s="57" t="s">
        <v>18</v>
      </c>
      <c r="C218" s="70">
        <v>44517</v>
      </c>
      <c r="D218" s="59" t="s">
        <v>2407</v>
      </c>
      <c r="E218" s="60" t="s">
        <v>6128</v>
      </c>
      <c r="F218" s="67" t="s">
        <v>2408</v>
      </c>
      <c r="G218" s="67" t="s">
        <v>2409</v>
      </c>
      <c r="H218" s="68" t="s">
        <v>2410</v>
      </c>
      <c r="I218" s="63">
        <v>4</v>
      </c>
      <c r="J218" s="64" t="str">
        <f t="shared" si="16"/>
        <v>A</v>
      </c>
      <c r="K218" s="65">
        <f t="shared" si="17"/>
        <v>10000</v>
      </c>
      <c r="L218" s="66">
        <f t="shared" si="18"/>
        <v>4</v>
      </c>
      <c r="M218" s="15" t="str">
        <f t="shared" si="19"/>
        <v>OK</v>
      </c>
    </row>
    <row r="219" spans="2:13" x14ac:dyDescent="0.25">
      <c r="B219" s="57" t="s">
        <v>18</v>
      </c>
      <c r="C219" s="70">
        <v>44517</v>
      </c>
      <c r="D219" s="59" t="s">
        <v>2411</v>
      </c>
      <c r="E219" s="60" t="s">
        <v>6128</v>
      </c>
      <c r="F219" s="67" t="s">
        <v>2412</v>
      </c>
      <c r="G219" s="67" t="s">
        <v>2413</v>
      </c>
      <c r="H219" s="68" t="s">
        <v>2414</v>
      </c>
      <c r="I219" s="63">
        <v>2</v>
      </c>
      <c r="J219" s="64" t="str">
        <f t="shared" si="16"/>
        <v>A</v>
      </c>
      <c r="K219" s="65">
        <f t="shared" si="17"/>
        <v>5000</v>
      </c>
      <c r="L219" s="66">
        <f t="shared" si="18"/>
        <v>2</v>
      </c>
      <c r="M219" s="15" t="str">
        <f t="shared" si="19"/>
        <v>OK</v>
      </c>
    </row>
    <row r="220" spans="2:13" x14ac:dyDescent="0.25">
      <c r="B220" s="57" t="s">
        <v>18</v>
      </c>
      <c r="C220" s="70">
        <v>44517</v>
      </c>
      <c r="D220" s="59" t="s">
        <v>2415</v>
      </c>
      <c r="E220" s="60" t="s">
        <v>6128</v>
      </c>
      <c r="F220" s="67" t="s">
        <v>2416</v>
      </c>
      <c r="G220" s="67" t="s">
        <v>2417</v>
      </c>
      <c r="H220" s="68" t="s">
        <v>2421</v>
      </c>
      <c r="I220" s="63">
        <v>2</v>
      </c>
      <c r="J220" s="64" t="str">
        <f t="shared" si="16"/>
        <v>A</v>
      </c>
      <c r="K220" s="65">
        <f t="shared" si="17"/>
        <v>5000</v>
      </c>
      <c r="L220" s="66">
        <f t="shared" si="18"/>
        <v>2</v>
      </c>
      <c r="M220" s="15" t="str">
        <f t="shared" si="19"/>
        <v>OK</v>
      </c>
    </row>
    <row r="221" spans="2:13" x14ac:dyDescent="0.25">
      <c r="B221" s="57" t="s">
        <v>18</v>
      </c>
      <c r="C221" s="70">
        <v>44517</v>
      </c>
      <c r="D221" s="59" t="s">
        <v>2418</v>
      </c>
      <c r="E221" s="60" t="s">
        <v>6128</v>
      </c>
      <c r="F221" s="67" t="s">
        <v>2419</v>
      </c>
      <c r="G221" s="67" t="s">
        <v>2420</v>
      </c>
      <c r="H221" s="68" t="s">
        <v>2422</v>
      </c>
      <c r="I221" s="63">
        <v>6</v>
      </c>
      <c r="J221" s="64" t="str">
        <f t="shared" si="16"/>
        <v>B</v>
      </c>
      <c r="K221" s="65">
        <f t="shared" si="17"/>
        <v>18000</v>
      </c>
      <c r="L221" s="66">
        <f t="shared" si="18"/>
        <v>6</v>
      </c>
      <c r="M221" s="15" t="str">
        <f t="shared" si="19"/>
        <v>OK</v>
      </c>
    </row>
    <row r="222" spans="2:13" x14ac:dyDescent="0.25">
      <c r="B222" s="57" t="s">
        <v>18</v>
      </c>
      <c r="C222" s="70">
        <v>44517</v>
      </c>
      <c r="D222" s="59" t="s">
        <v>2423</v>
      </c>
      <c r="E222" s="60" t="s">
        <v>6128</v>
      </c>
      <c r="F222" s="67" t="s">
        <v>2424</v>
      </c>
      <c r="G222" s="67" t="s">
        <v>2425</v>
      </c>
      <c r="H222" s="68" t="s">
        <v>2426</v>
      </c>
      <c r="I222" s="63">
        <v>5</v>
      </c>
      <c r="J222" s="64" t="str">
        <f t="shared" si="16"/>
        <v>A</v>
      </c>
      <c r="K222" s="65">
        <f t="shared" si="17"/>
        <v>12500</v>
      </c>
      <c r="L222" s="66">
        <f t="shared" si="18"/>
        <v>5</v>
      </c>
      <c r="M222" s="15" t="str">
        <f t="shared" si="19"/>
        <v>OK</v>
      </c>
    </row>
    <row r="223" spans="2:13" x14ac:dyDescent="0.25">
      <c r="B223" s="57" t="s">
        <v>18</v>
      </c>
      <c r="C223" s="70">
        <v>44517</v>
      </c>
      <c r="D223" s="59" t="s">
        <v>2427</v>
      </c>
      <c r="E223" s="60" t="s">
        <v>6128</v>
      </c>
      <c r="F223" s="67" t="s">
        <v>2428</v>
      </c>
      <c r="G223" s="67" t="s">
        <v>2429</v>
      </c>
      <c r="H223" s="68" t="s">
        <v>2430</v>
      </c>
      <c r="I223" s="63">
        <v>2</v>
      </c>
      <c r="J223" s="64" t="str">
        <f t="shared" si="16"/>
        <v>A</v>
      </c>
      <c r="K223" s="65">
        <f t="shared" si="17"/>
        <v>5000</v>
      </c>
      <c r="L223" s="66">
        <f t="shared" si="18"/>
        <v>2</v>
      </c>
      <c r="M223" s="15" t="str">
        <f t="shared" si="19"/>
        <v>OK</v>
      </c>
    </row>
    <row r="224" spans="2:13" x14ac:dyDescent="0.25">
      <c r="B224" s="57" t="s">
        <v>18</v>
      </c>
      <c r="C224" s="70">
        <v>44517</v>
      </c>
      <c r="D224" s="59" t="s">
        <v>2431</v>
      </c>
      <c r="E224" s="60" t="s">
        <v>6128</v>
      </c>
      <c r="F224" s="67" t="s">
        <v>2432</v>
      </c>
      <c r="G224" s="67" t="s">
        <v>2433</v>
      </c>
      <c r="H224" s="68" t="s">
        <v>2443</v>
      </c>
      <c r="I224" s="63">
        <v>2</v>
      </c>
      <c r="J224" s="64" t="str">
        <f t="shared" si="16"/>
        <v>A</v>
      </c>
      <c r="K224" s="65">
        <f t="shared" si="17"/>
        <v>5000</v>
      </c>
      <c r="L224" s="66">
        <f t="shared" si="18"/>
        <v>2</v>
      </c>
      <c r="M224" s="15" t="str">
        <f t="shared" si="19"/>
        <v>OK</v>
      </c>
    </row>
    <row r="225" spans="2:13" x14ac:dyDescent="0.25">
      <c r="B225" s="57" t="s">
        <v>18</v>
      </c>
      <c r="C225" s="70">
        <v>44517</v>
      </c>
      <c r="D225" s="59" t="s">
        <v>2434</v>
      </c>
      <c r="E225" s="60" t="s">
        <v>6128</v>
      </c>
      <c r="F225" s="67" t="s">
        <v>2435</v>
      </c>
      <c r="G225" s="67" t="s">
        <v>2436</v>
      </c>
      <c r="H225" s="68" t="s">
        <v>2444</v>
      </c>
      <c r="I225" s="63">
        <v>2</v>
      </c>
      <c r="J225" s="64" t="str">
        <f t="shared" si="16"/>
        <v>A</v>
      </c>
      <c r="K225" s="65">
        <f t="shared" si="17"/>
        <v>5000</v>
      </c>
      <c r="L225" s="66">
        <f t="shared" si="18"/>
        <v>2</v>
      </c>
      <c r="M225" s="15" t="str">
        <f t="shared" si="19"/>
        <v>OK</v>
      </c>
    </row>
    <row r="226" spans="2:13" x14ac:dyDescent="0.25">
      <c r="B226" s="57" t="s">
        <v>18</v>
      </c>
      <c r="C226" s="70">
        <v>44517</v>
      </c>
      <c r="D226" s="59" t="s">
        <v>2437</v>
      </c>
      <c r="E226" s="60" t="s">
        <v>6128</v>
      </c>
      <c r="F226" s="67" t="s">
        <v>2438</v>
      </c>
      <c r="G226" s="67" t="s">
        <v>2439</v>
      </c>
      <c r="H226" s="68" t="s">
        <v>2445</v>
      </c>
      <c r="I226" s="63">
        <v>2</v>
      </c>
      <c r="J226" s="64" t="str">
        <f t="shared" si="16"/>
        <v>A</v>
      </c>
      <c r="K226" s="65">
        <f t="shared" si="17"/>
        <v>5000</v>
      </c>
      <c r="L226" s="66">
        <f t="shared" si="18"/>
        <v>2</v>
      </c>
      <c r="M226" s="15" t="str">
        <f t="shared" si="19"/>
        <v>OK</v>
      </c>
    </row>
    <row r="227" spans="2:13" x14ac:dyDescent="0.25">
      <c r="B227" s="57" t="s">
        <v>18</v>
      </c>
      <c r="C227" s="70">
        <v>44517</v>
      </c>
      <c r="D227" s="59" t="s">
        <v>2440</v>
      </c>
      <c r="E227" s="60" t="s">
        <v>6128</v>
      </c>
      <c r="F227" s="67" t="s">
        <v>2441</v>
      </c>
      <c r="G227" s="67" t="s">
        <v>2442</v>
      </c>
      <c r="H227" s="68" t="s">
        <v>2446</v>
      </c>
      <c r="I227" s="63">
        <v>2</v>
      </c>
      <c r="J227" s="64" t="str">
        <f t="shared" si="16"/>
        <v>A</v>
      </c>
      <c r="K227" s="65">
        <f t="shared" si="17"/>
        <v>5000</v>
      </c>
      <c r="L227" s="66">
        <f t="shared" si="18"/>
        <v>2</v>
      </c>
      <c r="M227" s="15" t="str">
        <f t="shared" si="19"/>
        <v>OK</v>
      </c>
    </row>
    <row r="228" spans="2:13" x14ac:dyDescent="0.25">
      <c r="B228" s="57" t="s">
        <v>18</v>
      </c>
      <c r="C228" s="70">
        <v>44517</v>
      </c>
      <c r="D228" s="59" t="s">
        <v>2447</v>
      </c>
      <c r="E228" s="60" t="s">
        <v>6128</v>
      </c>
      <c r="F228" s="67" t="s">
        <v>2448</v>
      </c>
      <c r="G228" s="67" t="s">
        <v>2449</v>
      </c>
      <c r="H228" s="68" t="s">
        <v>2462</v>
      </c>
      <c r="I228" s="63">
        <v>2</v>
      </c>
      <c r="J228" s="64" t="str">
        <f t="shared" si="16"/>
        <v>A</v>
      </c>
      <c r="K228" s="65">
        <f t="shared" si="17"/>
        <v>5000</v>
      </c>
      <c r="L228" s="66">
        <f t="shared" si="18"/>
        <v>2</v>
      </c>
      <c r="M228" s="15" t="str">
        <f t="shared" si="19"/>
        <v>OK</v>
      </c>
    </row>
    <row r="229" spans="2:13" x14ac:dyDescent="0.25">
      <c r="B229" s="57" t="s">
        <v>18</v>
      </c>
      <c r="C229" s="70">
        <v>44517</v>
      </c>
      <c r="D229" s="59" t="s">
        <v>2450</v>
      </c>
      <c r="E229" s="60" t="s">
        <v>6128</v>
      </c>
      <c r="F229" s="67" t="s">
        <v>2451</v>
      </c>
      <c r="G229" s="67" t="s">
        <v>2452</v>
      </c>
      <c r="H229" s="68" t="s">
        <v>2463</v>
      </c>
      <c r="I229" s="63">
        <v>2</v>
      </c>
      <c r="J229" s="64" t="str">
        <f t="shared" si="16"/>
        <v>A</v>
      </c>
      <c r="K229" s="65">
        <f t="shared" si="17"/>
        <v>5000</v>
      </c>
      <c r="L229" s="66">
        <f t="shared" si="18"/>
        <v>2</v>
      </c>
      <c r="M229" s="15" t="str">
        <f t="shared" si="19"/>
        <v>OK</v>
      </c>
    </row>
    <row r="230" spans="2:13" x14ac:dyDescent="0.25">
      <c r="B230" s="57" t="s">
        <v>18</v>
      </c>
      <c r="C230" s="70">
        <v>44517</v>
      </c>
      <c r="D230" s="59" t="s">
        <v>2453</v>
      </c>
      <c r="E230" s="60" t="s">
        <v>6128</v>
      </c>
      <c r="F230" s="67" t="s">
        <v>2454</v>
      </c>
      <c r="G230" s="67" t="s">
        <v>2455</v>
      </c>
      <c r="H230" s="68" t="s">
        <v>2464</v>
      </c>
      <c r="I230" s="63">
        <v>2</v>
      </c>
      <c r="J230" s="64" t="str">
        <f t="shared" si="16"/>
        <v>A</v>
      </c>
      <c r="K230" s="65">
        <f t="shared" si="17"/>
        <v>5000</v>
      </c>
      <c r="L230" s="66">
        <f t="shared" si="18"/>
        <v>2</v>
      </c>
      <c r="M230" s="15" t="str">
        <f t="shared" si="19"/>
        <v>OK</v>
      </c>
    </row>
    <row r="231" spans="2:13" x14ac:dyDescent="0.25">
      <c r="B231" s="57" t="s">
        <v>18</v>
      </c>
      <c r="C231" s="70">
        <v>44517</v>
      </c>
      <c r="D231" s="59" t="s">
        <v>2456</v>
      </c>
      <c r="E231" s="60" t="s">
        <v>6128</v>
      </c>
      <c r="F231" s="67" t="s">
        <v>2457</v>
      </c>
      <c r="G231" s="67" t="s">
        <v>2458</v>
      </c>
      <c r="H231" s="68" t="s">
        <v>2465</v>
      </c>
      <c r="I231" s="63">
        <v>2</v>
      </c>
      <c r="J231" s="64" t="str">
        <f t="shared" si="16"/>
        <v>A</v>
      </c>
      <c r="K231" s="65">
        <f t="shared" si="17"/>
        <v>5000</v>
      </c>
      <c r="L231" s="66">
        <f t="shared" si="18"/>
        <v>2</v>
      </c>
      <c r="M231" s="15" t="str">
        <f t="shared" si="19"/>
        <v>OK</v>
      </c>
    </row>
    <row r="232" spans="2:13" x14ac:dyDescent="0.25">
      <c r="B232" s="57" t="s">
        <v>18</v>
      </c>
      <c r="C232" s="70">
        <v>44517</v>
      </c>
      <c r="D232" s="59" t="s">
        <v>2459</v>
      </c>
      <c r="E232" s="60" t="s">
        <v>6128</v>
      </c>
      <c r="F232" s="67" t="s">
        <v>2460</v>
      </c>
      <c r="G232" s="67" t="s">
        <v>2461</v>
      </c>
      <c r="H232" s="68" t="s">
        <v>2466</v>
      </c>
      <c r="I232" s="63">
        <v>5</v>
      </c>
      <c r="J232" s="64" t="str">
        <f t="shared" si="16"/>
        <v>A</v>
      </c>
      <c r="K232" s="65">
        <f t="shared" si="17"/>
        <v>12500</v>
      </c>
      <c r="L232" s="66">
        <f t="shared" si="18"/>
        <v>5</v>
      </c>
      <c r="M232" s="15" t="str">
        <f t="shared" si="19"/>
        <v>OK</v>
      </c>
    </row>
    <row r="233" spans="2:13" x14ac:dyDescent="0.25">
      <c r="B233" s="57" t="s">
        <v>18</v>
      </c>
      <c r="C233" s="70">
        <v>44517</v>
      </c>
      <c r="D233" s="59" t="s">
        <v>2467</v>
      </c>
      <c r="E233" s="60" t="s">
        <v>6128</v>
      </c>
      <c r="F233" s="67" t="s">
        <v>2468</v>
      </c>
      <c r="G233" s="67" t="s">
        <v>2469</v>
      </c>
      <c r="H233" s="68" t="s">
        <v>2473</v>
      </c>
      <c r="I233" s="63">
        <v>2</v>
      </c>
      <c r="J233" s="64" t="str">
        <f t="shared" si="16"/>
        <v>A</v>
      </c>
      <c r="K233" s="65">
        <f t="shared" si="17"/>
        <v>5000</v>
      </c>
      <c r="L233" s="66">
        <f t="shared" si="18"/>
        <v>2</v>
      </c>
      <c r="M233" s="15" t="str">
        <f t="shared" si="19"/>
        <v>OK</v>
      </c>
    </row>
    <row r="234" spans="2:13" x14ac:dyDescent="0.25">
      <c r="B234" s="57" t="s">
        <v>18</v>
      </c>
      <c r="C234" s="70">
        <v>44517</v>
      </c>
      <c r="D234" s="59" t="s">
        <v>2470</v>
      </c>
      <c r="E234" s="60" t="s">
        <v>6128</v>
      </c>
      <c r="F234" s="67" t="s">
        <v>2471</v>
      </c>
      <c r="G234" s="67" t="s">
        <v>2472</v>
      </c>
      <c r="H234" s="68" t="s">
        <v>2474</v>
      </c>
      <c r="I234" s="63">
        <v>2</v>
      </c>
      <c r="J234" s="64" t="str">
        <f t="shared" si="16"/>
        <v>A</v>
      </c>
      <c r="K234" s="65">
        <f t="shared" si="17"/>
        <v>5000</v>
      </c>
      <c r="L234" s="66">
        <f t="shared" si="18"/>
        <v>2</v>
      </c>
      <c r="M234" s="15" t="str">
        <f t="shared" si="19"/>
        <v>OK</v>
      </c>
    </row>
    <row r="235" spans="2:13" x14ac:dyDescent="0.25">
      <c r="B235" s="57" t="s">
        <v>18</v>
      </c>
      <c r="C235" s="70">
        <v>44517</v>
      </c>
      <c r="D235" s="59" t="s">
        <v>2475</v>
      </c>
      <c r="E235" s="60" t="s">
        <v>6128</v>
      </c>
      <c r="F235" s="67" t="s">
        <v>2476</v>
      </c>
      <c r="G235" s="67" t="s">
        <v>2477</v>
      </c>
      <c r="H235" s="68" t="s">
        <v>2478</v>
      </c>
      <c r="I235" s="63">
        <v>2</v>
      </c>
      <c r="J235" s="64" t="str">
        <f t="shared" ref="J235:J236" si="20">+IF(I235&lt;=0," ",IF(I235&lt;=5,"A",IF(I235&gt;=6,"B")))</f>
        <v>A</v>
      </c>
      <c r="K235" s="65">
        <f t="shared" ref="K235:K236" si="21">+IF(J235=" ",I235*0,IF(J235="A",I235*2500,IF(J235="B",I235*3000)))</f>
        <v>5000</v>
      </c>
      <c r="L235" s="66">
        <f t="shared" si="18"/>
        <v>2</v>
      </c>
      <c r="M235" s="15" t="str">
        <f t="shared" si="19"/>
        <v>OK</v>
      </c>
    </row>
    <row r="236" spans="2:13" x14ac:dyDescent="0.25">
      <c r="B236" s="57" t="s">
        <v>18</v>
      </c>
      <c r="C236" s="70">
        <v>44518</v>
      </c>
      <c r="D236" s="59" t="s">
        <v>3127</v>
      </c>
      <c r="E236" s="60" t="s">
        <v>6128</v>
      </c>
      <c r="F236" s="67" t="s">
        <v>3128</v>
      </c>
      <c r="G236" s="67" t="s">
        <v>3129</v>
      </c>
      <c r="H236" s="68" t="s">
        <v>3130</v>
      </c>
      <c r="I236" s="63">
        <v>4</v>
      </c>
      <c r="J236" s="64" t="str">
        <f t="shared" si="20"/>
        <v>A</v>
      </c>
      <c r="K236" s="65">
        <f t="shared" si="21"/>
        <v>10000</v>
      </c>
      <c r="L236" s="66">
        <f t="shared" si="18"/>
        <v>4</v>
      </c>
      <c r="M236" s="15" t="str">
        <f t="shared" si="19"/>
        <v>OK</v>
      </c>
    </row>
    <row r="237" spans="2:13" x14ac:dyDescent="0.25">
      <c r="B237" s="57" t="s">
        <v>18</v>
      </c>
      <c r="C237" s="70">
        <v>44518</v>
      </c>
      <c r="D237" s="59" t="s">
        <v>3131</v>
      </c>
      <c r="E237" s="60" t="s">
        <v>6128</v>
      </c>
      <c r="F237" s="67" t="s">
        <v>3132</v>
      </c>
      <c r="G237" s="67" t="s">
        <v>3133</v>
      </c>
      <c r="H237" s="68" t="s">
        <v>3134</v>
      </c>
      <c r="I237" s="63">
        <v>2</v>
      </c>
      <c r="J237" s="64" t="str">
        <f t="shared" ref="J237:J500" si="22">+IF(I237&lt;=0," ",IF(I237&lt;=5,"A",IF(I237&gt;=6,"B")))</f>
        <v>A</v>
      </c>
      <c r="K237" s="65">
        <f t="shared" ref="K237:K500" si="23">+IF(J237=" ",I237*0,IF(J237="A",I237*2500,IF(J237="B",I237*3000)))</f>
        <v>5000</v>
      </c>
      <c r="L237" s="66">
        <f t="shared" si="18"/>
        <v>2</v>
      </c>
      <c r="M237" s="15" t="str">
        <f t="shared" si="19"/>
        <v>OK</v>
      </c>
    </row>
    <row r="238" spans="2:13" x14ac:dyDescent="0.25">
      <c r="B238" s="57" t="s">
        <v>18</v>
      </c>
      <c r="C238" s="70">
        <v>44518</v>
      </c>
      <c r="D238" s="59" t="s">
        <v>3135</v>
      </c>
      <c r="E238" s="60" t="s">
        <v>6128</v>
      </c>
      <c r="F238" s="67" t="s">
        <v>3136</v>
      </c>
      <c r="G238" s="67" t="s">
        <v>3137</v>
      </c>
      <c r="H238" s="68" t="s">
        <v>3138</v>
      </c>
      <c r="I238" s="63">
        <v>2</v>
      </c>
      <c r="J238" s="64" t="str">
        <f t="shared" ref="J238:J281" si="24">+IF(I238&lt;=0," ",IF(I238&lt;=5,"A",IF(I238&gt;=6,"B")))</f>
        <v>A</v>
      </c>
      <c r="K238" s="65">
        <f t="shared" ref="K238:K281" si="25">+IF(J238=" ",I238*0,IF(J238="A",I238*2500,IF(J238="B",I238*3000)))</f>
        <v>5000</v>
      </c>
      <c r="L238" s="66">
        <f t="shared" si="18"/>
        <v>2</v>
      </c>
      <c r="M238" s="15" t="str">
        <f t="shared" si="19"/>
        <v>OK</v>
      </c>
    </row>
    <row r="239" spans="2:13" x14ac:dyDescent="0.25">
      <c r="B239" s="57" t="s">
        <v>18</v>
      </c>
      <c r="C239" s="70">
        <v>44518</v>
      </c>
      <c r="D239" s="59" t="s">
        <v>3139</v>
      </c>
      <c r="E239" s="60" t="s">
        <v>6128</v>
      </c>
      <c r="F239" s="67" t="s">
        <v>3140</v>
      </c>
      <c r="G239" s="67" t="s">
        <v>3141</v>
      </c>
      <c r="H239" s="68" t="s">
        <v>3142</v>
      </c>
      <c r="I239" s="63">
        <v>2</v>
      </c>
      <c r="J239" s="64" t="str">
        <f t="shared" si="24"/>
        <v>A</v>
      </c>
      <c r="K239" s="65">
        <f t="shared" si="25"/>
        <v>5000</v>
      </c>
      <c r="L239" s="66">
        <f t="shared" si="18"/>
        <v>2</v>
      </c>
      <c r="M239" s="15" t="str">
        <f t="shared" si="19"/>
        <v>OK</v>
      </c>
    </row>
    <row r="240" spans="2:13" x14ac:dyDescent="0.25">
      <c r="B240" s="57" t="s">
        <v>18</v>
      </c>
      <c r="C240" s="70">
        <v>44518</v>
      </c>
      <c r="D240" s="59" t="s">
        <v>3143</v>
      </c>
      <c r="E240" s="60" t="s">
        <v>6128</v>
      </c>
      <c r="F240" s="67" t="s">
        <v>3144</v>
      </c>
      <c r="G240" s="67" t="s">
        <v>3145</v>
      </c>
      <c r="H240" s="68" t="s">
        <v>3146</v>
      </c>
      <c r="I240" s="63">
        <v>3</v>
      </c>
      <c r="J240" s="64" t="str">
        <f t="shared" si="24"/>
        <v>A</v>
      </c>
      <c r="K240" s="65">
        <f t="shared" si="25"/>
        <v>7500</v>
      </c>
      <c r="L240" s="66">
        <f t="shared" si="18"/>
        <v>3</v>
      </c>
      <c r="M240" s="15" t="str">
        <f t="shared" si="19"/>
        <v>OK</v>
      </c>
    </row>
    <row r="241" spans="2:13" x14ac:dyDescent="0.25">
      <c r="B241" s="57" t="s">
        <v>18</v>
      </c>
      <c r="C241" s="70">
        <v>44518</v>
      </c>
      <c r="D241" s="59" t="s">
        <v>3147</v>
      </c>
      <c r="E241" s="60" t="s">
        <v>6128</v>
      </c>
      <c r="F241" s="67" t="s">
        <v>3148</v>
      </c>
      <c r="G241" s="67" t="s">
        <v>3149</v>
      </c>
      <c r="H241" s="68" t="s">
        <v>3150</v>
      </c>
      <c r="I241" s="63">
        <v>3</v>
      </c>
      <c r="J241" s="64" t="str">
        <f t="shared" si="24"/>
        <v>A</v>
      </c>
      <c r="K241" s="65">
        <f t="shared" si="25"/>
        <v>7500</v>
      </c>
      <c r="L241" s="66">
        <f t="shared" si="18"/>
        <v>3</v>
      </c>
      <c r="M241" s="15" t="str">
        <f t="shared" si="19"/>
        <v>OK</v>
      </c>
    </row>
    <row r="242" spans="2:13" x14ac:dyDescent="0.25">
      <c r="B242" s="57" t="s">
        <v>18</v>
      </c>
      <c r="C242" s="70">
        <v>44518</v>
      </c>
      <c r="D242" s="59" t="s">
        <v>3151</v>
      </c>
      <c r="E242" s="60" t="s">
        <v>6128</v>
      </c>
      <c r="F242" s="67" t="s">
        <v>3152</v>
      </c>
      <c r="G242" s="67" t="s">
        <v>3153</v>
      </c>
      <c r="H242" s="68" t="s">
        <v>3154</v>
      </c>
      <c r="I242" s="63">
        <v>6</v>
      </c>
      <c r="J242" s="64" t="str">
        <f t="shared" si="24"/>
        <v>B</v>
      </c>
      <c r="K242" s="65">
        <f t="shared" si="25"/>
        <v>18000</v>
      </c>
      <c r="L242" s="66">
        <f t="shared" si="18"/>
        <v>6</v>
      </c>
      <c r="M242" s="15" t="str">
        <f t="shared" si="19"/>
        <v>OK</v>
      </c>
    </row>
    <row r="243" spans="2:13" x14ac:dyDescent="0.25">
      <c r="B243" s="57" t="s">
        <v>18</v>
      </c>
      <c r="C243" s="70">
        <v>44518</v>
      </c>
      <c r="D243" s="59" t="s">
        <v>3155</v>
      </c>
      <c r="E243" s="60" t="s">
        <v>6128</v>
      </c>
      <c r="F243" s="67" t="s">
        <v>3156</v>
      </c>
      <c r="G243" s="67" t="s">
        <v>3157</v>
      </c>
      <c r="H243" s="68" t="s">
        <v>3161</v>
      </c>
      <c r="I243" s="63">
        <v>2</v>
      </c>
      <c r="J243" s="64" t="str">
        <f t="shared" si="24"/>
        <v>A</v>
      </c>
      <c r="K243" s="65">
        <f t="shared" si="25"/>
        <v>5000</v>
      </c>
      <c r="L243" s="66">
        <f t="shared" si="18"/>
        <v>2</v>
      </c>
      <c r="M243" s="15" t="str">
        <f t="shared" si="19"/>
        <v>OK</v>
      </c>
    </row>
    <row r="244" spans="2:13" x14ac:dyDescent="0.25">
      <c r="B244" s="57" t="s">
        <v>18</v>
      </c>
      <c r="C244" s="70">
        <v>44518</v>
      </c>
      <c r="D244" s="59" t="s">
        <v>3158</v>
      </c>
      <c r="E244" s="60" t="s">
        <v>6128</v>
      </c>
      <c r="F244" s="67" t="s">
        <v>3159</v>
      </c>
      <c r="G244" s="67" t="s">
        <v>3160</v>
      </c>
      <c r="H244" s="68" t="s">
        <v>3162</v>
      </c>
      <c r="I244" s="63">
        <v>2</v>
      </c>
      <c r="J244" s="64" t="str">
        <f t="shared" si="24"/>
        <v>A</v>
      </c>
      <c r="K244" s="65">
        <f t="shared" si="25"/>
        <v>5000</v>
      </c>
      <c r="L244" s="66">
        <f t="shared" si="18"/>
        <v>2</v>
      </c>
      <c r="M244" s="15" t="str">
        <f t="shared" si="19"/>
        <v>OK</v>
      </c>
    </row>
    <row r="245" spans="2:13" x14ac:dyDescent="0.25">
      <c r="B245" s="57" t="s">
        <v>18</v>
      </c>
      <c r="C245" s="70">
        <v>44518</v>
      </c>
      <c r="D245" s="59" t="s">
        <v>3163</v>
      </c>
      <c r="E245" s="60" t="s">
        <v>6128</v>
      </c>
      <c r="F245" s="67" t="s">
        <v>3164</v>
      </c>
      <c r="G245" s="67" t="s">
        <v>3165</v>
      </c>
      <c r="H245" s="68" t="s">
        <v>3166</v>
      </c>
      <c r="I245" s="63">
        <v>3</v>
      </c>
      <c r="J245" s="64" t="str">
        <f t="shared" si="24"/>
        <v>A</v>
      </c>
      <c r="K245" s="65">
        <f t="shared" si="25"/>
        <v>7500</v>
      </c>
      <c r="L245" s="66">
        <f t="shared" si="18"/>
        <v>3</v>
      </c>
      <c r="M245" s="15" t="str">
        <f t="shared" si="19"/>
        <v>OK</v>
      </c>
    </row>
    <row r="246" spans="2:13" x14ac:dyDescent="0.25">
      <c r="B246" s="57" t="s">
        <v>18</v>
      </c>
      <c r="C246" s="70">
        <v>44519</v>
      </c>
      <c r="D246" s="59" t="s">
        <v>3750</v>
      </c>
      <c r="E246" s="60" t="s">
        <v>6128</v>
      </c>
      <c r="F246" s="67" t="s">
        <v>3751</v>
      </c>
      <c r="G246" s="67" t="s">
        <v>3752</v>
      </c>
      <c r="H246" s="68" t="s">
        <v>3753</v>
      </c>
      <c r="I246" s="63">
        <v>2</v>
      </c>
      <c r="J246" s="64" t="str">
        <f t="shared" si="24"/>
        <v>A</v>
      </c>
      <c r="K246" s="65">
        <f t="shared" si="25"/>
        <v>5000</v>
      </c>
      <c r="L246" s="66">
        <f t="shared" si="18"/>
        <v>2</v>
      </c>
      <c r="M246" s="15" t="str">
        <f t="shared" si="19"/>
        <v>OK</v>
      </c>
    </row>
    <row r="247" spans="2:13" x14ac:dyDescent="0.25">
      <c r="B247" s="57" t="s">
        <v>18</v>
      </c>
      <c r="C247" s="70">
        <v>44519</v>
      </c>
      <c r="D247" s="59" t="s">
        <v>3754</v>
      </c>
      <c r="E247" s="60" t="s">
        <v>6128</v>
      </c>
      <c r="F247" s="67" t="s">
        <v>1539</v>
      </c>
      <c r="G247" s="67" t="s">
        <v>3755</v>
      </c>
      <c r="H247" s="68" t="s">
        <v>3756</v>
      </c>
      <c r="I247" s="63">
        <v>10</v>
      </c>
      <c r="J247" s="64" t="str">
        <f t="shared" si="24"/>
        <v>B</v>
      </c>
      <c r="K247" s="65">
        <f t="shared" si="25"/>
        <v>30000</v>
      </c>
      <c r="L247" s="66">
        <f t="shared" si="18"/>
        <v>10</v>
      </c>
      <c r="M247" s="15" t="str">
        <f t="shared" si="19"/>
        <v>OK</v>
      </c>
    </row>
    <row r="248" spans="2:13" x14ac:dyDescent="0.25">
      <c r="B248" s="57" t="s">
        <v>18</v>
      </c>
      <c r="C248" s="70">
        <v>44519</v>
      </c>
      <c r="D248" s="59" t="s">
        <v>3757</v>
      </c>
      <c r="E248" s="60" t="s">
        <v>6128</v>
      </c>
      <c r="F248" s="67" t="s">
        <v>3758</v>
      </c>
      <c r="G248" s="67" t="s">
        <v>3759</v>
      </c>
      <c r="H248" s="68" t="s">
        <v>3760</v>
      </c>
      <c r="I248" s="63">
        <v>6</v>
      </c>
      <c r="J248" s="64" t="str">
        <f t="shared" si="24"/>
        <v>B</v>
      </c>
      <c r="K248" s="65">
        <f t="shared" si="25"/>
        <v>18000</v>
      </c>
      <c r="L248" s="66">
        <f t="shared" si="18"/>
        <v>6</v>
      </c>
      <c r="M248" s="15" t="str">
        <f t="shared" si="19"/>
        <v>OK</v>
      </c>
    </row>
    <row r="249" spans="2:13" x14ac:dyDescent="0.25">
      <c r="B249" s="57" t="s">
        <v>18</v>
      </c>
      <c r="C249" s="70">
        <v>44519</v>
      </c>
      <c r="D249" s="59" t="s">
        <v>3761</v>
      </c>
      <c r="E249" s="60" t="s">
        <v>6128</v>
      </c>
      <c r="F249" s="67" t="s">
        <v>3762</v>
      </c>
      <c r="G249" s="67" t="s">
        <v>3763</v>
      </c>
      <c r="H249" s="68" t="s">
        <v>3764</v>
      </c>
      <c r="I249" s="63">
        <v>2</v>
      </c>
      <c r="J249" s="64" t="str">
        <f t="shared" si="24"/>
        <v>A</v>
      </c>
      <c r="K249" s="65">
        <f t="shared" si="25"/>
        <v>5000</v>
      </c>
      <c r="L249" s="66">
        <f t="shared" si="18"/>
        <v>2</v>
      </c>
      <c r="M249" s="15" t="str">
        <f t="shared" si="19"/>
        <v>OK</v>
      </c>
    </row>
    <row r="250" spans="2:13" x14ac:dyDescent="0.25">
      <c r="B250" s="57" t="s">
        <v>18</v>
      </c>
      <c r="C250" s="70">
        <v>44519</v>
      </c>
      <c r="D250" s="59" t="s">
        <v>3765</v>
      </c>
      <c r="E250" s="60" t="s">
        <v>6128</v>
      </c>
      <c r="F250" s="67" t="s">
        <v>3766</v>
      </c>
      <c r="G250" s="67" t="s">
        <v>3767</v>
      </c>
      <c r="H250" s="68" t="s">
        <v>3768</v>
      </c>
      <c r="I250" s="63">
        <v>2</v>
      </c>
      <c r="J250" s="64" t="str">
        <f t="shared" si="24"/>
        <v>A</v>
      </c>
      <c r="K250" s="65">
        <f t="shared" si="25"/>
        <v>5000</v>
      </c>
      <c r="L250" s="66">
        <f t="shared" si="18"/>
        <v>2</v>
      </c>
      <c r="M250" s="15" t="str">
        <f t="shared" si="19"/>
        <v>OK</v>
      </c>
    </row>
    <row r="251" spans="2:13" x14ac:dyDescent="0.25">
      <c r="B251" s="57" t="s">
        <v>18</v>
      </c>
      <c r="C251" s="70">
        <v>44519</v>
      </c>
      <c r="D251" s="59" t="s">
        <v>3769</v>
      </c>
      <c r="E251" s="60" t="s">
        <v>6128</v>
      </c>
      <c r="F251" s="67" t="s">
        <v>3770</v>
      </c>
      <c r="G251" s="67" t="s">
        <v>3771</v>
      </c>
      <c r="H251" s="68" t="s">
        <v>3772</v>
      </c>
      <c r="I251" s="63">
        <v>2</v>
      </c>
      <c r="J251" s="64" t="str">
        <f t="shared" si="24"/>
        <v>A</v>
      </c>
      <c r="K251" s="65">
        <f t="shared" si="25"/>
        <v>5000</v>
      </c>
      <c r="L251" s="66">
        <f t="shared" si="18"/>
        <v>2</v>
      </c>
      <c r="M251" s="15" t="str">
        <f t="shared" si="19"/>
        <v>OK</v>
      </c>
    </row>
    <row r="252" spans="2:13" x14ac:dyDescent="0.25">
      <c r="B252" s="57" t="s">
        <v>18</v>
      </c>
      <c r="C252" s="70">
        <v>44519</v>
      </c>
      <c r="D252" s="59" t="s">
        <v>3773</v>
      </c>
      <c r="E252" s="60" t="s">
        <v>6128</v>
      </c>
      <c r="F252" s="67" t="s">
        <v>3774</v>
      </c>
      <c r="G252" s="67" t="s">
        <v>3775</v>
      </c>
      <c r="H252" s="68" t="s">
        <v>3776</v>
      </c>
      <c r="I252" s="63">
        <v>2</v>
      </c>
      <c r="J252" s="64" t="str">
        <f t="shared" si="24"/>
        <v>A</v>
      </c>
      <c r="K252" s="65">
        <f t="shared" si="25"/>
        <v>5000</v>
      </c>
      <c r="L252" s="66">
        <f t="shared" si="18"/>
        <v>2</v>
      </c>
      <c r="M252" s="15" t="str">
        <f t="shared" si="19"/>
        <v>OK</v>
      </c>
    </row>
    <row r="253" spans="2:13" x14ac:dyDescent="0.25">
      <c r="B253" s="57" t="s">
        <v>18</v>
      </c>
      <c r="C253" s="70">
        <v>44519</v>
      </c>
      <c r="D253" s="59" t="s">
        <v>3777</v>
      </c>
      <c r="E253" s="60" t="s">
        <v>6128</v>
      </c>
      <c r="F253" s="67" t="s">
        <v>3778</v>
      </c>
      <c r="G253" s="67" t="s">
        <v>3779</v>
      </c>
      <c r="H253" s="68" t="s">
        <v>3780</v>
      </c>
      <c r="I253" s="63">
        <v>2</v>
      </c>
      <c r="J253" s="64" t="str">
        <f t="shared" si="24"/>
        <v>A</v>
      </c>
      <c r="K253" s="65">
        <f t="shared" si="25"/>
        <v>5000</v>
      </c>
      <c r="L253" s="66">
        <f t="shared" si="18"/>
        <v>2</v>
      </c>
      <c r="M253" s="15" t="str">
        <f t="shared" si="19"/>
        <v>OK</v>
      </c>
    </row>
    <row r="254" spans="2:13" x14ac:dyDescent="0.25">
      <c r="B254" s="57" t="s">
        <v>18</v>
      </c>
      <c r="C254" s="70">
        <v>44519</v>
      </c>
      <c r="D254" s="59" t="s">
        <v>3781</v>
      </c>
      <c r="E254" s="60" t="s">
        <v>6128</v>
      </c>
      <c r="F254" s="67" t="s">
        <v>3782</v>
      </c>
      <c r="G254" s="67" t="s">
        <v>3783</v>
      </c>
      <c r="H254" s="68" t="s">
        <v>3784</v>
      </c>
      <c r="I254" s="63">
        <v>2</v>
      </c>
      <c r="J254" s="64" t="str">
        <f t="shared" si="24"/>
        <v>A</v>
      </c>
      <c r="K254" s="65">
        <f t="shared" si="25"/>
        <v>5000</v>
      </c>
      <c r="L254" s="66">
        <f t="shared" si="18"/>
        <v>2</v>
      </c>
      <c r="M254" s="15" t="str">
        <f t="shared" si="19"/>
        <v>OK</v>
      </c>
    </row>
    <row r="255" spans="2:13" x14ac:dyDescent="0.25">
      <c r="B255" s="57" t="s">
        <v>18</v>
      </c>
      <c r="C255" s="70">
        <v>44519</v>
      </c>
      <c r="D255" s="59" t="s">
        <v>3785</v>
      </c>
      <c r="E255" s="60" t="s">
        <v>6128</v>
      </c>
      <c r="F255" s="67" t="s">
        <v>3786</v>
      </c>
      <c r="G255" s="67" t="s">
        <v>3787</v>
      </c>
      <c r="H255" s="68" t="s">
        <v>3788</v>
      </c>
      <c r="I255" s="63">
        <v>2</v>
      </c>
      <c r="J255" s="64" t="str">
        <f t="shared" si="24"/>
        <v>A</v>
      </c>
      <c r="K255" s="65">
        <f t="shared" si="25"/>
        <v>5000</v>
      </c>
      <c r="L255" s="66">
        <f t="shared" si="18"/>
        <v>2</v>
      </c>
      <c r="M255" s="15" t="str">
        <f t="shared" si="19"/>
        <v>OK</v>
      </c>
    </row>
    <row r="256" spans="2:13" x14ac:dyDescent="0.25">
      <c r="B256" s="57" t="s">
        <v>18</v>
      </c>
      <c r="C256" s="70">
        <v>44519</v>
      </c>
      <c r="D256" s="59" t="s">
        <v>3789</v>
      </c>
      <c r="E256" s="60" t="s">
        <v>6128</v>
      </c>
      <c r="F256" s="67" t="s">
        <v>3790</v>
      </c>
      <c r="G256" s="67" t="s">
        <v>3787</v>
      </c>
      <c r="H256" s="68" t="s">
        <v>3791</v>
      </c>
      <c r="I256" s="63">
        <v>2</v>
      </c>
      <c r="J256" s="64" t="str">
        <f t="shared" si="24"/>
        <v>A</v>
      </c>
      <c r="K256" s="65">
        <f t="shared" si="25"/>
        <v>5000</v>
      </c>
      <c r="L256" s="66">
        <f t="shared" si="18"/>
        <v>2</v>
      </c>
      <c r="M256" s="15" t="str">
        <f t="shared" si="19"/>
        <v>OK</v>
      </c>
    </row>
    <row r="257" spans="2:13" x14ac:dyDescent="0.25">
      <c r="B257" s="57" t="s">
        <v>18</v>
      </c>
      <c r="C257" s="70">
        <v>44519</v>
      </c>
      <c r="D257" s="59" t="s">
        <v>3792</v>
      </c>
      <c r="E257" s="60" t="s">
        <v>6128</v>
      </c>
      <c r="F257" s="67" t="s">
        <v>3793</v>
      </c>
      <c r="G257" s="67" t="s">
        <v>3794</v>
      </c>
      <c r="H257" s="68" t="s">
        <v>3795</v>
      </c>
      <c r="I257" s="63">
        <v>2</v>
      </c>
      <c r="J257" s="64" t="str">
        <f t="shared" si="24"/>
        <v>A</v>
      </c>
      <c r="K257" s="65">
        <f t="shared" si="25"/>
        <v>5000</v>
      </c>
      <c r="L257" s="66">
        <f t="shared" si="18"/>
        <v>2</v>
      </c>
      <c r="M257" s="15" t="str">
        <f t="shared" si="19"/>
        <v>OK</v>
      </c>
    </row>
    <row r="258" spans="2:13" x14ac:dyDescent="0.25">
      <c r="B258" s="57" t="s">
        <v>18</v>
      </c>
      <c r="C258" s="70">
        <v>44519</v>
      </c>
      <c r="D258" s="59" t="s">
        <v>3796</v>
      </c>
      <c r="E258" s="60" t="s">
        <v>6128</v>
      </c>
      <c r="F258" s="67" t="s">
        <v>3797</v>
      </c>
      <c r="G258" s="67" t="s">
        <v>3798</v>
      </c>
      <c r="H258" s="68" t="s">
        <v>3799</v>
      </c>
      <c r="I258" s="63">
        <v>2</v>
      </c>
      <c r="J258" s="64" t="str">
        <f t="shared" si="24"/>
        <v>A</v>
      </c>
      <c r="K258" s="65">
        <f t="shared" si="25"/>
        <v>5000</v>
      </c>
      <c r="L258" s="66">
        <f t="shared" si="18"/>
        <v>2</v>
      </c>
      <c r="M258" s="15" t="str">
        <f t="shared" si="19"/>
        <v>OK</v>
      </c>
    </row>
    <row r="259" spans="2:13" x14ac:dyDescent="0.25">
      <c r="B259" s="57" t="s">
        <v>18</v>
      </c>
      <c r="C259" s="70">
        <v>44519</v>
      </c>
      <c r="D259" s="59" t="s">
        <v>3800</v>
      </c>
      <c r="E259" s="60" t="s">
        <v>6128</v>
      </c>
      <c r="F259" s="67" t="s">
        <v>3801</v>
      </c>
      <c r="G259" s="67" t="s">
        <v>3802</v>
      </c>
      <c r="H259" s="68" t="s">
        <v>3803</v>
      </c>
      <c r="I259" s="63">
        <v>2</v>
      </c>
      <c r="J259" s="64" t="str">
        <f t="shared" si="24"/>
        <v>A</v>
      </c>
      <c r="K259" s="65">
        <f t="shared" si="25"/>
        <v>5000</v>
      </c>
      <c r="L259" s="66">
        <f t="shared" si="18"/>
        <v>2</v>
      </c>
      <c r="M259" s="15" t="str">
        <f t="shared" si="19"/>
        <v>OK</v>
      </c>
    </row>
    <row r="260" spans="2:13" x14ac:dyDescent="0.25">
      <c r="B260" s="57" t="s">
        <v>18</v>
      </c>
      <c r="C260" s="70">
        <v>44519</v>
      </c>
      <c r="D260" s="59" t="s">
        <v>3804</v>
      </c>
      <c r="E260" s="60" t="s">
        <v>6128</v>
      </c>
      <c r="F260" s="67" t="s">
        <v>3805</v>
      </c>
      <c r="G260" s="67" t="s">
        <v>3806</v>
      </c>
      <c r="H260" s="68" t="s">
        <v>3807</v>
      </c>
      <c r="I260" s="63">
        <v>8</v>
      </c>
      <c r="J260" s="64" t="str">
        <f t="shared" si="24"/>
        <v>B</v>
      </c>
      <c r="K260" s="65">
        <f t="shared" si="25"/>
        <v>24000</v>
      </c>
      <c r="L260" s="66">
        <f t="shared" si="18"/>
        <v>8</v>
      </c>
      <c r="M260" s="15" t="str">
        <f t="shared" si="19"/>
        <v>OK</v>
      </c>
    </row>
    <row r="261" spans="2:13" x14ac:dyDescent="0.25">
      <c r="B261" s="57" t="s">
        <v>18</v>
      </c>
      <c r="C261" s="70">
        <v>44519</v>
      </c>
      <c r="D261" s="59" t="s">
        <v>3808</v>
      </c>
      <c r="E261" s="60" t="s">
        <v>6128</v>
      </c>
      <c r="F261" s="67" t="s">
        <v>3809</v>
      </c>
      <c r="G261" s="67" t="s">
        <v>3810</v>
      </c>
      <c r="H261" s="68" t="s">
        <v>3811</v>
      </c>
      <c r="I261" s="63">
        <v>8</v>
      </c>
      <c r="J261" s="64" t="str">
        <f t="shared" si="24"/>
        <v>B</v>
      </c>
      <c r="K261" s="65">
        <f t="shared" si="25"/>
        <v>24000</v>
      </c>
      <c r="L261" s="66">
        <f t="shared" si="18"/>
        <v>14</v>
      </c>
      <c r="M261" s="15" t="str">
        <f t="shared" si="19"/>
        <v>OK</v>
      </c>
    </row>
    <row r="262" spans="2:13" x14ac:dyDescent="0.25">
      <c r="B262" s="57" t="s">
        <v>18</v>
      </c>
      <c r="C262" s="70">
        <v>44519</v>
      </c>
      <c r="D262" s="59" t="s">
        <v>3812</v>
      </c>
      <c r="E262" s="60" t="s">
        <v>6128</v>
      </c>
      <c r="F262" s="67" t="s">
        <v>1551</v>
      </c>
      <c r="G262" s="67" t="s">
        <v>3813</v>
      </c>
      <c r="H262" s="68" t="s">
        <v>3814</v>
      </c>
      <c r="I262" s="63">
        <v>6</v>
      </c>
      <c r="J262" s="64" t="str">
        <f t="shared" si="24"/>
        <v>B</v>
      </c>
      <c r="K262" s="65">
        <f t="shared" si="25"/>
        <v>18000</v>
      </c>
      <c r="L262" s="66">
        <f t="shared" si="18"/>
        <v>6</v>
      </c>
      <c r="M262" s="15" t="str">
        <f t="shared" si="19"/>
        <v>OK</v>
      </c>
    </row>
    <row r="263" spans="2:13" x14ac:dyDescent="0.25">
      <c r="B263" s="57" t="s">
        <v>18</v>
      </c>
      <c r="C263" s="70">
        <v>44519</v>
      </c>
      <c r="D263" s="59" t="s">
        <v>3815</v>
      </c>
      <c r="E263" s="60" t="s">
        <v>6128</v>
      </c>
      <c r="F263" s="67" t="s">
        <v>3816</v>
      </c>
      <c r="G263" s="67" t="s">
        <v>3817</v>
      </c>
      <c r="H263" s="68" t="s">
        <v>3818</v>
      </c>
      <c r="I263" s="63">
        <v>6</v>
      </c>
      <c r="J263" s="64" t="str">
        <f t="shared" si="24"/>
        <v>B</v>
      </c>
      <c r="K263" s="65">
        <f t="shared" si="25"/>
        <v>18000</v>
      </c>
      <c r="L263" s="66">
        <f t="shared" si="18"/>
        <v>6</v>
      </c>
      <c r="M263" s="15" t="str">
        <f t="shared" si="19"/>
        <v>OK</v>
      </c>
    </row>
    <row r="264" spans="2:13" x14ac:dyDescent="0.25">
      <c r="B264" s="57" t="s">
        <v>18</v>
      </c>
      <c r="C264" s="70">
        <v>44519</v>
      </c>
      <c r="D264" s="59" t="s">
        <v>3819</v>
      </c>
      <c r="E264" s="60" t="s">
        <v>6128</v>
      </c>
      <c r="F264" s="67" t="s">
        <v>3820</v>
      </c>
      <c r="G264" s="67" t="s">
        <v>3821</v>
      </c>
      <c r="H264" s="68" t="s">
        <v>3822</v>
      </c>
      <c r="I264" s="63">
        <v>6</v>
      </c>
      <c r="J264" s="64" t="str">
        <f t="shared" si="24"/>
        <v>B</v>
      </c>
      <c r="K264" s="65">
        <f t="shared" si="25"/>
        <v>18000</v>
      </c>
      <c r="L264" s="66">
        <f t="shared" si="18"/>
        <v>6</v>
      </c>
      <c r="M264" s="15" t="str">
        <f t="shared" si="19"/>
        <v>OK</v>
      </c>
    </row>
    <row r="265" spans="2:13" x14ac:dyDescent="0.25">
      <c r="B265" s="57" t="s">
        <v>18</v>
      </c>
      <c r="C265" s="70">
        <v>44519</v>
      </c>
      <c r="D265" s="59" t="s">
        <v>3823</v>
      </c>
      <c r="E265" s="60" t="s">
        <v>6128</v>
      </c>
      <c r="F265" s="67" t="s">
        <v>3824</v>
      </c>
      <c r="G265" s="67" t="s">
        <v>3825</v>
      </c>
      <c r="H265" s="68" t="s">
        <v>3826</v>
      </c>
      <c r="I265" s="63">
        <v>6</v>
      </c>
      <c r="J265" s="64" t="str">
        <f t="shared" si="24"/>
        <v>B</v>
      </c>
      <c r="K265" s="65">
        <f t="shared" si="25"/>
        <v>18000</v>
      </c>
      <c r="L265" s="66">
        <f t="shared" ref="L265:L328" si="26">SUMIF($D$8:$D$1705,D265:D1962,$I$8:$I$1705)</f>
        <v>6</v>
      </c>
      <c r="M265" s="15" t="str">
        <f t="shared" ref="M265:M328" si="27">+IF(L265=0," ",IF(L265&lt;=20,"OK",IF(L265&gt;=21,"LEBIH")))</f>
        <v>OK</v>
      </c>
    </row>
    <row r="266" spans="2:13" x14ac:dyDescent="0.25">
      <c r="B266" s="57" t="s">
        <v>18</v>
      </c>
      <c r="C266" s="70">
        <v>44520</v>
      </c>
      <c r="D266" s="59" t="s">
        <v>4255</v>
      </c>
      <c r="E266" s="60" t="s">
        <v>6128</v>
      </c>
      <c r="F266" s="67" t="s">
        <v>4256</v>
      </c>
      <c r="G266" s="67" t="s">
        <v>4257</v>
      </c>
      <c r="H266" s="68" t="s">
        <v>4258</v>
      </c>
      <c r="I266" s="63">
        <v>2</v>
      </c>
      <c r="J266" s="64" t="str">
        <f t="shared" si="24"/>
        <v>A</v>
      </c>
      <c r="K266" s="65">
        <f t="shared" si="25"/>
        <v>5000</v>
      </c>
      <c r="L266" s="66">
        <f t="shared" si="26"/>
        <v>2</v>
      </c>
      <c r="M266" s="15" t="str">
        <f t="shared" si="27"/>
        <v>OK</v>
      </c>
    </row>
    <row r="267" spans="2:13" x14ac:dyDescent="0.25">
      <c r="B267" s="57" t="s">
        <v>18</v>
      </c>
      <c r="C267" s="70">
        <v>44520</v>
      </c>
      <c r="D267" s="59" t="s">
        <v>4259</v>
      </c>
      <c r="E267" s="60" t="s">
        <v>6128</v>
      </c>
      <c r="F267" s="67" t="s">
        <v>4260</v>
      </c>
      <c r="G267" s="67" t="s">
        <v>4261</v>
      </c>
      <c r="H267" s="68" t="s">
        <v>4262</v>
      </c>
      <c r="I267" s="63">
        <v>2</v>
      </c>
      <c r="J267" s="64" t="str">
        <f t="shared" si="24"/>
        <v>A</v>
      </c>
      <c r="K267" s="65">
        <f t="shared" si="25"/>
        <v>5000</v>
      </c>
      <c r="L267" s="66">
        <f t="shared" si="26"/>
        <v>2</v>
      </c>
      <c r="M267" s="15" t="str">
        <f t="shared" si="27"/>
        <v>OK</v>
      </c>
    </row>
    <row r="268" spans="2:13" x14ac:dyDescent="0.25">
      <c r="B268" s="57" t="s">
        <v>18</v>
      </c>
      <c r="C268" s="70">
        <v>44520</v>
      </c>
      <c r="D268" s="59" t="s">
        <v>4263</v>
      </c>
      <c r="E268" s="60" t="s">
        <v>6128</v>
      </c>
      <c r="F268" s="67" t="s">
        <v>4264</v>
      </c>
      <c r="G268" s="67" t="s">
        <v>4265</v>
      </c>
      <c r="H268" s="68" t="s">
        <v>4266</v>
      </c>
      <c r="I268" s="63">
        <v>2</v>
      </c>
      <c r="J268" s="64" t="str">
        <f t="shared" si="24"/>
        <v>A</v>
      </c>
      <c r="K268" s="65">
        <f t="shared" si="25"/>
        <v>5000</v>
      </c>
      <c r="L268" s="66">
        <f t="shared" si="26"/>
        <v>2</v>
      </c>
      <c r="M268" s="15" t="str">
        <f t="shared" si="27"/>
        <v>OK</v>
      </c>
    </row>
    <row r="269" spans="2:13" x14ac:dyDescent="0.25">
      <c r="B269" s="57" t="s">
        <v>18</v>
      </c>
      <c r="C269" s="70">
        <v>44520</v>
      </c>
      <c r="D269" s="59" t="s">
        <v>4267</v>
      </c>
      <c r="E269" s="60" t="s">
        <v>6128</v>
      </c>
      <c r="F269" s="67" t="s">
        <v>4268</v>
      </c>
      <c r="G269" s="67" t="s">
        <v>4269</v>
      </c>
      <c r="H269" s="68" t="s">
        <v>4279</v>
      </c>
      <c r="I269" s="63">
        <v>6</v>
      </c>
      <c r="J269" s="64" t="str">
        <f t="shared" si="24"/>
        <v>B</v>
      </c>
      <c r="K269" s="65">
        <f t="shared" si="25"/>
        <v>18000</v>
      </c>
      <c r="L269" s="66">
        <f t="shared" si="26"/>
        <v>6</v>
      </c>
      <c r="M269" s="15" t="str">
        <f t="shared" si="27"/>
        <v>OK</v>
      </c>
    </row>
    <row r="270" spans="2:13" x14ac:dyDescent="0.25">
      <c r="B270" s="57" t="s">
        <v>18</v>
      </c>
      <c r="C270" s="70">
        <v>44520</v>
      </c>
      <c r="D270" s="59" t="s">
        <v>4270</v>
      </c>
      <c r="E270" s="60" t="s">
        <v>6128</v>
      </c>
      <c r="F270" s="67" t="s">
        <v>4271</v>
      </c>
      <c r="G270" s="67" t="s">
        <v>4272</v>
      </c>
      <c r="H270" s="68" t="s">
        <v>4280</v>
      </c>
      <c r="I270" s="63">
        <v>2</v>
      </c>
      <c r="J270" s="64" t="str">
        <f t="shared" si="24"/>
        <v>A</v>
      </c>
      <c r="K270" s="65">
        <f t="shared" si="25"/>
        <v>5000</v>
      </c>
      <c r="L270" s="66">
        <f t="shared" si="26"/>
        <v>2</v>
      </c>
      <c r="M270" s="15" t="str">
        <f t="shared" si="27"/>
        <v>OK</v>
      </c>
    </row>
    <row r="271" spans="2:13" x14ac:dyDescent="0.25">
      <c r="B271" s="57" t="s">
        <v>18</v>
      </c>
      <c r="C271" s="70">
        <v>44520</v>
      </c>
      <c r="D271" s="59" t="s">
        <v>4273</v>
      </c>
      <c r="E271" s="60" t="s">
        <v>6128</v>
      </c>
      <c r="F271" s="67" t="s">
        <v>4274</v>
      </c>
      <c r="G271" s="67" t="s">
        <v>4275</v>
      </c>
      <c r="H271" s="68" t="s">
        <v>4281</v>
      </c>
      <c r="I271" s="63">
        <v>2</v>
      </c>
      <c r="J271" s="64" t="str">
        <f t="shared" si="24"/>
        <v>A</v>
      </c>
      <c r="K271" s="65">
        <f t="shared" si="25"/>
        <v>5000</v>
      </c>
      <c r="L271" s="66">
        <f t="shared" si="26"/>
        <v>2</v>
      </c>
      <c r="M271" s="15" t="str">
        <f t="shared" si="27"/>
        <v>OK</v>
      </c>
    </row>
    <row r="272" spans="2:13" x14ac:dyDescent="0.25">
      <c r="B272" s="57" t="s">
        <v>18</v>
      </c>
      <c r="C272" s="70">
        <v>44520</v>
      </c>
      <c r="D272" s="59" t="s">
        <v>4276</v>
      </c>
      <c r="E272" s="60" t="s">
        <v>6128</v>
      </c>
      <c r="F272" s="67" t="s">
        <v>4277</v>
      </c>
      <c r="G272" s="67" t="s">
        <v>4278</v>
      </c>
      <c r="H272" s="68" t="s">
        <v>4282</v>
      </c>
      <c r="I272" s="63">
        <v>2</v>
      </c>
      <c r="J272" s="64" t="str">
        <f t="shared" si="24"/>
        <v>A</v>
      </c>
      <c r="K272" s="65">
        <f t="shared" si="25"/>
        <v>5000</v>
      </c>
      <c r="L272" s="66">
        <f t="shared" si="26"/>
        <v>2</v>
      </c>
      <c r="M272" s="15" t="str">
        <f t="shared" si="27"/>
        <v>OK</v>
      </c>
    </row>
    <row r="273" spans="2:13" x14ac:dyDescent="0.25">
      <c r="B273" s="57" t="s">
        <v>18</v>
      </c>
      <c r="C273" s="70">
        <v>44520</v>
      </c>
      <c r="D273" s="59" t="s">
        <v>4283</v>
      </c>
      <c r="E273" s="60" t="s">
        <v>6128</v>
      </c>
      <c r="F273" s="67" t="s">
        <v>4284</v>
      </c>
      <c r="G273" s="67" t="s">
        <v>4285</v>
      </c>
      <c r="H273" s="68" t="s">
        <v>4289</v>
      </c>
      <c r="I273" s="63">
        <v>2</v>
      </c>
      <c r="J273" s="64" t="str">
        <f t="shared" si="24"/>
        <v>A</v>
      </c>
      <c r="K273" s="65">
        <f t="shared" si="25"/>
        <v>5000</v>
      </c>
      <c r="L273" s="66">
        <f t="shared" si="26"/>
        <v>2</v>
      </c>
      <c r="M273" s="15" t="str">
        <f t="shared" si="27"/>
        <v>OK</v>
      </c>
    </row>
    <row r="274" spans="2:13" x14ac:dyDescent="0.25">
      <c r="B274" s="57" t="s">
        <v>18</v>
      </c>
      <c r="C274" s="70">
        <v>44520</v>
      </c>
      <c r="D274" s="59" t="s">
        <v>4286</v>
      </c>
      <c r="E274" s="60" t="s">
        <v>6128</v>
      </c>
      <c r="F274" s="67" t="s">
        <v>4287</v>
      </c>
      <c r="G274" s="67" t="s">
        <v>4288</v>
      </c>
      <c r="H274" s="68" t="s">
        <v>4290</v>
      </c>
      <c r="I274" s="63">
        <v>2</v>
      </c>
      <c r="J274" s="64" t="str">
        <f t="shared" si="24"/>
        <v>A</v>
      </c>
      <c r="K274" s="65">
        <f t="shared" si="25"/>
        <v>5000</v>
      </c>
      <c r="L274" s="66">
        <f t="shared" si="26"/>
        <v>2</v>
      </c>
      <c r="M274" s="15" t="str">
        <f t="shared" si="27"/>
        <v>OK</v>
      </c>
    </row>
    <row r="275" spans="2:13" x14ac:dyDescent="0.25">
      <c r="B275" s="57" t="s">
        <v>18</v>
      </c>
      <c r="C275" s="70">
        <v>44520</v>
      </c>
      <c r="D275" s="59" t="s">
        <v>4291</v>
      </c>
      <c r="E275" s="60" t="s">
        <v>6128</v>
      </c>
      <c r="F275" s="67" t="s">
        <v>4292</v>
      </c>
      <c r="G275" s="67" t="s">
        <v>4293</v>
      </c>
      <c r="H275" s="68" t="s">
        <v>4294</v>
      </c>
      <c r="I275" s="63">
        <v>2</v>
      </c>
      <c r="J275" s="64" t="str">
        <f t="shared" si="24"/>
        <v>A</v>
      </c>
      <c r="K275" s="65">
        <f t="shared" si="25"/>
        <v>5000</v>
      </c>
      <c r="L275" s="66">
        <f t="shared" si="26"/>
        <v>2</v>
      </c>
      <c r="M275" s="15" t="str">
        <f t="shared" si="27"/>
        <v>OK</v>
      </c>
    </row>
    <row r="276" spans="2:13" x14ac:dyDescent="0.25">
      <c r="B276" s="57" t="s">
        <v>18</v>
      </c>
      <c r="C276" s="70">
        <v>44520</v>
      </c>
      <c r="D276" s="59" t="s">
        <v>4295</v>
      </c>
      <c r="E276" s="60" t="s">
        <v>6128</v>
      </c>
      <c r="F276" s="67" t="s">
        <v>4296</v>
      </c>
      <c r="G276" s="67" t="s">
        <v>4297</v>
      </c>
      <c r="H276" s="68" t="s">
        <v>4301</v>
      </c>
      <c r="I276" s="63">
        <v>2</v>
      </c>
      <c r="J276" s="64" t="str">
        <f t="shared" si="24"/>
        <v>A</v>
      </c>
      <c r="K276" s="65">
        <f t="shared" si="25"/>
        <v>5000</v>
      </c>
      <c r="L276" s="66">
        <f t="shared" si="26"/>
        <v>2</v>
      </c>
      <c r="M276" s="15" t="str">
        <f t="shared" si="27"/>
        <v>OK</v>
      </c>
    </row>
    <row r="277" spans="2:13" x14ac:dyDescent="0.25">
      <c r="B277" s="57" t="s">
        <v>18</v>
      </c>
      <c r="C277" s="70">
        <v>44520</v>
      </c>
      <c r="D277" s="59" t="s">
        <v>4298</v>
      </c>
      <c r="E277" s="60" t="s">
        <v>6128</v>
      </c>
      <c r="F277" s="67" t="s">
        <v>4299</v>
      </c>
      <c r="G277" s="67" t="s">
        <v>4300</v>
      </c>
      <c r="H277" s="68" t="s">
        <v>4302</v>
      </c>
      <c r="I277" s="63">
        <v>2</v>
      </c>
      <c r="J277" s="64" t="str">
        <f t="shared" si="24"/>
        <v>A</v>
      </c>
      <c r="K277" s="65">
        <f t="shared" si="25"/>
        <v>5000</v>
      </c>
      <c r="L277" s="66">
        <f t="shared" si="26"/>
        <v>2</v>
      </c>
      <c r="M277" s="15" t="str">
        <f t="shared" si="27"/>
        <v>OK</v>
      </c>
    </row>
    <row r="278" spans="2:13" x14ac:dyDescent="0.25">
      <c r="B278" s="57" t="s">
        <v>18</v>
      </c>
      <c r="C278" s="70">
        <v>44520</v>
      </c>
      <c r="D278" s="59" t="s">
        <v>4303</v>
      </c>
      <c r="E278" s="60" t="s">
        <v>6128</v>
      </c>
      <c r="F278" s="67" t="s">
        <v>4304</v>
      </c>
      <c r="G278" s="67" t="s">
        <v>4305</v>
      </c>
      <c r="H278" s="68" t="s">
        <v>4308</v>
      </c>
      <c r="I278" s="63">
        <v>2</v>
      </c>
      <c r="J278" s="64" t="str">
        <f t="shared" si="24"/>
        <v>A</v>
      </c>
      <c r="K278" s="65">
        <f t="shared" si="25"/>
        <v>5000</v>
      </c>
      <c r="L278" s="66">
        <f t="shared" si="26"/>
        <v>2</v>
      </c>
      <c r="M278" s="15" t="str">
        <f t="shared" si="27"/>
        <v>OK</v>
      </c>
    </row>
    <row r="279" spans="2:13" x14ac:dyDescent="0.25">
      <c r="B279" s="57" t="s">
        <v>18</v>
      </c>
      <c r="C279" s="70">
        <v>44520</v>
      </c>
      <c r="D279" s="59" t="s">
        <v>4306</v>
      </c>
      <c r="E279" s="60" t="s">
        <v>6128</v>
      </c>
      <c r="F279" s="67" t="s">
        <v>109</v>
      </c>
      <c r="G279" s="67" t="s">
        <v>4307</v>
      </c>
      <c r="H279" s="68" t="s">
        <v>4309</v>
      </c>
      <c r="I279" s="63">
        <v>2</v>
      </c>
      <c r="J279" s="64" t="str">
        <f t="shared" si="24"/>
        <v>A</v>
      </c>
      <c r="K279" s="65">
        <f t="shared" si="25"/>
        <v>5000</v>
      </c>
      <c r="L279" s="66">
        <f t="shared" si="26"/>
        <v>2</v>
      </c>
      <c r="M279" s="15" t="str">
        <f t="shared" si="27"/>
        <v>OK</v>
      </c>
    </row>
    <row r="280" spans="2:13" x14ac:dyDescent="0.25">
      <c r="B280" s="57" t="s">
        <v>18</v>
      </c>
      <c r="C280" s="70">
        <v>44520</v>
      </c>
      <c r="D280" s="59" t="s">
        <v>4310</v>
      </c>
      <c r="E280" s="60" t="s">
        <v>6128</v>
      </c>
      <c r="F280" s="67" t="s">
        <v>4311</v>
      </c>
      <c r="G280" s="67" t="s">
        <v>4305</v>
      </c>
      <c r="H280" s="68" t="s">
        <v>4312</v>
      </c>
      <c r="I280" s="63">
        <v>2</v>
      </c>
      <c r="J280" s="64" t="str">
        <f t="shared" si="24"/>
        <v>A</v>
      </c>
      <c r="K280" s="65">
        <f t="shared" si="25"/>
        <v>5000</v>
      </c>
      <c r="L280" s="66">
        <f t="shared" si="26"/>
        <v>2</v>
      </c>
      <c r="M280" s="15" t="str">
        <f t="shared" si="27"/>
        <v>OK</v>
      </c>
    </row>
    <row r="281" spans="2:13" x14ac:dyDescent="0.25">
      <c r="B281" s="57" t="s">
        <v>18</v>
      </c>
      <c r="C281" s="70">
        <v>44520</v>
      </c>
      <c r="D281" s="59" t="s">
        <v>4313</v>
      </c>
      <c r="E281" s="60" t="s">
        <v>6128</v>
      </c>
      <c r="F281" s="67" t="s">
        <v>4314</v>
      </c>
      <c r="G281" s="67" t="s">
        <v>4315</v>
      </c>
      <c r="H281" s="68" t="s">
        <v>4316</v>
      </c>
      <c r="I281" s="63">
        <v>3</v>
      </c>
      <c r="J281" s="64" t="str">
        <f t="shared" si="24"/>
        <v>A</v>
      </c>
      <c r="K281" s="65">
        <f t="shared" si="25"/>
        <v>7500</v>
      </c>
      <c r="L281" s="66">
        <f t="shared" si="26"/>
        <v>3</v>
      </c>
      <c r="M281" s="15" t="str">
        <f t="shared" si="27"/>
        <v>OK</v>
      </c>
    </row>
    <row r="282" spans="2:13" x14ac:dyDescent="0.25">
      <c r="B282" s="57" t="s">
        <v>18</v>
      </c>
      <c r="C282" s="70">
        <v>44520</v>
      </c>
      <c r="D282" s="59" t="s">
        <v>4317</v>
      </c>
      <c r="E282" s="60" t="s">
        <v>6128</v>
      </c>
      <c r="F282" s="67" t="s">
        <v>4318</v>
      </c>
      <c r="G282" s="67" t="s">
        <v>4319</v>
      </c>
      <c r="H282" s="68" t="s">
        <v>4320</v>
      </c>
      <c r="I282" s="63">
        <v>8</v>
      </c>
      <c r="J282" s="64" t="str">
        <f t="shared" si="22"/>
        <v>B</v>
      </c>
      <c r="K282" s="65">
        <f t="shared" si="23"/>
        <v>24000</v>
      </c>
      <c r="L282" s="66">
        <f t="shared" si="26"/>
        <v>8</v>
      </c>
      <c r="M282" s="15" t="str">
        <f t="shared" si="27"/>
        <v>OK</v>
      </c>
    </row>
    <row r="283" spans="2:13" x14ac:dyDescent="0.25">
      <c r="B283" s="57" t="s">
        <v>18</v>
      </c>
      <c r="C283" s="70">
        <v>44522</v>
      </c>
      <c r="D283" s="59" t="s">
        <v>5169</v>
      </c>
      <c r="E283" s="60" t="s">
        <v>6128</v>
      </c>
      <c r="F283" s="67" t="s">
        <v>983</v>
      </c>
      <c r="G283" s="67" t="s">
        <v>5170</v>
      </c>
      <c r="H283" s="68" t="s">
        <v>5171</v>
      </c>
      <c r="I283" s="63">
        <v>2</v>
      </c>
      <c r="J283" s="64" t="str">
        <f t="shared" si="22"/>
        <v>A</v>
      </c>
      <c r="K283" s="65">
        <f t="shared" si="23"/>
        <v>5000</v>
      </c>
      <c r="L283" s="66">
        <f t="shared" si="26"/>
        <v>2</v>
      </c>
      <c r="M283" s="15" t="str">
        <f t="shared" si="27"/>
        <v>OK</v>
      </c>
    </row>
    <row r="284" spans="2:13" x14ac:dyDescent="0.25">
      <c r="B284" s="57" t="s">
        <v>18</v>
      </c>
      <c r="C284" s="70">
        <v>44522</v>
      </c>
      <c r="D284" s="59" t="s">
        <v>732</v>
      </c>
      <c r="E284" s="60" t="s">
        <v>6128</v>
      </c>
      <c r="F284" s="67" t="s">
        <v>733</v>
      </c>
      <c r="G284" s="67" t="s">
        <v>734</v>
      </c>
      <c r="H284" s="68" t="s">
        <v>5172</v>
      </c>
      <c r="I284" s="63">
        <v>6</v>
      </c>
      <c r="J284" s="64" t="str">
        <f t="shared" si="22"/>
        <v>B</v>
      </c>
      <c r="K284" s="65">
        <f t="shared" si="23"/>
        <v>18000</v>
      </c>
      <c r="L284" s="66">
        <f t="shared" si="26"/>
        <v>12</v>
      </c>
      <c r="M284" s="15" t="str">
        <f t="shared" si="27"/>
        <v>OK</v>
      </c>
    </row>
    <row r="285" spans="2:13" x14ac:dyDescent="0.25">
      <c r="B285" s="57" t="s">
        <v>18</v>
      </c>
      <c r="C285" s="70">
        <v>44522</v>
      </c>
      <c r="D285" s="59" t="s">
        <v>739</v>
      </c>
      <c r="E285" s="60" t="s">
        <v>6128</v>
      </c>
      <c r="F285" s="67" t="s">
        <v>740</v>
      </c>
      <c r="G285" s="67" t="s">
        <v>730</v>
      </c>
      <c r="H285" s="68" t="s">
        <v>5173</v>
      </c>
      <c r="I285" s="63">
        <v>5</v>
      </c>
      <c r="J285" s="64" t="str">
        <f t="shared" si="22"/>
        <v>A</v>
      </c>
      <c r="K285" s="65">
        <f t="shared" si="23"/>
        <v>12500</v>
      </c>
      <c r="L285" s="66">
        <f t="shared" si="26"/>
        <v>10</v>
      </c>
      <c r="M285" s="15" t="str">
        <f t="shared" si="27"/>
        <v>OK</v>
      </c>
    </row>
    <row r="286" spans="2:13" x14ac:dyDescent="0.25">
      <c r="B286" s="57" t="s">
        <v>18</v>
      </c>
      <c r="C286" s="70">
        <v>44522</v>
      </c>
      <c r="D286" s="59" t="s">
        <v>5174</v>
      </c>
      <c r="E286" s="60" t="s">
        <v>6128</v>
      </c>
      <c r="F286" s="67" t="s">
        <v>5175</v>
      </c>
      <c r="G286" s="67" t="s">
        <v>5176</v>
      </c>
      <c r="H286" s="68" t="s">
        <v>5177</v>
      </c>
      <c r="I286" s="63">
        <v>2</v>
      </c>
      <c r="J286" s="64" t="str">
        <f t="shared" si="22"/>
        <v>A</v>
      </c>
      <c r="K286" s="65">
        <f t="shared" si="23"/>
        <v>5000</v>
      </c>
      <c r="L286" s="66">
        <f t="shared" si="26"/>
        <v>2</v>
      </c>
      <c r="M286" s="15" t="str">
        <f t="shared" si="27"/>
        <v>OK</v>
      </c>
    </row>
    <row r="287" spans="2:13" x14ac:dyDescent="0.25">
      <c r="B287" s="57" t="s">
        <v>18</v>
      </c>
      <c r="C287" s="70">
        <v>44522</v>
      </c>
      <c r="D287" s="59" t="s">
        <v>5178</v>
      </c>
      <c r="E287" s="60" t="s">
        <v>6128</v>
      </c>
      <c r="F287" s="67" t="s">
        <v>5179</v>
      </c>
      <c r="G287" s="67" t="s">
        <v>5180</v>
      </c>
      <c r="H287" s="68" t="s">
        <v>5181</v>
      </c>
      <c r="I287" s="63">
        <v>5</v>
      </c>
      <c r="J287" s="64" t="str">
        <f t="shared" si="22"/>
        <v>A</v>
      </c>
      <c r="K287" s="65">
        <f t="shared" si="23"/>
        <v>12500</v>
      </c>
      <c r="L287" s="66">
        <f t="shared" si="26"/>
        <v>5</v>
      </c>
      <c r="M287" s="15" t="str">
        <f t="shared" si="27"/>
        <v>OK</v>
      </c>
    </row>
    <row r="288" spans="2:13" x14ac:dyDescent="0.25">
      <c r="B288" s="57" t="s">
        <v>18</v>
      </c>
      <c r="C288" s="70">
        <v>44522</v>
      </c>
      <c r="D288" s="59" t="s">
        <v>5182</v>
      </c>
      <c r="E288" s="60" t="s">
        <v>6128</v>
      </c>
      <c r="F288" s="67" t="s">
        <v>5183</v>
      </c>
      <c r="G288" s="67" t="s">
        <v>5184</v>
      </c>
      <c r="H288" s="68" t="s">
        <v>5185</v>
      </c>
      <c r="I288" s="63">
        <v>2</v>
      </c>
      <c r="J288" s="64" t="str">
        <f t="shared" si="22"/>
        <v>A</v>
      </c>
      <c r="K288" s="65">
        <f t="shared" si="23"/>
        <v>5000</v>
      </c>
      <c r="L288" s="66">
        <f t="shared" si="26"/>
        <v>2</v>
      </c>
      <c r="M288" s="15" t="str">
        <f t="shared" si="27"/>
        <v>OK</v>
      </c>
    </row>
    <row r="289" spans="2:13" x14ac:dyDescent="0.25">
      <c r="B289" s="57" t="s">
        <v>18</v>
      </c>
      <c r="C289" s="70">
        <v>44522</v>
      </c>
      <c r="D289" s="59" t="s">
        <v>716</v>
      </c>
      <c r="E289" s="60" t="s">
        <v>6128</v>
      </c>
      <c r="F289" s="67" t="s">
        <v>717</v>
      </c>
      <c r="G289" s="67" t="s">
        <v>718</v>
      </c>
      <c r="H289" s="68" t="s">
        <v>5186</v>
      </c>
      <c r="I289" s="63">
        <v>2</v>
      </c>
      <c r="J289" s="64" t="str">
        <f t="shared" si="22"/>
        <v>A</v>
      </c>
      <c r="K289" s="65">
        <f t="shared" si="23"/>
        <v>5000</v>
      </c>
      <c r="L289" s="66">
        <f t="shared" si="26"/>
        <v>4</v>
      </c>
      <c r="M289" s="15" t="str">
        <f t="shared" si="27"/>
        <v>OK</v>
      </c>
    </row>
    <row r="290" spans="2:13" x14ac:dyDescent="0.25">
      <c r="B290" s="57" t="s">
        <v>18</v>
      </c>
      <c r="C290" s="70">
        <v>44522</v>
      </c>
      <c r="D290" s="59" t="s">
        <v>5187</v>
      </c>
      <c r="E290" s="60" t="s">
        <v>6128</v>
      </c>
      <c r="F290" s="67" t="s">
        <v>5188</v>
      </c>
      <c r="G290" s="67" t="s">
        <v>5189</v>
      </c>
      <c r="H290" s="68" t="s">
        <v>5190</v>
      </c>
      <c r="I290" s="63">
        <v>2</v>
      </c>
      <c r="J290" s="64" t="str">
        <f t="shared" si="22"/>
        <v>A</v>
      </c>
      <c r="K290" s="65">
        <f t="shared" si="23"/>
        <v>5000</v>
      </c>
      <c r="L290" s="66">
        <f t="shared" si="26"/>
        <v>2</v>
      </c>
      <c r="M290" s="15" t="str">
        <f t="shared" si="27"/>
        <v>OK</v>
      </c>
    </row>
    <row r="291" spans="2:13" x14ac:dyDescent="0.25">
      <c r="B291" s="57" t="s">
        <v>18</v>
      </c>
      <c r="C291" s="70">
        <v>44522</v>
      </c>
      <c r="D291" s="59" t="s">
        <v>5191</v>
      </c>
      <c r="E291" s="60" t="s">
        <v>6128</v>
      </c>
      <c r="F291" s="67" t="s">
        <v>5192</v>
      </c>
      <c r="G291" s="67" t="s">
        <v>5193</v>
      </c>
      <c r="H291" s="68" t="s">
        <v>5194</v>
      </c>
      <c r="I291" s="63">
        <v>3</v>
      </c>
      <c r="J291" s="64" t="str">
        <f t="shared" si="22"/>
        <v>A</v>
      </c>
      <c r="K291" s="65">
        <f t="shared" si="23"/>
        <v>7500</v>
      </c>
      <c r="L291" s="66">
        <f t="shared" si="26"/>
        <v>3</v>
      </c>
      <c r="M291" s="15" t="str">
        <f t="shared" si="27"/>
        <v>OK</v>
      </c>
    </row>
    <row r="292" spans="2:13" x14ac:dyDescent="0.25">
      <c r="B292" s="57" t="s">
        <v>18</v>
      </c>
      <c r="C292" s="70">
        <v>44522</v>
      </c>
      <c r="D292" s="59" t="s">
        <v>5195</v>
      </c>
      <c r="E292" s="60" t="s">
        <v>6128</v>
      </c>
      <c r="F292" s="67" t="s">
        <v>5196</v>
      </c>
      <c r="G292" s="67" t="s">
        <v>5197</v>
      </c>
      <c r="H292" s="68" t="s">
        <v>5198</v>
      </c>
      <c r="I292" s="63">
        <v>3</v>
      </c>
      <c r="J292" s="64" t="str">
        <f t="shared" si="22"/>
        <v>A</v>
      </c>
      <c r="K292" s="65">
        <f t="shared" si="23"/>
        <v>7500</v>
      </c>
      <c r="L292" s="66">
        <f t="shared" si="26"/>
        <v>3</v>
      </c>
      <c r="M292" s="15" t="str">
        <f t="shared" si="27"/>
        <v>OK</v>
      </c>
    </row>
    <row r="293" spans="2:13" x14ac:dyDescent="0.25">
      <c r="B293" s="57" t="s">
        <v>18</v>
      </c>
      <c r="C293" s="70">
        <v>44522</v>
      </c>
      <c r="D293" s="59" t="s">
        <v>5199</v>
      </c>
      <c r="E293" s="60" t="s">
        <v>6128</v>
      </c>
      <c r="F293" s="67" t="s">
        <v>5200</v>
      </c>
      <c r="G293" s="67" t="s">
        <v>5201</v>
      </c>
      <c r="H293" s="68" t="s">
        <v>5202</v>
      </c>
      <c r="I293" s="63">
        <v>6</v>
      </c>
      <c r="J293" s="64" t="str">
        <f t="shared" si="22"/>
        <v>B</v>
      </c>
      <c r="K293" s="65">
        <f t="shared" si="23"/>
        <v>18000</v>
      </c>
      <c r="L293" s="66">
        <f t="shared" si="26"/>
        <v>6</v>
      </c>
      <c r="M293" s="15" t="str">
        <f t="shared" si="27"/>
        <v>OK</v>
      </c>
    </row>
    <row r="294" spans="2:13" x14ac:dyDescent="0.25">
      <c r="B294" s="57" t="s">
        <v>18</v>
      </c>
      <c r="C294" s="70">
        <v>44522</v>
      </c>
      <c r="D294" s="59" t="s">
        <v>5203</v>
      </c>
      <c r="E294" s="60" t="s">
        <v>6128</v>
      </c>
      <c r="F294" s="67" t="s">
        <v>5204</v>
      </c>
      <c r="G294" s="67" t="s">
        <v>5205</v>
      </c>
      <c r="H294" s="68" t="s">
        <v>5206</v>
      </c>
      <c r="I294" s="63">
        <v>6</v>
      </c>
      <c r="J294" s="64" t="str">
        <f t="shared" si="22"/>
        <v>B</v>
      </c>
      <c r="K294" s="65">
        <f t="shared" si="23"/>
        <v>18000</v>
      </c>
      <c r="L294" s="66">
        <f t="shared" si="26"/>
        <v>6</v>
      </c>
      <c r="M294" s="15" t="str">
        <f t="shared" si="27"/>
        <v>OK</v>
      </c>
    </row>
    <row r="295" spans="2:13" x14ac:dyDescent="0.25">
      <c r="B295" s="57" t="s">
        <v>18</v>
      </c>
      <c r="C295" s="70">
        <v>44522</v>
      </c>
      <c r="D295" s="59" t="s">
        <v>5207</v>
      </c>
      <c r="E295" s="60" t="s">
        <v>6128</v>
      </c>
      <c r="F295" s="67" t="s">
        <v>5208</v>
      </c>
      <c r="G295" s="67" t="s">
        <v>5209</v>
      </c>
      <c r="H295" s="68" t="s">
        <v>5210</v>
      </c>
      <c r="I295" s="63">
        <v>6</v>
      </c>
      <c r="J295" s="64" t="str">
        <f t="shared" si="22"/>
        <v>B</v>
      </c>
      <c r="K295" s="65">
        <f t="shared" si="23"/>
        <v>18000</v>
      </c>
      <c r="L295" s="66">
        <f t="shared" si="26"/>
        <v>6</v>
      </c>
      <c r="M295" s="15" t="str">
        <f t="shared" si="27"/>
        <v>OK</v>
      </c>
    </row>
    <row r="296" spans="2:13" x14ac:dyDescent="0.25">
      <c r="B296" s="57" t="s">
        <v>18</v>
      </c>
      <c r="C296" s="70">
        <v>44522</v>
      </c>
      <c r="D296" s="59" t="s">
        <v>754</v>
      </c>
      <c r="E296" s="60" t="s">
        <v>6128</v>
      </c>
      <c r="F296" s="67" t="s">
        <v>755</v>
      </c>
      <c r="G296" s="67" t="s">
        <v>756</v>
      </c>
      <c r="H296" s="68" t="s">
        <v>5211</v>
      </c>
      <c r="I296" s="63">
        <v>2</v>
      </c>
      <c r="J296" s="64" t="str">
        <f t="shared" si="22"/>
        <v>A</v>
      </c>
      <c r="K296" s="65">
        <f t="shared" si="23"/>
        <v>5000</v>
      </c>
      <c r="L296" s="66">
        <f t="shared" si="26"/>
        <v>4</v>
      </c>
      <c r="M296" s="15" t="str">
        <f t="shared" si="27"/>
        <v>OK</v>
      </c>
    </row>
    <row r="297" spans="2:13" x14ac:dyDescent="0.25">
      <c r="B297" s="57" t="s">
        <v>18</v>
      </c>
      <c r="C297" s="70">
        <v>44522</v>
      </c>
      <c r="D297" s="59" t="s">
        <v>5212</v>
      </c>
      <c r="E297" s="60" t="s">
        <v>6128</v>
      </c>
      <c r="F297" s="67" t="s">
        <v>1085</v>
      </c>
      <c r="G297" s="67" t="s">
        <v>5213</v>
      </c>
      <c r="H297" s="68" t="s">
        <v>5214</v>
      </c>
      <c r="I297" s="63">
        <v>2</v>
      </c>
      <c r="J297" s="64" t="str">
        <f t="shared" si="22"/>
        <v>A</v>
      </c>
      <c r="K297" s="65">
        <f t="shared" si="23"/>
        <v>5000</v>
      </c>
      <c r="L297" s="66">
        <f t="shared" si="26"/>
        <v>2</v>
      </c>
      <c r="M297" s="15" t="str">
        <f t="shared" si="27"/>
        <v>OK</v>
      </c>
    </row>
    <row r="298" spans="2:13" x14ac:dyDescent="0.25">
      <c r="B298" s="57" t="s">
        <v>18</v>
      </c>
      <c r="C298" s="70">
        <v>44522</v>
      </c>
      <c r="D298" s="59" t="s">
        <v>766</v>
      </c>
      <c r="E298" s="60" t="s">
        <v>6128</v>
      </c>
      <c r="F298" s="67" t="s">
        <v>767</v>
      </c>
      <c r="G298" s="67" t="s">
        <v>768</v>
      </c>
      <c r="H298" s="68" t="s">
        <v>5215</v>
      </c>
      <c r="I298" s="63">
        <v>5</v>
      </c>
      <c r="J298" s="64" t="str">
        <f t="shared" si="22"/>
        <v>A</v>
      </c>
      <c r="K298" s="65">
        <f t="shared" si="23"/>
        <v>12500</v>
      </c>
      <c r="L298" s="66">
        <f t="shared" si="26"/>
        <v>7</v>
      </c>
      <c r="M298" s="15" t="str">
        <f t="shared" si="27"/>
        <v>OK</v>
      </c>
    </row>
    <row r="299" spans="2:13" x14ac:dyDescent="0.25">
      <c r="B299" s="57" t="s">
        <v>18</v>
      </c>
      <c r="C299" s="70">
        <v>44522</v>
      </c>
      <c r="D299" s="59" t="s">
        <v>5216</v>
      </c>
      <c r="E299" s="60" t="s">
        <v>6128</v>
      </c>
      <c r="F299" s="67" t="s">
        <v>5217</v>
      </c>
      <c r="G299" s="67" t="s">
        <v>5218</v>
      </c>
      <c r="H299" s="68" t="s">
        <v>5219</v>
      </c>
      <c r="I299" s="63">
        <v>2</v>
      </c>
      <c r="J299" s="64" t="str">
        <f t="shared" si="22"/>
        <v>A</v>
      </c>
      <c r="K299" s="65">
        <f t="shared" si="23"/>
        <v>5000</v>
      </c>
      <c r="L299" s="66">
        <f t="shared" si="26"/>
        <v>2</v>
      </c>
      <c r="M299" s="15" t="str">
        <f t="shared" si="27"/>
        <v>OK</v>
      </c>
    </row>
    <row r="300" spans="2:13" x14ac:dyDescent="0.25">
      <c r="B300" s="57" t="s">
        <v>18</v>
      </c>
      <c r="C300" s="70">
        <v>44523</v>
      </c>
      <c r="D300" s="59" t="s">
        <v>5220</v>
      </c>
      <c r="E300" s="60" t="s">
        <v>6128</v>
      </c>
      <c r="F300" s="67" t="s">
        <v>5221</v>
      </c>
      <c r="G300" s="67" t="s">
        <v>5222</v>
      </c>
      <c r="H300" s="68" t="s">
        <v>5223</v>
      </c>
      <c r="I300" s="63">
        <v>2</v>
      </c>
      <c r="J300" s="64" t="str">
        <f t="shared" si="22"/>
        <v>A</v>
      </c>
      <c r="K300" s="65">
        <f t="shared" si="23"/>
        <v>5000</v>
      </c>
      <c r="L300" s="66">
        <f t="shared" si="26"/>
        <v>2</v>
      </c>
      <c r="M300" s="15" t="str">
        <f t="shared" si="27"/>
        <v>OK</v>
      </c>
    </row>
    <row r="301" spans="2:13" x14ac:dyDescent="0.25">
      <c r="B301" s="57" t="s">
        <v>18</v>
      </c>
      <c r="C301" s="70">
        <v>44523</v>
      </c>
      <c r="D301" s="59" t="s">
        <v>5224</v>
      </c>
      <c r="E301" s="60" t="s">
        <v>6128</v>
      </c>
      <c r="F301" s="67" t="s">
        <v>5225</v>
      </c>
      <c r="G301" s="67" t="s">
        <v>5226</v>
      </c>
      <c r="H301" s="68" t="s">
        <v>5227</v>
      </c>
      <c r="I301" s="63">
        <v>7</v>
      </c>
      <c r="J301" s="64" t="str">
        <f t="shared" si="22"/>
        <v>B</v>
      </c>
      <c r="K301" s="65">
        <f t="shared" si="23"/>
        <v>21000</v>
      </c>
      <c r="L301" s="66">
        <f t="shared" si="26"/>
        <v>7</v>
      </c>
      <c r="M301" s="15" t="str">
        <f t="shared" si="27"/>
        <v>OK</v>
      </c>
    </row>
    <row r="302" spans="2:13" x14ac:dyDescent="0.25">
      <c r="B302" s="57" t="s">
        <v>18</v>
      </c>
      <c r="C302" s="70">
        <v>44523</v>
      </c>
      <c r="D302" s="59" t="s">
        <v>2399</v>
      </c>
      <c r="E302" s="60" t="s">
        <v>6128</v>
      </c>
      <c r="F302" s="67" t="s">
        <v>2400</v>
      </c>
      <c r="G302" s="67" t="s">
        <v>2401</v>
      </c>
      <c r="H302" s="68" t="s">
        <v>5228</v>
      </c>
      <c r="I302" s="63">
        <v>7</v>
      </c>
      <c r="J302" s="64" t="str">
        <f t="shared" si="22"/>
        <v>B</v>
      </c>
      <c r="K302" s="65">
        <f t="shared" si="23"/>
        <v>21000</v>
      </c>
      <c r="L302" s="66">
        <f t="shared" si="26"/>
        <v>9</v>
      </c>
      <c r="M302" s="15" t="str">
        <f t="shared" si="27"/>
        <v>OK</v>
      </c>
    </row>
    <row r="303" spans="2:13" x14ac:dyDescent="0.25">
      <c r="B303" s="57" t="s">
        <v>18</v>
      </c>
      <c r="C303" s="70">
        <v>44523</v>
      </c>
      <c r="D303" s="59" t="s">
        <v>5229</v>
      </c>
      <c r="E303" s="60" t="s">
        <v>6128</v>
      </c>
      <c r="F303" s="67" t="s">
        <v>5230</v>
      </c>
      <c r="G303" s="67" t="s">
        <v>5231</v>
      </c>
      <c r="H303" s="68" t="s">
        <v>5232</v>
      </c>
      <c r="I303" s="63">
        <v>6</v>
      </c>
      <c r="J303" s="64" t="str">
        <f t="shared" si="22"/>
        <v>B</v>
      </c>
      <c r="K303" s="65">
        <f t="shared" si="23"/>
        <v>18000</v>
      </c>
      <c r="L303" s="66">
        <f t="shared" si="26"/>
        <v>6</v>
      </c>
      <c r="M303" s="15" t="str">
        <f t="shared" si="27"/>
        <v>OK</v>
      </c>
    </row>
    <row r="304" spans="2:13" x14ac:dyDescent="0.25">
      <c r="B304" s="57" t="s">
        <v>18</v>
      </c>
      <c r="C304" s="70">
        <v>44523</v>
      </c>
      <c r="D304" s="59" t="s">
        <v>5233</v>
      </c>
      <c r="E304" s="60" t="s">
        <v>6128</v>
      </c>
      <c r="F304" s="67" t="s">
        <v>5234</v>
      </c>
      <c r="G304" s="67" t="s">
        <v>5235</v>
      </c>
      <c r="H304" s="68" t="s">
        <v>5236</v>
      </c>
      <c r="I304" s="63">
        <v>6</v>
      </c>
      <c r="J304" s="64" t="str">
        <f t="shared" si="22"/>
        <v>B</v>
      </c>
      <c r="K304" s="65">
        <f t="shared" si="23"/>
        <v>18000</v>
      </c>
      <c r="L304" s="66">
        <f t="shared" si="26"/>
        <v>6</v>
      </c>
      <c r="M304" s="15" t="str">
        <f t="shared" si="27"/>
        <v>OK</v>
      </c>
    </row>
    <row r="305" spans="2:13" x14ac:dyDescent="0.25">
      <c r="B305" s="57" t="s">
        <v>18</v>
      </c>
      <c r="C305" s="70">
        <v>44523</v>
      </c>
      <c r="D305" s="59" t="s">
        <v>5237</v>
      </c>
      <c r="E305" s="60" t="s">
        <v>6128</v>
      </c>
      <c r="F305" s="67" t="s">
        <v>5238</v>
      </c>
      <c r="G305" s="67" t="s">
        <v>1713</v>
      </c>
      <c r="H305" s="68" t="s">
        <v>5239</v>
      </c>
      <c r="I305" s="63">
        <v>7</v>
      </c>
      <c r="J305" s="64" t="str">
        <f t="shared" si="22"/>
        <v>B</v>
      </c>
      <c r="K305" s="65">
        <f t="shared" si="23"/>
        <v>21000</v>
      </c>
      <c r="L305" s="66">
        <f t="shared" si="26"/>
        <v>7</v>
      </c>
      <c r="M305" s="15" t="str">
        <f t="shared" si="27"/>
        <v>OK</v>
      </c>
    </row>
    <row r="306" spans="2:13" x14ac:dyDescent="0.25">
      <c r="B306" s="57" t="s">
        <v>18</v>
      </c>
      <c r="C306" s="70">
        <v>44523</v>
      </c>
      <c r="D306" s="59" t="s">
        <v>5240</v>
      </c>
      <c r="E306" s="60" t="s">
        <v>6128</v>
      </c>
      <c r="F306" s="67" t="s">
        <v>5241</v>
      </c>
      <c r="G306" s="67" t="s">
        <v>5242</v>
      </c>
      <c r="H306" s="68" t="s">
        <v>5243</v>
      </c>
      <c r="I306" s="63">
        <v>6</v>
      </c>
      <c r="J306" s="64" t="str">
        <f t="shared" si="22"/>
        <v>B</v>
      </c>
      <c r="K306" s="65">
        <f t="shared" si="23"/>
        <v>18000</v>
      </c>
      <c r="L306" s="66">
        <f t="shared" si="26"/>
        <v>6</v>
      </c>
      <c r="M306" s="15" t="str">
        <f t="shared" si="27"/>
        <v>OK</v>
      </c>
    </row>
    <row r="307" spans="2:13" x14ac:dyDescent="0.25">
      <c r="B307" s="57" t="s">
        <v>18</v>
      </c>
      <c r="C307" s="70">
        <v>44523</v>
      </c>
      <c r="D307" s="59" t="s">
        <v>5244</v>
      </c>
      <c r="E307" s="60" t="s">
        <v>6128</v>
      </c>
      <c r="F307" s="67" t="s">
        <v>5245</v>
      </c>
      <c r="G307" s="67" t="s">
        <v>5246</v>
      </c>
      <c r="H307" s="68" t="s">
        <v>5247</v>
      </c>
      <c r="I307" s="63">
        <v>2</v>
      </c>
      <c r="J307" s="64" t="str">
        <f t="shared" si="22"/>
        <v>A</v>
      </c>
      <c r="K307" s="65">
        <f t="shared" si="23"/>
        <v>5000</v>
      </c>
      <c r="L307" s="66">
        <f t="shared" si="26"/>
        <v>2</v>
      </c>
      <c r="M307" s="15" t="str">
        <f t="shared" si="27"/>
        <v>OK</v>
      </c>
    </row>
    <row r="308" spans="2:13" x14ac:dyDescent="0.25">
      <c r="B308" s="57" t="s">
        <v>18</v>
      </c>
      <c r="C308" s="70">
        <v>44523</v>
      </c>
      <c r="D308" s="59" t="s">
        <v>5248</v>
      </c>
      <c r="E308" s="60" t="s">
        <v>6128</v>
      </c>
      <c r="F308" s="67" t="s">
        <v>983</v>
      </c>
      <c r="G308" s="67" t="s">
        <v>5249</v>
      </c>
      <c r="H308" s="68" t="s">
        <v>5250</v>
      </c>
      <c r="I308" s="63">
        <v>2</v>
      </c>
      <c r="J308" s="64" t="str">
        <f t="shared" si="22"/>
        <v>A</v>
      </c>
      <c r="K308" s="65">
        <f t="shared" si="23"/>
        <v>5000</v>
      </c>
      <c r="L308" s="66">
        <f t="shared" si="26"/>
        <v>2</v>
      </c>
      <c r="M308" s="15" t="str">
        <f t="shared" si="27"/>
        <v>OK</v>
      </c>
    </row>
    <row r="309" spans="2:13" x14ac:dyDescent="0.25">
      <c r="B309" s="57" t="s">
        <v>18</v>
      </c>
      <c r="C309" s="70">
        <v>44523</v>
      </c>
      <c r="D309" s="59" t="s">
        <v>5251</v>
      </c>
      <c r="E309" s="60" t="s">
        <v>6128</v>
      </c>
      <c r="F309" s="67" t="s">
        <v>5252</v>
      </c>
      <c r="G309" s="67" t="s">
        <v>5253</v>
      </c>
      <c r="H309" s="68" t="s">
        <v>5254</v>
      </c>
      <c r="I309" s="63">
        <v>2</v>
      </c>
      <c r="J309" s="64" t="str">
        <f t="shared" si="22"/>
        <v>A</v>
      </c>
      <c r="K309" s="65">
        <f t="shared" si="23"/>
        <v>5000</v>
      </c>
      <c r="L309" s="66">
        <f t="shared" si="26"/>
        <v>2</v>
      </c>
      <c r="M309" s="15" t="str">
        <f t="shared" si="27"/>
        <v>OK</v>
      </c>
    </row>
    <row r="310" spans="2:13" x14ac:dyDescent="0.25">
      <c r="B310" s="57" t="s">
        <v>18</v>
      </c>
      <c r="C310" s="70">
        <v>44523</v>
      </c>
      <c r="D310" s="59" t="s">
        <v>5255</v>
      </c>
      <c r="E310" s="60" t="s">
        <v>6128</v>
      </c>
      <c r="F310" s="67" t="s">
        <v>5256</v>
      </c>
      <c r="G310" s="67" t="s">
        <v>5257</v>
      </c>
      <c r="H310" s="68" t="s">
        <v>5258</v>
      </c>
      <c r="I310" s="63">
        <v>2</v>
      </c>
      <c r="J310" s="64" t="str">
        <f t="shared" si="22"/>
        <v>A</v>
      </c>
      <c r="K310" s="65">
        <f t="shared" si="23"/>
        <v>5000</v>
      </c>
      <c r="L310" s="66">
        <f t="shared" si="26"/>
        <v>2</v>
      </c>
      <c r="M310" s="15" t="str">
        <f t="shared" si="27"/>
        <v>OK</v>
      </c>
    </row>
    <row r="311" spans="2:13" x14ac:dyDescent="0.25">
      <c r="B311" s="57" t="s">
        <v>18</v>
      </c>
      <c r="C311" s="70">
        <v>44523</v>
      </c>
      <c r="D311" s="59" t="s">
        <v>5259</v>
      </c>
      <c r="E311" s="60" t="s">
        <v>6128</v>
      </c>
      <c r="F311" s="67" t="s">
        <v>5260</v>
      </c>
      <c r="G311" s="67" t="s">
        <v>5261</v>
      </c>
      <c r="H311" s="68" t="s">
        <v>5262</v>
      </c>
      <c r="I311" s="63">
        <v>4</v>
      </c>
      <c r="J311" s="64" t="str">
        <f t="shared" si="22"/>
        <v>A</v>
      </c>
      <c r="K311" s="65">
        <f t="shared" si="23"/>
        <v>10000</v>
      </c>
      <c r="L311" s="66">
        <f t="shared" si="26"/>
        <v>4</v>
      </c>
      <c r="M311" s="15" t="str">
        <f t="shared" si="27"/>
        <v>OK</v>
      </c>
    </row>
    <row r="312" spans="2:13" x14ac:dyDescent="0.25">
      <c r="B312" s="57" t="s">
        <v>18</v>
      </c>
      <c r="C312" s="70">
        <v>44523</v>
      </c>
      <c r="D312" s="59" t="s">
        <v>5263</v>
      </c>
      <c r="E312" s="60" t="s">
        <v>6128</v>
      </c>
      <c r="F312" s="67" t="s">
        <v>5264</v>
      </c>
      <c r="G312" s="67" t="s">
        <v>5265</v>
      </c>
      <c r="H312" s="68" t="s">
        <v>5266</v>
      </c>
      <c r="I312" s="63">
        <v>3</v>
      </c>
      <c r="J312" s="64" t="str">
        <f t="shared" si="22"/>
        <v>A</v>
      </c>
      <c r="K312" s="65">
        <f t="shared" si="23"/>
        <v>7500</v>
      </c>
      <c r="L312" s="66">
        <f t="shared" si="26"/>
        <v>3</v>
      </c>
      <c r="M312" s="15" t="str">
        <f t="shared" si="27"/>
        <v>OK</v>
      </c>
    </row>
    <row r="313" spans="2:13" x14ac:dyDescent="0.25">
      <c r="B313" s="57" t="s">
        <v>18</v>
      </c>
      <c r="C313" s="70">
        <v>44523</v>
      </c>
      <c r="D313" s="59" t="s">
        <v>5267</v>
      </c>
      <c r="E313" s="60" t="s">
        <v>6128</v>
      </c>
      <c r="F313" s="67" t="s">
        <v>5268</v>
      </c>
      <c r="G313" s="67" t="s">
        <v>5269</v>
      </c>
      <c r="H313" s="68" t="s">
        <v>5270</v>
      </c>
      <c r="I313" s="63">
        <v>10</v>
      </c>
      <c r="J313" s="64" t="str">
        <f t="shared" si="22"/>
        <v>B</v>
      </c>
      <c r="K313" s="65">
        <f t="shared" si="23"/>
        <v>30000</v>
      </c>
      <c r="L313" s="66">
        <f t="shared" si="26"/>
        <v>10</v>
      </c>
      <c r="M313" s="15" t="str">
        <f t="shared" si="27"/>
        <v>OK</v>
      </c>
    </row>
    <row r="314" spans="2:13" x14ac:dyDescent="0.25">
      <c r="B314" s="57" t="s">
        <v>18</v>
      </c>
      <c r="C314" s="70">
        <v>44523</v>
      </c>
      <c r="D314" s="59" t="s">
        <v>1727</v>
      </c>
      <c r="E314" s="60" t="s">
        <v>6128</v>
      </c>
      <c r="F314" s="67" t="s">
        <v>1728</v>
      </c>
      <c r="G314" s="67" t="s">
        <v>1729</v>
      </c>
      <c r="H314" s="68" t="s">
        <v>5271</v>
      </c>
      <c r="I314" s="63">
        <v>4</v>
      </c>
      <c r="J314" s="64" t="str">
        <f t="shared" si="22"/>
        <v>A</v>
      </c>
      <c r="K314" s="65">
        <f t="shared" si="23"/>
        <v>10000</v>
      </c>
      <c r="L314" s="66">
        <f t="shared" si="26"/>
        <v>14</v>
      </c>
      <c r="M314" s="15" t="str">
        <f t="shared" si="27"/>
        <v>OK</v>
      </c>
    </row>
    <row r="315" spans="2:13" x14ac:dyDescent="0.25">
      <c r="B315" s="57" t="s">
        <v>18</v>
      </c>
      <c r="C315" s="70">
        <v>44524</v>
      </c>
      <c r="D315" s="59" t="s">
        <v>5272</v>
      </c>
      <c r="E315" s="60" t="s">
        <v>6128</v>
      </c>
      <c r="F315" s="67" t="s">
        <v>5273</v>
      </c>
      <c r="G315" s="67" t="s">
        <v>1710</v>
      </c>
      <c r="H315" s="68" t="s">
        <v>5274</v>
      </c>
      <c r="I315" s="63">
        <v>5</v>
      </c>
      <c r="J315" s="64" t="str">
        <f t="shared" si="22"/>
        <v>A</v>
      </c>
      <c r="K315" s="65">
        <f t="shared" si="23"/>
        <v>12500</v>
      </c>
      <c r="L315" s="66">
        <f t="shared" si="26"/>
        <v>5</v>
      </c>
      <c r="M315" s="15" t="str">
        <f t="shared" si="27"/>
        <v>OK</v>
      </c>
    </row>
    <row r="316" spans="2:13" x14ac:dyDescent="0.25">
      <c r="B316" s="57" t="s">
        <v>18</v>
      </c>
      <c r="C316" s="70">
        <v>44524</v>
      </c>
      <c r="D316" s="59" t="s">
        <v>5275</v>
      </c>
      <c r="E316" s="60" t="s">
        <v>6128</v>
      </c>
      <c r="F316" s="67" t="s">
        <v>5276</v>
      </c>
      <c r="G316" s="67" t="s">
        <v>5277</v>
      </c>
      <c r="H316" s="68" t="s">
        <v>5278</v>
      </c>
      <c r="I316" s="63">
        <v>6</v>
      </c>
      <c r="J316" s="64" t="str">
        <f t="shared" si="22"/>
        <v>B</v>
      </c>
      <c r="K316" s="65">
        <f t="shared" si="23"/>
        <v>18000</v>
      </c>
      <c r="L316" s="66">
        <f t="shared" si="26"/>
        <v>6</v>
      </c>
      <c r="M316" s="15" t="str">
        <f t="shared" si="27"/>
        <v>OK</v>
      </c>
    </row>
    <row r="317" spans="2:13" x14ac:dyDescent="0.25">
      <c r="B317" s="57" t="s">
        <v>18</v>
      </c>
      <c r="C317" s="70">
        <v>44524</v>
      </c>
      <c r="D317" s="59" t="s">
        <v>3808</v>
      </c>
      <c r="E317" s="60" t="s">
        <v>6128</v>
      </c>
      <c r="F317" s="67" t="s">
        <v>3809</v>
      </c>
      <c r="G317" s="67" t="s">
        <v>3810</v>
      </c>
      <c r="H317" s="68" t="s">
        <v>5279</v>
      </c>
      <c r="I317" s="63">
        <v>6</v>
      </c>
      <c r="J317" s="64" t="str">
        <f t="shared" si="22"/>
        <v>B</v>
      </c>
      <c r="K317" s="65">
        <f t="shared" si="23"/>
        <v>18000</v>
      </c>
      <c r="L317" s="66">
        <f t="shared" si="26"/>
        <v>14</v>
      </c>
      <c r="M317" s="15" t="str">
        <f t="shared" si="27"/>
        <v>OK</v>
      </c>
    </row>
    <row r="318" spans="2:13" x14ac:dyDescent="0.25">
      <c r="B318" s="57" t="s">
        <v>18</v>
      </c>
      <c r="C318" s="70">
        <v>44530</v>
      </c>
      <c r="D318" s="59" t="s">
        <v>6031</v>
      </c>
      <c r="E318" s="60" t="s">
        <v>6128</v>
      </c>
      <c r="F318" s="67" t="s">
        <v>6032</v>
      </c>
      <c r="G318" s="67" t="s">
        <v>6033</v>
      </c>
      <c r="H318" s="68" t="s">
        <v>6034</v>
      </c>
      <c r="I318" s="63">
        <v>3</v>
      </c>
      <c r="J318" s="64" t="str">
        <f t="shared" si="22"/>
        <v>A</v>
      </c>
      <c r="K318" s="65">
        <f t="shared" si="23"/>
        <v>7500</v>
      </c>
      <c r="L318" s="66">
        <f t="shared" si="26"/>
        <v>3</v>
      </c>
      <c r="M318" s="15" t="str">
        <f t="shared" si="27"/>
        <v>OK</v>
      </c>
    </row>
    <row r="319" spans="2:13" x14ac:dyDescent="0.25">
      <c r="B319" s="57" t="s">
        <v>18</v>
      </c>
      <c r="C319" s="70">
        <v>44530</v>
      </c>
      <c r="D319" s="59" t="s">
        <v>6035</v>
      </c>
      <c r="E319" s="60" t="s">
        <v>6128</v>
      </c>
      <c r="F319" s="67" t="s">
        <v>6036</v>
      </c>
      <c r="G319" s="67" t="s">
        <v>6037</v>
      </c>
      <c r="H319" s="68" t="s">
        <v>6038</v>
      </c>
      <c r="I319" s="63">
        <v>2</v>
      </c>
      <c r="J319" s="64" t="str">
        <f t="shared" si="22"/>
        <v>A</v>
      </c>
      <c r="K319" s="65">
        <f t="shared" si="23"/>
        <v>5000</v>
      </c>
      <c r="L319" s="66">
        <f t="shared" si="26"/>
        <v>2</v>
      </c>
      <c r="M319" s="15" t="str">
        <f t="shared" si="27"/>
        <v>OK</v>
      </c>
    </row>
    <row r="320" spans="2:13" x14ac:dyDescent="0.25">
      <c r="B320" s="57" t="s">
        <v>19</v>
      </c>
      <c r="C320" s="58">
        <v>44515</v>
      </c>
      <c r="D320" s="59" t="s">
        <v>849</v>
      </c>
      <c r="E320" s="60" t="s">
        <v>6128</v>
      </c>
      <c r="F320" s="61" t="s">
        <v>850</v>
      </c>
      <c r="G320" s="61" t="s">
        <v>851</v>
      </c>
      <c r="H320" s="62" t="s">
        <v>852</v>
      </c>
      <c r="I320" s="63">
        <v>2</v>
      </c>
      <c r="J320" s="64" t="str">
        <f t="shared" si="22"/>
        <v>A</v>
      </c>
      <c r="K320" s="65">
        <f t="shared" si="23"/>
        <v>5000</v>
      </c>
      <c r="L320" s="66">
        <f t="shared" si="26"/>
        <v>2</v>
      </c>
      <c r="M320" s="15" t="str">
        <f t="shared" si="27"/>
        <v>OK</v>
      </c>
    </row>
    <row r="321" spans="2:13" x14ac:dyDescent="0.25">
      <c r="B321" s="57" t="s">
        <v>19</v>
      </c>
      <c r="C321" s="58">
        <v>44515</v>
      </c>
      <c r="D321" s="59" t="s">
        <v>853</v>
      </c>
      <c r="E321" s="60" t="s">
        <v>6128</v>
      </c>
      <c r="F321" s="61" t="s">
        <v>854</v>
      </c>
      <c r="G321" s="61" t="s">
        <v>855</v>
      </c>
      <c r="H321" s="62" t="s">
        <v>856</v>
      </c>
      <c r="I321" s="63">
        <v>2</v>
      </c>
      <c r="J321" s="64" t="str">
        <f t="shared" si="22"/>
        <v>A</v>
      </c>
      <c r="K321" s="65">
        <f t="shared" si="23"/>
        <v>5000</v>
      </c>
      <c r="L321" s="66">
        <f t="shared" si="26"/>
        <v>2</v>
      </c>
      <c r="M321" s="15" t="str">
        <f t="shared" si="27"/>
        <v>OK</v>
      </c>
    </row>
    <row r="322" spans="2:13" x14ac:dyDescent="0.25">
      <c r="B322" s="57" t="s">
        <v>19</v>
      </c>
      <c r="C322" s="58">
        <v>44515</v>
      </c>
      <c r="D322" s="59" t="s">
        <v>857</v>
      </c>
      <c r="E322" s="60" t="s">
        <v>6128</v>
      </c>
      <c r="F322" s="61" t="s">
        <v>858</v>
      </c>
      <c r="G322" s="61" t="s">
        <v>859</v>
      </c>
      <c r="H322" s="62" t="s">
        <v>860</v>
      </c>
      <c r="I322" s="63">
        <v>2</v>
      </c>
      <c r="J322" s="64" t="str">
        <f t="shared" si="22"/>
        <v>A</v>
      </c>
      <c r="K322" s="65">
        <f t="shared" si="23"/>
        <v>5000</v>
      </c>
      <c r="L322" s="66">
        <f t="shared" si="26"/>
        <v>2</v>
      </c>
      <c r="M322" s="15" t="str">
        <f t="shared" si="27"/>
        <v>OK</v>
      </c>
    </row>
    <row r="323" spans="2:13" x14ac:dyDescent="0.25">
      <c r="B323" s="57" t="s">
        <v>19</v>
      </c>
      <c r="C323" s="58">
        <v>44515</v>
      </c>
      <c r="D323" s="59" t="s">
        <v>861</v>
      </c>
      <c r="E323" s="60" t="s">
        <v>6128</v>
      </c>
      <c r="F323" s="61" t="s">
        <v>862</v>
      </c>
      <c r="G323" s="61" t="s">
        <v>863</v>
      </c>
      <c r="H323" s="62" t="s">
        <v>864</v>
      </c>
      <c r="I323" s="63">
        <v>2</v>
      </c>
      <c r="J323" s="64" t="str">
        <f t="shared" si="22"/>
        <v>A</v>
      </c>
      <c r="K323" s="65">
        <f t="shared" si="23"/>
        <v>5000</v>
      </c>
      <c r="L323" s="66">
        <f t="shared" si="26"/>
        <v>2</v>
      </c>
      <c r="M323" s="15" t="str">
        <f t="shared" si="27"/>
        <v>OK</v>
      </c>
    </row>
    <row r="324" spans="2:13" x14ac:dyDescent="0.25">
      <c r="B324" s="57" t="s">
        <v>19</v>
      </c>
      <c r="C324" s="58">
        <v>44515</v>
      </c>
      <c r="D324" s="59" t="s">
        <v>865</v>
      </c>
      <c r="E324" s="60" t="s">
        <v>6128</v>
      </c>
      <c r="F324" s="61" t="s">
        <v>866</v>
      </c>
      <c r="G324" s="61" t="s">
        <v>867</v>
      </c>
      <c r="H324" s="62" t="s">
        <v>868</v>
      </c>
      <c r="I324" s="63">
        <v>6</v>
      </c>
      <c r="J324" s="64" t="str">
        <f t="shared" si="22"/>
        <v>B</v>
      </c>
      <c r="K324" s="65">
        <f t="shared" si="23"/>
        <v>18000</v>
      </c>
      <c r="L324" s="66">
        <f t="shared" si="26"/>
        <v>6</v>
      </c>
      <c r="M324" s="15" t="str">
        <f t="shared" si="27"/>
        <v>OK</v>
      </c>
    </row>
    <row r="325" spans="2:13" x14ac:dyDescent="0.25">
      <c r="B325" s="57" t="s">
        <v>19</v>
      </c>
      <c r="C325" s="58">
        <v>44515</v>
      </c>
      <c r="D325" s="59" t="s">
        <v>869</v>
      </c>
      <c r="E325" s="60" t="s">
        <v>6128</v>
      </c>
      <c r="F325" s="61" t="s">
        <v>870</v>
      </c>
      <c r="G325" s="61" t="s">
        <v>871</v>
      </c>
      <c r="H325" s="62" t="s">
        <v>872</v>
      </c>
      <c r="I325" s="63">
        <v>12</v>
      </c>
      <c r="J325" s="64" t="str">
        <f t="shared" si="22"/>
        <v>B</v>
      </c>
      <c r="K325" s="65">
        <f t="shared" si="23"/>
        <v>36000</v>
      </c>
      <c r="L325" s="66">
        <f t="shared" si="26"/>
        <v>12</v>
      </c>
      <c r="M325" s="15" t="str">
        <f t="shared" si="27"/>
        <v>OK</v>
      </c>
    </row>
    <row r="326" spans="2:13" x14ac:dyDescent="0.25">
      <c r="B326" s="57" t="s">
        <v>19</v>
      </c>
      <c r="C326" s="58">
        <v>44515</v>
      </c>
      <c r="D326" s="59" t="s">
        <v>873</v>
      </c>
      <c r="E326" s="60" t="s">
        <v>6128</v>
      </c>
      <c r="F326" s="61" t="s">
        <v>874</v>
      </c>
      <c r="G326" s="61" t="s">
        <v>875</v>
      </c>
      <c r="H326" s="62" t="s">
        <v>876</v>
      </c>
      <c r="I326" s="63">
        <v>2</v>
      </c>
      <c r="J326" s="64" t="str">
        <f t="shared" si="22"/>
        <v>A</v>
      </c>
      <c r="K326" s="65">
        <f t="shared" si="23"/>
        <v>5000</v>
      </c>
      <c r="L326" s="66">
        <f t="shared" si="26"/>
        <v>2</v>
      </c>
      <c r="M326" s="15" t="str">
        <f t="shared" si="27"/>
        <v>OK</v>
      </c>
    </row>
    <row r="327" spans="2:13" x14ac:dyDescent="0.25">
      <c r="B327" s="57" t="s">
        <v>19</v>
      </c>
      <c r="C327" s="58">
        <v>44515</v>
      </c>
      <c r="D327" s="59" t="s">
        <v>877</v>
      </c>
      <c r="E327" s="60" t="s">
        <v>6128</v>
      </c>
      <c r="F327" s="61" t="s">
        <v>878</v>
      </c>
      <c r="G327" s="61" t="s">
        <v>879</v>
      </c>
      <c r="H327" s="62" t="s">
        <v>880</v>
      </c>
      <c r="I327" s="63">
        <v>2</v>
      </c>
      <c r="J327" s="64" t="str">
        <f t="shared" si="22"/>
        <v>A</v>
      </c>
      <c r="K327" s="65">
        <f t="shared" si="23"/>
        <v>5000</v>
      </c>
      <c r="L327" s="66">
        <f t="shared" si="26"/>
        <v>2</v>
      </c>
      <c r="M327" s="15" t="str">
        <f t="shared" si="27"/>
        <v>OK</v>
      </c>
    </row>
    <row r="328" spans="2:13" x14ac:dyDescent="0.25">
      <c r="B328" s="57" t="s">
        <v>19</v>
      </c>
      <c r="C328" s="58">
        <v>44515</v>
      </c>
      <c r="D328" s="59" t="s">
        <v>881</v>
      </c>
      <c r="E328" s="60" t="s">
        <v>6128</v>
      </c>
      <c r="F328" s="61" t="s">
        <v>882</v>
      </c>
      <c r="G328" s="61" t="s">
        <v>883</v>
      </c>
      <c r="H328" s="62" t="s">
        <v>884</v>
      </c>
      <c r="I328" s="63">
        <v>2</v>
      </c>
      <c r="J328" s="64" t="str">
        <f t="shared" ref="J328:J371" si="28">+IF(I328&lt;=0," ",IF(I328&lt;=5,"A",IF(I328&gt;=6,"B")))</f>
        <v>A</v>
      </c>
      <c r="K328" s="65">
        <f t="shared" ref="K328:K371" si="29">+IF(J328=" ",I328*0,IF(J328="A",I328*2500,IF(J328="B",I328*3000)))</f>
        <v>5000</v>
      </c>
      <c r="L328" s="66">
        <f t="shared" si="26"/>
        <v>2</v>
      </c>
      <c r="M328" s="15" t="str">
        <f t="shared" si="27"/>
        <v>OK</v>
      </c>
    </row>
    <row r="329" spans="2:13" x14ac:dyDescent="0.25">
      <c r="B329" s="57" t="s">
        <v>19</v>
      </c>
      <c r="C329" s="58">
        <v>44515</v>
      </c>
      <c r="D329" s="59" t="s">
        <v>885</v>
      </c>
      <c r="E329" s="60" t="s">
        <v>6128</v>
      </c>
      <c r="F329" s="61" t="s">
        <v>886</v>
      </c>
      <c r="G329" s="61" t="s">
        <v>875</v>
      </c>
      <c r="H329" s="62" t="s">
        <v>887</v>
      </c>
      <c r="I329" s="63">
        <v>2</v>
      </c>
      <c r="J329" s="64" t="str">
        <f t="shared" si="28"/>
        <v>A</v>
      </c>
      <c r="K329" s="65">
        <f t="shared" si="29"/>
        <v>5000</v>
      </c>
      <c r="L329" s="66">
        <f t="shared" ref="L329:L392" si="30">SUMIF($D$8:$D$1705,D329:D2026,$I$8:$I$1705)</f>
        <v>2</v>
      </c>
      <c r="M329" s="15" t="str">
        <f t="shared" ref="M329:M392" si="31">+IF(L329=0," ",IF(L329&lt;=20,"OK",IF(L329&gt;=21,"LEBIH")))</f>
        <v>OK</v>
      </c>
    </row>
    <row r="330" spans="2:13" x14ac:dyDescent="0.25">
      <c r="B330" s="57" t="s">
        <v>19</v>
      </c>
      <c r="C330" s="58">
        <v>44515</v>
      </c>
      <c r="D330" s="59" t="s">
        <v>888</v>
      </c>
      <c r="E330" s="60" t="s">
        <v>6128</v>
      </c>
      <c r="F330" s="67" t="s">
        <v>889</v>
      </c>
      <c r="G330" s="67" t="s">
        <v>890</v>
      </c>
      <c r="H330" s="68" t="s">
        <v>891</v>
      </c>
      <c r="I330" s="63">
        <v>2</v>
      </c>
      <c r="J330" s="64" t="str">
        <f t="shared" si="28"/>
        <v>A</v>
      </c>
      <c r="K330" s="65">
        <f t="shared" si="29"/>
        <v>5000</v>
      </c>
      <c r="L330" s="66">
        <f t="shared" si="30"/>
        <v>2</v>
      </c>
      <c r="M330" s="15" t="str">
        <f t="shared" si="31"/>
        <v>OK</v>
      </c>
    </row>
    <row r="331" spans="2:13" x14ac:dyDescent="0.25">
      <c r="B331" s="57" t="s">
        <v>19</v>
      </c>
      <c r="C331" s="58">
        <v>44515</v>
      </c>
      <c r="D331" s="59" t="s">
        <v>892</v>
      </c>
      <c r="E331" s="60" t="s">
        <v>6128</v>
      </c>
      <c r="F331" s="67" t="s">
        <v>893</v>
      </c>
      <c r="G331" s="67" t="s">
        <v>894</v>
      </c>
      <c r="H331" s="68" t="s">
        <v>895</v>
      </c>
      <c r="I331" s="63">
        <v>4</v>
      </c>
      <c r="J331" s="64" t="str">
        <f t="shared" si="28"/>
        <v>A</v>
      </c>
      <c r="K331" s="65">
        <f t="shared" si="29"/>
        <v>10000</v>
      </c>
      <c r="L331" s="66">
        <f t="shared" si="30"/>
        <v>4</v>
      </c>
      <c r="M331" s="15" t="str">
        <f t="shared" si="31"/>
        <v>OK</v>
      </c>
    </row>
    <row r="332" spans="2:13" x14ac:dyDescent="0.25">
      <c r="B332" s="57" t="s">
        <v>19</v>
      </c>
      <c r="C332" s="58">
        <v>44515</v>
      </c>
      <c r="D332" s="59" t="s">
        <v>896</v>
      </c>
      <c r="E332" s="60" t="s">
        <v>6128</v>
      </c>
      <c r="F332" s="67" t="s">
        <v>897</v>
      </c>
      <c r="G332" s="67" t="s">
        <v>898</v>
      </c>
      <c r="H332" s="68" t="s">
        <v>899</v>
      </c>
      <c r="I332" s="63">
        <v>4</v>
      </c>
      <c r="J332" s="64" t="str">
        <f t="shared" si="28"/>
        <v>A</v>
      </c>
      <c r="K332" s="65">
        <f t="shared" si="29"/>
        <v>10000</v>
      </c>
      <c r="L332" s="66">
        <f t="shared" si="30"/>
        <v>4</v>
      </c>
      <c r="M332" s="15" t="str">
        <f t="shared" si="31"/>
        <v>OK</v>
      </c>
    </row>
    <row r="333" spans="2:13" x14ac:dyDescent="0.25">
      <c r="B333" s="57" t="s">
        <v>19</v>
      </c>
      <c r="C333" s="58">
        <v>44515</v>
      </c>
      <c r="D333" s="59" t="s">
        <v>900</v>
      </c>
      <c r="E333" s="60" t="s">
        <v>6128</v>
      </c>
      <c r="F333" s="67" t="s">
        <v>901</v>
      </c>
      <c r="G333" s="67" t="s">
        <v>902</v>
      </c>
      <c r="H333" s="68" t="s">
        <v>903</v>
      </c>
      <c r="I333" s="63">
        <v>2</v>
      </c>
      <c r="J333" s="64" t="str">
        <f t="shared" si="28"/>
        <v>A</v>
      </c>
      <c r="K333" s="65">
        <f t="shared" si="29"/>
        <v>5000</v>
      </c>
      <c r="L333" s="66">
        <f t="shared" si="30"/>
        <v>8</v>
      </c>
      <c r="M333" s="15" t="str">
        <f t="shared" si="31"/>
        <v>OK</v>
      </c>
    </row>
    <row r="334" spans="2:13" x14ac:dyDescent="0.25">
      <c r="B334" s="57" t="s">
        <v>19</v>
      </c>
      <c r="C334" s="58">
        <v>44515</v>
      </c>
      <c r="D334" s="59" t="s">
        <v>904</v>
      </c>
      <c r="E334" s="60" t="s">
        <v>6128</v>
      </c>
      <c r="F334" s="67" t="s">
        <v>905</v>
      </c>
      <c r="G334" s="67" t="s">
        <v>906</v>
      </c>
      <c r="H334" s="68" t="s">
        <v>907</v>
      </c>
      <c r="I334" s="63">
        <v>2</v>
      </c>
      <c r="J334" s="64" t="str">
        <f t="shared" si="28"/>
        <v>A</v>
      </c>
      <c r="K334" s="65">
        <f t="shared" si="29"/>
        <v>5000</v>
      </c>
      <c r="L334" s="66">
        <f t="shared" si="30"/>
        <v>2</v>
      </c>
      <c r="M334" s="15" t="str">
        <f t="shared" si="31"/>
        <v>OK</v>
      </c>
    </row>
    <row r="335" spans="2:13" x14ac:dyDescent="0.25">
      <c r="B335" s="57" t="s">
        <v>19</v>
      </c>
      <c r="C335" s="58">
        <v>44515</v>
      </c>
      <c r="D335" s="59" t="s">
        <v>908</v>
      </c>
      <c r="E335" s="60" t="s">
        <v>6128</v>
      </c>
      <c r="F335" s="61" t="s">
        <v>909</v>
      </c>
      <c r="G335" s="61" t="s">
        <v>910</v>
      </c>
      <c r="H335" s="62" t="s">
        <v>911</v>
      </c>
      <c r="I335" s="63">
        <v>2</v>
      </c>
      <c r="J335" s="64" t="str">
        <f t="shared" si="28"/>
        <v>A</v>
      </c>
      <c r="K335" s="65">
        <f t="shared" si="29"/>
        <v>5000</v>
      </c>
      <c r="L335" s="66">
        <f t="shared" si="30"/>
        <v>2</v>
      </c>
      <c r="M335" s="15" t="str">
        <f t="shared" si="31"/>
        <v>OK</v>
      </c>
    </row>
    <row r="336" spans="2:13" x14ac:dyDescent="0.25">
      <c r="B336" s="57" t="s">
        <v>19</v>
      </c>
      <c r="C336" s="58">
        <v>44515</v>
      </c>
      <c r="D336" s="59" t="s">
        <v>912</v>
      </c>
      <c r="E336" s="60" t="s">
        <v>6128</v>
      </c>
      <c r="F336" s="61" t="s">
        <v>913</v>
      </c>
      <c r="G336" s="61" t="s">
        <v>914</v>
      </c>
      <c r="H336" s="62" t="s">
        <v>915</v>
      </c>
      <c r="I336" s="63">
        <v>2</v>
      </c>
      <c r="J336" s="64" t="str">
        <f t="shared" si="28"/>
        <v>A</v>
      </c>
      <c r="K336" s="65">
        <f t="shared" si="29"/>
        <v>5000</v>
      </c>
      <c r="L336" s="66">
        <f t="shared" si="30"/>
        <v>2</v>
      </c>
      <c r="M336" s="15" t="str">
        <f t="shared" si="31"/>
        <v>OK</v>
      </c>
    </row>
    <row r="337" spans="2:13" x14ac:dyDescent="0.25">
      <c r="B337" s="57" t="s">
        <v>19</v>
      </c>
      <c r="C337" s="58">
        <v>44515</v>
      </c>
      <c r="D337" s="59" t="s">
        <v>916</v>
      </c>
      <c r="E337" s="60" t="s">
        <v>6128</v>
      </c>
      <c r="F337" s="61" t="s">
        <v>917</v>
      </c>
      <c r="G337" s="61" t="s">
        <v>918</v>
      </c>
      <c r="H337" s="62" t="s">
        <v>919</v>
      </c>
      <c r="I337" s="63">
        <v>2</v>
      </c>
      <c r="J337" s="64" t="str">
        <f t="shared" si="28"/>
        <v>A</v>
      </c>
      <c r="K337" s="65">
        <f t="shared" si="29"/>
        <v>5000</v>
      </c>
      <c r="L337" s="66">
        <f t="shared" si="30"/>
        <v>2</v>
      </c>
      <c r="M337" s="15" t="str">
        <f t="shared" si="31"/>
        <v>OK</v>
      </c>
    </row>
    <row r="338" spans="2:13" x14ac:dyDescent="0.25">
      <c r="B338" s="57" t="s">
        <v>19</v>
      </c>
      <c r="C338" s="58">
        <v>44515</v>
      </c>
      <c r="D338" s="59" t="s">
        <v>920</v>
      </c>
      <c r="E338" s="60" t="s">
        <v>6128</v>
      </c>
      <c r="F338" s="61" t="s">
        <v>921</v>
      </c>
      <c r="G338" s="61" t="s">
        <v>922</v>
      </c>
      <c r="H338" s="62" t="s">
        <v>923</v>
      </c>
      <c r="I338" s="63">
        <v>2</v>
      </c>
      <c r="J338" s="64" t="str">
        <f t="shared" si="28"/>
        <v>A</v>
      </c>
      <c r="K338" s="65">
        <f t="shared" si="29"/>
        <v>5000</v>
      </c>
      <c r="L338" s="66">
        <f t="shared" si="30"/>
        <v>2</v>
      </c>
      <c r="M338" s="15" t="str">
        <f t="shared" si="31"/>
        <v>OK</v>
      </c>
    </row>
    <row r="339" spans="2:13" x14ac:dyDescent="0.25">
      <c r="B339" s="57" t="s">
        <v>19</v>
      </c>
      <c r="C339" s="58">
        <v>44515</v>
      </c>
      <c r="D339" s="59" t="s">
        <v>924</v>
      </c>
      <c r="E339" s="60" t="s">
        <v>6128</v>
      </c>
      <c r="F339" s="61" t="s">
        <v>925</v>
      </c>
      <c r="G339" s="61" t="s">
        <v>926</v>
      </c>
      <c r="H339" s="62" t="s">
        <v>927</v>
      </c>
      <c r="I339" s="63">
        <v>2</v>
      </c>
      <c r="J339" s="64" t="str">
        <f t="shared" si="28"/>
        <v>A</v>
      </c>
      <c r="K339" s="65">
        <f t="shared" si="29"/>
        <v>5000</v>
      </c>
      <c r="L339" s="66">
        <f t="shared" si="30"/>
        <v>2</v>
      </c>
      <c r="M339" s="15" t="str">
        <f t="shared" si="31"/>
        <v>OK</v>
      </c>
    </row>
    <row r="340" spans="2:13" x14ac:dyDescent="0.25">
      <c r="B340" s="57" t="s">
        <v>19</v>
      </c>
      <c r="C340" s="58">
        <v>44515</v>
      </c>
      <c r="D340" s="59" t="s">
        <v>928</v>
      </c>
      <c r="E340" s="60" t="s">
        <v>6128</v>
      </c>
      <c r="F340" s="61" t="s">
        <v>161</v>
      </c>
      <c r="G340" s="61" t="s">
        <v>929</v>
      </c>
      <c r="H340" s="62" t="s">
        <v>930</v>
      </c>
      <c r="I340" s="63">
        <v>2</v>
      </c>
      <c r="J340" s="64" t="str">
        <f t="shared" si="28"/>
        <v>A</v>
      </c>
      <c r="K340" s="65">
        <f t="shared" si="29"/>
        <v>5000</v>
      </c>
      <c r="L340" s="66">
        <f t="shared" si="30"/>
        <v>5</v>
      </c>
      <c r="M340" s="15" t="str">
        <f t="shared" si="31"/>
        <v>OK</v>
      </c>
    </row>
    <row r="341" spans="2:13" x14ac:dyDescent="0.25">
      <c r="B341" s="57" t="s">
        <v>19</v>
      </c>
      <c r="C341" s="58">
        <v>44515</v>
      </c>
      <c r="D341" s="59" t="s">
        <v>931</v>
      </c>
      <c r="E341" s="60" t="s">
        <v>6128</v>
      </c>
      <c r="F341" s="61" t="s">
        <v>932</v>
      </c>
      <c r="G341" s="61" t="s">
        <v>933</v>
      </c>
      <c r="H341" s="62" t="s">
        <v>934</v>
      </c>
      <c r="I341" s="63">
        <v>2</v>
      </c>
      <c r="J341" s="64" t="str">
        <f t="shared" si="28"/>
        <v>A</v>
      </c>
      <c r="K341" s="65">
        <f t="shared" si="29"/>
        <v>5000</v>
      </c>
      <c r="L341" s="66">
        <f t="shared" si="30"/>
        <v>2</v>
      </c>
      <c r="M341" s="15" t="str">
        <f t="shared" si="31"/>
        <v>OK</v>
      </c>
    </row>
    <row r="342" spans="2:13" x14ac:dyDescent="0.25">
      <c r="B342" s="57" t="s">
        <v>19</v>
      </c>
      <c r="C342" s="58">
        <v>44515</v>
      </c>
      <c r="D342" s="59" t="s">
        <v>935</v>
      </c>
      <c r="E342" s="60" t="s">
        <v>6128</v>
      </c>
      <c r="F342" s="61" t="s">
        <v>936</v>
      </c>
      <c r="G342" s="61" t="s">
        <v>937</v>
      </c>
      <c r="H342" s="62" t="s">
        <v>938</v>
      </c>
      <c r="I342" s="63">
        <v>2</v>
      </c>
      <c r="J342" s="64" t="str">
        <f t="shared" si="28"/>
        <v>A</v>
      </c>
      <c r="K342" s="65">
        <f t="shared" si="29"/>
        <v>5000</v>
      </c>
      <c r="L342" s="66">
        <f t="shared" si="30"/>
        <v>2</v>
      </c>
      <c r="M342" s="15" t="str">
        <f t="shared" si="31"/>
        <v>OK</v>
      </c>
    </row>
    <row r="343" spans="2:13" x14ac:dyDescent="0.25">
      <c r="B343" s="57" t="s">
        <v>19</v>
      </c>
      <c r="C343" s="58">
        <v>44515</v>
      </c>
      <c r="D343" s="59" t="s">
        <v>939</v>
      </c>
      <c r="E343" s="60" t="s">
        <v>6128</v>
      </c>
      <c r="F343" s="61" t="s">
        <v>940</v>
      </c>
      <c r="G343" s="61" t="s">
        <v>941</v>
      </c>
      <c r="H343" s="62" t="s">
        <v>942</v>
      </c>
      <c r="I343" s="63">
        <v>2</v>
      </c>
      <c r="J343" s="64" t="str">
        <f t="shared" si="28"/>
        <v>A</v>
      </c>
      <c r="K343" s="65">
        <f t="shared" si="29"/>
        <v>5000</v>
      </c>
      <c r="L343" s="66">
        <f t="shared" si="30"/>
        <v>4</v>
      </c>
      <c r="M343" s="15" t="str">
        <f t="shared" si="31"/>
        <v>OK</v>
      </c>
    </row>
    <row r="344" spans="2:13" x14ac:dyDescent="0.25">
      <c r="B344" s="57" t="s">
        <v>19</v>
      </c>
      <c r="C344" s="58">
        <v>44515</v>
      </c>
      <c r="D344" s="59" t="s">
        <v>943</v>
      </c>
      <c r="E344" s="60" t="s">
        <v>6128</v>
      </c>
      <c r="F344" s="61" t="s">
        <v>944</v>
      </c>
      <c r="G344" s="61" t="s">
        <v>945</v>
      </c>
      <c r="H344" s="62" t="s">
        <v>946</v>
      </c>
      <c r="I344" s="63">
        <v>2</v>
      </c>
      <c r="J344" s="64" t="str">
        <f t="shared" si="28"/>
        <v>A</v>
      </c>
      <c r="K344" s="65">
        <f t="shared" si="29"/>
        <v>5000</v>
      </c>
      <c r="L344" s="66">
        <f t="shared" si="30"/>
        <v>2</v>
      </c>
      <c r="M344" s="15" t="str">
        <f t="shared" si="31"/>
        <v>OK</v>
      </c>
    </row>
    <row r="345" spans="2:13" x14ac:dyDescent="0.25">
      <c r="B345" s="57" t="s">
        <v>19</v>
      </c>
      <c r="C345" s="58">
        <v>44515</v>
      </c>
      <c r="D345" s="59" t="s">
        <v>947</v>
      </c>
      <c r="E345" s="60" t="s">
        <v>6128</v>
      </c>
      <c r="F345" s="61" t="s">
        <v>948</v>
      </c>
      <c r="G345" s="61" t="s">
        <v>949</v>
      </c>
      <c r="H345" s="62" t="s">
        <v>950</v>
      </c>
      <c r="I345" s="63">
        <v>2</v>
      </c>
      <c r="J345" s="64" t="str">
        <f t="shared" si="28"/>
        <v>A</v>
      </c>
      <c r="K345" s="65">
        <f t="shared" si="29"/>
        <v>5000</v>
      </c>
      <c r="L345" s="66">
        <f t="shared" si="30"/>
        <v>2</v>
      </c>
      <c r="M345" s="15" t="str">
        <f t="shared" si="31"/>
        <v>OK</v>
      </c>
    </row>
    <row r="346" spans="2:13" x14ac:dyDescent="0.25">
      <c r="B346" s="57" t="s">
        <v>19</v>
      </c>
      <c r="C346" s="58">
        <v>44516</v>
      </c>
      <c r="D346" s="59" t="s">
        <v>1790</v>
      </c>
      <c r="E346" s="60" t="s">
        <v>6128</v>
      </c>
      <c r="F346" s="67" t="s">
        <v>1791</v>
      </c>
      <c r="G346" s="67" t="s">
        <v>1792</v>
      </c>
      <c r="H346" s="68" t="s">
        <v>1796</v>
      </c>
      <c r="I346" s="63">
        <v>2</v>
      </c>
      <c r="J346" s="64" t="str">
        <f t="shared" si="28"/>
        <v>A</v>
      </c>
      <c r="K346" s="65">
        <f t="shared" si="29"/>
        <v>5000</v>
      </c>
      <c r="L346" s="66">
        <f t="shared" si="30"/>
        <v>2</v>
      </c>
      <c r="M346" s="15" t="str">
        <f t="shared" si="31"/>
        <v>OK</v>
      </c>
    </row>
    <row r="347" spans="2:13" x14ac:dyDescent="0.25">
      <c r="B347" s="57" t="s">
        <v>19</v>
      </c>
      <c r="C347" s="58">
        <v>44516</v>
      </c>
      <c r="D347" s="59" t="s">
        <v>1793</v>
      </c>
      <c r="E347" s="60" t="s">
        <v>6128</v>
      </c>
      <c r="F347" s="67" t="s">
        <v>1794</v>
      </c>
      <c r="G347" s="67" t="s">
        <v>1795</v>
      </c>
      <c r="H347" s="68" t="s">
        <v>1797</v>
      </c>
      <c r="I347" s="63">
        <v>2</v>
      </c>
      <c r="J347" s="64" t="str">
        <f t="shared" si="28"/>
        <v>A</v>
      </c>
      <c r="K347" s="65">
        <f t="shared" si="29"/>
        <v>5000</v>
      </c>
      <c r="L347" s="66">
        <f t="shared" si="30"/>
        <v>2</v>
      </c>
      <c r="M347" s="15" t="str">
        <f t="shared" si="31"/>
        <v>OK</v>
      </c>
    </row>
    <row r="348" spans="2:13" x14ac:dyDescent="0.25">
      <c r="B348" s="57" t="s">
        <v>19</v>
      </c>
      <c r="C348" s="58">
        <v>44516</v>
      </c>
      <c r="D348" s="59" t="s">
        <v>1798</v>
      </c>
      <c r="E348" s="60" t="s">
        <v>6128</v>
      </c>
      <c r="F348" s="67" t="s">
        <v>1799</v>
      </c>
      <c r="G348" s="67" t="s">
        <v>1800</v>
      </c>
      <c r="H348" s="68" t="s">
        <v>1801</v>
      </c>
      <c r="I348" s="63">
        <v>2</v>
      </c>
      <c r="J348" s="64" t="str">
        <f t="shared" si="28"/>
        <v>A</v>
      </c>
      <c r="K348" s="65">
        <f t="shared" si="29"/>
        <v>5000</v>
      </c>
      <c r="L348" s="66">
        <f t="shared" si="30"/>
        <v>2</v>
      </c>
      <c r="M348" s="15" t="str">
        <f t="shared" si="31"/>
        <v>OK</v>
      </c>
    </row>
    <row r="349" spans="2:13" x14ac:dyDescent="0.25">
      <c r="B349" s="57" t="s">
        <v>19</v>
      </c>
      <c r="C349" s="58">
        <v>44516</v>
      </c>
      <c r="D349" s="59" t="s">
        <v>1802</v>
      </c>
      <c r="E349" s="60" t="s">
        <v>6128</v>
      </c>
      <c r="F349" s="67" t="s">
        <v>1803</v>
      </c>
      <c r="G349" s="67" t="s">
        <v>1804</v>
      </c>
      <c r="H349" s="68" t="s">
        <v>1808</v>
      </c>
      <c r="I349" s="63">
        <v>4</v>
      </c>
      <c r="J349" s="64" t="str">
        <f t="shared" si="28"/>
        <v>A</v>
      </c>
      <c r="K349" s="65">
        <f t="shared" si="29"/>
        <v>10000</v>
      </c>
      <c r="L349" s="66">
        <f t="shared" si="30"/>
        <v>4</v>
      </c>
      <c r="M349" s="15" t="str">
        <f t="shared" si="31"/>
        <v>OK</v>
      </c>
    </row>
    <row r="350" spans="2:13" x14ac:dyDescent="0.25">
      <c r="B350" s="57" t="s">
        <v>19</v>
      </c>
      <c r="C350" s="58">
        <v>44516</v>
      </c>
      <c r="D350" s="59" t="s">
        <v>1805</v>
      </c>
      <c r="E350" s="60" t="s">
        <v>6128</v>
      </c>
      <c r="F350" s="67" t="s">
        <v>1806</v>
      </c>
      <c r="G350" s="67" t="s">
        <v>1807</v>
      </c>
      <c r="H350" s="68" t="s">
        <v>1809</v>
      </c>
      <c r="I350" s="63">
        <v>2</v>
      </c>
      <c r="J350" s="64" t="str">
        <f t="shared" si="28"/>
        <v>A</v>
      </c>
      <c r="K350" s="65">
        <f t="shared" si="29"/>
        <v>5000</v>
      </c>
      <c r="L350" s="66">
        <f t="shared" si="30"/>
        <v>2</v>
      </c>
      <c r="M350" s="15" t="str">
        <f t="shared" si="31"/>
        <v>OK</v>
      </c>
    </row>
    <row r="351" spans="2:13" x14ac:dyDescent="0.25">
      <c r="B351" s="57" t="s">
        <v>19</v>
      </c>
      <c r="C351" s="58">
        <v>44516</v>
      </c>
      <c r="D351" s="59" t="s">
        <v>1810</v>
      </c>
      <c r="E351" s="60" t="s">
        <v>6128</v>
      </c>
      <c r="F351" s="61" t="s">
        <v>1811</v>
      </c>
      <c r="G351" s="61" t="s">
        <v>1812</v>
      </c>
      <c r="H351" s="62" t="s">
        <v>1813</v>
      </c>
      <c r="I351" s="63">
        <v>2</v>
      </c>
      <c r="J351" s="64" t="str">
        <f t="shared" si="28"/>
        <v>A</v>
      </c>
      <c r="K351" s="65">
        <f t="shared" si="29"/>
        <v>5000</v>
      </c>
      <c r="L351" s="66">
        <f t="shared" si="30"/>
        <v>2</v>
      </c>
      <c r="M351" s="15" t="str">
        <f t="shared" si="31"/>
        <v>OK</v>
      </c>
    </row>
    <row r="352" spans="2:13" x14ac:dyDescent="0.25">
      <c r="B352" s="57" t="s">
        <v>19</v>
      </c>
      <c r="C352" s="58">
        <v>44516</v>
      </c>
      <c r="D352" s="59" t="s">
        <v>1814</v>
      </c>
      <c r="E352" s="60" t="s">
        <v>6128</v>
      </c>
      <c r="F352" s="61" t="s">
        <v>1815</v>
      </c>
      <c r="G352" s="61" t="s">
        <v>1816</v>
      </c>
      <c r="H352" s="62" t="s">
        <v>1817</v>
      </c>
      <c r="I352" s="63">
        <v>2</v>
      </c>
      <c r="J352" s="64" t="str">
        <f t="shared" si="28"/>
        <v>A</v>
      </c>
      <c r="K352" s="65">
        <f t="shared" si="29"/>
        <v>5000</v>
      </c>
      <c r="L352" s="66">
        <f t="shared" si="30"/>
        <v>2</v>
      </c>
      <c r="M352" s="15" t="str">
        <f t="shared" si="31"/>
        <v>OK</v>
      </c>
    </row>
    <row r="353" spans="2:13" x14ac:dyDescent="0.25">
      <c r="B353" s="57" t="s">
        <v>19</v>
      </c>
      <c r="C353" s="58">
        <v>44516</v>
      </c>
      <c r="D353" s="59" t="s">
        <v>900</v>
      </c>
      <c r="E353" s="60" t="s">
        <v>6128</v>
      </c>
      <c r="F353" s="61" t="s">
        <v>901</v>
      </c>
      <c r="G353" s="61" t="s">
        <v>902</v>
      </c>
      <c r="H353" s="62" t="s">
        <v>1818</v>
      </c>
      <c r="I353" s="63">
        <v>2</v>
      </c>
      <c r="J353" s="64" t="str">
        <f t="shared" si="28"/>
        <v>A</v>
      </c>
      <c r="K353" s="65">
        <f t="shared" si="29"/>
        <v>5000</v>
      </c>
      <c r="L353" s="66">
        <f t="shared" si="30"/>
        <v>8</v>
      </c>
      <c r="M353" s="15" t="str">
        <f t="shared" si="31"/>
        <v>OK</v>
      </c>
    </row>
    <row r="354" spans="2:13" x14ac:dyDescent="0.25">
      <c r="B354" s="57" t="s">
        <v>19</v>
      </c>
      <c r="C354" s="58">
        <v>44516</v>
      </c>
      <c r="D354" s="59" t="s">
        <v>1819</v>
      </c>
      <c r="E354" s="60" t="s">
        <v>6128</v>
      </c>
      <c r="F354" s="61" t="s">
        <v>1820</v>
      </c>
      <c r="G354" s="61" t="s">
        <v>1821</v>
      </c>
      <c r="H354" s="62" t="s">
        <v>1834</v>
      </c>
      <c r="I354" s="63">
        <v>2</v>
      </c>
      <c r="J354" s="64" t="str">
        <f t="shared" si="28"/>
        <v>A</v>
      </c>
      <c r="K354" s="65">
        <f t="shared" si="29"/>
        <v>5000</v>
      </c>
      <c r="L354" s="66">
        <f t="shared" si="30"/>
        <v>2</v>
      </c>
      <c r="M354" s="15" t="str">
        <f t="shared" si="31"/>
        <v>OK</v>
      </c>
    </row>
    <row r="355" spans="2:13" x14ac:dyDescent="0.25">
      <c r="B355" s="57" t="s">
        <v>19</v>
      </c>
      <c r="C355" s="58">
        <v>44516</v>
      </c>
      <c r="D355" s="59" t="s">
        <v>1822</v>
      </c>
      <c r="E355" s="60" t="s">
        <v>6128</v>
      </c>
      <c r="F355" s="61" t="s">
        <v>1823</v>
      </c>
      <c r="G355" s="61" t="s">
        <v>1824</v>
      </c>
      <c r="H355" s="62" t="s">
        <v>1835</v>
      </c>
      <c r="I355" s="63">
        <v>4</v>
      </c>
      <c r="J355" s="64" t="str">
        <f t="shared" si="28"/>
        <v>A</v>
      </c>
      <c r="K355" s="65">
        <f t="shared" si="29"/>
        <v>10000</v>
      </c>
      <c r="L355" s="66">
        <f t="shared" si="30"/>
        <v>4</v>
      </c>
      <c r="M355" s="15" t="str">
        <f t="shared" si="31"/>
        <v>OK</v>
      </c>
    </row>
    <row r="356" spans="2:13" x14ac:dyDescent="0.25">
      <c r="B356" s="57" t="s">
        <v>19</v>
      </c>
      <c r="C356" s="58">
        <v>44516</v>
      </c>
      <c r="D356" s="59" t="s">
        <v>1825</v>
      </c>
      <c r="E356" s="60" t="s">
        <v>6128</v>
      </c>
      <c r="F356" s="61" t="s">
        <v>1826</v>
      </c>
      <c r="G356" s="61" t="s">
        <v>1827</v>
      </c>
      <c r="H356" s="62" t="s">
        <v>1836</v>
      </c>
      <c r="I356" s="63">
        <v>2</v>
      </c>
      <c r="J356" s="64" t="str">
        <f t="shared" si="28"/>
        <v>A</v>
      </c>
      <c r="K356" s="65">
        <f t="shared" si="29"/>
        <v>5000</v>
      </c>
      <c r="L356" s="66">
        <f t="shared" si="30"/>
        <v>2</v>
      </c>
      <c r="M356" s="15" t="str">
        <f t="shared" si="31"/>
        <v>OK</v>
      </c>
    </row>
    <row r="357" spans="2:13" x14ac:dyDescent="0.25">
      <c r="B357" s="57" t="s">
        <v>19</v>
      </c>
      <c r="C357" s="58">
        <v>44516</v>
      </c>
      <c r="D357" s="59" t="s">
        <v>1828</v>
      </c>
      <c r="E357" s="60" t="s">
        <v>6128</v>
      </c>
      <c r="F357" s="61" t="s">
        <v>1829</v>
      </c>
      <c r="G357" s="61" t="s">
        <v>1830</v>
      </c>
      <c r="H357" s="62" t="s">
        <v>1837</v>
      </c>
      <c r="I357" s="63">
        <v>2</v>
      </c>
      <c r="J357" s="64" t="str">
        <f t="shared" si="28"/>
        <v>A</v>
      </c>
      <c r="K357" s="65">
        <f t="shared" si="29"/>
        <v>5000</v>
      </c>
      <c r="L357" s="66">
        <f t="shared" si="30"/>
        <v>2</v>
      </c>
      <c r="M357" s="15" t="str">
        <f t="shared" si="31"/>
        <v>OK</v>
      </c>
    </row>
    <row r="358" spans="2:13" x14ac:dyDescent="0.25">
      <c r="B358" s="57" t="s">
        <v>19</v>
      </c>
      <c r="C358" s="58">
        <v>44516</v>
      </c>
      <c r="D358" s="59" t="s">
        <v>1831</v>
      </c>
      <c r="E358" s="60" t="s">
        <v>6128</v>
      </c>
      <c r="F358" s="61" t="s">
        <v>1832</v>
      </c>
      <c r="G358" s="61" t="s">
        <v>1833</v>
      </c>
      <c r="H358" s="62" t="s">
        <v>1838</v>
      </c>
      <c r="I358" s="63">
        <v>2</v>
      </c>
      <c r="J358" s="64" t="str">
        <f t="shared" si="28"/>
        <v>A</v>
      </c>
      <c r="K358" s="65">
        <f t="shared" si="29"/>
        <v>5000</v>
      </c>
      <c r="L358" s="66">
        <f t="shared" si="30"/>
        <v>2</v>
      </c>
      <c r="M358" s="15" t="str">
        <f t="shared" si="31"/>
        <v>OK</v>
      </c>
    </row>
    <row r="359" spans="2:13" x14ac:dyDescent="0.25">
      <c r="B359" s="57" t="s">
        <v>19</v>
      </c>
      <c r="C359" s="58">
        <v>44516</v>
      </c>
      <c r="D359" s="59" t="s">
        <v>1839</v>
      </c>
      <c r="E359" s="60" t="s">
        <v>6128</v>
      </c>
      <c r="F359" s="61" t="s">
        <v>1840</v>
      </c>
      <c r="G359" s="61" t="s">
        <v>1841</v>
      </c>
      <c r="H359" s="62" t="s">
        <v>1842</v>
      </c>
      <c r="I359" s="63">
        <v>2</v>
      </c>
      <c r="J359" s="64" t="str">
        <f t="shared" si="28"/>
        <v>A</v>
      </c>
      <c r="K359" s="65">
        <f t="shared" si="29"/>
        <v>5000</v>
      </c>
      <c r="L359" s="66">
        <f t="shared" si="30"/>
        <v>4</v>
      </c>
      <c r="M359" s="15" t="str">
        <f t="shared" si="31"/>
        <v>OK</v>
      </c>
    </row>
    <row r="360" spans="2:13" x14ac:dyDescent="0.25">
      <c r="B360" s="57" t="s">
        <v>19</v>
      </c>
      <c r="C360" s="58">
        <v>44516</v>
      </c>
      <c r="D360" s="59" t="s">
        <v>1843</v>
      </c>
      <c r="E360" s="60" t="s">
        <v>6128</v>
      </c>
      <c r="F360" s="67" t="s">
        <v>1844</v>
      </c>
      <c r="G360" s="67" t="s">
        <v>1845</v>
      </c>
      <c r="H360" s="68" t="s">
        <v>1846</v>
      </c>
      <c r="I360" s="63">
        <v>3</v>
      </c>
      <c r="J360" s="64" t="str">
        <f t="shared" si="28"/>
        <v>A</v>
      </c>
      <c r="K360" s="65">
        <f t="shared" si="29"/>
        <v>7500</v>
      </c>
      <c r="L360" s="66">
        <f t="shared" si="30"/>
        <v>3</v>
      </c>
      <c r="M360" s="15" t="str">
        <f t="shared" si="31"/>
        <v>OK</v>
      </c>
    </row>
    <row r="361" spans="2:13" x14ac:dyDescent="0.25">
      <c r="B361" s="57" t="s">
        <v>19</v>
      </c>
      <c r="C361" s="58">
        <v>44516</v>
      </c>
      <c r="D361" s="59" t="s">
        <v>1847</v>
      </c>
      <c r="E361" s="60" t="s">
        <v>6128</v>
      </c>
      <c r="F361" s="67" t="s">
        <v>1848</v>
      </c>
      <c r="G361" s="67" t="s">
        <v>1849</v>
      </c>
      <c r="H361" s="68" t="s">
        <v>1853</v>
      </c>
      <c r="I361" s="63">
        <v>2</v>
      </c>
      <c r="J361" s="64" t="str">
        <f t="shared" si="28"/>
        <v>A</v>
      </c>
      <c r="K361" s="65">
        <f t="shared" si="29"/>
        <v>5000</v>
      </c>
      <c r="L361" s="66">
        <f t="shared" si="30"/>
        <v>2</v>
      </c>
      <c r="M361" s="15" t="str">
        <f t="shared" si="31"/>
        <v>OK</v>
      </c>
    </row>
    <row r="362" spans="2:13" x14ac:dyDescent="0.25">
      <c r="B362" s="57" t="s">
        <v>19</v>
      </c>
      <c r="C362" s="58">
        <v>44516</v>
      </c>
      <c r="D362" s="59" t="s">
        <v>1850</v>
      </c>
      <c r="E362" s="60" t="s">
        <v>6128</v>
      </c>
      <c r="F362" s="67" t="s">
        <v>1851</v>
      </c>
      <c r="G362" s="67" t="s">
        <v>1852</v>
      </c>
      <c r="H362" s="68" t="s">
        <v>1854</v>
      </c>
      <c r="I362" s="63">
        <v>2</v>
      </c>
      <c r="J362" s="64" t="str">
        <f t="shared" si="28"/>
        <v>A</v>
      </c>
      <c r="K362" s="65">
        <f t="shared" si="29"/>
        <v>5000</v>
      </c>
      <c r="L362" s="66">
        <f t="shared" si="30"/>
        <v>2</v>
      </c>
      <c r="M362" s="15" t="str">
        <f t="shared" si="31"/>
        <v>OK</v>
      </c>
    </row>
    <row r="363" spans="2:13" x14ac:dyDescent="0.25">
      <c r="B363" s="57" t="s">
        <v>19</v>
      </c>
      <c r="C363" s="58">
        <v>44516</v>
      </c>
      <c r="D363" s="59" t="s">
        <v>1855</v>
      </c>
      <c r="E363" s="60" t="s">
        <v>6128</v>
      </c>
      <c r="F363" s="67" t="s">
        <v>1856</v>
      </c>
      <c r="G363" s="67" t="s">
        <v>1852</v>
      </c>
      <c r="H363" s="68" t="s">
        <v>1857</v>
      </c>
      <c r="I363" s="63">
        <v>2</v>
      </c>
      <c r="J363" s="64" t="str">
        <f t="shared" si="28"/>
        <v>A</v>
      </c>
      <c r="K363" s="65">
        <f t="shared" si="29"/>
        <v>5000</v>
      </c>
      <c r="L363" s="66">
        <f t="shared" si="30"/>
        <v>2</v>
      </c>
      <c r="M363" s="15" t="str">
        <f t="shared" si="31"/>
        <v>OK</v>
      </c>
    </row>
    <row r="364" spans="2:13" x14ac:dyDescent="0.25">
      <c r="B364" s="57" t="s">
        <v>19</v>
      </c>
      <c r="C364" s="58">
        <v>44516</v>
      </c>
      <c r="D364" s="59" t="s">
        <v>1858</v>
      </c>
      <c r="E364" s="60" t="s">
        <v>6128</v>
      </c>
      <c r="F364" s="67" t="s">
        <v>1859</v>
      </c>
      <c r="G364" s="67" t="s">
        <v>1860</v>
      </c>
      <c r="H364" s="68" t="s">
        <v>1864</v>
      </c>
      <c r="I364" s="63">
        <v>2</v>
      </c>
      <c r="J364" s="64" t="str">
        <f t="shared" si="28"/>
        <v>A</v>
      </c>
      <c r="K364" s="65">
        <f t="shared" si="29"/>
        <v>5000</v>
      </c>
      <c r="L364" s="66">
        <f t="shared" si="30"/>
        <v>2</v>
      </c>
      <c r="M364" s="15" t="str">
        <f t="shared" si="31"/>
        <v>OK</v>
      </c>
    </row>
    <row r="365" spans="2:13" x14ac:dyDescent="0.25">
      <c r="B365" s="57" t="s">
        <v>19</v>
      </c>
      <c r="C365" s="58">
        <v>44516</v>
      </c>
      <c r="D365" s="59" t="s">
        <v>1861</v>
      </c>
      <c r="E365" s="60" t="s">
        <v>6128</v>
      </c>
      <c r="F365" s="67" t="s">
        <v>1862</v>
      </c>
      <c r="G365" s="67" t="s">
        <v>1863</v>
      </c>
      <c r="H365" s="68" t="s">
        <v>1865</v>
      </c>
      <c r="I365" s="63">
        <v>3</v>
      </c>
      <c r="J365" s="64" t="str">
        <f t="shared" si="28"/>
        <v>A</v>
      </c>
      <c r="K365" s="65">
        <f t="shared" si="29"/>
        <v>7500</v>
      </c>
      <c r="L365" s="66">
        <f t="shared" si="30"/>
        <v>3</v>
      </c>
      <c r="M365" s="15" t="str">
        <f t="shared" si="31"/>
        <v>OK</v>
      </c>
    </row>
    <row r="366" spans="2:13" x14ac:dyDescent="0.25">
      <c r="B366" s="57" t="s">
        <v>19</v>
      </c>
      <c r="C366" s="58">
        <v>44516</v>
      </c>
      <c r="D366" s="59" t="s">
        <v>1866</v>
      </c>
      <c r="E366" s="60" t="s">
        <v>6128</v>
      </c>
      <c r="F366" s="67" t="s">
        <v>1867</v>
      </c>
      <c r="G366" s="67" t="s">
        <v>1860</v>
      </c>
      <c r="H366" s="68" t="s">
        <v>1868</v>
      </c>
      <c r="I366" s="63">
        <v>2</v>
      </c>
      <c r="J366" s="64" t="str">
        <f t="shared" si="28"/>
        <v>A</v>
      </c>
      <c r="K366" s="65">
        <f t="shared" si="29"/>
        <v>5000</v>
      </c>
      <c r="L366" s="66">
        <f t="shared" si="30"/>
        <v>2</v>
      </c>
      <c r="M366" s="15" t="str">
        <f t="shared" si="31"/>
        <v>OK</v>
      </c>
    </row>
    <row r="367" spans="2:13" x14ac:dyDescent="0.25">
      <c r="B367" s="57" t="s">
        <v>19</v>
      </c>
      <c r="C367" s="58">
        <v>44516</v>
      </c>
      <c r="D367" s="59" t="s">
        <v>1869</v>
      </c>
      <c r="E367" s="60" t="s">
        <v>6128</v>
      </c>
      <c r="F367" s="67" t="s">
        <v>1870</v>
      </c>
      <c r="G367" s="67" t="s">
        <v>1871</v>
      </c>
      <c r="H367" s="68" t="s">
        <v>1872</v>
      </c>
      <c r="I367" s="63">
        <v>2</v>
      </c>
      <c r="J367" s="64" t="str">
        <f t="shared" si="28"/>
        <v>A</v>
      </c>
      <c r="K367" s="65">
        <f t="shared" si="29"/>
        <v>5000</v>
      </c>
      <c r="L367" s="66">
        <f t="shared" si="30"/>
        <v>2</v>
      </c>
      <c r="M367" s="15" t="str">
        <f t="shared" si="31"/>
        <v>OK</v>
      </c>
    </row>
    <row r="368" spans="2:13" x14ac:dyDescent="0.25">
      <c r="B368" s="57" t="s">
        <v>19</v>
      </c>
      <c r="C368" s="58">
        <v>44517</v>
      </c>
      <c r="D368" s="59" t="s">
        <v>2555</v>
      </c>
      <c r="E368" s="60" t="s">
        <v>6128</v>
      </c>
      <c r="F368" s="67" t="s">
        <v>2556</v>
      </c>
      <c r="G368" s="67" t="s">
        <v>2557</v>
      </c>
      <c r="H368" s="68" t="s">
        <v>2558</v>
      </c>
      <c r="I368" s="63">
        <v>6</v>
      </c>
      <c r="J368" s="64" t="str">
        <f t="shared" si="28"/>
        <v>B</v>
      </c>
      <c r="K368" s="65">
        <f t="shared" si="29"/>
        <v>18000</v>
      </c>
      <c r="L368" s="66">
        <f t="shared" si="30"/>
        <v>6</v>
      </c>
      <c r="M368" s="15" t="str">
        <f t="shared" si="31"/>
        <v>OK</v>
      </c>
    </row>
    <row r="369" spans="2:13" x14ac:dyDescent="0.25">
      <c r="B369" s="57" t="s">
        <v>19</v>
      </c>
      <c r="C369" s="58">
        <v>44517</v>
      </c>
      <c r="D369" s="59" t="s">
        <v>2559</v>
      </c>
      <c r="E369" s="60" t="s">
        <v>6128</v>
      </c>
      <c r="F369" s="67" t="s">
        <v>358</v>
      </c>
      <c r="G369" s="67" t="s">
        <v>2560</v>
      </c>
      <c r="H369" s="68" t="s">
        <v>2561</v>
      </c>
      <c r="I369" s="63">
        <v>13</v>
      </c>
      <c r="J369" s="64" t="str">
        <f t="shared" si="28"/>
        <v>B</v>
      </c>
      <c r="K369" s="65">
        <f t="shared" si="29"/>
        <v>39000</v>
      </c>
      <c r="L369" s="66">
        <f t="shared" si="30"/>
        <v>13</v>
      </c>
      <c r="M369" s="15" t="str">
        <f t="shared" si="31"/>
        <v>OK</v>
      </c>
    </row>
    <row r="370" spans="2:13" x14ac:dyDescent="0.25">
      <c r="B370" s="57" t="s">
        <v>19</v>
      </c>
      <c r="C370" s="58">
        <v>44517</v>
      </c>
      <c r="D370" s="59" t="s">
        <v>2562</v>
      </c>
      <c r="E370" s="60" t="s">
        <v>6128</v>
      </c>
      <c r="F370" s="67" t="s">
        <v>2563</v>
      </c>
      <c r="G370" s="67" t="s">
        <v>2564</v>
      </c>
      <c r="H370" s="68" t="s">
        <v>2568</v>
      </c>
      <c r="I370" s="63">
        <v>2</v>
      </c>
      <c r="J370" s="64" t="str">
        <f t="shared" si="28"/>
        <v>A</v>
      </c>
      <c r="K370" s="65">
        <f t="shared" si="29"/>
        <v>5000</v>
      </c>
      <c r="L370" s="66">
        <f t="shared" si="30"/>
        <v>4</v>
      </c>
      <c r="M370" s="15" t="str">
        <f t="shared" si="31"/>
        <v>OK</v>
      </c>
    </row>
    <row r="371" spans="2:13" x14ac:dyDescent="0.25">
      <c r="B371" s="57" t="s">
        <v>19</v>
      </c>
      <c r="C371" s="58">
        <v>44517</v>
      </c>
      <c r="D371" s="59" t="s">
        <v>2565</v>
      </c>
      <c r="E371" s="60" t="s">
        <v>6128</v>
      </c>
      <c r="F371" s="67" t="s">
        <v>2566</v>
      </c>
      <c r="G371" s="67" t="s">
        <v>2567</v>
      </c>
      <c r="H371" s="68" t="s">
        <v>2569</v>
      </c>
      <c r="I371" s="63">
        <v>2</v>
      </c>
      <c r="J371" s="64" t="str">
        <f t="shared" si="28"/>
        <v>A</v>
      </c>
      <c r="K371" s="65">
        <f t="shared" si="29"/>
        <v>5000</v>
      </c>
      <c r="L371" s="66">
        <f t="shared" si="30"/>
        <v>2</v>
      </c>
      <c r="M371" s="15" t="str">
        <f t="shared" si="31"/>
        <v>OK</v>
      </c>
    </row>
    <row r="372" spans="2:13" x14ac:dyDescent="0.25">
      <c r="B372" s="57" t="s">
        <v>19</v>
      </c>
      <c r="C372" s="58">
        <v>44517</v>
      </c>
      <c r="D372" s="59" t="s">
        <v>2570</v>
      </c>
      <c r="E372" s="60" t="s">
        <v>6128</v>
      </c>
      <c r="F372" s="67" t="s">
        <v>2571</v>
      </c>
      <c r="G372" s="67" t="s">
        <v>2572</v>
      </c>
      <c r="H372" s="68" t="s">
        <v>2576</v>
      </c>
      <c r="I372" s="63">
        <v>4</v>
      </c>
      <c r="J372" s="64" t="str">
        <f t="shared" si="22"/>
        <v>A</v>
      </c>
      <c r="K372" s="65">
        <f t="shared" si="23"/>
        <v>10000</v>
      </c>
      <c r="L372" s="66">
        <f t="shared" si="30"/>
        <v>8</v>
      </c>
      <c r="M372" s="15" t="str">
        <f t="shared" si="31"/>
        <v>OK</v>
      </c>
    </row>
    <row r="373" spans="2:13" x14ac:dyDescent="0.25">
      <c r="B373" s="57" t="s">
        <v>19</v>
      </c>
      <c r="C373" s="58">
        <v>44517</v>
      </c>
      <c r="D373" s="59" t="s">
        <v>2573</v>
      </c>
      <c r="E373" s="60" t="s">
        <v>6128</v>
      </c>
      <c r="F373" s="67" t="s">
        <v>2574</v>
      </c>
      <c r="G373" s="67" t="s">
        <v>2575</v>
      </c>
      <c r="H373" s="68" t="s">
        <v>2577</v>
      </c>
      <c r="I373" s="63">
        <v>2</v>
      </c>
      <c r="J373" s="64" t="str">
        <f t="shared" si="22"/>
        <v>A</v>
      </c>
      <c r="K373" s="65">
        <f t="shared" si="23"/>
        <v>5000</v>
      </c>
      <c r="L373" s="66">
        <f t="shared" si="30"/>
        <v>6</v>
      </c>
      <c r="M373" s="15" t="str">
        <f t="shared" si="31"/>
        <v>OK</v>
      </c>
    </row>
    <row r="374" spans="2:13" x14ac:dyDescent="0.25">
      <c r="B374" s="57" t="s">
        <v>19</v>
      </c>
      <c r="C374" s="58">
        <v>44517</v>
      </c>
      <c r="D374" s="59" t="s">
        <v>2578</v>
      </c>
      <c r="E374" s="60" t="s">
        <v>6128</v>
      </c>
      <c r="F374" s="67" t="s">
        <v>2579</v>
      </c>
      <c r="G374" s="67" t="s">
        <v>2580</v>
      </c>
      <c r="H374" s="68" t="s">
        <v>2581</v>
      </c>
      <c r="I374" s="63">
        <v>2</v>
      </c>
      <c r="J374" s="64" t="str">
        <f t="shared" si="22"/>
        <v>A</v>
      </c>
      <c r="K374" s="65">
        <f t="shared" si="23"/>
        <v>5000</v>
      </c>
      <c r="L374" s="66">
        <f t="shared" si="30"/>
        <v>2</v>
      </c>
      <c r="M374" s="15" t="str">
        <f t="shared" si="31"/>
        <v>OK</v>
      </c>
    </row>
    <row r="375" spans="2:13" x14ac:dyDescent="0.25">
      <c r="B375" s="57" t="s">
        <v>19</v>
      </c>
      <c r="C375" s="58">
        <v>44517</v>
      </c>
      <c r="D375" s="59" t="s">
        <v>2582</v>
      </c>
      <c r="E375" s="60" t="s">
        <v>6128</v>
      </c>
      <c r="F375" s="67" t="s">
        <v>2583</v>
      </c>
      <c r="G375" s="67" t="s">
        <v>2584</v>
      </c>
      <c r="H375" s="68" t="s">
        <v>2588</v>
      </c>
      <c r="I375" s="63">
        <v>2</v>
      </c>
      <c r="J375" s="64" t="str">
        <f t="shared" si="22"/>
        <v>A</v>
      </c>
      <c r="K375" s="65">
        <f t="shared" si="23"/>
        <v>5000</v>
      </c>
      <c r="L375" s="66">
        <f t="shared" si="30"/>
        <v>2</v>
      </c>
      <c r="M375" s="15" t="str">
        <f t="shared" si="31"/>
        <v>OK</v>
      </c>
    </row>
    <row r="376" spans="2:13" x14ac:dyDescent="0.25">
      <c r="B376" s="57" t="s">
        <v>19</v>
      </c>
      <c r="C376" s="58">
        <v>44517</v>
      </c>
      <c r="D376" s="59" t="s">
        <v>2585</v>
      </c>
      <c r="E376" s="60" t="s">
        <v>6128</v>
      </c>
      <c r="F376" s="67" t="s">
        <v>2586</v>
      </c>
      <c r="G376" s="67" t="s">
        <v>2587</v>
      </c>
      <c r="H376" s="68" t="s">
        <v>2589</v>
      </c>
      <c r="I376" s="63">
        <v>2</v>
      </c>
      <c r="J376" s="64" t="str">
        <f t="shared" si="22"/>
        <v>A</v>
      </c>
      <c r="K376" s="65">
        <f t="shared" si="23"/>
        <v>5000</v>
      </c>
      <c r="L376" s="66">
        <f t="shared" si="30"/>
        <v>2</v>
      </c>
      <c r="M376" s="15" t="str">
        <f t="shared" si="31"/>
        <v>OK</v>
      </c>
    </row>
    <row r="377" spans="2:13" x14ac:dyDescent="0.25">
      <c r="B377" s="57" t="s">
        <v>19</v>
      </c>
      <c r="C377" s="58">
        <v>44517</v>
      </c>
      <c r="D377" s="59" t="s">
        <v>2590</v>
      </c>
      <c r="E377" s="60" t="s">
        <v>6128</v>
      </c>
      <c r="F377" s="67" t="s">
        <v>2591</v>
      </c>
      <c r="G377" s="67" t="s">
        <v>2592</v>
      </c>
      <c r="H377" s="68" t="s">
        <v>2593</v>
      </c>
      <c r="I377" s="63">
        <v>2</v>
      </c>
      <c r="J377" s="64" t="str">
        <f t="shared" si="22"/>
        <v>A</v>
      </c>
      <c r="K377" s="65">
        <f t="shared" si="23"/>
        <v>5000</v>
      </c>
      <c r="L377" s="66">
        <f t="shared" si="30"/>
        <v>2</v>
      </c>
      <c r="M377" s="15" t="str">
        <f t="shared" si="31"/>
        <v>OK</v>
      </c>
    </row>
    <row r="378" spans="2:13" x14ac:dyDescent="0.25">
      <c r="B378" s="57" t="s">
        <v>19</v>
      </c>
      <c r="C378" s="70">
        <v>44517</v>
      </c>
      <c r="D378" s="59" t="s">
        <v>2594</v>
      </c>
      <c r="E378" s="60" t="s">
        <v>6128</v>
      </c>
      <c r="F378" s="67" t="s">
        <v>2595</v>
      </c>
      <c r="G378" s="67" t="s">
        <v>2596</v>
      </c>
      <c r="H378" s="68" t="s">
        <v>2600</v>
      </c>
      <c r="I378" s="63">
        <v>2</v>
      </c>
      <c r="J378" s="64" t="str">
        <f t="shared" si="22"/>
        <v>A</v>
      </c>
      <c r="K378" s="65">
        <f t="shared" si="23"/>
        <v>5000</v>
      </c>
      <c r="L378" s="66">
        <f t="shared" si="30"/>
        <v>2</v>
      </c>
      <c r="M378" s="15" t="str">
        <f t="shared" si="31"/>
        <v>OK</v>
      </c>
    </row>
    <row r="379" spans="2:13" x14ac:dyDescent="0.25">
      <c r="B379" s="57" t="s">
        <v>19</v>
      </c>
      <c r="C379" s="70">
        <v>44517</v>
      </c>
      <c r="D379" s="59" t="s">
        <v>2597</v>
      </c>
      <c r="E379" s="60" t="s">
        <v>6128</v>
      </c>
      <c r="F379" s="67" t="s">
        <v>2598</v>
      </c>
      <c r="G379" s="67" t="s">
        <v>2599</v>
      </c>
      <c r="H379" s="68" t="s">
        <v>2601</v>
      </c>
      <c r="I379" s="63">
        <v>2</v>
      </c>
      <c r="J379" s="64" t="str">
        <f t="shared" si="22"/>
        <v>A</v>
      </c>
      <c r="K379" s="65">
        <f t="shared" si="23"/>
        <v>5000</v>
      </c>
      <c r="L379" s="66">
        <f t="shared" si="30"/>
        <v>2</v>
      </c>
      <c r="M379" s="15" t="str">
        <f t="shared" si="31"/>
        <v>OK</v>
      </c>
    </row>
    <row r="380" spans="2:13" x14ac:dyDescent="0.25">
      <c r="B380" s="57" t="s">
        <v>19</v>
      </c>
      <c r="C380" s="70">
        <v>44517</v>
      </c>
      <c r="D380" s="59" t="s">
        <v>2602</v>
      </c>
      <c r="E380" s="60" t="s">
        <v>6128</v>
      </c>
      <c r="F380" s="67" t="s">
        <v>1551</v>
      </c>
      <c r="G380" s="67" t="s">
        <v>2603</v>
      </c>
      <c r="H380" s="68" t="s">
        <v>2604</v>
      </c>
      <c r="I380" s="63">
        <v>2</v>
      </c>
      <c r="J380" s="64" t="str">
        <f t="shared" si="22"/>
        <v>A</v>
      </c>
      <c r="K380" s="65">
        <f t="shared" si="23"/>
        <v>5000</v>
      </c>
      <c r="L380" s="66">
        <f t="shared" si="30"/>
        <v>2</v>
      </c>
      <c r="M380" s="15" t="str">
        <f t="shared" si="31"/>
        <v>OK</v>
      </c>
    </row>
    <row r="381" spans="2:13" x14ac:dyDescent="0.25">
      <c r="B381" s="57" t="s">
        <v>19</v>
      </c>
      <c r="C381" s="70">
        <v>44517</v>
      </c>
      <c r="D381" s="59" t="s">
        <v>2605</v>
      </c>
      <c r="E381" s="60" t="s">
        <v>6128</v>
      </c>
      <c r="F381" s="67" t="s">
        <v>2606</v>
      </c>
      <c r="G381" s="67" t="s">
        <v>2607</v>
      </c>
      <c r="H381" s="68" t="s">
        <v>2614</v>
      </c>
      <c r="I381" s="63">
        <v>2</v>
      </c>
      <c r="J381" s="64" t="str">
        <f t="shared" si="22"/>
        <v>A</v>
      </c>
      <c r="K381" s="65">
        <f t="shared" si="23"/>
        <v>5000</v>
      </c>
      <c r="L381" s="66">
        <f t="shared" si="30"/>
        <v>2</v>
      </c>
      <c r="M381" s="15" t="str">
        <f t="shared" si="31"/>
        <v>OK</v>
      </c>
    </row>
    <row r="382" spans="2:13" x14ac:dyDescent="0.25">
      <c r="B382" s="57" t="s">
        <v>19</v>
      </c>
      <c r="C382" s="70">
        <v>44517</v>
      </c>
      <c r="D382" s="59" t="s">
        <v>2608</v>
      </c>
      <c r="E382" s="60" t="s">
        <v>6128</v>
      </c>
      <c r="F382" s="67" t="s">
        <v>2609</v>
      </c>
      <c r="G382" s="67" t="s">
        <v>2610</v>
      </c>
      <c r="H382" s="68" t="s">
        <v>2615</v>
      </c>
      <c r="I382" s="63">
        <v>2</v>
      </c>
      <c r="J382" s="64" t="str">
        <f t="shared" si="22"/>
        <v>A</v>
      </c>
      <c r="K382" s="65">
        <f t="shared" si="23"/>
        <v>5000</v>
      </c>
      <c r="L382" s="66">
        <f t="shared" si="30"/>
        <v>2</v>
      </c>
      <c r="M382" s="15" t="str">
        <f t="shared" si="31"/>
        <v>OK</v>
      </c>
    </row>
    <row r="383" spans="2:13" x14ac:dyDescent="0.25">
      <c r="B383" s="57" t="s">
        <v>19</v>
      </c>
      <c r="C383" s="70">
        <v>44517</v>
      </c>
      <c r="D383" s="59" t="s">
        <v>2611</v>
      </c>
      <c r="E383" s="60" t="s">
        <v>6128</v>
      </c>
      <c r="F383" s="67" t="s">
        <v>2612</v>
      </c>
      <c r="G383" s="67" t="s">
        <v>2613</v>
      </c>
      <c r="H383" s="68" t="s">
        <v>2616</v>
      </c>
      <c r="I383" s="63">
        <v>2</v>
      </c>
      <c r="J383" s="64" t="str">
        <f t="shared" si="22"/>
        <v>A</v>
      </c>
      <c r="K383" s="65">
        <f t="shared" si="23"/>
        <v>5000</v>
      </c>
      <c r="L383" s="66">
        <f t="shared" si="30"/>
        <v>2</v>
      </c>
      <c r="M383" s="15" t="str">
        <f t="shared" si="31"/>
        <v>OK</v>
      </c>
    </row>
    <row r="384" spans="2:13" x14ac:dyDescent="0.25">
      <c r="B384" s="57" t="s">
        <v>19</v>
      </c>
      <c r="C384" s="70">
        <v>44517</v>
      </c>
      <c r="D384" s="59" t="s">
        <v>2617</v>
      </c>
      <c r="E384" s="60" t="s">
        <v>6128</v>
      </c>
      <c r="F384" s="67" t="s">
        <v>2618</v>
      </c>
      <c r="G384" s="67" t="s">
        <v>2619</v>
      </c>
      <c r="H384" s="68" t="s">
        <v>2622</v>
      </c>
      <c r="I384" s="63">
        <v>2</v>
      </c>
      <c r="J384" s="64" t="str">
        <f t="shared" si="22"/>
        <v>A</v>
      </c>
      <c r="K384" s="65">
        <f t="shared" si="23"/>
        <v>5000</v>
      </c>
      <c r="L384" s="66">
        <f t="shared" si="30"/>
        <v>4</v>
      </c>
      <c r="M384" s="15" t="str">
        <f t="shared" si="31"/>
        <v>OK</v>
      </c>
    </row>
    <row r="385" spans="2:13" x14ac:dyDescent="0.25">
      <c r="B385" s="57" t="s">
        <v>19</v>
      </c>
      <c r="C385" s="70">
        <v>44517</v>
      </c>
      <c r="D385" s="59" t="s">
        <v>2620</v>
      </c>
      <c r="E385" s="60" t="s">
        <v>6128</v>
      </c>
      <c r="F385" s="67" t="s">
        <v>2438</v>
      </c>
      <c r="G385" s="67" t="s">
        <v>2621</v>
      </c>
      <c r="H385" s="68" t="s">
        <v>2623</v>
      </c>
      <c r="I385" s="63">
        <v>2</v>
      </c>
      <c r="J385" s="64" t="str">
        <f t="shared" si="22"/>
        <v>A</v>
      </c>
      <c r="K385" s="65">
        <f t="shared" si="23"/>
        <v>5000</v>
      </c>
      <c r="L385" s="66">
        <f t="shared" si="30"/>
        <v>4</v>
      </c>
      <c r="M385" s="15" t="str">
        <f t="shared" si="31"/>
        <v>OK</v>
      </c>
    </row>
    <row r="386" spans="2:13" x14ac:dyDescent="0.25">
      <c r="B386" s="57" t="s">
        <v>19</v>
      </c>
      <c r="C386" s="70">
        <v>44517</v>
      </c>
      <c r="D386" s="59" t="s">
        <v>2624</v>
      </c>
      <c r="E386" s="60" t="s">
        <v>6128</v>
      </c>
      <c r="F386" s="67" t="s">
        <v>2625</v>
      </c>
      <c r="G386" s="67" t="s">
        <v>2626</v>
      </c>
      <c r="H386" s="68" t="s">
        <v>2630</v>
      </c>
      <c r="I386" s="63">
        <v>3</v>
      </c>
      <c r="J386" s="64" t="str">
        <f t="shared" si="22"/>
        <v>A</v>
      </c>
      <c r="K386" s="65">
        <f t="shared" si="23"/>
        <v>7500</v>
      </c>
      <c r="L386" s="66">
        <f t="shared" si="30"/>
        <v>5</v>
      </c>
      <c r="M386" s="15" t="str">
        <f t="shared" si="31"/>
        <v>OK</v>
      </c>
    </row>
    <row r="387" spans="2:13" x14ac:dyDescent="0.25">
      <c r="B387" s="57" t="s">
        <v>19</v>
      </c>
      <c r="C387" s="70">
        <v>44517</v>
      </c>
      <c r="D387" s="59" t="s">
        <v>2627</v>
      </c>
      <c r="E387" s="60" t="s">
        <v>6128</v>
      </c>
      <c r="F387" s="67" t="s">
        <v>2628</v>
      </c>
      <c r="G387" s="67" t="s">
        <v>2629</v>
      </c>
      <c r="H387" s="68" t="s">
        <v>2631</v>
      </c>
      <c r="I387" s="63">
        <v>2</v>
      </c>
      <c r="J387" s="64" t="str">
        <f t="shared" si="22"/>
        <v>A</v>
      </c>
      <c r="K387" s="65">
        <f t="shared" si="23"/>
        <v>5000</v>
      </c>
      <c r="L387" s="66">
        <f t="shared" si="30"/>
        <v>4</v>
      </c>
      <c r="M387" s="15" t="str">
        <f t="shared" si="31"/>
        <v>OK</v>
      </c>
    </row>
    <row r="388" spans="2:13" x14ac:dyDescent="0.25">
      <c r="B388" s="57" t="s">
        <v>19</v>
      </c>
      <c r="C388" s="70">
        <v>44517</v>
      </c>
      <c r="D388" s="59" t="s">
        <v>2632</v>
      </c>
      <c r="E388" s="60" t="s">
        <v>6128</v>
      </c>
      <c r="F388" s="67" t="s">
        <v>2633</v>
      </c>
      <c r="G388" s="67" t="s">
        <v>2634</v>
      </c>
      <c r="H388" s="68" t="s">
        <v>2635</v>
      </c>
      <c r="I388" s="63">
        <v>3</v>
      </c>
      <c r="J388" s="64" t="str">
        <f t="shared" si="22"/>
        <v>A</v>
      </c>
      <c r="K388" s="65">
        <f t="shared" si="23"/>
        <v>7500</v>
      </c>
      <c r="L388" s="66">
        <f t="shared" si="30"/>
        <v>8</v>
      </c>
      <c r="M388" s="15" t="str">
        <f t="shared" si="31"/>
        <v>OK</v>
      </c>
    </row>
    <row r="389" spans="2:13" x14ac:dyDescent="0.25">
      <c r="B389" s="57" t="s">
        <v>19</v>
      </c>
      <c r="C389" s="70">
        <v>44517</v>
      </c>
      <c r="D389" s="59" t="s">
        <v>2636</v>
      </c>
      <c r="E389" s="60" t="s">
        <v>6128</v>
      </c>
      <c r="F389" s="67" t="s">
        <v>2637</v>
      </c>
      <c r="G389" s="67" t="s">
        <v>2638</v>
      </c>
      <c r="H389" s="68" t="s">
        <v>2639</v>
      </c>
      <c r="I389" s="63">
        <v>2</v>
      </c>
      <c r="J389" s="64" t="str">
        <f t="shared" si="22"/>
        <v>A</v>
      </c>
      <c r="K389" s="65">
        <f t="shared" si="23"/>
        <v>5000</v>
      </c>
      <c r="L389" s="66">
        <f t="shared" si="30"/>
        <v>4</v>
      </c>
      <c r="M389" s="15" t="str">
        <f t="shared" si="31"/>
        <v>OK</v>
      </c>
    </row>
    <row r="390" spans="2:13" x14ac:dyDescent="0.25">
      <c r="B390" s="57" t="s">
        <v>19</v>
      </c>
      <c r="C390" s="70">
        <v>44517</v>
      </c>
      <c r="D390" s="59" t="s">
        <v>2640</v>
      </c>
      <c r="E390" s="60" t="s">
        <v>6128</v>
      </c>
      <c r="F390" s="67" t="s">
        <v>2641</v>
      </c>
      <c r="G390" s="67" t="s">
        <v>2642</v>
      </c>
      <c r="H390" s="68" t="s">
        <v>2643</v>
      </c>
      <c r="I390" s="63">
        <v>2</v>
      </c>
      <c r="J390" s="64" t="str">
        <f t="shared" si="22"/>
        <v>A</v>
      </c>
      <c r="K390" s="65">
        <f t="shared" si="23"/>
        <v>5000</v>
      </c>
      <c r="L390" s="66">
        <f t="shared" si="30"/>
        <v>4</v>
      </c>
      <c r="M390" s="15" t="str">
        <f t="shared" si="31"/>
        <v>OK</v>
      </c>
    </row>
    <row r="391" spans="2:13" x14ac:dyDescent="0.25">
      <c r="B391" s="57" t="s">
        <v>19</v>
      </c>
      <c r="C391" s="70">
        <v>44517</v>
      </c>
      <c r="D391" s="59" t="s">
        <v>2644</v>
      </c>
      <c r="E391" s="60" t="s">
        <v>6128</v>
      </c>
      <c r="F391" s="67" t="s">
        <v>1551</v>
      </c>
      <c r="G391" s="67" t="s">
        <v>2645</v>
      </c>
      <c r="H391" s="68" t="s">
        <v>2646</v>
      </c>
      <c r="I391" s="63">
        <v>2</v>
      </c>
      <c r="J391" s="64" t="str">
        <f t="shared" si="22"/>
        <v>A</v>
      </c>
      <c r="K391" s="65">
        <f t="shared" si="23"/>
        <v>5000</v>
      </c>
      <c r="L391" s="66">
        <f t="shared" si="30"/>
        <v>4</v>
      </c>
      <c r="M391" s="15" t="str">
        <f t="shared" si="31"/>
        <v>OK</v>
      </c>
    </row>
    <row r="392" spans="2:13" x14ac:dyDescent="0.25">
      <c r="B392" s="57" t="s">
        <v>19</v>
      </c>
      <c r="C392" s="70">
        <v>44517</v>
      </c>
      <c r="D392" s="59" t="s">
        <v>2647</v>
      </c>
      <c r="E392" s="60" t="s">
        <v>6128</v>
      </c>
      <c r="F392" s="67" t="s">
        <v>2648</v>
      </c>
      <c r="G392" s="67" t="s">
        <v>2649</v>
      </c>
      <c r="H392" s="68" t="s">
        <v>2656</v>
      </c>
      <c r="I392" s="63">
        <v>2</v>
      </c>
      <c r="J392" s="64" t="str">
        <f t="shared" si="22"/>
        <v>A</v>
      </c>
      <c r="K392" s="65">
        <f t="shared" si="23"/>
        <v>5000</v>
      </c>
      <c r="L392" s="66">
        <f t="shared" si="30"/>
        <v>4</v>
      </c>
      <c r="M392" s="15" t="str">
        <f t="shared" si="31"/>
        <v>OK</v>
      </c>
    </row>
    <row r="393" spans="2:13" x14ac:dyDescent="0.25">
      <c r="B393" s="57" t="s">
        <v>19</v>
      </c>
      <c r="C393" s="70">
        <v>44517</v>
      </c>
      <c r="D393" s="59" t="s">
        <v>2650</v>
      </c>
      <c r="E393" s="60" t="s">
        <v>6128</v>
      </c>
      <c r="F393" s="67" t="s">
        <v>2651</v>
      </c>
      <c r="G393" s="67" t="s">
        <v>2652</v>
      </c>
      <c r="H393" s="68" t="s">
        <v>2657</v>
      </c>
      <c r="I393" s="63">
        <v>2</v>
      </c>
      <c r="J393" s="64" t="str">
        <f t="shared" si="22"/>
        <v>A</v>
      </c>
      <c r="K393" s="65">
        <f t="shared" si="23"/>
        <v>5000</v>
      </c>
      <c r="L393" s="66">
        <f t="shared" ref="L393:L456" si="32">SUMIF($D$8:$D$1705,D393:D2090,$I$8:$I$1705)</f>
        <v>4</v>
      </c>
      <c r="M393" s="15" t="str">
        <f t="shared" ref="M393:M456" si="33">+IF(L393=0," ",IF(L393&lt;=20,"OK",IF(L393&gt;=21,"LEBIH")))</f>
        <v>OK</v>
      </c>
    </row>
    <row r="394" spans="2:13" x14ac:dyDescent="0.25">
      <c r="B394" s="57" t="s">
        <v>19</v>
      </c>
      <c r="C394" s="70">
        <v>44517</v>
      </c>
      <c r="D394" s="59" t="s">
        <v>2653</v>
      </c>
      <c r="E394" s="60" t="s">
        <v>6128</v>
      </c>
      <c r="F394" s="67" t="s">
        <v>2654</v>
      </c>
      <c r="G394" s="67" t="s">
        <v>2655</v>
      </c>
      <c r="H394" s="68" t="s">
        <v>2658</v>
      </c>
      <c r="I394" s="63">
        <v>2</v>
      </c>
      <c r="J394" s="64" t="str">
        <f t="shared" si="22"/>
        <v>A</v>
      </c>
      <c r="K394" s="65">
        <f t="shared" si="23"/>
        <v>5000</v>
      </c>
      <c r="L394" s="66">
        <f t="shared" si="32"/>
        <v>2</v>
      </c>
      <c r="M394" s="15" t="str">
        <f t="shared" si="33"/>
        <v>OK</v>
      </c>
    </row>
    <row r="395" spans="2:13" x14ac:dyDescent="0.25">
      <c r="B395" s="57" t="s">
        <v>19</v>
      </c>
      <c r="C395" s="70">
        <v>44518</v>
      </c>
      <c r="D395" s="59" t="s">
        <v>3215</v>
      </c>
      <c r="E395" s="60" t="s">
        <v>6128</v>
      </c>
      <c r="F395" s="67" t="s">
        <v>944</v>
      </c>
      <c r="G395" s="67" t="s">
        <v>3216</v>
      </c>
      <c r="H395" s="68" t="s">
        <v>3217</v>
      </c>
      <c r="I395" s="63">
        <v>2</v>
      </c>
      <c r="J395" s="64" t="str">
        <f t="shared" si="22"/>
        <v>A</v>
      </c>
      <c r="K395" s="65">
        <f t="shared" si="23"/>
        <v>5000</v>
      </c>
      <c r="L395" s="66">
        <f t="shared" si="32"/>
        <v>2</v>
      </c>
      <c r="M395" s="15" t="str">
        <f t="shared" si="33"/>
        <v>OK</v>
      </c>
    </row>
    <row r="396" spans="2:13" x14ac:dyDescent="0.25">
      <c r="B396" s="57" t="s">
        <v>19</v>
      </c>
      <c r="C396" s="70">
        <v>44518</v>
      </c>
      <c r="D396" s="59" t="s">
        <v>3218</v>
      </c>
      <c r="E396" s="60" t="s">
        <v>6128</v>
      </c>
      <c r="F396" s="67" t="s">
        <v>3219</v>
      </c>
      <c r="G396" s="67" t="s">
        <v>3220</v>
      </c>
      <c r="H396" s="68" t="s">
        <v>3226</v>
      </c>
      <c r="I396" s="63">
        <v>2</v>
      </c>
      <c r="J396" s="64" t="str">
        <f t="shared" si="22"/>
        <v>A</v>
      </c>
      <c r="K396" s="65">
        <f t="shared" si="23"/>
        <v>5000</v>
      </c>
      <c r="L396" s="66">
        <f t="shared" si="32"/>
        <v>2</v>
      </c>
      <c r="M396" s="15" t="str">
        <f t="shared" si="33"/>
        <v>OK</v>
      </c>
    </row>
    <row r="397" spans="2:13" x14ac:dyDescent="0.25">
      <c r="B397" s="57" t="s">
        <v>19</v>
      </c>
      <c r="C397" s="70">
        <v>44518</v>
      </c>
      <c r="D397" s="59" t="s">
        <v>3221</v>
      </c>
      <c r="E397" s="60" t="s">
        <v>6128</v>
      </c>
      <c r="F397" s="67" t="s">
        <v>3222</v>
      </c>
      <c r="G397" s="67" t="s">
        <v>3223</v>
      </c>
      <c r="H397" s="68" t="s">
        <v>3227</v>
      </c>
      <c r="I397" s="63">
        <v>2</v>
      </c>
      <c r="J397" s="64" t="str">
        <f t="shared" si="22"/>
        <v>A</v>
      </c>
      <c r="K397" s="65">
        <f t="shared" si="23"/>
        <v>5000</v>
      </c>
      <c r="L397" s="66">
        <f t="shared" si="32"/>
        <v>2</v>
      </c>
      <c r="M397" s="15" t="str">
        <f t="shared" si="33"/>
        <v>OK</v>
      </c>
    </row>
    <row r="398" spans="2:13" x14ac:dyDescent="0.25">
      <c r="B398" s="57" t="s">
        <v>19</v>
      </c>
      <c r="C398" s="70">
        <v>44518</v>
      </c>
      <c r="D398" s="59" t="s">
        <v>3224</v>
      </c>
      <c r="E398" s="60" t="s">
        <v>6128</v>
      </c>
      <c r="F398" s="67" t="s">
        <v>3225</v>
      </c>
      <c r="G398" s="67" t="s">
        <v>3223</v>
      </c>
      <c r="H398" s="68" t="s">
        <v>3228</v>
      </c>
      <c r="I398" s="63">
        <v>2</v>
      </c>
      <c r="J398" s="64" t="str">
        <f t="shared" si="22"/>
        <v>A</v>
      </c>
      <c r="K398" s="65">
        <f t="shared" si="23"/>
        <v>5000</v>
      </c>
      <c r="L398" s="66">
        <f t="shared" si="32"/>
        <v>2</v>
      </c>
      <c r="M398" s="15" t="str">
        <f t="shared" si="33"/>
        <v>OK</v>
      </c>
    </row>
    <row r="399" spans="2:13" x14ac:dyDescent="0.25">
      <c r="B399" s="57" t="s">
        <v>19</v>
      </c>
      <c r="C399" s="70">
        <v>44518</v>
      </c>
      <c r="D399" s="59" t="s">
        <v>3229</v>
      </c>
      <c r="E399" s="60" t="s">
        <v>6128</v>
      </c>
      <c r="F399" s="67" t="s">
        <v>3230</v>
      </c>
      <c r="G399" s="67" t="s">
        <v>3231</v>
      </c>
      <c r="H399" s="68" t="s">
        <v>3232</v>
      </c>
      <c r="I399" s="63">
        <v>2</v>
      </c>
      <c r="J399" s="64" t="str">
        <f t="shared" si="22"/>
        <v>A</v>
      </c>
      <c r="K399" s="65">
        <f t="shared" si="23"/>
        <v>5000</v>
      </c>
      <c r="L399" s="66">
        <f t="shared" si="32"/>
        <v>2</v>
      </c>
      <c r="M399" s="15" t="str">
        <f t="shared" si="33"/>
        <v>OK</v>
      </c>
    </row>
    <row r="400" spans="2:13" x14ac:dyDescent="0.25">
      <c r="B400" s="57" t="s">
        <v>19</v>
      </c>
      <c r="C400" s="70">
        <v>44518</v>
      </c>
      <c r="D400" s="59" t="s">
        <v>3233</v>
      </c>
      <c r="E400" s="60" t="s">
        <v>6128</v>
      </c>
      <c r="F400" s="67" t="s">
        <v>3234</v>
      </c>
      <c r="G400" s="67" t="s">
        <v>875</v>
      </c>
      <c r="H400" s="68" t="s">
        <v>3235</v>
      </c>
      <c r="I400" s="63">
        <v>2</v>
      </c>
      <c r="J400" s="64" t="str">
        <f t="shared" si="22"/>
        <v>A</v>
      </c>
      <c r="K400" s="65">
        <f t="shared" si="23"/>
        <v>5000</v>
      </c>
      <c r="L400" s="66">
        <f t="shared" si="32"/>
        <v>2</v>
      </c>
      <c r="M400" s="15" t="str">
        <f t="shared" si="33"/>
        <v>OK</v>
      </c>
    </row>
    <row r="401" spans="2:13" x14ac:dyDescent="0.25">
      <c r="B401" s="57" t="s">
        <v>19</v>
      </c>
      <c r="C401" s="70">
        <v>44518</v>
      </c>
      <c r="D401" s="59" t="s">
        <v>3236</v>
      </c>
      <c r="E401" s="60" t="s">
        <v>6128</v>
      </c>
      <c r="F401" s="67" t="s">
        <v>3237</v>
      </c>
      <c r="G401" s="67" t="s">
        <v>3238</v>
      </c>
      <c r="H401" s="68" t="s">
        <v>3239</v>
      </c>
      <c r="I401" s="63">
        <v>2</v>
      </c>
      <c r="J401" s="64" t="str">
        <f t="shared" si="22"/>
        <v>A</v>
      </c>
      <c r="K401" s="65">
        <f t="shared" si="23"/>
        <v>5000</v>
      </c>
      <c r="L401" s="66">
        <f t="shared" si="32"/>
        <v>2</v>
      </c>
      <c r="M401" s="15" t="str">
        <f t="shared" si="33"/>
        <v>OK</v>
      </c>
    </row>
    <row r="402" spans="2:13" x14ac:dyDescent="0.25">
      <c r="B402" s="57" t="s">
        <v>19</v>
      </c>
      <c r="C402" s="70">
        <v>44518</v>
      </c>
      <c r="D402" s="59" t="s">
        <v>3240</v>
      </c>
      <c r="E402" s="60" t="s">
        <v>6128</v>
      </c>
      <c r="F402" s="67" t="s">
        <v>3241</v>
      </c>
      <c r="G402" s="67" t="s">
        <v>3242</v>
      </c>
      <c r="H402" s="68" t="s">
        <v>3245</v>
      </c>
      <c r="I402" s="63">
        <v>2</v>
      </c>
      <c r="J402" s="64" t="str">
        <f t="shared" si="22"/>
        <v>A</v>
      </c>
      <c r="K402" s="65">
        <f t="shared" si="23"/>
        <v>5000</v>
      </c>
      <c r="L402" s="66">
        <f t="shared" si="32"/>
        <v>2</v>
      </c>
      <c r="M402" s="15" t="str">
        <f t="shared" si="33"/>
        <v>OK</v>
      </c>
    </row>
    <row r="403" spans="2:13" x14ac:dyDescent="0.25">
      <c r="B403" s="57" t="s">
        <v>19</v>
      </c>
      <c r="C403" s="70">
        <v>44518</v>
      </c>
      <c r="D403" s="59" t="s">
        <v>3243</v>
      </c>
      <c r="E403" s="60" t="s">
        <v>6128</v>
      </c>
      <c r="F403" s="67" t="s">
        <v>2438</v>
      </c>
      <c r="G403" s="67" t="s">
        <v>3244</v>
      </c>
      <c r="H403" s="68" t="s">
        <v>3246</v>
      </c>
      <c r="I403" s="63">
        <v>2</v>
      </c>
      <c r="J403" s="64" t="str">
        <f t="shared" si="22"/>
        <v>A</v>
      </c>
      <c r="K403" s="65">
        <f t="shared" si="23"/>
        <v>5000</v>
      </c>
      <c r="L403" s="66">
        <f t="shared" si="32"/>
        <v>2</v>
      </c>
      <c r="M403" s="15" t="str">
        <f t="shared" si="33"/>
        <v>OK</v>
      </c>
    </row>
    <row r="404" spans="2:13" x14ac:dyDescent="0.25">
      <c r="B404" s="57" t="s">
        <v>19</v>
      </c>
      <c r="C404" s="70">
        <v>44518</v>
      </c>
      <c r="D404" s="59" t="s">
        <v>3247</v>
      </c>
      <c r="E404" s="60" t="s">
        <v>6128</v>
      </c>
      <c r="F404" s="67" t="s">
        <v>3248</v>
      </c>
      <c r="G404" s="67" t="s">
        <v>3249</v>
      </c>
      <c r="H404" s="68" t="s">
        <v>3256</v>
      </c>
      <c r="I404" s="63">
        <v>2</v>
      </c>
      <c r="J404" s="64" t="str">
        <f t="shared" si="22"/>
        <v>A</v>
      </c>
      <c r="K404" s="65">
        <f t="shared" si="23"/>
        <v>5000</v>
      </c>
      <c r="L404" s="66">
        <f t="shared" si="32"/>
        <v>2</v>
      </c>
      <c r="M404" s="15" t="str">
        <f t="shared" si="33"/>
        <v>OK</v>
      </c>
    </row>
    <row r="405" spans="2:13" x14ac:dyDescent="0.25">
      <c r="B405" s="57" t="s">
        <v>19</v>
      </c>
      <c r="C405" s="70">
        <v>44518</v>
      </c>
      <c r="D405" s="59" t="s">
        <v>3250</v>
      </c>
      <c r="E405" s="60" t="s">
        <v>6128</v>
      </c>
      <c r="F405" s="67" t="s">
        <v>3251</v>
      </c>
      <c r="G405" s="67" t="s">
        <v>3252</v>
      </c>
      <c r="H405" s="68" t="s">
        <v>3257</v>
      </c>
      <c r="I405" s="63">
        <v>2</v>
      </c>
      <c r="J405" s="64" t="str">
        <f t="shared" si="22"/>
        <v>A</v>
      </c>
      <c r="K405" s="65">
        <f t="shared" si="23"/>
        <v>5000</v>
      </c>
      <c r="L405" s="66">
        <f t="shared" si="32"/>
        <v>2</v>
      </c>
      <c r="M405" s="15" t="str">
        <f t="shared" si="33"/>
        <v>OK</v>
      </c>
    </row>
    <row r="406" spans="2:13" x14ac:dyDescent="0.25">
      <c r="B406" s="57" t="s">
        <v>19</v>
      </c>
      <c r="C406" s="70">
        <v>44518</v>
      </c>
      <c r="D406" s="59" t="s">
        <v>3253</v>
      </c>
      <c r="E406" s="60" t="s">
        <v>6128</v>
      </c>
      <c r="F406" s="67" t="s">
        <v>3254</v>
      </c>
      <c r="G406" s="67" t="s">
        <v>3255</v>
      </c>
      <c r="H406" s="68" t="s">
        <v>3258</v>
      </c>
      <c r="I406" s="63">
        <v>2</v>
      </c>
      <c r="J406" s="64" t="str">
        <f t="shared" si="22"/>
        <v>A</v>
      </c>
      <c r="K406" s="65">
        <f t="shared" si="23"/>
        <v>5000</v>
      </c>
      <c r="L406" s="66">
        <f t="shared" si="32"/>
        <v>2</v>
      </c>
      <c r="M406" s="15" t="str">
        <f t="shared" si="33"/>
        <v>OK</v>
      </c>
    </row>
    <row r="407" spans="2:13" x14ac:dyDescent="0.25">
      <c r="B407" s="57" t="s">
        <v>19</v>
      </c>
      <c r="C407" s="70">
        <v>44518</v>
      </c>
      <c r="D407" s="59" t="s">
        <v>3259</v>
      </c>
      <c r="E407" s="60" t="s">
        <v>6128</v>
      </c>
      <c r="F407" s="67" t="s">
        <v>3260</v>
      </c>
      <c r="G407" s="67" t="s">
        <v>3261</v>
      </c>
      <c r="H407" s="68" t="s">
        <v>3265</v>
      </c>
      <c r="I407" s="63">
        <v>2</v>
      </c>
      <c r="J407" s="64" t="str">
        <f t="shared" si="22"/>
        <v>A</v>
      </c>
      <c r="K407" s="65">
        <f t="shared" si="23"/>
        <v>5000</v>
      </c>
      <c r="L407" s="66">
        <f t="shared" si="32"/>
        <v>2</v>
      </c>
      <c r="M407" s="15" t="str">
        <f t="shared" si="33"/>
        <v>OK</v>
      </c>
    </row>
    <row r="408" spans="2:13" x14ac:dyDescent="0.25">
      <c r="B408" s="57" t="s">
        <v>19</v>
      </c>
      <c r="C408" s="70">
        <v>44518</v>
      </c>
      <c r="D408" s="59" t="s">
        <v>3262</v>
      </c>
      <c r="E408" s="60" t="s">
        <v>6128</v>
      </c>
      <c r="F408" s="67" t="s">
        <v>3263</v>
      </c>
      <c r="G408" s="67" t="s">
        <v>3264</v>
      </c>
      <c r="H408" s="68" t="s">
        <v>3266</v>
      </c>
      <c r="I408" s="63">
        <v>2</v>
      </c>
      <c r="J408" s="64" t="str">
        <f t="shared" si="22"/>
        <v>A</v>
      </c>
      <c r="K408" s="65">
        <f t="shared" si="23"/>
        <v>5000</v>
      </c>
      <c r="L408" s="66">
        <f t="shared" si="32"/>
        <v>2</v>
      </c>
      <c r="M408" s="15" t="str">
        <f t="shared" si="33"/>
        <v>OK</v>
      </c>
    </row>
    <row r="409" spans="2:13" x14ac:dyDescent="0.25">
      <c r="B409" s="57" t="s">
        <v>19</v>
      </c>
      <c r="C409" s="70">
        <v>44518</v>
      </c>
      <c r="D409" s="59" t="s">
        <v>3267</v>
      </c>
      <c r="E409" s="60" t="s">
        <v>6128</v>
      </c>
      <c r="F409" s="67" t="s">
        <v>3268</v>
      </c>
      <c r="G409" s="67" t="s">
        <v>3269</v>
      </c>
      <c r="H409" s="68" t="s">
        <v>3270</v>
      </c>
      <c r="I409" s="63">
        <v>2</v>
      </c>
      <c r="J409" s="64" t="str">
        <f t="shared" si="22"/>
        <v>A</v>
      </c>
      <c r="K409" s="65">
        <f t="shared" si="23"/>
        <v>5000</v>
      </c>
      <c r="L409" s="66">
        <f t="shared" si="32"/>
        <v>2</v>
      </c>
      <c r="M409" s="15" t="str">
        <f t="shared" si="33"/>
        <v>OK</v>
      </c>
    </row>
    <row r="410" spans="2:13" x14ac:dyDescent="0.25">
      <c r="B410" s="57" t="s">
        <v>19</v>
      </c>
      <c r="C410" s="70">
        <v>44518</v>
      </c>
      <c r="D410" s="59" t="s">
        <v>3271</v>
      </c>
      <c r="E410" s="60" t="s">
        <v>6128</v>
      </c>
      <c r="F410" s="67" t="s">
        <v>3272</v>
      </c>
      <c r="G410" s="67" t="s">
        <v>3273</v>
      </c>
      <c r="H410" s="68" t="s">
        <v>3274</v>
      </c>
      <c r="I410" s="63">
        <v>2</v>
      </c>
      <c r="J410" s="64" t="str">
        <f t="shared" si="22"/>
        <v>A</v>
      </c>
      <c r="K410" s="65">
        <f t="shared" si="23"/>
        <v>5000</v>
      </c>
      <c r="L410" s="66">
        <f t="shared" si="32"/>
        <v>2</v>
      </c>
      <c r="M410" s="15" t="str">
        <f t="shared" si="33"/>
        <v>OK</v>
      </c>
    </row>
    <row r="411" spans="2:13" x14ac:dyDescent="0.25">
      <c r="B411" s="57" t="s">
        <v>19</v>
      </c>
      <c r="C411" s="70">
        <v>44518</v>
      </c>
      <c r="D411" s="59" t="s">
        <v>3275</v>
      </c>
      <c r="E411" s="60" t="s">
        <v>6128</v>
      </c>
      <c r="F411" s="67" t="s">
        <v>3276</v>
      </c>
      <c r="G411" s="67" t="s">
        <v>3277</v>
      </c>
      <c r="H411" s="68" t="s">
        <v>3281</v>
      </c>
      <c r="I411" s="63">
        <v>2</v>
      </c>
      <c r="J411" s="64" t="str">
        <f t="shared" si="22"/>
        <v>A</v>
      </c>
      <c r="K411" s="65">
        <f t="shared" si="23"/>
        <v>5000</v>
      </c>
      <c r="L411" s="66">
        <f t="shared" si="32"/>
        <v>2</v>
      </c>
      <c r="M411" s="15" t="str">
        <f t="shared" si="33"/>
        <v>OK</v>
      </c>
    </row>
    <row r="412" spans="2:13" x14ac:dyDescent="0.25">
      <c r="B412" s="57" t="s">
        <v>19</v>
      </c>
      <c r="C412" s="70">
        <v>44518</v>
      </c>
      <c r="D412" s="59" t="s">
        <v>3278</v>
      </c>
      <c r="E412" s="60" t="s">
        <v>6128</v>
      </c>
      <c r="F412" s="67" t="s">
        <v>3279</v>
      </c>
      <c r="G412" s="67" t="s">
        <v>3280</v>
      </c>
      <c r="H412" s="68" t="s">
        <v>3282</v>
      </c>
      <c r="I412" s="63">
        <v>2</v>
      </c>
      <c r="J412" s="64" t="str">
        <f t="shared" si="22"/>
        <v>A</v>
      </c>
      <c r="K412" s="65">
        <f t="shared" si="23"/>
        <v>5000</v>
      </c>
      <c r="L412" s="66">
        <f t="shared" si="32"/>
        <v>2</v>
      </c>
      <c r="M412" s="15" t="str">
        <f t="shared" si="33"/>
        <v>OK</v>
      </c>
    </row>
    <row r="413" spans="2:13" x14ac:dyDescent="0.25">
      <c r="B413" s="57" t="s">
        <v>19</v>
      </c>
      <c r="C413" s="70">
        <v>44518</v>
      </c>
      <c r="D413" s="59" t="s">
        <v>3283</v>
      </c>
      <c r="E413" s="60" t="s">
        <v>6128</v>
      </c>
      <c r="F413" s="67" t="s">
        <v>3284</v>
      </c>
      <c r="G413" s="67" t="s">
        <v>3285</v>
      </c>
      <c r="H413" s="68" t="s">
        <v>3286</v>
      </c>
      <c r="I413" s="63">
        <v>2</v>
      </c>
      <c r="J413" s="64" t="str">
        <f t="shared" si="22"/>
        <v>A</v>
      </c>
      <c r="K413" s="65">
        <f t="shared" si="23"/>
        <v>5000</v>
      </c>
      <c r="L413" s="66">
        <f t="shared" si="32"/>
        <v>2</v>
      </c>
      <c r="M413" s="15" t="str">
        <f t="shared" si="33"/>
        <v>OK</v>
      </c>
    </row>
    <row r="414" spans="2:13" x14ac:dyDescent="0.25">
      <c r="B414" s="57" t="s">
        <v>19</v>
      </c>
      <c r="C414" s="70">
        <v>44518</v>
      </c>
      <c r="D414" s="59" t="s">
        <v>3287</v>
      </c>
      <c r="E414" s="60" t="s">
        <v>6128</v>
      </c>
      <c r="F414" s="67" t="s">
        <v>3288</v>
      </c>
      <c r="G414" s="67" t="s">
        <v>3289</v>
      </c>
      <c r="H414" s="68" t="s">
        <v>3293</v>
      </c>
      <c r="I414" s="63">
        <v>2</v>
      </c>
      <c r="J414" s="64" t="str">
        <f t="shared" si="22"/>
        <v>A</v>
      </c>
      <c r="K414" s="65">
        <f t="shared" si="23"/>
        <v>5000</v>
      </c>
      <c r="L414" s="66">
        <f t="shared" si="32"/>
        <v>2</v>
      </c>
      <c r="M414" s="15" t="str">
        <f t="shared" si="33"/>
        <v>OK</v>
      </c>
    </row>
    <row r="415" spans="2:13" x14ac:dyDescent="0.25">
      <c r="B415" s="57" t="s">
        <v>19</v>
      </c>
      <c r="C415" s="70">
        <v>44518</v>
      </c>
      <c r="D415" s="59" t="s">
        <v>3290</v>
      </c>
      <c r="E415" s="60" t="s">
        <v>6128</v>
      </c>
      <c r="F415" s="67" t="s">
        <v>3291</v>
      </c>
      <c r="G415" s="67" t="s">
        <v>3292</v>
      </c>
      <c r="H415" s="68" t="s">
        <v>3294</v>
      </c>
      <c r="I415" s="63">
        <v>2</v>
      </c>
      <c r="J415" s="64" t="str">
        <f t="shared" si="22"/>
        <v>A</v>
      </c>
      <c r="K415" s="65">
        <f t="shared" si="23"/>
        <v>5000</v>
      </c>
      <c r="L415" s="66">
        <f t="shared" si="32"/>
        <v>2</v>
      </c>
      <c r="M415" s="15" t="str">
        <f t="shared" si="33"/>
        <v>OK</v>
      </c>
    </row>
    <row r="416" spans="2:13" x14ac:dyDescent="0.25">
      <c r="B416" s="57" t="s">
        <v>19</v>
      </c>
      <c r="C416" s="70">
        <v>44519</v>
      </c>
      <c r="D416" s="59" t="s">
        <v>3862</v>
      </c>
      <c r="E416" s="60" t="s">
        <v>6128</v>
      </c>
      <c r="F416" s="67" t="s">
        <v>3863</v>
      </c>
      <c r="G416" s="67" t="s">
        <v>3864</v>
      </c>
      <c r="H416" s="68" t="s">
        <v>3865</v>
      </c>
      <c r="I416" s="63">
        <v>2</v>
      </c>
      <c r="J416" s="64" t="str">
        <f t="shared" si="22"/>
        <v>A</v>
      </c>
      <c r="K416" s="65">
        <f t="shared" si="23"/>
        <v>5000</v>
      </c>
      <c r="L416" s="66">
        <f t="shared" si="32"/>
        <v>2</v>
      </c>
      <c r="M416" s="15" t="str">
        <f t="shared" si="33"/>
        <v>OK</v>
      </c>
    </row>
    <row r="417" spans="2:13" x14ac:dyDescent="0.25">
      <c r="B417" s="57" t="s">
        <v>19</v>
      </c>
      <c r="C417" s="70">
        <v>44519</v>
      </c>
      <c r="D417" s="59" t="s">
        <v>3866</v>
      </c>
      <c r="E417" s="60" t="s">
        <v>6128</v>
      </c>
      <c r="F417" s="67" t="s">
        <v>3867</v>
      </c>
      <c r="G417" s="67" t="s">
        <v>3868</v>
      </c>
      <c r="H417" s="68" t="s">
        <v>3869</v>
      </c>
      <c r="I417" s="63">
        <v>4</v>
      </c>
      <c r="J417" s="64" t="str">
        <f t="shared" si="22"/>
        <v>A</v>
      </c>
      <c r="K417" s="65">
        <f t="shared" si="23"/>
        <v>10000</v>
      </c>
      <c r="L417" s="66">
        <f t="shared" si="32"/>
        <v>4</v>
      </c>
      <c r="M417" s="15" t="str">
        <f t="shared" si="33"/>
        <v>OK</v>
      </c>
    </row>
    <row r="418" spans="2:13" x14ac:dyDescent="0.25">
      <c r="B418" s="57" t="s">
        <v>19</v>
      </c>
      <c r="C418" s="70">
        <v>44519</v>
      </c>
      <c r="D418" s="59" t="s">
        <v>3870</v>
      </c>
      <c r="E418" s="60" t="s">
        <v>6128</v>
      </c>
      <c r="F418" s="67" t="s">
        <v>3871</v>
      </c>
      <c r="G418" s="67" t="s">
        <v>3872</v>
      </c>
      <c r="H418" s="68" t="s">
        <v>3873</v>
      </c>
      <c r="I418" s="63">
        <v>2</v>
      </c>
      <c r="J418" s="64" t="str">
        <f t="shared" ref="J418:J461" si="34">+IF(I418&lt;=0," ",IF(I418&lt;=5,"A",IF(I418&gt;=6,"B")))</f>
        <v>A</v>
      </c>
      <c r="K418" s="65">
        <f t="shared" ref="K418:K461" si="35">+IF(J418=" ",I418*0,IF(J418="A",I418*2500,IF(J418="B",I418*3000)))</f>
        <v>5000</v>
      </c>
      <c r="L418" s="66">
        <f t="shared" si="32"/>
        <v>2</v>
      </c>
      <c r="M418" s="15" t="str">
        <f t="shared" si="33"/>
        <v>OK</v>
      </c>
    </row>
    <row r="419" spans="2:13" x14ac:dyDescent="0.25">
      <c r="B419" s="57" t="s">
        <v>19</v>
      </c>
      <c r="C419" s="70">
        <v>44519</v>
      </c>
      <c r="D419" s="59" t="s">
        <v>3874</v>
      </c>
      <c r="E419" s="60" t="s">
        <v>6128</v>
      </c>
      <c r="F419" s="67" t="s">
        <v>3875</v>
      </c>
      <c r="G419" s="67" t="s">
        <v>3876</v>
      </c>
      <c r="H419" s="68" t="s">
        <v>3877</v>
      </c>
      <c r="I419" s="63">
        <v>2</v>
      </c>
      <c r="J419" s="64" t="str">
        <f t="shared" si="34"/>
        <v>A</v>
      </c>
      <c r="K419" s="65">
        <f t="shared" si="35"/>
        <v>5000</v>
      </c>
      <c r="L419" s="66">
        <f t="shared" si="32"/>
        <v>2</v>
      </c>
      <c r="M419" s="15" t="str">
        <f t="shared" si="33"/>
        <v>OK</v>
      </c>
    </row>
    <row r="420" spans="2:13" x14ac:dyDescent="0.25">
      <c r="B420" s="57" t="s">
        <v>19</v>
      </c>
      <c r="C420" s="70">
        <v>44519</v>
      </c>
      <c r="D420" s="59" t="s">
        <v>3878</v>
      </c>
      <c r="E420" s="60" t="s">
        <v>6128</v>
      </c>
      <c r="F420" s="67" t="s">
        <v>3879</v>
      </c>
      <c r="G420" s="67" t="s">
        <v>3880</v>
      </c>
      <c r="H420" s="68" t="s">
        <v>3881</v>
      </c>
      <c r="I420" s="63">
        <v>2</v>
      </c>
      <c r="J420" s="64" t="str">
        <f t="shared" si="34"/>
        <v>A</v>
      </c>
      <c r="K420" s="65">
        <f t="shared" si="35"/>
        <v>5000</v>
      </c>
      <c r="L420" s="66">
        <f t="shared" si="32"/>
        <v>2</v>
      </c>
      <c r="M420" s="15" t="str">
        <f t="shared" si="33"/>
        <v>OK</v>
      </c>
    </row>
    <row r="421" spans="2:13" x14ac:dyDescent="0.25">
      <c r="B421" s="57" t="s">
        <v>19</v>
      </c>
      <c r="C421" s="70">
        <v>44519</v>
      </c>
      <c r="D421" s="59" t="s">
        <v>3882</v>
      </c>
      <c r="E421" s="60" t="s">
        <v>6128</v>
      </c>
      <c r="F421" s="67" t="s">
        <v>3883</v>
      </c>
      <c r="G421" s="67" t="s">
        <v>3884</v>
      </c>
      <c r="H421" s="68" t="s">
        <v>3885</v>
      </c>
      <c r="I421" s="63">
        <v>2</v>
      </c>
      <c r="J421" s="64" t="str">
        <f t="shared" si="34"/>
        <v>A</v>
      </c>
      <c r="K421" s="65">
        <f t="shared" si="35"/>
        <v>5000</v>
      </c>
      <c r="L421" s="66">
        <f t="shared" si="32"/>
        <v>2</v>
      </c>
      <c r="M421" s="15" t="str">
        <f t="shared" si="33"/>
        <v>OK</v>
      </c>
    </row>
    <row r="422" spans="2:13" x14ac:dyDescent="0.25">
      <c r="B422" s="57" t="s">
        <v>19</v>
      </c>
      <c r="C422" s="70">
        <v>44519</v>
      </c>
      <c r="D422" s="59" t="s">
        <v>3886</v>
      </c>
      <c r="E422" s="60" t="s">
        <v>6128</v>
      </c>
      <c r="F422" s="67" t="s">
        <v>3887</v>
      </c>
      <c r="G422" s="67" t="s">
        <v>3888</v>
      </c>
      <c r="H422" s="68" t="s">
        <v>3889</v>
      </c>
      <c r="I422" s="63">
        <v>2</v>
      </c>
      <c r="J422" s="64" t="str">
        <f t="shared" si="34"/>
        <v>A</v>
      </c>
      <c r="K422" s="65">
        <f t="shared" si="35"/>
        <v>5000</v>
      </c>
      <c r="L422" s="66">
        <f t="shared" si="32"/>
        <v>2</v>
      </c>
      <c r="M422" s="15" t="str">
        <f t="shared" si="33"/>
        <v>OK</v>
      </c>
    </row>
    <row r="423" spans="2:13" x14ac:dyDescent="0.25">
      <c r="B423" s="57" t="s">
        <v>19</v>
      </c>
      <c r="C423" s="70">
        <v>44519</v>
      </c>
      <c r="D423" s="59" t="s">
        <v>3890</v>
      </c>
      <c r="E423" s="60" t="s">
        <v>6128</v>
      </c>
      <c r="F423" s="67" t="s">
        <v>3891</v>
      </c>
      <c r="G423" s="67" t="s">
        <v>3892</v>
      </c>
      <c r="H423" s="68" t="s">
        <v>3893</v>
      </c>
      <c r="I423" s="63">
        <v>2</v>
      </c>
      <c r="J423" s="64" t="str">
        <f t="shared" si="34"/>
        <v>A</v>
      </c>
      <c r="K423" s="65">
        <f t="shared" si="35"/>
        <v>5000</v>
      </c>
      <c r="L423" s="66">
        <f t="shared" si="32"/>
        <v>2</v>
      </c>
      <c r="M423" s="15" t="str">
        <f t="shared" si="33"/>
        <v>OK</v>
      </c>
    </row>
    <row r="424" spans="2:13" x14ac:dyDescent="0.25">
      <c r="B424" s="57" t="s">
        <v>19</v>
      </c>
      <c r="C424" s="70">
        <v>44519</v>
      </c>
      <c r="D424" s="59" t="s">
        <v>3894</v>
      </c>
      <c r="E424" s="60" t="s">
        <v>6128</v>
      </c>
      <c r="F424" s="67" t="s">
        <v>3895</v>
      </c>
      <c r="G424" s="67" t="s">
        <v>3896</v>
      </c>
      <c r="H424" s="68" t="s">
        <v>3897</v>
      </c>
      <c r="I424" s="63">
        <v>2</v>
      </c>
      <c r="J424" s="64" t="str">
        <f t="shared" si="34"/>
        <v>A</v>
      </c>
      <c r="K424" s="65">
        <f t="shared" si="35"/>
        <v>5000</v>
      </c>
      <c r="L424" s="66">
        <f t="shared" si="32"/>
        <v>2</v>
      </c>
      <c r="M424" s="15" t="str">
        <f t="shared" si="33"/>
        <v>OK</v>
      </c>
    </row>
    <row r="425" spans="2:13" x14ac:dyDescent="0.25">
      <c r="B425" s="57" t="s">
        <v>19</v>
      </c>
      <c r="C425" s="70">
        <v>44519</v>
      </c>
      <c r="D425" s="59" t="s">
        <v>3898</v>
      </c>
      <c r="E425" s="60" t="s">
        <v>6128</v>
      </c>
      <c r="F425" s="67" t="s">
        <v>3899</v>
      </c>
      <c r="G425" s="67" t="s">
        <v>3900</v>
      </c>
      <c r="H425" s="68" t="s">
        <v>3901</v>
      </c>
      <c r="I425" s="63">
        <v>2</v>
      </c>
      <c r="J425" s="64" t="str">
        <f t="shared" si="34"/>
        <v>A</v>
      </c>
      <c r="K425" s="65">
        <f t="shared" si="35"/>
        <v>5000</v>
      </c>
      <c r="L425" s="66">
        <f t="shared" si="32"/>
        <v>2</v>
      </c>
      <c r="M425" s="15" t="str">
        <f t="shared" si="33"/>
        <v>OK</v>
      </c>
    </row>
    <row r="426" spans="2:13" x14ac:dyDescent="0.25">
      <c r="B426" s="57" t="s">
        <v>19</v>
      </c>
      <c r="C426" s="70">
        <v>44519</v>
      </c>
      <c r="D426" s="59" t="s">
        <v>3902</v>
      </c>
      <c r="E426" s="60" t="s">
        <v>6128</v>
      </c>
      <c r="F426" s="67" t="s">
        <v>3903</v>
      </c>
      <c r="G426" s="67" t="s">
        <v>3904</v>
      </c>
      <c r="H426" s="68" t="s">
        <v>3905</v>
      </c>
      <c r="I426" s="63">
        <v>2</v>
      </c>
      <c r="J426" s="64" t="str">
        <f t="shared" si="34"/>
        <v>A</v>
      </c>
      <c r="K426" s="65">
        <f t="shared" si="35"/>
        <v>5000</v>
      </c>
      <c r="L426" s="66">
        <f t="shared" si="32"/>
        <v>2</v>
      </c>
      <c r="M426" s="15" t="str">
        <f t="shared" si="33"/>
        <v>OK</v>
      </c>
    </row>
    <row r="427" spans="2:13" x14ac:dyDescent="0.25">
      <c r="B427" s="57" t="s">
        <v>19</v>
      </c>
      <c r="C427" s="70">
        <v>44519</v>
      </c>
      <c r="D427" s="59" t="s">
        <v>3906</v>
      </c>
      <c r="E427" s="60" t="s">
        <v>6128</v>
      </c>
      <c r="F427" s="67" t="s">
        <v>3907</v>
      </c>
      <c r="G427" s="67" t="s">
        <v>3908</v>
      </c>
      <c r="H427" s="68" t="s">
        <v>3909</v>
      </c>
      <c r="I427" s="63">
        <v>2</v>
      </c>
      <c r="J427" s="64" t="str">
        <f t="shared" si="34"/>
        <v>A</v>
      </c>
      <c r="K427" s="65">
        <f t="shared" si="35"/>
        <v>5000</v>
      </c>
      <c r="L427" s="66">
        <f t="shared" si="32"/>
        <v>2</v>
      </c>
      <c r="M427" s="15" t="str">
        <f t="shared" si="33"/>
        <v>OK</v>
      </c>
    </row>
    <row r="428" spans="2:13" x14ac:dyDescent="0.25">
      <c r="B428" s="57" t="s">
        <v>19</v>
      </c>
      <c r="C428" s="70">
        <v>44519</v>
      </c>
      <c r="D428" s="59" t="s">
        <v>3910</v>
      </c>
      <c r="E428" s="60" t="s">
        <v>6128</v>
      </c>
      <c r="F428" s="67" t="s">
        <v>3911</v>
      </c>
      <c r="G428" s="67" t="s">
        <v>3912</v>
      </c>
      <c r="H428" s="68" t="s">
        <v>3913</v>
      </c>
      <c r="I428" s="63">
        <v>2</v>
      </c>
      <c r="J428" s="64" t="str">
        <f t="shared" si="34"/>
        <v>A</v>
      </c>
      <c r="K428" s="65">
        <f t="shared" si="35"/>
        <v>5000</v>
      </c>
      <c r="L428" s="66">
        <f t="shared" si="32"/>
        <v>2</v>
      </c>
      <c r="M428" s="15" t="str">
        <f t="shared" si="33"/>
        <v>OK</v>
      </c>
    </row>
    <row r="429" spans="2:13" x14ac:dyDescent="0.25">
      <c r="B429" s="57" t="s">
        <v>19</v>
      </c>
      <c r="C429" s="70">
        <v>44519</v>
      </c>
      <c r="D429" s="59" t="s">
        <v>3914</v>
      </c>
      <c r="E429" s="60" t="s">
        <v>6128</v>
      </c>
      <c r="F429" s="67" t="s">
        <v>3915</v>
      </c>
      <c r="G429" s="67" t="s">
        <v>3916</v>
      </c>
      <c r="H429" s="68" t="s">
        <v>3917</v>
      </c>
      <c r="I429" s="63">
        <v>2</v>
      </c>
      <c r="J429" s="64" t="str">
        <f t="shared" si="34"/>
        <v>A</v>
      </c>
      <c r="K429" s="65">
        <f t="shared" si="35"/>
        <v>5000</v>
      </c>
      <c r="L429" s="66">
        <f t="shared" si="32"/>
        <v>2</v>
      </c>
      <c r="M429" s="15" t="str">
        <f t="shared" si="33"/>
        <v>OK</v>
      </c>
    </row>
    <row r="430" spans="2:13" x14ac:dyDescent="0.25">
      <c r="B430" s="57" t="s">
        <v>19</v>
      </c>
      <c r="C430" s="70">
        <v>44519</v>
      </c>
      <c r="D430" s="59" t="s">
        <v>3918</v>
      </c>
      <c r="E430" s="60" t="s">
        <v>6128</v>
      </c>
      <c r="F430" s="67" t="s">
        <v>3919</v>
      </c>
      <c r="G430" s="67" t="s">
        <v>3920</v>
      </c>
      <c r="H430" s="68" t="s">
        <v>3921</v>
      </c>
      <c r="I430" s="63">
        <v>4</v>
      </c>
      <c r="J430" s="64" t="str">
        <f t="shared" si="34"/>
        <v>A</v>
      </c>
      <c r="K430" s="65">
        <f t="shared" si="35"/>
        <v>10000</v>
      </c>
      <c r="L430" s="66">
        <f t="shared" si="32"/>
        <v>4</v>
      </c>
      <c r="M430" s="15" t="str">
        <f t="shared" si="33"/>
        <v>OK</v>
      </c>
    </row>
    <row r="431" spans="2:13" x14ac:dyDescent="0.25">
      <c r="B431" s="57" t="s">
        <v>19</v>
      </c>
      <c r="C431" s="70">
        <v>44520</v>
      </c>
      <c r="D431" s="59" t="s">
        <v>4416</v>
      </c>
      <c r="E431" s="60" t="s">
        <v>6128</v>
      </c>
      <c r="F431" s="67" t="s">
        <v>4417</v>
      </c>
      <c r="G431" s="67" t="s">
        <v>4418</v>
      </c>
      <c r="H431" s="68" t="s">
        <v>4422</v>
      </c>
      <c r="I431" s="63">
        <v>2</v>
      </c>
      <c r="J431" s="64" t="str">
        <f t="shared" si="34"/>
        <v>A</v>
      </c>
      <c r="K431" s="65">
        <f t="shared" si="35"/>
        <v>5000</v>
      </c>
      <c r="L431" s="66">
        <f t="shared" si="32"/>
        <v>2</v>
      </c>
      <c r="M431" s="15" t="str">
        <f t="shared" si="33"/>
        <v>OK</v>
      </c>
    </row>
    <row r="432" spans="2:13" x14ac:dyDescent="0.25">
      <c r="B432" s="57" t="s">
        <v>19</v>
      </c>
      <c r="C432" s="70">
        <v>44520</v>
      </c>
      <c r="D432" s="59" t="s">
        <v>4419</v>
      </c>
      <c r="E432" s="60" t="s">
        <v>6128</v>
      </c>
      <c r="F432" s="67" t="s">
        <v>4420</v>
      </c>
      <c r="G432" s="67" t="s">
        <v>4421</v>
      </c>
      <c r="H432" s="68" t="s">
        <v>4423</v>
      </c>
      <c r="I432" s="63">
        <v>2</v>
      </c>
      <c r="J432" s="64" t="str">
        <f t="shared" si="34"/>
        <v>A</v>
      </c>
      <c r="K432" s="65">
        <f t="shared" si="35"/>
        <v>5000</v>
      </c>
      <c r="L432" s="66">
        <f t="shared" si="32"/>
        <v>2</v>
      </c>
      <c r="M432" s="15" t="str">
        <f t="shared" si="33"/>
        <v>OK</v>
      </c>
    </row>
    <row r="433" spans="2:13" x14ac:dyDescent="0.25">
      <c r="B433" s="57" t="s">
        <v>19</v>
      </c>
      <c r="C433" s="70">
        <v>44520</v>
      </c>
      <c r="D433" s="59" t="s">
        <v>4424</v>
      </c>
      <c r="E433" s="60" t="s">
        <v>6128</v>
      </c>
      <c r="F433" s="67" t="s">
        <v>4425</v>
      </c>
      <c r="G433" s="67" t="s">
        <v>4426</v>
      </c>
      <c r="H433" s="68" t="s">
        <v>4427</v>
      </c>
      <c r="I433" s="63">
        <v>2</v>
      </c>
      <c r="J433" s="64" t="str">
        <f t="shared" si="34"/>
        <v>A</v>
      </c>
      <c r="K433" s="65">
        <f t="shared" si="35"/>
        <v>5000</v>
      </c>
      <c r="L433" s="66">
        <f t="shared" si="32"/>
        <v>2</v>
      </c>
      <c r="M433" s="15" t="str">
        <f t="shared" si="33"/>
        <v>OK</v>
      </c>
    </row>
    <row r="434" spans="2:13" x14ac:dyDescent="0.25">
      <c r="B434" s="57" t="s">
        <v>19</v>
      </c>
      <c r="C434" s="70">
        <v>44520</v>
      </c>
      <c r="D434" s="59" t="s">
        <v>4428</v>
      </c>
      <c r="E434" s="60" t="s">
        <v>6128</v>
      </c>
      <c r="F434" s="67" t="s">
        <v>4429</v>
      </c>
      <c r="G434" s="67" t="s">
        <v>4430</v>
      </c>
      <c r="H434" s="68" t="s">
        <v>4431</v>
      </c>
      <c r="I434" s="63">
        <v>2</v>
      </c>
      <c r="J434" s="64" t="str">
        <f t="shared" si="34"/>
        <v>A</v>
      </c>
      <c r="K434" s="65">
        <f t="shared" si="35"/>
        <v>5000</v>
      </c>
      <c r="L434" s="66">
        <f t="shared" si="32"/>
        <v>2</v>
      </c>
      <c r="M434" s="15" t="str">
        <f t="shared" si="33"/>
        <v>OK</v>
      </c>
    </row>
    <row r="435" spans="2:13" x14ac:dyDescent="0.25">
      <c r="B435" s="57" t="s">
        <v>19</v>
      </c>
      <c r="C435" s="70">
        <v>44520</v>
      </c>
      <c r="D435" s="59" t="s">
        <v>4432</v>
      </c>
      <c r="E435" s="60" t="s">
        <v>6128</v>
      </c>
      <c r="F435" s="67" t="s">
        <v>4433</v>
      </c>
      <c r="G435" s="67" t="s">
        <v>2572</v>
      </c>
      <c r="H435" s="68" t="s">
        <v>4434</v>
      </c>
      <c r="I435" s="63">
        <v>2</v>
      </c>
      <c r="J435" s="64" t="str">
        <f t="shared" si="34"/>
        <v>A</v>
      </c>
      <c r="K435" s="65">
        <f t="shared" si="35"/>
        <v>5000</v>
      </c>
      <c r="L435" s="66">
        <f t="shared" si="32"/>
        <v>4</v>
      </c>
      <c r="M435" s="15" t="str">
        <f t="shared" si="33"/>
        <v>OK</v>
      </c>
    </row>
    <row r="436" spans="2:13" x14ac:dyDescent="0.25">
      <c r="B436" s="57" t="s">
        <v>19</v>
      </c>
      <c r="C436" s="70">
        <v>44520</v>
      </c>
      <c r="D436" s="59" t="s">
        <v>4435</v>
      </c>
      <c r="E436" s="60" t="s">
        <v>6128</v>
      </c>
      <c r="F436" s="67" t="s">
        <v>4436</v>
      </c>
      <c r="G436" s="67" t="s">
        <v>4437</v>
      </c>
      <c r="H436" s="68" t="s">
        <v>4438</v>
      </c>
      <c r="I436" s="63">
        <v>2</v>
      </c>
      <c r="J436" s="64" t="str">
        <f t="shared" si="34"/>
        <v>A</v>
      </c>
      <c r="K436" s="65">
        <f t="shared" si="35"/>
        <v>5000</v>
      </c>
      <c r="L436" s="66">
        <f t="shared" si="32"/>
        <v>2</v>
      </c>
      <c r="M436" s="15" t="str">
        <f t="shared" si="33"/>
        <v>OK</v>
      </c>
    </row>
    <row r="437" spans="2:13" x14ac:dyDescent="0.25">
      <c r="B437" s="57" t="s">
        <v>19</v>
      </c>
      <c r="C437" s="70">
        <v>44520</v>
      </c>
      <c r="D437" s="59" t="s">
        <v>4439</v>
      </c>
      <c r="E437" s="60" t="s">
        <v>6128</v>
      </c>
      <c r="F437" s="67" t="s">
        <v>4440</v>
      </c>
      <c r="G437" s="67" t="s">
        <v>4441</v>
      </c>
      <c r="H437" s="68" t="s">
        <v>4442</v>
      </c>
      <c r="I437" s="63">
        <v>2</v>
      </c>
      <c r="J437" s="64" t="str">
        <f t="shared" si="34"/>
        <v>A</v>
      </c>
      <c r="K437" s="65">
        <f t="shared" si="35"/>
        <v>5000</v>
      </c>
      <c r="L437" s="66">
        <f t="shared" si="32"/>
        <v>2</v>
      </c>
      <c r="M437" s="15" t="str">
        <f t="shared" si="33"/>
        <v>OK</v>
      </c>
    </row>
    <row r="438" spans="2:13" x14ac:dyDescent="0.25">
      <c r="B438" s="57" t="s">
        <v>19</v>
      </c>
      <c r="C438" s="70">
        <v>44520</v>
      </c>
      <c r="D438" s="59" t="s">
        <v>4443</v>
      </c>
      <c r="E438" s="60" t="s">
        <v>6128</v>
      </c>
      <c r="F438" s="67" t="s">
        <v>4444</v>
      </c>
      <c r="G438" s="67" t="s">
        <v>4445</v>
      </c>
      <c r="H438" s="68" t="s">
        <v>4446</v>
      </c>
      <c r="I438" s="63">
        <v>2</v>
      </c>
      <c r="J438" s="64" t="str">
        <f t="shared" si="34"/>
        <v>A</v>
      </c>
      <c r="K438" s="65">
        <f t="shared" si="35"/>
        <v>5000</v>
      </c>
      <c r="L438" s="66">
        <f t="shared" si="32"/>
        <v>2</v>
      </c>
      <c r="M438" s="15" t="str">
        <f t="shared" si="33"/>
        <v>OK</v>
      </c>
    </row>
    <row r="439" spans="2:13" x14ac:dyDescent="0.25">
      <c r="B439" s="57" t="s">
        <v>19</v>
      </c>
      <c r="C439" s="70">
        <v>44520</v>
      </c>
      <c r="D439" s="59" t="s">
        <v>4447</v>
      </c>
      <c r="E439" s="60" t="s">
        <v>6128</v>
      </c>
      <c r="F439" s="67" t="s">
        <v>4448</v>
      </c>
      <c r="G439" s="67" t="s">
        <v>4449</v>
      </c>
      <c r="H439" s="68" t="s">
        <v>4450</v>
      </c>
      <c r="I439" s="63">
        <v>2</v>
      </c>
      <c r="J439" s="64" t="str">
        <f t="shared" si="34"/>
        <v>A</v>
      </c>
      <c r="K439" s="65">
        <f t="shared" si="35"/>
        <v>5000</v>
      </c>
      <c r="L439" s="66">
        <f t="shared" si="32"/>
        <v>2</v>
      </c>
      <c r="M439" s="15" t="str">
        <f t="shared" si="33"/>
        <v>OK</v>
      </c>
    </row>
    <row r="440" spans="2:13" x14ac:dyDescent="0.25">
      <c r="B440" s="57" t="s">
        <v>19</v>
      </c>
      <c r="C440" s="70">
        <v>44520</v>
      </c>
      <c r="D440" s="59" t="s">
        <v>4451</v>
      </c>
      <c r="E440" s="60" t="s">
        <v>6128</v>
      </c>
      <c r="F440" s="67" t="s">
        <v>4452</v>
      </c>
      <c r="G440" s="67" t="s">
        <v>4453</v>
      </c>
      <c r="H440" s="68" t="s">
        <v>4454</v>
      </c>
      <c r="I440" s="63">
        <v>2</v>
      </c>
      <c r="J440" s="64" t="str">
        <f t="shared" si="34"/>
        <v>A</v>
      </c>
      <c r="K440" s="65">
        <f t="shared" si="35"/>
        <v>5000</v>
      </c>
      <c r="L440" s="66">
        <f t="shared" si="32"/>
        <v>2</v>
      </c>
      <c r="M440" s="15" t="str">
        <f t="shared" si="33"/>
        <v>OK</v>
      </c>
    </row>
    <row r="441" spans="2:13" x14ac:dyDescent="0.25">
      <c r="B441" s="57" t="s">
        <v>19</v>
      </c>
      <c r="C441" s="70">
        <v>44520</v>
      </c>
      <c r="D441" s="59" t="s">
        <v>4455</v>
      </c>
      <c r="E441" s="60" t="s">
        <v>6128</v>
      </c>
      <c r="F441" s="67" t="s">
        <v>4456</v>
      </c>
      <c r="G441" s="67" t="s">
        <v>4457</v>
      </c>
      <c r="H441" s="68" t="s">
        <v>4458</v>
      </c>
      <c r="I441" s="63">
        <v>3</v>
      </c>
      <c r="J441" s="64" t="str">
        <f t="shared" si="34"/>
        <v>A</v>
      </c>
      <c r="K441" s="65">
        <f t="shared" si="35"/>
        <v>7500</v>
      </c>
      <c r="L441" s="66">
        <f t="shared" si="32"/>
        <v>3</v>
      </c>
      <c r="M441" s="15" t="str">
        <f t="shared" si="33"/>
        <v>OK</v>
      </c>
    </row>
    <row r="442" spans="2:13" x14ac:dyDescent="0.25">
      <c r="B442" s="57" t="s">
        <v>19</v>
      </c>
      <c r="C442" s="70">
        <v>44520</v>
      </c>
      <c r="D442" s="59" t="s">
        <v>4459</v>
      </c>
      <c r="E442" s="60" t="s">
        <v>6128</v>
      </c>
      <c r="F442" s="67" t="s">
        <v>4460</v>
      </c>
      <c r="G442" s="67" t="s">
        <v>4461</v>
      </c>
      <c r="H442" s="68" t="s">
        <v>4462</v>
      </c>
      <c r="I442" s="63">
        <v>2</v>
      </c>
      <c r="J442" s="64" t="str">
        <f t="shared" si="34"/>
        <v>A</v>
      </c>
      <c r="K442" s="65">
        <f t="shared" si="35"/>
        <v>5000</v>
      </c>
      <c r="L442" s="66">
        <f t="shared" si="32"/>
        <v>2</v>
      </c>
      <c r="M442" s="15" t="str">
        <f t="shared" si="33"/>
        <v>OK</v>
      </c>
    </row>
    <row r="443" spans="2:13" x14ac:dyDescent="0.25">
      <c r="B443" s="57" t="s">
        <v>19</v>
      </c>
      <c r="C443" s="70">
        <v>44520</v>
      </c>
      <c r="D443" s="59" t="s">
        <v>4463</v>
      </c>
      <c r="E443" s="60" t="s">
        <v>6128</v>
      </c>
      <c r="F443" s="67" t="s">
        <v>4464</v>
      </c>
      <c r="G443" s="67" t="s">
        <v>4465</v>
      </c>
      <c r="H443" s="68" t="s">
        <v>4466</v>
      </c>
      <c r="I443" s="63">
        <v>3</v>
      </c>
      <c r="J443" s="64" t="str">
        <f t="shared" si="34"/>
        <v>A</v>
      </c>
      <c r="K443" s="65">
        <f t="shared" si="35"/>
        <v>7500</v>
      </c>
      <c r="L443" s="66">
        <f t="shared" si="32"/>
        <v>3</v>
      </c>
      <c r="M443" s="15" t="str">
        <f t="shared" si="33"/>
        <v>OK</v>
      </c>
    </row>
    <row r="444" spans="2:13" x14ac:dyDescent="0.25">
      <c r="B444" s="57" t="s">
        <v>19</v>
      </c>
      <c r="C444" s="70">
        <v>44520</v>
      </c>
      <c r="D444" s="59" t="s">
        <v>4467</v>
      </c>
      <c r="E444" s="60" t="s">
        <v>6128</v>
      </c>
      <c r="F444" s="67" t="s">
        <v>4468</v>
      </c>
      <c r="G444" s="67" t="s">
        <v>4469</v>
      </c>
      <c r="H444" s="68" t="s">
        <v>4476</v>
      </c>
      <c r="I444" s="63">
        <v>3</v>
      </c>
      <c r="J444" s="64" t="str">
        <f t="shared" si="34"/>
        <v>A</v>
      </c>
      <c r="K444" s="65">
        <f t="shared" si="35"/>
        <v>7500</v>
      </c>
      <c r="L444" s="66">
        <f t="shared" si="32"/>
        <v>3</v>
      </c>
      <c r="M444" s="15" t="str">
        <f t="shared" si="33"/>
        <v>OK</v>
      </c>
    </row>
    <row r="445" spans="2:13" x14ac:dyDescent="0.25">
      <c r="B445" s="57" t="s">
        <v>19</v>
      </c>
      <c r="C445" s="70">
        <v>44520</v>
      </c>
      <c r="D445" s="59" t="s">
        <v>4470</v>
      </c>
      <c r="E445" s="60" t="s">
        <v>6128</v>
      </c>
      <c r="F445" s="67" t="s">
        <v>4471</v>
      </c>
      <c r="G445" s="67" t="s">
        <v>4472</v>
      </c>
      <c r="H445" s="68" t="s">
        <v>4477</v>
      </c>
      <c r="I445" s="63">
        <v>4</v>
      </c>
      <c r="J445" s="64" t="str">
        <f t="shared" si="34"/>
        <v>A</v>
      </c>
      <c r="K445" s="65">
        <f t="shared" si="35"/>
        <v>10000</v>
      </c>
      <c r="L445" s="66">
        <f t="shared" si="32"/>
        <v>4</v>
      </c>
      <c r="M445" s="15" t="str">
        <f t="shared" si="33"/>
        <v>OK</v>
      </c>
    </row>
    <row r="446" spans="2:13" x14ac:dyDescent="0.25">
      <c r="B446" s="57" t="s">
        <v>19</v>
      </c>
      <c r="C446" s="70">
        <v>44520</v>
      </c>
      <c r="D446" s="59" t="s">
        <v>4473</v>
      </c>
      <c r="E446" s="60" t="s">
        <v>6128</v>
      </c>
      <c r="F446" s="67" t="s">
        <v>4474</v>
      </c>
      <c r="G446" s="67" t="s">
        <v>4475</v>
      </c>
      <c r="H446" s="68" t="s">
        <v>4478</v>
      </c>
      <c r="I446" s="63">
        <v>2</v>
      </c>
      <c r="J446" s="64" t="str">
        <f t="shared" si="34"/>
        <v>A</v>
      </c>
      <c r="K446" s="65">
        <f t="shared" si="35"/>
        <v>5000</v>
      </c>
      <c r="L446" s="66">
        <f t="shared" si="32"/>
        <v>2</v>
      </c>
      <c r="M446" s="15" t="str">
        <f t="shared" si="33"/>
        <v>OK</v>
      </c>
    </row>
    <row r="447" spans="2:13" x14ac:dyDescent="0.25">
      <c r="B447" s="57" t="s">
        <v>19</v>
      </c>
      <c r="C447" s="70">
        <v>44520</v>
      </c>
      <c r="D447" s="59" t="s">
        <v>900</v>
      </c>
      <c r="E447" s="60" t="s">
        <v>6128</v>
      </c>
      <c r="F447" s="67" t="s">
        <v>901</v>
      </c>
      <c r="G447" s="67" t="s">
        <v>902</v>
      </c>
      <c r="H447" s="68" t="s">
        <v>4479</v>
      </c>
      <c r="I447" s="63">
        <v>4</v>
      </c>
      <c r="J447" s="64" t="str">
        <f t="shared" si="34"/>
        <v>A</v>
      </c>
      <c r="K447" s="65">
        <f t="shared" si="35"/>
        <v>10000</v>
      </c>
      <c r="L447" s="66">
        <f t="shared" si="32"/>
        <v>8</v>
      </c>
      <c r="M447" s="15" t="str">
        <f t="shared" si="33"/>
        <v>OK</v>
      </c>
    </row>
    <row r="448" spans="2:13" x14ac:dyDescent="0.25">
      <c r="B448" s="57" t="s">
        <v>19</v>
      </c>
      <c r="C448" s="70">
        <v>44520</v>
      </c>
      <c r="D448" s="59" t="s">
        <v>4480</v>
      </c>
      <c r="E448" s="60" t="s">
        <v>6128</v>
      </c>
      <c r="F448" s="67" t="s">
        <v>2438</v>
      </c>
      <c r="G448" s="67" t="s">
        <v>4481</v>
      </c>
      <c r="H448" s="68" t="s">
        <v>4482</v>
      </c>
      <c r="I448" s="63">
        <v>3</v>
      </c>
      <c r="J448" s="64" t="str">
        <f t="shared" si="34"/>
        <v>A</v>
      </c>
      <c r="K448" s="65">
        <f t="shared" si="35"/>
        <v>7500</v>
      </c>
      <c r="L448" s="66">
        <f t="shared" si="32"/>
        <v>3</v>
      </c>
      <c r="M448" s="15" t="str">
        <f t="shared" si="33"/>
        <v>OK</v>
      </c>
    </row>
    <row r="449" spans="2:13" x14ac:dyDescent="0.25">
      <c r="B449" s="57" t="s">
        <v>19</v>
      </c>
      <c r="C449" s="70">
        <v>44522</v>
      </c>
      <c r="D449" s="59" t="s">
        <v>5375</v>
      </c>
      <c r="E449" s="60" t="s">
        <v>6128</v>
      </c>
      <c r="F449" s="67" t="s">
        <v>5376</v>
      </c>
      <c r="G449" s="67" t="s">
        <v>5377</v>
      </c>
      <c r="H449" s="68" t="s">
        <v>5378</v>
      </c>
      <c r="I449" s="63">
        <v>2</v>
      </c>
      <c r="J449" s="64" t="str">
        <f t="shared" si="34"/>
        <v>A</v>
      </c>
      <c r="K449" s="65">
        <f t="shared" si="35"/>
        <v>5000</v>
      </c>
      <c r="L449" s="66">
        <f t="shared" si="32"/>
        <v>2</v>
      </c>
      <c r="M449" s="15" t="str">
        <f t="shared" si="33"/>
        <v>OK</v>
      </c>
    </row>
    <row r="450" spans="2:13" x14ac:dyDescent="0.25">
      <c r="B450" s="57" t="s">
        <v>19</v>
      </c>
      <c r="C450" s="70">
        <v>44522</v>
      </c>
      <c r="D450" s="59" t="s">
        <v>5379</v>
      </c>
      <c r="E450" s="60" t="s">
        <v>6128</v>
      </c>
      <c r="F450" s="67" t="s">
        <v>5380</v>
      </c>
      <c r="G450" s="67" t="s">
        <v>5381</v>
      </c>
      <c r="H450" s="68" t="s">
        <v>5382</v>
      </c>
      <c r="I450" s="63">
        <v>2</v>
      </c>
      <c r="J450" s="64" t="str">
        <f t="shared" si="34"/>
        <v>A</v>
      </c>
      <c r="K450" s="65">
        <f t="shared" si="35"/>
        <v>5000</v>
      </c>
      <c r="L450" s="66">
        <f t="shared" si="32"/>
        <v>2</v>
      </c>
      <c r="M450" s="15" t="str">
        <f t="shared" si="33"/>
        <v>OK</v>
      </c>
    </row>
    <row r="451" spans="2:13" x14ac:dyDescent="0.25">
      <c r="B451" s="57" t="s">
        <v>19</v>
      </c>
      <c r="C451" s="70">
        <v>44522</v>
      </c>
      <c r="D451" s="59" t="s">
        <v>5383</v>
      </c>
      <c r="E451" s="60" t="s">
        <v>6128</v>
      </c>
      <c r="F451" s="67" t="s">
        <v>5384</v>
      </c>
      <c r="G451" s="67" t="s">
        <v>5385</v>
      </c>
      <c r="H451" s="68" t="s">
        <v>5386</v>
      </c>
      <c r="I451" s="63">
        <v>2</v>
      </c>
      <c r="J451" s="64" t="str">
        <f t="shared" si="34"/>
        <v>A</v>
      </c>
      <c r="K451" s="65">
        <f t="shared" si="35"/>
        <v>5000</v>
      </c>
      <c r="L451" s="66">
        <f t="shared" si="32"/>
        <v>2</v>
      </c>
      <c r="M451" s="15" t="str">
        <f t="shared" si="33"/>
        <v>OK</v>
      </c>
    </row>
    <row r="452" spans="2:13" x14ac:dyDescent="0.25">
      <c r="B452" s="57" t="s">
        <v>19</v>
      </c>
      <c r="C452" s="70">
        <v>44522</v>
      </c>
      <c r="D452" s="59" t="s">
        <v>5387</v>
      </c>
      <c r="E452" s="60" t="s">
        <v>6128</v>
      </c>
      <c r="F452" s="67" t="s">
        <v>5388</v>
      </c>
      <c r="G452" s="67" t="s">
        <v>5389</v>
      </c>
      <c r="H452" s="68" t="s">
        <v>5390</v>
      </c>
      <c r="I452" s="63">
        <v>2</v>
      </c>
      <c r="J452" s="64" t="str">
        <f t="shared" si="34"/>
        <v>A</v>
      </c>
      <c r="K452" s="65">
        <f t="shared" si="35"/>
        <v>5000</v>
      </c>
      <c r="L452" s="66">
        <f t="shared" si="32"/>
        <v>2</v>
      </c>
      <c r="M452" s="15" t="str">
        <f t="shared" si="33"/>
        <v>OK</v>
      </c>
    </row>
    <row r="453" spans="2:13" x14ac:dyDescent="0.25">
      <c r="B453" s="57" t="s">
        <v>19</v>
      </c>
      <c r="C453" s="70">
        <v>44522</v>
      </c>
      <c r="D453" s="59" t="s">
        <v>5391</v>
      </c>
      <c r="E453" s="60" t="s">
        <v>6128</v>
      </c>
      <c r="F453" s="67" t="s">
        <v>5392</v>
      </c>
      <c r="G453" s="67" t="s">
        <v>5393</v>
      </c>
      <c r="H453" s="68" t="s">
        <v>5394</v>
      </c>
      <c r="I453" s="63">
        <v>2</v>
      </c>
      <c r="J453" s="64" t="str">
        <f t="shared" si="34"/>
        <v>A</v>
      </c>
      <c r="K453" s="65">
        <f t="shared" si="35"/>
        <v>5000</v>
      </c>
      <c r="L453" s="66">
        <f t="shared" si="32"/>
        <v>7</v>
      </c>
      <c r="M453" s="15" t="str">
        <f t="shared" si="33"/>
        <v>OK</v>
      </c>
    </row>
    <row r="454" spans="2:13" x14ac:dyDescent="0.25">
      <c r="B454" s="57" t="s">
        <v>19</v>
      </c>
      <c r="C454" s="70">
        <v>44522</v>
      </c>
      <c r="D454" s="59" t="s">
        <v>939</v>
      </c>
      <c r="E454" s="60" t="s">
        <v>6128</v>
      </c>
      <c r="F454" s="67" t="s">
        <v>940</v>
      </c>
      <c r="G454" s="67" t="s">
        <v>941</v>
      </c>
      <c r="H454" s="68" t="s">
        <v>5395</v>
      </c>
      <c r="I454" s="63">
        <v>2</v>
      </c>
      <c r="J454" s="64" t="str">
        <f t="shared" si="34"/>
        <v>A</v>
      </c>
      <c r="K454" s="65">
        <f t="shared" si="35"/>
        <v>5000</v>
      </c>
      <c r="L454" s="66">
        <f t="shared" si="32"/>
        <v>4</v>
      </c>
      <c r="M454" s="15" t="str">
        <f t="shared" si="33"/>
        <v>OK</v>
      </c>
    </row>
    <row r="455" spans="2:13" x14ac:dyDescent="0.25">
      <c r="B455" s="57" t="s">
        <v>19</v>
      </c>
      <c r="C455" s="70">
        <v>44522</v>
      </c>
      <c r="D455" s="59" t="s">
        <v>5396</v>
      </c>
      <c r="E455" s="60" t="s">
        <v>6128</v>
      </c>
      <c r="F455" s="67" t="s">
        <v>5397</v>
      </c>
      <c r="G455" s="67" t="s">
        <v>5398</v>
      </c>
      <c r="H455" s="68" t="s">
        <v>5399</v>
      </c>
      <c r="I455" s="63">
        <v>2</v>
      </c>
      <c r="J455" s="64" t="str">
        <f t="shared" si="34"/>
        <v>A</v>
      </c>
      <c r="K455" s="65">
        <f t="shared" si="35"/>
        <v>5000</v>
      </c>
      <c r="L455" s="66">
        <f t="shared" si="32"/>
        <v>2</v>
      </c>
      <c r="M455" s="15" t="str">
        <f t="shared" si="33"/>
        <v>OK</v>
      </c>
    </row>
    <row r="456" spans="2:13" x14ac:dyDescent="0.25">
      <c r="B456" s="57" t="s">
        <v>19</v>
      </c>
      <c r="C456" s="70">
        <v>44522</v>
      </c>
      <c r="D456" s="59" t="s">
        <v>928</v>
      </c>
      <c r="E456" s="60" t="s">
        <v>6128</v>
      </c>
      <c r="F456" s="67" t="s">
        <v>161</v>
      </c>
      <c r="G456" s="67" t="s">
        <v>929</v>
      </c>
      <c r="H456" s="68" t="s">
        <v>5400</v>
      </c>
      <c r="I456" s="63">
        <v>3</v>
      </c>
      <c r="J456" s="64" t="str">
        <f t="shared" si="34"/>
        <v>A</v>
      </c>
      <c r="K456" s="65">
        <f t="shared" si="35"/>
        <v>7500</v>
      </c>
      <c r="L456" s="66">
        <f t="shared" si="32"/>
        <v>5</v>
      </c>
      <c r="M456" s="15" t="str">
        <f t="shared" si="33"/>
        <v>OK</v>
      </c>
    </row>
    <row r="457" spans="2:13" x14ac:dyDescent="0.25">
      <c r="B457" s="57" t="s">
        <v>19</v>
      </c>
      <c r="C457" s="70">
        <v>44522</v>
      </c>
      <c r="D457" s="59" t="s">
        <v>5401</v>
      </c>
      <c r="E457" s="60" t="s">
        <v>6128</v>
      </c>
      <c r="F457" s="67" t="s">
        <v>5179</v>
      </c>
      <c r="G457" s="67" t="s">
        <v>5402</v>
      </c>
      <c r="H457" s="68" t="s">
        <v>5403</v>
      </c>
      <c r="I457" s="63">
        <v>2</v>
      </c>
      <c r="J457" s="64" t="str">
        <f t="shared" si="34"/>
        <v>A</v>
      </c>
      <c r="K457" s="65">
        <f t="shared" si="35"/>
        <v>5000</v>
      </c>
      <c r="L457" s="66">
        <f t="shared" ref="L457:L520" si="36">SUMIF($D$8:$D$1705,D457:D2154,$I$8:$I$1705)</f>
        <v>2</v>
      </c>
      <c r="M457" s="15" t="str">
        <f t="shared" ref="M457:M520" si="37">+IF(L457=0," ",IF(L457&lt;=20,"OK",IF(L457&gt;=21,"LEBIH")))</f>
        <v>OK</v>
      </c>
    </row>
    <row r="458" spans="2:13" x14ac:dyDescent="0.25">
      <c r="B458" s="57" t="s">
        <v>19</v>
      </c>
      <c r="C458" s="70">
        <v>44524</v>
      </c>
      <c r="D458" s="59" t="s">
        <v>2562</v>
      </c>
      <c r="E458" s="60" t="s">
        <v>6128</v>
      </c>
      <c r="F458" s="67" t="s">
        <v>2563</v>
      </c>
      <c r="G458" s="67" t="s">
        <v>2564</v>
      </c>
      <c r="H458" s="68" t="s">
        <v>5404</v>
      </c>
      <c r="I458" s="63">
        <v>2</v>
      </c>
      <c r="J458" s="64" t="str">
        <f t="shared" si="34"/>
        <v>A</v>
      </c>
      <c r="K458" s="65">
        <f t="shared" si="35"/>
        <v>5000</v>
      </c>
      <c r="L458" s="66">
        <f t="shared" si="36"/>
        <v>4</v>
      </c>
      <c r="M458" s="15" t="str">
        <f t="shared" si="37"/>
        <v>OK</v>
      </c>
    </row>
    <row r="459" spans="2:13" x14ac:dyDescent="0.25">
      <c r="B459" s="57" t="s">
        <v>19</v>
      </c>
      <c r="C459" s="70">
        <v>44524</v>
      </c>
      <c r="D459" s="59" t="s">
        <v>2570</v>
      </c>
      <c r="E459" s="60" t="s">
        <v>6128</v>
      </c>
      <c r="F459" s="67" t="s">
        <v>2571</v>
      </c>
      <c r="G459" s="67" t="s">
        <v>2572</v>
      </c>
      <c r="H459" s="68" t="s">
        <v>5405</v>
      </c>
      <c r="I459" s="63">
        <v>4</v>
      </c>
      <c r="J459" s="64" t="str">
        <f t="shared" si="34"/>
        <v>A</v>
      </c>
      <c r="K459" s="65">
        <f t="shared" si="35"/>
        <v>10000</v>
      </c>
      <c r="L459" s="66">
        <f t="shared" si="36"/>
        <v>8</v>
      </c>
      <c r="M459" s="15" t="str">
        <f t="shared" si="37"/>
        <v>OK</v>
      </c>
    </row>
    <row r="460" spans="2:13" x14ac:dyDescent="0.25">
      <c r="B460" s="57" t="s">
        <v>19</v>
      </c>
      <c r="C460" s="70">
        <v>44524</v>
      </c>
      <c r="D460" s="59" t="s">
        <v>5406</v>
      </c>
      <c r="E460" s="60" t="s">
        <v>6128</v>
      </c>
      <c r="F460" s="67" t="s">
        <v>5407</v>
      </c>
      <c r="G460" s="67" t="s">
        <v>2572</v>
      </c>
      <c r="H460" s="68" t="s">
        <v>5408</v>
      </c>
      <c r="I460" s="63">
        <v>3</v>
      </c>
      <c r="J460" s="64" t="str">
        <f t="shared" si="34"/>
        <v>A</v>
      </c>
      <c r="K460" s="65">
        <f t="shared" si="35"/>
        <v>7500</v>
      </c>
      <c r="L460" s="66">
        <f t="shared" si="36"/>
        <v>3</v>
      </c>
      <c r="M460" s="15" t="str">
        <f t="shared" si="37"/>
        <v>OK</v>
      </c>
    </row>
    <row r="461" spans="2:13" x14ac:dyDescent="0.25">
      <c r="B461" s="57" t="s">
        <v>19</v>
      </c>
      <c r="C461" s="70">
        <v>44524</v>
      </c>
      <c r="D461" s="59" t="s">
        <v>2573</v>
      </c>
      <c r="E461" s="60" t="s">
        <v>6128</v>
      </c>
      <c r="F461" s="67" t="s">
        <v>2574</v>
      </c>
      <c r="G461" s="67" t="s">
        <v>2575</v>
      </c>
      <c r="H461" s="68" t="s">
        <v>5409</v>
      </c>
      <c r="I461" s="63">
        <v>4</v>
      </c>
      <c r="J461" s="64" t="str">
        <f t="shared" si="34"/>
        <v>A</v>
      </c>
      <c r="K461" s="65">
        <f t="shared" si="35"/>
        <v>10000</v>
      </c>
      <c r="L461" s="66">
        <f t="shared" si="36"/>
        <v>6</v>
      </c>
      <c r="M461" s="15" t="str">
        <f t="shared" si="37"/>
        <v>OK</v>
      </c>
    </row>
    <row r="462" spans="2:13" x14ac:dyDescent="0.25">
      <c r="B462" s="57" t="s">
        <v>19</v>
      </c>
      <c r="C462" s="70">
        <v>44524</v>
      </c>
      <c r="D462" s="59" t="s">
        <v>4432</v>
      </c>
      <c r="E462" s="60" t="s">
        <v>6128</v>
      </c>
      <c r="F462" s="67" t="s">
        <v>4433</v>
      </c>
      <c r="G462" s="67" t="s">
        <v>2572</v>
      </c>
      <c r="H462" s="68" t="s">
        <v>5410</v>
      </c>
      <c r="I462" s="63">
        <v>2</v>
      </c>
      <c r="J462" s="64" t="str">
        <f t="shared" si="22"/>
        <v>A</v>
      </c>
      <c r="K462" s="65">
        <f t="shared" si="23"/>
        <v>5000</v>
      </c>
      <c r="L462" s="66">
        <f t="shared" si="36"/>
        <v>4</v>
      </c>
      <c r="M462" s="15" t="str">
        <f t="shared" si="37"/>
        <v>OK</v>
      </c>
    </row>
    <row r="463" spans="2:13" x14ac:dyDescent="0.25">
      <c r="B463" s="57" t="s">
        <v>19</v>
      </c>
      <c r="C463" s="70">
        <v>44524</v>
      </c>
      <c r="D463" s="59" t="s">
        <v>2640</v>
      </c>
      <c r="E463" s="60" t="s">
        <v>6128</v>
      </c>
      <c r="F463" s="67" t="s">
        <v>2641</v>
      </c>
      <c r="G463" s="67" t="s">
        <v>2642</v>
      </c>
      <c r="H463" s="68" t="s">
        <v>5411</v>
      </c>
      <c r="I463" s="63">
        <v>2</v>
      </c>
      <c r="J463" s="64" t="str">
        <f t="shared" si="22"/>
        <v>A</v>
      </c>
      <c r="K463" s="65">
        <f t="shared" si="23"/>
        <v>5000</v>
      </c>
      <c r="L463" s="66">
        <f t="shared" si="36"/>
        <v>4</v>
      </c>
      <c r="M463" s="15" t="str">
        <f t="shared" si="37"/>
        <v>OK</v>
      </c>
    </row>
    <row r="464" spans="2:13" x14ac:dyDescent="0.25">
      <c r="B464" s="57" t="s">
        <v>19</v>
      </c>
      <c r="C464" s="70">
        <v>44524</v>
      </c>
      <c r="D464" s="59" t="s">
        <v>2636</v>
      </c>
      <c r="E464" s="60" t="s">
        <v>6128</v>
      </c>
      <c r="F464" s="67" t="s">
        <v>2637</v>
      </c>
      <c r="G464" s="67" t="s">
        <v>2638</v>
      </c>
      <c r="H464" s="68" t="s">
        <v>5412</v>
      </c>
      <c r="I464" s="63">
        <v>2</v>
      </c>
      <c r="J464" s="64" t="str">
        <f t="shared" si="22"/>
        <v>A</v>
      </c>
      <c r="K464" s="65">
        <f t="shared" si="23"/>
        <v>5000</v>
      </c>
      <c r="L464" s="66">
        <f t="shared" si="36"/>
        <v>4</v>
      </c>
      <c r="M464" s="15" t="str">
        <f t="shared" si="37"/>
        <v>OK</v>
      </c>
    </row>
    <row r="465" spans="2:13" x14ac:dyDescent="0.25">
      <c r="B465" s="57" t="s">
        <v>19</v>
      </c>
      <c r="C465" s="70">
        <v>44524</v>
      </c>
      <c r="D465" s="59" t="s">
        <v>2632</v>
      </c>
      <c r="E465" s="60" t="s">
        <v>6128</v>
      </c>
      <c r="F465" s="67" t="s">
        <v>2633</v>
      </c>
      <c r="G465" s="67" t="s">
        <v>2634</v>
      </c>
      <c r="H465" s="68" t="s">
        <v>5413</v>
      </c>
      <c r="I465" s="63">
        <v>5</v>
      </c>
      <c r="J465" s="64" t="str">
        <f t="shared" si="22"/>
        <v>A</v>
      </c>
      <c r="K465" s="65">
        <f t="shared" si="23"/>
        <v>12500</v>
      </c>
      <c r="L465" s="66">
        <f t="shared" si="36"/>
        <v>8</v>
      </c>
      <c r="M465" s="15" t="str">
        <f t="shared" si="37"/>
        <v>OK</v>
      </c>
    </row>
    <row r="466" spans="2:13" x14ac:dyDescent="0.25">
      <c r="B466" s="57" t="s">
        <v>19</v>
      </c>
      <c r="C466" s="70">
        <v>44524</v>
      </c>
      <c r="D466" s="59" t="s">
        <v>2644</v>
      </c>
      <c r="E466" s="60" t="s">
        <v>6128</v>
      </c>
      <c r="F466" s="67" t="s">
        <v>1551</v>
      </c>
      <c r="G466" s="67" t="s">
        <v>2645</v>
      </c>
      <c r="H466" s="68" t="s">
        <v>5414</v>
      </c>
      <c r="I466" s="63">
        <v>2</v>
      </c>
      <c r="J466" s="64" t="str">
        <f t="shared" si="22"/>
        <v>A</v>
      </c>
      <c r="K466" s="65">
        <f t="shared" si="23"/>
        <v>5000</v>
      </c>
      <c r="L466" s="66">
        <f t="shared" si="36"/>
        <v>4</v>
      </c>
      <c r="M466" s="15" t="str">
        <f t="shared" si="37"/>
        <v>OK</v>
      </c>
    </row>
    <row r="467" spans="2:13" x14ac:dyDescent="0.25">
      <c r="B467" s="57" t="s">
        <v>19</v>
      </c>
      <c r="C467" s="70">
        <v>44524</v>
      </c>
      <c r="D467" s="59" t="s">
        <v>2617</v>
      </c>
      <c r="E467" s="60" t="s">
        <v>6128</v>
      </c>
      <c r="F467" s="67" t="s">
        <v>2618</v>
      </c>
      <c r="G467" s="67" t="s">
        <v>2619</v>
      </c>
      <c r="H467" s="68" t="s">
        <v>5415</v>
      </c>
      <c r="I467" s="63">
        <v>2</v>
      </c>
      <c r="J467" s="64" t="str">
        <f t="shared" si="22"/>
        <v>A</v>
      </c>
      <c r="K467" s="65">
        <f t="shared" si="23"/>
        <v>5000</v>
      </c>
      <c r="L467" s="66">
        <f t="shared" si="36"/>
        <v>4</v>
      </c>
      <c r="M467" s="15" t="str">
        <f t="shared" si="37"/>
        <v>OK</v>
      </c>
    </row>
    <row r="468" spans="2:13" x14ac:dyDescent="0.25">
      <c r="B468" s="57" t="s">
        <v>19</v>
      </c>
      <c r="C468" s="70">
        <v>44524</v>
      </c>
      <c r="D468" s="59" t="s">
        <v>2647</v>
      </c>
      <c r="E468" s="60" t="s">
        <v>6128</v>
      </c>
      <c r="F468" s="67" t="s">
        <v>2648</v>
      </c>
      <c r="G468" s="67" t="s">
        <v>2649</v>
      </c>
      <c r="H468" s="68" t="s">
        <v>5416</v>
      </c>
      <c r="I468" s="63">
        <v>2</v>
      </c>
      <c r="J468" s="64" t="str">
        <f t="shared" si="22"/>
        <v>A</v>
      </c>
      <c r="K468" s="65">
        <f t="shared" si="23"/>
        <v>5000</v>
      </c>
      <c r="L468" s="66">
        <f t="shared" si="36"/>
        <v>4</v>
      </c>
      <c r="M468" s="15" t="str">
        <f t="shared" si="37"/>
        <v>OK</v>
      </c>
    </row>
    <row r="469" spans="2:13" x14ac:dyDescent="0.25">
      <c r="B469" s="57" t="s">
        <v>19</v>
      </c>
      <c r="C469" s="70">
        <v>44524</v>
      </c>
      <c r="D469" s="59" t="s">
        <v>2624</v>
      </c>
      <c r="E469" s="60" t="s">
        <v>6128</v>
      </c>
      <c r="F469" s="67" t="s">
        <v>2625</v>
      </c>
      <c r="G469" s="67" t="s">
        <v>2626</v>
      </c>
      <c r="H469" s="68" t="s">
        <v>5417</v>
      </c>
      <c r="I469" s="63">
        <v>2</v>
      </c>
      <c r="J469" s="64" t="str">
        <f t="shared" si="22"/>
        <v>A</v>
      </c>
      <c r="K469" s="65">
        <f t="shared" si="23"/>
        <v>5000</v>
      </c>
      <c r="L469" s="66">
        <f t="shared" si="36"/>
        <v>5</v>
      </c>
      <c r="M469" s="15" t="str">
        <f t="shared" si="37"/>
        <v>OK</v>
      </c>
    </row>
    <row r="470" spans="2:13" x14ac:dyDescent="0.25">
      <c r="B470" s="57" t="s">
        <v>19</v>
      </c>
      <c r="C470" s="70">
        <v>44523</v>
      </c>
      <c r="D470" s="59" t="s">
        <v>1839</v>
      </c>
      <c r="E470" s="60" t="s">
        <v>6128</v>
      </c>
      <c r="F470" s="67" t="s">
        <v>1840</v>
      </c>
      <c r="G470" s="67" t="s">
        <v>1841</v>
      </c>
      <c r="H470" s="68" t="s">
        <v>5418</v>
      </c>
      <c r="I470" s="63">
        <v>2</v>
      </c>
      <c r="J470" s="64" t="str">
        <f t="shared" si="22"/>
        <v>A</v>
      </c>
      <c r="K470" s="65">
        <f t="shared" si="23"/>
        <v>5000</v>
      </c>
      <c r="L470" s="66">
        <f t="shared" si="36"/>
        <v>4</v>
      </c>
      <c r="M470" s="15" t="str">
        <f t="shared" si="37"/>
        <v>OK</v>
      </c>
    </row>
    <row r="471" spans="2:13" x14ac:dyDescent="0.25">
      <c r="B471" s="57" t="s">
        <v>19</v>
      </c>
      <c r="C471" s="70">
        <v>44523</v>
      </c>
      <c r="D471" s="59" t="s">
        <v>2627</v>
      </c>
      <c r="E471" s="60" t="s">
        <v>6128</v>
      </c>
      <c r="F471" s="67" t="s">
        <v>2628</v>
      </c>
      <c r="G471" s="67" t="s">
        <v>2629</v>
      </c>
      <c r="H471" s="68" t="s">
        <v>5419</v>
      </c>
      <c r="I471" s="63">
        <v>2</v>
      </c>
      <c r="J471" s="64" t="str">
        <f t="shared" si="22"/>
        <v>A</v>
      </c>
      <c r="K471" s="65">
        <f t="shared" si="23"/>
        <v>5000</v>
      </c>
      <c r="L471" s="66">
        <f t="shared" si="36"/>
        <v>4</v>
      </c>
      <c r="M471" s="15" t="str">
        <f t="shared" si="37"/>
        <v>OK</v>
      </c>
    </row>
    <row r="472" spans="2:13" x14ac:dyDescent="0.25">
      <c r="B472" s="57" t="s">
        <v>19</v>
      </c>
      <c r="C472" s="70">
        <v>44523</v>
      </c>
      <c r="D472" s="59" t="s">
        <v>2650</v>
      </c>
      <c r="E472" s="60" t="s">
        <v>6128</v>
      </c>
      <c r="F472" s="67" t="s">
        <v>2651</v>
      </c>
      <c r="G472" s="67" t="s">
        <v>2652</v>
      </c>
      <c r="H472" s="68" t="s">
        <v>5420</v>
      </c>
      <c r="I472" s="63">
        <v>2</v>
      </c>
      <c r="J472" s="64" t="str">
        <f t="shared" si="22"/>
        <v>A</v>
      </c>
      <c r="K472" s="65">
        <f t="shared" si="23"/>
        <v>5000</v>
      </c>
      <c r="L472" s="66">
        <f t="shared" si="36"/>
        <v>4</v>
      </c>
      <c r="M472" s="15" t="str">
        <f t="shared" si="37"/>
        <v>OK</v>
      </c>
    </row>
    <row r="473" spans="2:13" x14ac:dyDescent="0.25">
      <c r="B473" s="57" t="s">
        <v>19</v>
      </c>
      <c r="C473" s="70">
        <v>44523</v>
      </c>
      <c r="D473" s="59" t="s">
        <v>2620</v>
      </c>
      <c r="E473" s="60" t="s">
        <v>6128</v>
      </c>
      <c r="F473" s="67" t="s">
        <v>2438</v>
      </c>
      <c r="G473" s="67" t="s">
        <v>2621</v>
      </c>
      <c r="H473" s="68" t="s">
        <v>5421</v>
      </c>
      <c r="I473" s="63">
        <v>2</v>
      </c>
      <c r="J473" s="64" t="str">
        <f t="shared" si="22"/>
        <v>A</v>
      </c>
      <c r="K473" s="65">
        <f t="shared" si="23"/>
        <v>5000</v>
      </c>
      <c r="L473" s="66">
        <f t="shared" si="36"/>
        <v>4</v>
      </c>
      <c r="M473" s="15" t="str">
        <f t="shared" si="37"/>
        <v>OK</v>
      </c>
    </row>
    <row r="474" spans="2:13" x14ac:dyDescent="0.25">
      <c r="B474" s="57" t="s">
        <v>19</v>
      </c>
      <c r="C474" s="70">
        <v>44524</v>
      </c>
      <c r="D474" s="59" t="s">
        <v>5391</v>
      </c>
      <c r="E474" s="60" t="s">
        <v>6128</v>
      </c>
      <c r="F474" s="67" t="s">
        <v>5392</v>
      </c>
      <c r="G474" s="67" t="s">
        <v>5393</v>
      </c>
      <c r="H474" s="68" t="s">
        <v>5422</v>
      </c>
      <c r="I474" s="63">
        <v>5</v>
      </c>
      <c r="J474" s="64" t="str">
        <f t="shared" si="22"/>
        <v>A</v>
      </c>
      <c r="K474" s="65">
        <f t="shared" si="23"/>
        <v>12500</v>
      </c>
      <c r="L474" s="66">
        <f t="shared" si="36"/>
        <v>7</v>
      </c>
      <c r="M474" s="15" t="str">
        <f t="shared" si="37"/>
        <v>OK</v>
      </c>
    </row>
    <row r="475" spans="2:13" x14ac:dyDescent="0.25">
      <c r="B475" s="57" t="s">
        <v>19</v>
      </c>
      <c r="C475" s="70">
        <v>44525</v>
      </c>
      <c r="D475" s="59" t="s">
        <v>5627</v>
      </c>
      <c r="E475" s="60" t="s">
        <v>6128</v>
      </c>
      <c r="F475" s="67" t="s">
        <v>5628</v>
      </c>
      <c r="G475" s="67" t="s">
        <v>5629</v>
      </c>
      <c r="H475" s="68" t="s">
        <v>5630</v>
      </c>
      <c r="I475" s="63">
        <v>3</v>
      </c>
      <c r="J475" s="64" t="str">
        <f t="shared" si="22"/>
        <v>A</v>
      </c>
      <c r="K475" s="65">
        <f t="shared" si="23"/>
        <v>7500</v>
      </c>
      <c r="L475" s="66">
        <f t="shared" si="36"/>
        <v>3</v>
      </c>
      <c r="M475" s="15" t="str">
        <f t="shared" si="37"/>
        <v>OK</v>
      </c>
    </row>
    <row r="476" spans="2:13" x14ac:dyDescent="0.25">
      <c r="B476" s="57" t="s">
        <v>19</v>
      </c>
      <c r="C476" s="70">
        <v>44525</v>
      </c>
      <c r="D476" s="59" t="s">
        <v>5631</v>
      </c>
      <c r="E476" s="60" t="s">
        <v>6128</v>
      </c>
      <c r="F476" s="67" t="s">
        <v>5632</v>
      </c>
      <c r="G476" s="67" t="s">
        <v>5633</v>
      </c>
      <c r="H476" s="68" t="s">
        <v>5637</v>
      </c>
      <c r="I476" s="63">
        <v>2</v>
      </c>
      <c r="J476" s="64" t="str">
        <f t="shared" si="22"/>
        <v>A</v>
      </c>
      <c r="K476" s="65">
        <f t="shared" si="23"/>
        <v>5000</v>
      </c>
      <c r="L476" s="66">
        <f t="shared" si="36"/>
        <v>2</v>
      </c>
      <c r="M476" s="15" t="str">
        <f t="shared" si="37"/>
        <v>OK</v>
      </c>
    </row>
    <row r="477" spans="2:13" x14ac:dyDescent="0.25">
      <c r="B477" s="57" t="s">
        <v>19</v>
      </c>
      <c r="C477" s="70">
        <v>44525</v>
      </c>
      <c r="D477" s="59" t="s">
        <v>5634</v>
      </c>
      <c r="E477" s="60" t="s">
        <v>6128</v>
      </c>
      <c r="F477" s="67" t="s">
        <v>5635</v>
      </c>
      <c r="G477" s="67" t="s">
        <v>5636</v>
      </c>
      <c r="H477" s="68" t="s">
        <v>5638</v>
      </c>
      <c r="I477" s="63">
        <v>2</v>
      </c>
      <c r="J477" s="64" t="str">
        <f t="shared" si="22"/>
        <v>A</v>
      </c>
      <c r="K477" s="65">
        <f t="shared" si="23"/>
        <v>5000</v>
      </c>
      <c r="L477" s="66">
        <f t="shared" si="36"/>
        <v>2</v>
      </c>
      <c r="M477" s="15" t="str">
        <f t="shared" si="37"/>
        <v>OK</v>
      </c>
    </row>
    <row r="478" spans="2:13" x14ac:dyDescent="0.25">
      <c r="B478" s="57" t="s">
        <v>19</v>
      </c>
      <c r="C478" s="70">
        <v>44525</v>
      </c>
      <c r="D478" s="59" t="s">
        <v>5639</v>
      </c>
      <c r="E478" s="60" t="s">
        <v>6128</v>
      </c>
      <c r="F478" s="67" t="s">
        <v>5640</v>
      </c>
      <c r="G478" s="67" t="s">
        <v>5641</v>
      </c>
      <c r="H478" s="68" t="s">
        <v>5642</v>
      </c>
      <c r="I478" s="63">
        <v>2</v>
      </c>
      <c r="J478" s="64" t="str">
        <f t="shared" si="22"/>
        <v>A</v>
      </c>
      <c r="K478" s="65">
        <f t="shared" si="23"/>
        <v>5000</v>
      </c>
      <c r="L478" s="66">
        <f t="shared" si="36"/>
        <v>2</v>
      </c>
      <c r="M478" s="15" t="str">
        <f t="shared" si="37"/>
        <v>OK</v>
      </c>
    </row>
    <row r="479" spans="2:13" x14ac:dyDescent="0.25">
      <c r="B479" s="57" t="s">
        <v>20</v>
      </c>
      <c r="C479" s="58">
        <v>44515</v>
      </c>
      <c r="D479" s="59" t="s">
        <v>562</v>
      </c>
      <c r="E479" s="60" t="s">
        <v>6128</v>
      </c>
      <c r="F479" s="61" t="s">
        <v>563</v>
      </c>
      <c r="G479" s="61" t="s">
        <v>564</v>
      </c>
      <c r="H479" s="62" t="s">
        <v>565</v>
      </c>
      <c r="I479" s="63">
        <v>7</v>
      </c>
      <c r="J479" s="64" t="str">
        <f t="shared" si="22"/>
        <v>B</v>
      </c>
      <c r="K479" s="65">
        <f t="shared" si="23"/>
        <v>21000</v>
      </c>
      <c r="L479" s="66">
        <f t="shared" si="36"/>
        <v>7</v>
      </c>
      <c r="M479" s="15" t="str">
        <f t="shared" si="37"/>
        <v>OK</v>
      </c>
    </row>
    <row r="480" spans="2:13" x14ac:dyDescent="0.25">
      <c r="B480" s="57" t="s">
        <v>20</v>
      </c>
      <c r="C480" s="58">
        <v>44515</v>
      </c>
      <c r="D480" s="59" t="s">
        <v>566</v>
      </c>
      <c r="E480" s="60" t="s">
        <v>6128</v>
      </c>
      <c r="F480" s="61" t="s">
        <v>567</v>
      </c>
      <c r="G480" s="61" t="s">
        <v>568</v>
      </c>
      <c r="H480" s="62" t="s">
        <v>569</v>
      </c>
      <c r="I480" s="63">
        <v>6</v>
      </c>
      <c r="J480" s="64" t="str">
        <f t="shared" si="22"/>
        <v>B</v>
      </c>
      <c r="K480" s="65">
        <f t="shared" si="23"/>
        <v>18000</v>
      </c>
      <c r="L480" s="66">
        <f t="shared" si="36"/>
        <v>8</v>
      </c>
      <c r="M480" s="15" t="str">
        <f t="shared" si="37"/>
        <v>OK</v>
      </c>
    </row>
    <row r="481" spans="2:13" x14ac:dyDescent="0.25">
      <c r="B481" s="57" t="s">
        <v>20</v>
      </c>
      <c r="C481" s="58">
        <v>44515</v>
      </c>
      <c r="D481" s="59" t="s">
        <v>570</v>
      </c>
      <c r="E481" s="60" t="s">
        <v>6128</v>
      </c>
      <c r="F481" s="61" t="s">
        <v>571</v>
      </c>
      <c r="G481" s="61" t="s">
        <v>572</v>
      </c>
      <c r="H481" s="62" t="s">
        <v>573</v>
      </c>
      <c r="I481" s="63">
        <v>2</v>
      </c>
      <c r="J481" s="64" t="str">
        <f t="shared" si="22"/>
        <v>A</v>
      </c>
      <c r="K481" s="65">
        <f t="shared" si="23"/>
        <v>5000</v>
      </c>
      <c r="L481" s="66">
        <f t="shared" si="36"/>
        <v>2</v>
      </c>
      <c r="M481" s="15" t="str">
        <f t="shared" si="37"/>
        <v>OK</v>
      </c>
    </row>
    <row r="482" spans="2:13" x14ac:dyDescent="0.25">
      <c r="B482" s="57" t="s">
        <v>20</v>
      </c>
      <c r="C482" s="58">
        <v>44515</v>
      </c>
      <c r="D482" s="59" t="s">
        <v>574</v>
      </c>
      <c r="E482" s="60" t="s">
        <v>6128</v>
      </c>
      <c r="F482" s="61" t="s">
        <v>575</v>
      </c>
      <c r="G482" s="61" t="s">
        <v>576</v>
      </c>
      <c r="H482" s="62" t="s">
        <v>577</v>
      </c>
      <c r="I482" s="63">
        <v>6</v>
      </c>
      <c r="J482" s="64" t="str">
        <f t="shared" si="22"/>
        <v>B</v>
      </c>
      <c r="K482" s="65">
        <f t="shared" si="23"/>
        <v>18000</v>
      </c>
      <c r="L482" s="66">
        <f t="shared" si="36"/>
        <v>6</v>
      </c>
      <c r="M482" s="15" t="str">
        <f t="shared" si="37"/>
        <v>OK</v>
      </c>
    </row>
    <row r="483" spans="2:13" x14ac:dyDescent="0.25">
      <c r="B483" s="57" t="s">
        <v>20</v>
      </c>
      <c r="C483" s="58">
        <v>44515</v>
      </c>
      <c r="D483" s="59" t="s">
        <v>578</v>
      </c>
      <c r="E483" s="60" t="s">
        <v>6128</v>
      </c>
      <c r="F483" s="61" t="s">
        <v>579</v>
      </c>
      <c r="G483" s="61" t="s">
        <v>580</v>
      </c>
      <c r="H483" s="62" t="s">
        <v>581</v>
      </c>
      <c r="I483" s="63">
        <v>2</v>
      </c>
      <c r="J483" s="64" t="str">
        <f t="shared" si="22"/>
        <v>A</v>
      </c>
      <c r="K483" s="65">
        <f t="shared" si="23"/>
        <v>5000</v>
      </c>
      <c r="L483" s="66">
        <f t="shared" si="36"/>
        <v>12</v>
      </c>
      <c r="M483" s="15" t="str">
        <f t="shared" si="37"/>
        <v>OK</v>
      </c>
    </row>
    <row r="484" spans="2:13" x14ac:dyDescent="0.25">
      <c r="B484" s="57" t="s">
        <v>20</v>
      </c>
      <c r="C484" s="58">
        <v>44515</v>
      </c>
      <c r="D484" s="59" t="s">
        <v>582</v>
      </c>
      <c r="E484" s="60" t="s">
        <v>6128</v>
      </c>
      <c r="F484" s="61" t="s">
        <v>583</v>
      </c>
      <c r="G484" s="61" t="s">
        <v>584</v>
      </c>
      <c r="H484" s="62" t="s">
        <v>585</v>
      </c>
      <c r="I484" s="63">
        <v>2</v>
      </c>
      <c r="J484" s="64" t="str">
        <f t="shared" si="22"/>
        <v>A</v>
      </c>
      <c r="K484" s="65">
        <f t="shared" si="23"/>
        <v>5000</v>
      </c>
      <c r="L484" s="66">
        <f t="shared" si="36"/>
        <v>2</v>
      </c>
      <c r="M484" s="15" t="str">
        <f t="shared" si="37"/>
        <v>OK</v>
      </c>
    </row>
    <row r="485" spans="2:13" x14ac:dyDescent="0.25">
      <c r="B485" s="57" t="s">
        <v>20</v>
      </c>
      <c r="C485" s="58">
        <v>44515</v>
      </c>
      <c r="D485" s="59" t="s">
        <v>586</v>
      </c>
      <c r="E485" s="60" t="s">
        <v>6128</v>
      </c>
      <c r="F485" s="61" t="s">
        <v>587</v>
      </c>
      <c r="G485" s="61" t="s">
        <v>588</v>
      </c>
      <c r="H485" s="62" t="s">
        <v>589</v>
      </c>
      <c r="I485" s="63">
        <v>6</v>
      </c>
      <c r="J485" s="64" t="str">
        <f t="shared" si="22"/>
        <v>B</v>
      </c>
      <c r="K485" s="65">
        <f t="shared" si="23"/>
        <v>18000</v>
      </c>
      <c r="L485" s="66">
        <f t="shared" si="36"/>
        <v>6</v>
      </c>
      <c r="M485" s="15" t="str">
        <f t="shared" si="37"/>
        <v>OK</v>
      </c>
    </row>
    <row r="486" spans="2:13" x14ac:dyDescent="0.25">
      <c r="B486" s="57" t="s">
        <v>20</v>
      </c>
      <c r="C486" s="58">
        <v>44516</v>
      </c>
      <c r="D486" s="59" t="s">
        <v>1469</v>
      </c>
      <c r="E486" s="60" t="s">
        <v>6128</v>
      </c>
      <c r="F486" s="61" t="s">
        <v>1470</v>
      </c>
      <c r="G486" s="61" t="s">
        <v>1471</v>
      </c>
      <c r="H486" s="62" t="s">
        <v>1472</v>
      </c>
      <c r="I486" s="63">
        <v>3</v>
      </c>
      <c r="J486" s="64" t="str">
        <f t="shared" si="22"/>
        <v>A</v>
      </c>
      <c r="K486" s="65">
        <f t="shared" si="23"/>
        <v>7500</v>
      </c>
      <c r="L486" s="66">
        <f t="shared" si="36"/>
        <v>3</v>
      </c>
      <c r="M486" s="15" t="str">
        <f t="shared" si="37"/>
        <v>OK</v>
      </c>
    </row>
    <row r="487" spans="2:13" x14ac:dyDescent="0.25">
      <c r="B487" s="57" t="s">
        <v>20</v>
      </c>
      <c r="C487" s="58">
        <v>44516</v>
      </c>
      <c r="D487" s="59" t="s">
        <v>1473</v>
      </c>
      <c r="E487" s="60" t="s">
        <v>6128</v>
      </c>
      <c r="F487" s="61" t="s">
        <v>1474</v>
      </c>
      <c r="G487" s="61" t="s">
        <v>1475</v>
      </c>
      <c r="H487" s="62" t="s">
        <v>1476</v>
      </c>
      <c r="I487" s="63">
        <v>2</v>
      </c>
      <c r="J487" s="64" t="str">
        <f t="shared" si="22"/>
        <v>A</v>
      </c>
      <c r="K487" s="65">
        <f t="shared" si="23"/>
        <v>5000</v>
      </c>
      <c r="L487" s="66">
        <f t="shared" si="36"/>
        <v>2</v>
      </c>
      <c r="M487" s="15" t="str">
        <f t="shared" si="37"/>
        <v>OK</v>
      </c>
    </row>
    <row r="488" spans="2:13" x14ac:dyDescent="0.25">
      <c r="B488" s="57" t="s">
        <v>20</v>
      </c>
      <c r="C488" s="58">
        <v>44516</v>
      </c>
      <c r="D488" s="59" t="s">
        <v>1477</v>
      </c>
      <c r="E488" s="60" t="s">
        <v>6128</v>
      </c>
      <c r="F488" s="61" t="s">
        <v>1478</v>
      </c>
      <c r="G488" s="61" t="s">
        <v>1479</v>
      </c>
      <c r="H488" s="62" t="s">
        <v>1480</v>
      </c>
      <c r="I488" s="63">
        <v>2</v>
      </c>
      <c r="J488" s="64" t="str">
        <f t="shared" si="22"/>
        <v>A</v>
      </c>
      <c r="K488" s="65">
        <f t="shared" si="23"/>
        <v>5000</v>
      </c>
      <c r="L488" s="66">
        <f t="shared" si="36"/>
        <v>2</v>
      </c>
      <c r="M488" s="15" t="str">
        <f t="shared" si="37"/>
        <v>OK</v>
      </c>
    </row>
    <row r="489" spans="2:13" x14ac:dyDescent="0.25">
      <c r="B489" s="57" t="s">
        <v>20</v>
      </c>
      <c r="C489" s="58">
        <v>44516</v>
      </c>
      <c r="D489" s="59" t="s">
        <v>1481</v>
      </c>
      <c r="E489" s="60" t="s">
        <v>6128</v>
      </c>
      <c r="F489" s="67" t="s">
        <v>1482</v>
      </c>
      <c r="G489" s="67" t="s">
        <v>1483</v>
      </c>
      <c r="H489" s="68" t="s">
        <v>1484</v>
      </c>
      <c r="I489" s="63">
        <v>2</v>
      </c>
      <c r="J489" s="64" t="str">
        <f t="shared" si="22"/>
        <v>A</v>
      </c>
      <c r="K489" s="65">
        <f t="shared" si="23"/>
        <v>5000</v>
      </c>
      <c r="L489" s="66">
        <f t="shared" si="36"/>
        <v>2</v>
      </c>
      <c r="M489" s="15" t="str">
        <f t="shared" si="37"/>
        <v>OK</v>
      </c>
    </row>
    <row r="490" spans="2:13" x14ac:dyDescent="0.25">
      <c r="B490" s="57" t="s">
        <v>20</v>
      </c>
      <c r="C490" s="58">
        <v>44516</v>
      </c>
      <c r="D490" s="59" t="s">
        <v>1485</v>
      </c>
      <c r="E490" s="60" t="s">
        <v>6128</v>
      </c>
      <c r="F490" s="67" t="s">
        <v>1486</v>
      </c>
      <c r="G490" s="67" t="s">
        <v>1487</v>
      </c>
      <c r="H490" s="68" t="s">
        <v>1491</v>
      </c>
      <c r="I490" s="63">
        <v>2</v>
      </c>
      <c r="J490" s="64" t="str">
        <f t="shared" si="22"/>
        <v>A</v>
      </c>
      <c r="K490" s="65">
        <f t="shared" si="23"/>
        <v>5000</v>
      </c>
      <c r="L490" s="66">
        <f t="shared" si="36"/>
        <v>4</v>
      </c>
      <c r="M490" s="15" t="str">
        <f t="shared" si="37"/>
        <v>OK</v>
      </c>
    </row>
    <row r="491" spans="2:13" x14ac:dyDescent="0.25">
      <c r="B491" s="57" t="s">
        <v>20</v>
      </c>
      <c r="C491" s="58">
        <v>44516</v>
      </c>
      <c r="D491" s="59" t="s">
        <v>1488</v>
      </c>
      <c r="E491" s="60" t="s">
        <v>6128</v>
      </c>
      <c r="F491" s="67" t="s">
        <v>1489</v>
      </c>
      <c r="G491" s="67" t="s">
        <v>1490</v>
      </c>
      <c r="H491" s="68" t="s">
        <v>1492</v>
      </c>
      <c r="I491" s="63">
        <v>2</v>
      </c>
      <c r="J491" s="64" t="str">
        <f t="shared" si="22"/>
        <v>A</v>
      </c>
      <c r="K491" s="65">
        <f t="shared" si="23"/>
        <v>5000</v>
      </c>
      <c r="L491" s="66">
        <f t="shared" si="36"/>
        <v>2</v>
      </c>
      <c r="M491" s="15" t="str">
        <f t="shared" si="37"/>
        <v>OK</v>
      </c>
    </row>
    <row r="492" spans="2:13" x14ac:dyDescent="0.25">
      <c r="B492" s="57" t="s">
        <v>20</v>
      </c>
      <c r="C492" s="58">
        <v>44516</v>
      </c>
      <c r="D492" s="59" t="s">
        <v>1493</v>
      </c>
      <c r="E492" s="60" t="s">
        <v>6128</v>
      </c>
      <c r="F492" s="67" t="s">
        <v>1494</v>
      </c>
      <c r="G492" s="67" t="s">
        <v>1495</v>
      </c>
      <c r="H492" s="68" t="s">
        <v>1496</v>
      </c>
      <c r="I492" s="63">
        <v>2</v>
      </c>
      <c r="J492" s="64" t="str">
        <f t="shared" si="22"/>
        <v>A</v>
      </c>
      <c r="K492" s="65">
        <f t="shared" si="23"/>
        <v>5000</v>
      </c>
      <c r="L492" s="66">
        <f t="shared" si="36"/>
        <v>2</v>
      </c>
      <c r="M492" s="15" t="str">
        <f t="shared" si="37"/>
        <v>OK</v>
      </c>
    </row>
    <row r="493" spans="2:13" x14ac:dyDescent="0.25">
      <c r="B493" s="57" t="s">
        <v>20</v>
      </c>
      <c r="C493" s="58">
        <v>44516</v>
      </c>
      <c r="D493" s="59" t="s">
        <v>1497</v>
      </c>
      <c r="E493" s="60" t="s">
        <v>6128</v>
      </c>
      <c r="F493" s="67" t="s">
        <v>1498</v>
      </c>
      <c r="G493" s="67" t="s">
        <v>1499</v>
      </c>
      <c r="H493" s="68" t="s">
        <v>1515</v>
      </c>
      <c r="I493" s="63">
        <v>10</v>
      </c>
      <c r="J493" s="64" t="str">
        <f t="shared" si="22"/>
        <v>B</v>
      </c>
      <c r="K493" s="65">
        <f t="shared" si="23"/>
        <v>30000</v>
      </c>
      <c r="L493" s="66">
        <f t="shared" si="36"/>
        <v>10</v>
      </c>
      <c r="M493" s="15" t="str">
        <f t="shared" si="37"/>
        <v>OK</v>
      </c>
    </row>
    <row r="494" spans="2:13" x14ac:dyDescent="0.25">
      <c r="B494" s="57" t="s">
        <v>20</v>
      </c>
      <c r="C494" s="58">
        <v>44516</v>
      </c>
      <c r="D494" s="59" t="s">
        <v>1500</v>
      </c>
      <c r="E494" s="60" t="s">
        <v>6128</v>
      </c>
      <c r="F494" s="61" t="s">
        <v>1501</v>
      </c>
      <c r="G494" s="61" t="s">
        <v>1502</v>
      </c>
      <c r="H494" s="62" t="s">
        <v>1516</v>
      </c>
      <c r="I494" s="63">
        <v>6</v>
      </c>
      <c r="J494" s="64" t="str">
        <f t="shared" si="22"/>
        <v>B</v>
      </c>
      <c r="K494" s="65">
        <f t="shared" si="23"/>
        <v>18000</v>
      </c>
      <c r="L494" s="66">
        <f t="shared" si="36"/>
        <v>8</v>
      </c>
      <c r="M494" s="15" t="str">
        <f t="shared" si="37"/>
        <v>OK</v>
      </c>
    </row>
    <row r="495" spans="2:13" x14ac:dyDescent="0.25">
      <c r="B495" s="57" t="s">
        <v>20</v>
      </c>
      <c r="C495" s="58">
        <v>44516</v>
      </c>
      <c r="D495" s="59" t="s">
        <v>1503</v>
      </c>
      <c r="E495" s="60" t="s">
        <v>6128</v>
      </c>
      <c r="F495" s="61" t="s">
        <v>1504</v>
      </c>
      <c r="G495" s="61" t="s">
        <v>1505</v>
      </c>
      <c r="H495" s="62" t="s">
        <v>1517</v>
      </c>
      <c r="I495" s="63">
        <v>6</v>
      </c>
      <c r="J495" s="64" t="str">
        <f t="shared" si="22"/>
        <v>B</v>
      </c>
      <c r="K495" s="65">
        <f t="shared" si="23"/>
        <v>18000</v>
      </c>
      <c r="L495" s="66">
        <f t="shared" si="36"/>
        <v>9</v>
      </c>
      <c r="M495" s="15" t="str">
        <f t="shared" si="37"/>
        <v>OK</v>
      </c>
    </row>
    <row r="496" spans="2:13" x14ac:dyDescent="0.25">
      <c r="B496" s="57" t="s">
        <v>20</v>
      </c>
      <c r="C496" s="58">
        <v>44516</v>
      </c>
      <c r="D496" s="59" t="s">
        <v>1506</v>
      </c>
      <c r="E496" s="60" t="s">
        <v>6128</v>
      </c>
      <c r="F496" s="61" t="s">
        <v>1507</v>
      </c>
      <c r="G496" s="61" t="s">
        <v>1508</v>
      </c>
      <c r="H496" s="62" t="s">
        <v>1518</v>
      </c>
      <c r="I496" s="63">
        <v>6</v>
      </c>
      <c r="J496" s="64" t="str">
        <f t="shared" si="22"/>
        <v>B</v>
      </c>
      <c r="K496" s="65">
        <f t="shared" si="23"/>
        <v>18000</v>
      </c>
      <c r="L496" s="66">
        <f t="shared" si="36"/>
        <v>6</v>
      </c>
      <c r="M496" s="15" t="str">
        <f t="shared" si="37"/>
        <v>OK</v>
      </c>
    </row>
    <row r="497" spans="2:13" x14ac:dyDescent="0.25">
      <c r="B497" s="57" t="s">
        <v>20</v>
      </c>
      <c r="C497" s="58">
        <v>44516</v>
      </c>
      <c r="D497" s="59" t="s">
        <v>1509</v>
      </c>
      <c r="E497" s="60" t="s">
        <v>6128</v>
      </c>
      <c r="F497" s="61" t="s">
        <v>1510</v>
      </c>
      <c r="G497" s="61" t="s">
        <v>1511</v>
      </c>
      <c r="H497" s="62" t="s">
        <v>1519</v>
      </c>
      <c r="I497" s="63">
        <v>10</v>
      </c>
      <c r="J497" s="64" t="str">
        <f t="shared" si="22"/>
        <v>B</v>
      </c>
      <c r="K497" s="65">
        <f t="shared" si="23"/>
        <v>30000</v>
      </c>
      <c r="L497" s="66">
        <f t="shared" si="36"/>
        <v>12</v>
      </c>
      <c r="M497" s="15" t="str">
        <f t="shared" si="37"/>
        <v>OK</v>
      </c>
    </row>
    <row r="498" spans="2:13" x14ac:dyDescent="0.25">
      <c r="B498" s="57" t="s">
        <v>20</v>
      </c>
      <c r="C498" s="58">
        <v>44516</v>
      </c>
      <c r="D498" s="59" t="s">
        <v>1512</v>
      </c>
      <c r="E498" s="60" t="s">
        <v>6128</v>
      </c>
      <c r="F498" s="61" t="s">
        <v>1513</v>
      </c>
      <c r="G498" s="61" t="s">
        <v>1514</v>
      </c>
      <c r="H498" s="62" t="s">
        <v>1520</v>
      </c>
      <c r="I498" s="63">
        <v>10</v>
      </c>
      <c r="J498" s="64" t="str">
        <f t="shared" si="22"/>
        <v>B</v>
      </c>
      <c r="K498" s="65">
        <f t="shared" si="23"/>
        <v>30000</v>
      </c>
      <c r="L498" s="66">
        <f t="shared" si="36"/>
        <v>10</v>
      </c>
      <c r="M498" s="15" t="str">
        <f t="shared" si="37"/>
        <v>OK</v>
      </c>
    </row>
    <row r="499" spans="2:13" x14ac:dyDescent="0.25">
      <c r="B499" s="57" t="s">
        <v>20</v>
      </c>
      <c r="C499" s="58">
        <v>44516</v>
      </c>
      <c r="D499" s="59" t="s">
        <v>1521</v>
      </c>
      <c r="E499" s="60" t="s">
        <v>6128</v>
      </c>
      <c r="F499" s="61" t="s">
        <v>1522</v>
      </c>
      <c r="G499" s="61" t="s">
        <v>1523</v>
      </c>
      <c r="H499" s="62" t="s">
        <v>1524</v>
      </c>
      <c r="I499" s="63">
        <v>10</v>
      </c>
      <c r="J499" s="64" t="str">
        <f t="shared" si="22"/>
        <v>B</v>
      </c>
      <c r="K499" s="65">
        <f t="shared" si="23"/>
        <v>30000</v>
      </c>
      <c r="L499" s="66">
        <f t="shared" si="36"/>
        <v>10</v>
      </c>
      <c r="M499" s="15" t="str">
        <f t="shared" si="37"/>
        <v>OK</v>
      </c>
    </row>
    <row r="500" spans="2:13" x14ac:dyDescent="0.25">
      <c r="B500" s="57" t="s">
        <v>20</v>
      </c>
      <c r="C500" s="58">
        <v>44516</v>
      </c>
      <c r="D500" s="59" t="s">
        <v>578</v>
      </c>
      <c r="E500" s="60" t="s">
        <v>6128</v>
      </c>
      <c r="F500" s="61" t="s">
        <v>579</v>
      </c>
      <c r="G500" s="61" t="s">
        <v>580</v>
      </c>
      <c r="H500" s="62" t="s">
        <v>1525</v>
      </c>
      <c r="I500" s="63">
        <v>10</v>
      </c>
      <c r="J500" s="64" t="str">
        <f t="shared" si="22"/>
        <v>B</v>
      </c>
      <c r="K500" s="65">
        <f t="shared" si="23"/>
        <v>30000</v>
      </c>
      <c r="L500" s="66">
        <f t="shared" si="36"/>
        <v>12</v>
      </c>
      <c r="M500" s="15" t="str">
        <f t="shared" si="37"/>
        <v>OK</v>
      </c>
    </row>
    <row r="501" spans="2:13" x14ac:dyDescent="0.25">
      <c r="B501" s="57" t="s">
        <v>20</v>
      </c>
      <c r="C501" s="58">
        <v>44517</v>
      </c>
      <c r="D501" s="59" t="s">
        <v>2316</v>
      </c>
      <c r="E501" s="60" t="s">
        <v>6128</v>
      </c>
      <c r="F501" s="61" t="s">
        <v>2317</v>
      </c>
      <c r="G501" s="61" t="s">
        <v>2318</v>
      </c>
      <c r="H501" s="62" t="s">
        <v>2319</v>
      </c>
      <c r="I501" s="63">
        <v>6</v>
      </c>
      <c r="J501" s="64" t="str">
        <f t="shared" ref="J501:J506" si="38">+IF(I501&lt;=0," ",IF(I501&lt;=5,"A",IF(I501&gt;=6,"B")))</f>
        <v>B</v>
      </c>
      <c r="K501" s="65">
        <f t="shared" ref="K501:K506" si="39">+IF(J501=" ",I501*0,IF(J501="A",I501*2500,IF(J501="B",I501*3000)))</f>
        <v>18000</v>
      </c>
      <c r="L501" s="66">
        <f t="shared" si="36"/>
        <v>6</v>
      </c>
      <c r="M501" s="15" t="str">
        <f t="shared" si="37"/>
        <v>OK</v>
      </c>
    </row>
    <row r="502" spans="2:13" x14ac:dyDescent="0.25">
      <c r="B502" s="57" t="s">
        <v>20</v>
      </c>
      <c r="C502" s="58">
        <v>44517</v>
      </c>
      <c r="D502" s="59" t="s">
        <v>2320</v>
      </c>
      <c r="E502" s="60" t="s">
        <v>6128</v>
      </c>
      <c r="F502" s="61" t="s">
        <v>2321</v>
      </c>
      <c r="G502" s="61" t="s">
        <v>2322</v>
      </c>
      <c r="H502" s="62" t="s">
        <v>2323</v>
      </c>
      <c r="I502" s="63">
        <v>2</v>
      </c>
      <c r="J502" s="64" t="str">
        <f t="shared" si="38"/>
        <v>A</v>
      </c>
      <c r="K502" s="65">
        <f t="shared" si="39"/>
        <v>5000</v>
      </c>
      <c r="L502" s="66">
        <f t="shared" si="36"/>
        <v>2</v>
      </c>
      <c r="M502" s="15" t="str">
        <f t="shared" si="37"/>
        <v>OK</v>
      </c>
    </row>
    <row r="503" spans="2:13" x14ac:dyDescent="0.25">
      <c r="B503" s="57" t="s">
        <v>20</v>
      </c>
      <c r="C503" s="58">
        <v>44517</v>
      </c>
      <c r="D503" s="59" t="s">
        <v>2324</v>
      </c>
      <c r="E503" s="60" t="s">
        <v>6128</v>
      </c>
      <c r="F503" s="61" t="s">
        <v>2325</v>
      </c>
      <c r="G503" s="61" t="s">
        <v>2326</v>
      </c>
      <c r="H503" s="62" t="s">
        <v>2327</v>
      </c>
      <c r="I503" s="63">
        <v>6</v>
      </c>
      <c r="J503" s="64" t="str">
        <f t="shared" si="38"/>
        <v>B</v>
      </c>
      <c r="K503" s="65">
        <f t="shared" si="39"/>
        <v>18000</v>
      </c>
      <c r="L503" s="66">
        <f t="shared" si="36"/>
        <v>6</v>
      </c>
      <c r="M503" s="15" t="str">
        <f t="shared" si="37"/>
        <v>OK</v>
      </c>
    </row>
    <row r="504" spans="2:13" x14ac:dyDescent="0.25">
      <c r="B504" s="57" t="s">
        <v>20</v>
      </c>
      <c r="C504" s="58">
        <v>44517</v>
      </c>
      <c r="D504" s="59" t="s">
        <v>2328</v>
      </c>
      <c r="E504" s="60" t="s">
        <v>6128</v>
      </c>
      <c r="F504" s="61" t="s">
        <v>2329</v>
      </c>
      <c r="G504" s="61" t="s">
        <v>2330</v>
      </c>
      <c r="H504" s="62" t="s">
        <v>2331</v>
      </c>
      <c r="I504" s="63">
        <v>2</v>
      </c>
      <c r="J504" s="64" t="str">
        <f t="shared" si="38"/>
        <v>A</v>
      </c>
      <c r="K504" s="65">
        <f t="shared" si="39"/>
        <v>5000</v>
      </c>
      <c r="L504" s="66">
        <f t="shared" si="36"/>
        <v>2</v>
      </c>
      <c r="M504" s="15" t="str">
        <f t="shared" si="37"/>
        <v>OK</v>
      </c>
    </row>
    <row r="505" spans="2:13" x14ac:dyDescent="0.25">
      <c r="B505" s="57" t="s">
        <v>20</v>
      </c>
      <c r="C505" s="58">
        <v>44517</v>
      </c>
      <c r="D505" s="59" t="s">
        <v>2332</v>
      </c>
      <c r="E505" s="60" t="s">
        <v>6128</v>
      </c>
      <c r="F505" s="67" t="s">
        <v>2333</v>
      </c>
      <c r="G505" s="67" t="s">
        <v>2334</v>
      </c>
      <c r="H505" s="68" t="s">
        <v>2335</v>
      </c>
      <c r="I505" s="63">
        <v>6</v>
      </c>
      <c r="J505" s="64" t="str">
        <f t="shared" si="38"/>
        <v>B</v>
      </c>
      <c r="K505" s="65">
        <f t="shared" si="39"/>
        <v>18000</v>
      </c>
      <c r="L505" s="66">
        <f t="shared" si="36"/>
        <v>6</v>
      </c>
      <c r="M505" s="15" t="str">
        <f t="shared" si="37"/>
        <v>OK</v>
      </c>
    </row>
    <row r="506" spans="2:13" x14ac:dyDescent="0.25">
      <c r="B506" s="57" t="s">
        <v>20</v>
      </c>
      <c r="C506" s="58">
        <v>44517</v>
      </c>
      <c r="D506" s="59" t="s">
        <v>2336</v>
      </c>
      <c r="E506" s="60" t="s">
        <v>6128</v>
      </c>
      <c r="F506" s="67" t="s">
        <v>2337</v>
      </c>
      <c r="G506" s="67" t="s">
        <v>2338</v>
      </c>
      <c r="H506" s="68" t="s">
        <v>2345</v>
      </c>
      <c r="I506" s="63">
        <v>2</v>
      </c>
      <c r="J506" s="64" t="str">
        <f t="shared" si="38"/>
        <v>A</v>
      </c>
      <c r="K506" s="65">
        <f t="shared" si="39"/>
        <v>5000</v>
      </c>
      <c r="L506" s="66">
        <f t="shared" si="36"/>
        <v>2</v>
      </c>
      <c r="M506" s="15" t="str">
        <f t="shared" si="37"/>
        <v>OK</v>
      </c>
    </row>
    <row r="507" spans="2:13" x14ac:dyDescent="0.25">
      <c r="B507" s="57" t="s">
        <v>20</v>
      </c>
      <c r="C507" s="58">
        <v>44517</v>
      </c>
      <c r="D507" s="59" t="s">
        <v>2339</v>
      </c>
      <c r="E507" s="60" t="s">
        <v>6128</v>
      </c>
      <c r="F507" s="67" t="s">
        <v>2340</v>
      </c>
      <c r="G507" s="67" t="s">
        <v>2341</v>
      </c>
      <c r="H507" s="68" t="s">
        <v>2346</v>
      </c>
      <c r="I507" s="63">
        <v>7</v>
      </c>
      <c r="J507" s="64" t="str">
        <f t="shared" ref="J507:J570" si="40">+IF(I507&lt;=0," ",IF(I507&lt;=5,"A",IF(I507&gt;=6,"B")))</f>
        <v>B</v>
      </c>
      <c r="K507" s="65">
        <f t="shared" ref="K507:K570" si="41">+IF(J507=" ",I507*0,IF(J507="A",I507*2500,IF(J507="B",I507*3000)))</f>
        <v>21000</v>
      </c>
      <c r="L507" s="66">
        <f t="shared" si="36"/>
        <v>7</v>
      </c>
      <c r="M507" s="15" t="str">
        <f t="shared" si="37"/>
        <v>OK</v>
      </c>
    </row>
    <row r="508" spans="2:13" x14ac:dyDescent="0.25">
      <c r="B508" s="57" t="s">
        <v>20</v>
      </c>
      <c r="C508" s="58">
        <v>44517</v>
      </c>
      <c r="D508" s="59" t="s">
        <v>2342</v>
      </c>
      <c r="E508" s="60" t="s">
        <v>6128</v>
      </c>
      <c r="F508" s="67" t="s">
        <v>2343</v>
      </c>
      <c r="G508" s="67" t="s">
        <v>2344</v>
      </c>
      <c r="H508" s="68" t="s">
        <v>2347</v>
      </c>
      <c r="I508" s="63">
        <v>3</v>
      </c>
      <c r="J508" s="64" t="str">
        <f t="shared" si="40"/>
        <v>A</v>
      </c>
      <c r="K508" s="65">
        <f t="shared" si="41"/>
        <v>7500</v>
      </c>
      <c r="L508" s="66">
        <f t="shared" si="36"/>
        <v>3</v>
      </c>
      <c r="M508" s="15" t="str">
        <f t="shared" si="37"/>
        <v>OK</v>
      </c>
    </row>
    <row r="509" spans="2:13" x14ac:dyDescent="0.25">
      <c r="B509" s="57" t="s">
        <v>20</v>
      </c>
      <c r="C509" s="58">
        <v>44517</v>
      </c>
      <c r="D509" s="59" t="s">
        <v>2348</v>
      </c>
      <c r="E509" s="60" t="s">
        <v>6128</v>
      </c>
      <c r="F509" s="67" t="s">
        <v>2349</v>
      </c>
      <c r="G509" s="67" t="s">
        <v>2350</v>
      </c>
      <c r="H509" s="68" t="s">
        <v>2351</v>
      </c>
      <c r="I509" s="63">
        <v>2</v>
      </c>
      <c r="J509" s="64" t="str">
        <f t="shared" si="40"/>
        <v>A</v>
      </c>
      <c r="K509" s="65">
        <f t="shared" si="41"/>
        <v>5000</v>
      </c>
      <c r="L509" s="66">
        <f t="shared" si="36"/>
        <v>2</v>
      </c>
      <c r="M509" s="15" t="str">
        <f t="shared" si="37"/>
        <v>OK</v>
      </c>
    </row>
    <row r="510" spans="2:13" x14ac:dyDescent="0.25">
      <c r="B510" s="57" t="s">
        <v>20</v>
      </c>
      <c r="C510" s="58">
        <v>44517</v>
      </c>
      <c r="D510" s="59" t="s">
        <v>2352</v>
      </c>
      <c r="E510" s="60" t="s">
        <v>6128</v>
      </c>
      <c r="F510" s="61" t="s">
        <v>2353</v>
      </c>
      <c r="G510" s="61" t="s">
        <v>2354</v>
      </c>
      <c r="H510" s="62" t="s">
        <v>2355</v>
      </c>
      <c r="I510" s="63">
        <v>6</v>
      </c>
      <c r="J510" s="64" t="str">
        <f t="shared" si="40"/>
        <v>B</v>
      </c>
      <c r="K510" s="65">
        <f t="shared" si="41"/>
        <v>18000</v>
      </c>
      <c r="L510" s="66">
        <f t="shared" si="36"/>
        <v>6</v>
      </c>
      <c r="M510" s="15" t="str">
        <f t="shared" si="37"/>
        <v>OK</v>
      </c>
    </row>
    <row r="511" spans="2:13" x14ac:dyDescent="0.25">
      <c r="B511" s="57" t="s">
        <v>20</v>
      </c>
      <c r="C511" s="58">
        <v>44517</v>
      </c>
      <c r="D511" s="59" t="s">
        <v>2356</v>
      </c>
      <c r="E511" s="60" t="s">
        <v>6128</v>
      </c>
      <c r="F511" s="61" t="s">
        <v>2357</v>
      </c>
      <c r="G511" s="61" t="s">
        <v>2358</v>
      </c>
      <c r="H511" s="62" t="s">
        <v>2359</v>
      </c>
      <c r="I511" s="63">
        <v>6</v>
      </c>
      <c r="J511" s="64" t="str">
        <f t="shared" si="40"/>
        <v>B</v>
      </c>
      <c r="K511" s="65">
        <f t="shared" si="41"/>
        <v>18000</v>
      </c>
      <c r="L511" s="66">
        <f t="shared" si="36"/>
        <v>6</v>
      </c>
      <c r="M511" s="15" t="str">
        <f t="shared" si="37"/>
        <v>OK</v>
      </c>
    </row>
    <row r="512" spans="2:13" x14ac:dyDescent="0.25">
      <c r="B512" s="57" t="s">
        <v>20</v>
      </c>
      <c r="C512" s="58">
        <v>44517</v>
      </c>
      <c r="D512" s="59" t="s">
        <v>2360</v>
      </c>
      <c r="E512" s="60" t="s">
        <v>6128</v>
      </c>
      <c r="F512" s="61" t="s">
        <v>2361</v>
      </c>
      <c r="G512" s="61" t="s">
        <v>2362</v>
      </c>
      <c r="H512" s="62" t="s">
        <v>2368</v>
      </c>
      <c r="I512" s="63">
        <v>6</v>
      </c>
      <c r="J512" s="64" t="str">
        <f t="shared" si="40"/>
        <v>B</v>
      </c>
      <c r="K512" s="65">
        <f t="shared" si="41"/>
        <v>18000</v>
      </c>
      <c r="L512" s="66">
        <f t="shared" si="36"/>
        <v>6</v>
      </c>
      <c r="M512" s="15" t="str">
        <f t="shared" si="37"/>
        <v>OK</v>
      </c>
    </row>
    <row r="513" spans="2:13" x14ac:dyDescent="0.25">
      <c r="B513" s="57" t="s">
        <v>20</v>
      </c>
      <c r="C513" s="58">
        <v>44517</v>
      </c>
      <c r="D513" s="59" t="s">
        <v>2363</v>
      </c>
      <c r="E513" s="60" t="s">
        <v>6128</v>
      </c>
      <c r="F513" s="61" t="s">
        <v>161</v>
      </c>
      <c r="G513" s="61" t="s">
        <v>2364</v>
      </c>
      <c r="H513" s="62" t="s">
        <v>2369</v>
      </c>
      <c r="I513" s="63">
        <v>2</v>
      </c>
      <c r="J513" s="64" t="str">
        <f t="shared" si="40"/>
        <v>A</v>
      </c>
      <c r="K513" s="65">
        <f t="shared" si="41"/>
        <v>5000</v>
      </c>
      <c r="L513" s="66">
        <f t="shared" si="36"/>
        <v>2</v>
      </c>
      <c r="M513" s="15" t="str">
        <f t="shared" si="37"/>
        <v>OK</v>
      </c>
    </row>
    <row r="514" spans="2:13" x14ac:dyDescent="0.25">
      <c r="B514" s="57" t="s">
        <v>20</v>
      </c>
      <c r="C514" s="58">
        <v>44517</v>
      </c>
      <c r="D514" s="59" t="s">
        <v>2365</v>
      </c>
      <c r="E514" s="60" t="s">
        <v>6128</v>
      </c>
      <c r="F514" s="61" t="s">
        <v>2366</v>
      </c>
      <c r="G514" s="61" t="s">
        <v>2367</v>
      </c>
      <c r="H514" s="62" t="s">
        <v>2370</v>
      </c>
      <c r="I514" s="63">
        <v>6</v>
      </c>
      <c r="J514" s="64" t="str">
        <f t="shared" si="40"/>
        <v>B</v>
      </c>
      <c r="K514" s="65">
        <f t="shared" si="41"/>
        <v>18000</v>
      </c>
      <c r="L514" s="66">
        <f t="shared" si="36"/>
        <v>6</v>
      </c>
      <c r="M514" s="15" t="str">
        <f t="shared" si="37"/>
        <v>OK</v>
      </c>
    </row>
    <row r="515" spans="2:13" x14ac:dyDescent="0.25">
      <c r="B515" s="57" t="s">
        <v>20</v>
      </c>
      <c r="C515" s="58">
        <v>44518</v>
      </c>
      <c r="D515" s="59" t="s">
        <v>3023</v>
      </c>
      <c r="E515" s="60" t="s">
        <v>6128</v>
      </c>
      <c r="F515" s="61" t="s">
        <v>3024</v>
      </c>
      <c r="G515" s="61" t="s">
        <v>3025</v>
      </c>
      <c r="H515" s="62" t="s">
        <v>3032</v>
      </c>
      <c r="I515" s="63">
        <v>2</v>
      </c>
      <c r="J515" s="64" t="str">
        <f t="shared" si="40"/>
        <v>A</v>
      </c>
      <c r="K515" s="65">
        <f t="shared" si="41"/>
        <v>5000</v>
      </c>
      <c r="L515" s="66">
        <f t="shared" si="36"/>
        <v>2</v>
      </c>
      <c r="M515" s="15" t="str">
        <f t="shared" si="37"/>
        <v>OK</v>
      </c>
    </row>
    <row r="516" spans="2:13" x14ac:dyDescent="0.25">
      <c r="B516" s="57" t="s">
        <v>20</v>
      </c>
      <c r="C516" s="58">
        <v>44518</v>
      </c>
      <c r="D516" s="59" t="s">
        <v>3026</v>
      </c>
      <c r="E516" s="60" t="s">
        <v>6128</v>
      </c>
      <c r="F516" s="61" t="s">
        <v>3027</v>
      </c>
      <c r="G516" s="61" t="s">
        <v>3028</v>
      </c>
      <c r="H516" s="62" t="s">
        <v>3033</v>
      </c>
      <c r="I516" s="63">
        <v>6</v>
      </c>
      <c r="J516" s="64" t="str">
        <f t="shared" si="40"/>
        <v>B</v>
      </c>
      <c r="K516" s="65">
        <f t="shared" si="41"/>
        <v>18000</v>
      </c>
      <c r="L516" s="66">
        <f t="shared" si="36"/>
        <v>6</v>
      </c>
      <c r="M516" s="15" t="str">
        <f t="shared" si="37"/>
        <v>OK</v>
      </c>
    </row>
    <row r="517" spans="2:13" x14ac:dyDescent="0.25">
      <c r="B517" s="57" t="s">
        <v>20</v>
      </c>
      <c r="C517" s="58">
        <v>44518</v>
      </c>
      <c r="D517" s="59" t="s">
        <v>3029</v>
      </c>
      <c r="E517" s="60" t="s">
        <v>6128</v>
      </c>
      <c r="F517" s="61" t="s">
        <v>3030</v>
      </c>
      <c r="G517" s="61" t="s">
        <v>3031</v>
      </c>
      <c r="H517" s="62" t="s">
        <v>3034</v>
      </c>
      <c r="I517" s="63">
        <v>2</v>
      </c>
      <c r="J517" s="64" t="str">
        <f t="shared" si="40"/>
        <v>A</v>
      </c>
      <c r="K517" s="65">
        <f t="shared" si="41"/>
        <v>5000</v>
      </c>
      <c r="L517" s="66">
        <f t="shared" si="36"/>
        <v>2</v>
      </c>
      <c r="M517" s="15" t="str">
        <f t="shared" si="37"/>
        <v>OK</v>
      </c>
    </row>
    <row r="518" spans="2:13" x14ac:dyDescent="0.25">
      <c r="B518" s="57" t="s">
        <v>20</v>
      </c>
      <c r="C518" s="58">
        <v>44518</v>
      </c>
      <c r="D518" s="59" t="s">
        <v>3035</v>
      </c>
      <c r="E518" s="60" t="s">
        <v>6128</v>
      </c>
      <c r="F518" s="61" t="s">
        <v>3036</v>
      </c>
      <c r="G518" s="61" t="s">
        <v>3037</v>
      </c>
      <c r="H518" s="62" t="s">
        <v>3041</v>
      </c>
      <c r="I518" s="63">
        <v>7</v>
      </c>
      <c r="J518" s="64" t="str">
        <f t="shared" si="40"/>
        <v>B</v>
      </c>
      <c r="K518" s="65">
        <f t="shared" si="41"/>
        <v>21000</v>
      </c>
      <c r="L518" s="66">
        <f t="shared" si="36"/>
        <v>7</v>
      </c>
      <c r="M518" s="15" t="str">
        <f t="shared" si="37"/>
        <v>OK</v>
      </c>
    </row>
    <row r="519" spans="2:13" x14ac:dyDescent="0.25">
      <c r="B519" s="57" t="s">
        <v>20</v>
      </c>
      <c r="C519" s="58">
        <v>44518</v>
      </c>
      <c r="D519" s="59" t="s">
        <v>3038</v>
      </c>
      <c r="E519" s="60" t="s">
        <v>6128</v>
      </c>
      <c r="F519" s="67" t="s">
        <v>3039</v>
      </c>
      <c r="G519" s="67" t="s">
        <v>3040</v>
      </c>
      <c r="H519" s="68" t="s">
        <v>3042</v>
      </c>
      <c r="I519" s="63">
        <v>2</v>
      </c>
      <c r="J519" s="64" t="str">
        <f t="shared" si="40"/>
        <v>A</v>
      </c>
      <c r="K519" s="65">
        <f t="shared" si="41"/>
        <v>5000</v>
      </c>
      <c r="L519" s="66">
        <f t="shared" si="36"/>
        <v>2</v>
      </c>
      <c r="M519" s="15" t="str">
        <f t="shared" si="37"/>
        <v>OK</v>
      </c>
    </row>
    <row r="520" spans="2:13" x14ac:dyDescent="0.25">
      <c r="B520" s="57" t="s">
        <v>20</v>
      </c>
      <c r="C520" s="58">
        <v>44518</v>
      </c>
      <c r="D520" s="59" t="s">
        <v>3043</v>
      </c>
      <c r="E520" s="60" t="s">
        <v>6128</v>
      </c>
      <c r="F520" s="67" t="s">
        <v>3044</v>
      </c>
      <c r="G520" s="67" t="s">
        <v>3045</v>
      </c>
      <c r="H520" s="68" t="s">
        <v>3052</v>
      </c>
      <c r="I520" s="63">
        <v>2</v>
      </c>
      <c r="J520" s="64" t="str">
        <f t="shared" si="40"/>
        <v>A</v>
      </c>
      <c r="K520" s="65">
        <f t="shared" si="41"/>
        <v>5000</v>
      </c>
      <c r="L520" s="66">
        <f t="shared" si="36"/>
        <v>2</v>
      </c>
      <c r="M520" s="15" t="str">
        <f t="shared" si="37"/>
        <v>OK</v>
      </c>
    </row>
    <row r="521" spans="2:13" x14ac:dyDescent="0.25">
      <c r="B521" s="57" t="s">
        <v>20</v>
      </c>
      <c r="C521" s="58">
        <v>44518</v>
      </c>
      <c r="D521" s="59" t="s">
        <v>3046</v>
      </c>
      <c r="E521" s="60" t="s">
        <v>6128</v>
      </c>
      <c r="F521" s="67" t="s">
        <v>3047</v>
      </c>
      <c r="G521" s="67" t="s">
        <v>3048</v>
      </c>
      <c r="H521" s="68" t="s">
        <v>3053</v>
      </c>
      <c r="I521" s="63">
        <v>2</v>
      </c>
      <c r="J521" s="64" t="str">
        <f t="shared" si="40"/>
        <v>A</v>
      </c>
      <c r="K521" s="65">
        <f t="shared" si="41"/>
        <v>5000</v>
      </c>
      <c r="L521" s="66">
        <f t="shared" ref="L521:L584" si="42">SUMIF($D$8:$D$1705,D521:D2218,$I$8:$I$1705)</f>
        <v>2</v>
      </c>
      <c r="M521" s="15" t="str">
        <f t="shared" ref="M521:M584" si="43">+IF(L521=0," ",IF(L521&lt;=20,"OK",IF(L521&gt;=21,"LEBIH")))</f>
        <v>OK</v>
      </c>
    </row>
    <row r="522" spans="2:13" x14ac:dyDescent="0.25">
      <c r="B522" s="57" t="s">
        <v>20</v>
      </c>
      <c r="C522" s="58">
        <v>44518</v>
      </c>
      <c r="D522" s="59" t="s">
        <v>3049</v>
      </c>
      <c r="E522" s="60" t="s">
        <v>6128</v>
      </c>
      <c r="F522" s="67" t="s">
        <v>3050</v>
      </c>
      <c r="G522" s="67" t="s">
        <v>3051</v>
      </c>
      <c r="H522" s="68" t="s">
        <v>3054</v>
      </c>
      <c r="I522" s="63">
        <v>3</v>
      </c>
      <c r="J522" s="64" t="str">
        <f t="shared" si="40"/>
        <v>A</v>
      </c>
      <c r="K522" s="65">
        <f t="shared" si="41"/>
        <v>7500</v>
      </c>
      <c r="L522" s="66">
        <f t="shared" si="42"/>
        <v>3</v>
      </c>
      <c r="M522" s="15" t="str">
        <f t="shared" si="43"/>
        <v>OK</v>
      </c>
    </row>
    <row r="523" spans="2:13" x14ac:dyDescent="0.25">
      <c r="B523" s="57" t="s">
        <v>20</v>
      </c>
      <c r="C523" s="58">
        <v>44518</v>
      </c>
      <c r="D523" s="59" t="s">
        <v>3055</v>
      </c>
      <c r="E523" s="60" t="s">
        <v>6128</v>
      </c>
      <c r="F523" s="67" t="s">
        <v>1063</v>
      </c>
      <c r="G523" s="67" t="s">
        <v>3056</v>
      </c>
      <c r="H523" s="68" t="s">
        <v>3060</v>
      </c>
      <c r="I523" s="63">
        <v>2</v>
      </c>
      <c r="J523" s="64" t="str">
        <f t="shared" si="40"/>
        <v>A</v>
      </c>
      <c r="K523" s="65">
        <f t="shared" si="41"/>
        <v>5000</v>
      </c>
      <c r="L523" s="66">
        <f t="shared" si="42"/>
        <v>2</v>
      </c>
      <c r="M523" s="15" t="str">
        <f t="shared" si="43"/>
        <v>OK</v>
      </c>
    </row>
    <row r="524" spans="2:13" x14ac:dyDescent="0.25">
      <c r="B524" s="57" t="s">
        <v>20</v>
      </c>
      <c r="C524" s="58">
        <v>44518</v>
      </c>
      <c r="D524" s="59" t="s">
        <v>3057</v>
      </c>
      <c r="E524" s="60" t="s">
        <v>6128</v>
      </c>
      <c r="F524" s="67" t="s">
        <v>3058</v>
      </c>
      <c r="G524" s="67" t="s">
        <v>3059</v>
      </c>
      <c r="H524" s="68" t="s">
        <v>3061</v>
      </c>
      <c r="I524" s="63">
        <v>2</v>
      </c>
      <c r="J524" s="64" t="str">
        <f t="shared" si="40"/>
        <v>A</v>
      </c>
      <c r="K524" s="65">
        <f t="shared" si="41"/>
        <v>5000</v>
      </c>
      <c r="L524" s="66">
        <f t="shared" si="42"/>
        <v>2</v>
      </c>
      <c r="M524" s="15" t="str">
        <f t="shared" si="43"/>
        <v>OK</v>
      </c>
    </row>
    <row r="525" spans="2:13" x14ac:dyDescent="0.25">
      <c r="B525" s="57" t="s">
        <v>20</v>
      </c>
      <c r="C525" s="58">
        <v>44518</v>
      </c>
      <c r="D525" s="59" t="s">
        <v>3062</v>
      </c>
      <c r="E525" s="60" t="s">
        <v>6128</v>
      </c>
      <c r="F525" s="67" t="s">
        <v>3063</v>
      </c>
      <c r="G525" s="67" t="s">
        <v>3064</v>
      </c>
      <c r="H525" s="68" t="s">
        <v>3074</v>
      </c>
      <c r="I525" s="63">
        <v>2</v>
      </c>
      <c r="J525" s="64" t="str">
        <f t="shared" si="40"/>
        <v>A</v>
      </c>
      <c r="K525" s="65">
        <f t="shared" si="41"/>
        <v>5000</v>
      </c>
      <c r="L525" s="66">
        <f t="shared" si="42"/>
        <v>2</v>
      </c>
      <c r="M525" s="15" t="str">
        <f t="shared" si="43"/>
        <v>OK</v>
      </c>
    </row>
    <row r="526" spans="2:13" x14ac:dyDescent="0.25">
      <c r="B526" s="57" t="s">
        <v>20</v>
      </c>
      <c r="C526" s="58">
        <v>44518</v>
      </c>
      <c r="D526" s="59" t="s">
        <v>3065</v>
      </c>
      <c r="E526" s="60" t="s">
        <v>6128</v>
      </c>
      <c r="F526" s="67" t="s">
        <v>3066</v>
      </c>
      <c r="G526" s="67" t="s">
        <v>3067</v>
      </c>
      <c r="H526" s="68" t="s">
        <v>3075</v>
      </c>
      <c r="I526" s="63">
        <v>2</v>
      </c>
      <c r="J526" s="64" t="str">
        <f t="shared" si="40"/>
        <v>A</v>
      </c>
      <c r="K526" s="65">
        <f t="shared" si="41"/>
        <v>5000</v>
      </c>
      <c r="L526" s="66">
        <f t="shared" si="42"/>
        <v>2</v>
      </c>
      <c r="M526" s="15" t="str">
        <f t="shared" si="43"/>
        <v>OK</v>
      </c>
    </row>
    <row r="527" spans="2:13" x14ac:dyDescent="0.25">
      <c r="B527" s="57" t="s">
        <v>20</v>
      </c>
      <c r="C527" s="58">
        <v>44518</v>
      </c>
      <c r="D527" s="59" t="s">
        <v>3068</v>
      </c>
      <c r="E527" s="60" t="s">
        <v>6128</v>
      </c>
      <c r="F527" s="67" t="s">
        <v>3069</v>
      </c>
      <c r="G527" s="67" t="s">
        <v>3070</v>
      </c>
      <c r="H527" s="68" t="s">
        <v>3076</v>
      </c>
      <c r="I527" s="63">
        <v>2</v>
      </c>
      <c r="J527" s="64" t="str">
        <f t="shared" si="40"/>
        <v>A</v>
      </c>
      <c r="K527" s="65">
        <f t="shared" si="41"/>
        <v>5000</v>
      </c>
      <c r="L527" s="66">
        <f t="shared" si="42"/>
        <v>2</v>
      </c>
      <c r="M527" s="15" t="str">
        <f t="shared" si="43"/>
        <v>OK</v>
      </c>
    </row>
    <row r="528" spans="2:13" x14ac:dyDescent="0.25">
      <c r="B528" s="57" t="s">
        <v>20</v>
      </c>
      <c r="C528" s="58">
        <v>44518</v>
      </c>
      <c r="D528" s="59" t="s">
        <v>3071</v>
      </c>
      <c r="E528" s="60" t="s">
        <v>6128</v>
      </c>
      <c r="F528" s="67" t="s">
        <v>3072</v>
      </c>
      <c r="G528" s="67" t="s">
        <v>3073</v>
      </c>
      <c r="H528" s="68" t="s">
        <v>3077</v>
      </c>
      <c r="I528" s="63">
        <v>2</v>
      </c>
      <c r="J528" s="64" t="str">
        <f t="shared" si="40"/>
        <v>A</v>
      </c>
      <c r="K528" s="65">
        <f t="shared" si="41"/>
        <v>5000</v>
      </c>
      <c r="L528" s="66">
        <f t="shared" si="42"/>
        <v>2</v>
      </c>
      <c r="M528" s="15" t="str">
        <f t="shared" si="43"/>
        <v>OK</v>
      </c>
    </row>
    <row r="529" spans="2:13" x14ac:dyDescent="0.25">
      <c r="B529" s="57" t="s">
        <v>20</v>
      </c>
      <c r="C529" s="58">
        <v>44518</v>
      </c>
      <c r="D529" s="59" t="s">
        <v>1485</v>
      </c>
      <c r="E529" s="60" t="s">
        <v>6128</v>
      </c>
      <c r="F529" s="67" t="s">
        <v>1486</v>
      </c>
      <c r="G529" s="67" t="s">
        <v>1487</v>
      </c>
      <c r="H529" s="68" t="s">
        <v>3078</v>
      </c>
      <c r="I529" s="63">
        <v>2</v>
      </c>
      <c r="J529" s="64" t="str">
        <f t="shared" si="40"/>
        <v>A</v>
      </c>
      <c r="K529" s="65">
        <f t="shared" si="41"/>
        <v>5000</v>
      </c>
      <c r="L529" s="66">
        <f t="shared" si="42"/>
        <v>4</v>
      </c>
      <c r="M529" s="15" t="str">
        <f t="shared" si="43"/>
        <v>OK</v>
      </c>
    </row>
    <row r="530" spans="2:13" x14ac:dyDescent="0.25">
      <c r="B530" s="57" t="s">
        <v>20</v>
      </c>
      <c r="C530" s="58">
        <v>44519</v>
      </c>
      <c r="D530" s="59" t="s">
        <v>3663</v>
      </c>
      <c r="E530" s="60" t="s">
        <v>6128</v>
      </c>
      <c r="F530" s="67" t="s">
        <v>3664</v>
      </c>
      <c r="G530" s="67" t="s">
        <v>3665</v>
      </c>
      <c r="H530" s="68" t="s">
        <v>3666</v>
      </c>
      <c r="I530" s="63">
        <v>3</v>
      </c>
      <c r="J530" s="64" t="str">
        <f t="shared" si="40"/>
        <v>A</v>
      </c>
      <c r="K530" s="65">
        <f t="shared" si="41"/>
        <v>7500</v>
      </c>
      <c r="L530" s="66">
        <f t="shared" si="42"/>
        <v>3</v>
      </c>
      <c r="M530" s="15" t="str">
        <f t="shared" si="43"/>
        <v>OK</v>
      </c>
    </row>
    <row r="531" spans="2:13" x14ac:dyDescent="0.25">
      <c r="B531" s="57" t="s">
        <v>20</v>
      </c>
      <c r="C531" s="58">
        <v>44519</v>
      </c>
      <c r="D531" s="59" t="s">
        <v>3667</v>
      </c>
      <c r="E531" s="60" t="s">
        <v>6128</v>
      </c>
      <c r="F531" s="67" t="s">
        <v>3668</v>
      </c>
      <c r="G531" s="67" t="s">
        <v>3669</v>
      </c>
      <c r="H531" s="68" t="s">
        <v>3670</v>
      </c>
      <c r="I531" s="63">
        <v>6</v>
      </c>
      <c r="J531" s="64" t="str">
        <f t="shared" si="40"/>
        <v>B</v>
      </c>
      <c r="K531" s="65">
        <f t="shared" si="41"/>
        <v>18000</v>
      </c>
      <c r="L531" s="66">
        <f t="shared" si="42"/>
        <v>6</v>
      </c>
      <c r="M531" s="15" t="str">
        <f t="shared" si="43"/>
        <v>OK</v>
      </c>
    </row>
    <row r="532" spans="2:13" x14ac:dyDescent="0.25">
      <c r="B532" s="57" t="s">
        <v>20</v>
      </c>
      <c r="C532" s="58">
        <v>44519</v>
      </c>
      <c r="D532" s="59" t="s">
        <v>1503</v>
      </c>
      <c r="E532" s="60" t="s">
        <v>6128</v>
      </c>
      <c r="F532" s="67" t="s">
        <v>1504</v>
      </c>
      <c r="G532" s="67" t="s">
        <v>1505</v>
      </c>
      <c r="H532" s="68" t="s">
        <v>3671</v>
      </c>
      <c r="I532" s="63">
        <v>3</v>
      </c>
      <c r="J532" s="64" t="str">
        <f t="shared" si="40"/>
        <v>A</v>
      </c>
      <c r="K532" s="65">
        <f t="shared" si="41"/>
        <v>7500</v>
      </c>
      <c r="L532" s="66">
        <f t="shared" si="42"/>
        <v>9</v>
      </c>
      <c r="M532" s="15" t="str">
        <f t="shared" si="43"/>
        <v>OK</v>
      </c>
    </row>
    <row r="533" spans="2:13" x14ac:dyDescent="0.25">
      <c r="B533" s="57" t="s">
        <v>20</v>
      </c>
      <c r="C533" s="58">
        <v>44519</v>
      </c>
      <c r="D533" s="59" t="s">
        <v>3672</v>
      </c>
      <c r="E533" s="60" t="s">
        <v>6128</v>
      </c>
      <c r="F533" s="67" t="s">
        <v>3673</v>
      </c>
      <c r="G533" s="67" t="s">
        <v>3674</v>
      </c>
      <c r="H533" s="68" t="s">
        <v>3675</v>
      </c>
      <c r="I533" s="63">
        <v>6</v>
      </c>
      <c r="J533" s="64" t="str">
        <f t="shared" si="40"/>
        <v>B</v>
      </c>
      <c r="K533" s="65">
        <f t="shared" si="41"/>
        <v>18000</v>
      </c>
      <c r="L533" s="66">
        <f t="shared" si="42"/>
        <v>6</v>
      </c>
      <c r="M533" s="15" t="str">
        <f t="shared" si="43"/>
        <v>OK</v>
      </c>
    </row>
    <row r="534" spans="2:13" x14ac:dyDescent="0.25">
      <c r="B534" s="57" t="s">
        <v>20</v>
      </c>
      <c r="C534" s="58">
        <v>44519</v>
      </c>
      <c r="D534" s="59" t="s">
        <v>3676</v>
      </c>
      <c r="E534" s="60" t="s">
        <v>6128</v>
      </c>
      <c r="F534" s="67" t="s">
        <v>3677</v>
      </c>
      <c r="G534" s="67" t="s">
        <v>3678</v>
      </c>
      <c r="H534" s="68" t="s">
        <v>3679</v>
      </c>
      <c r="I534" s="63">
        <v>2</v>
      </c>
      <c r="J534" s="64" t="str">
        <f t="shared" si="40"/>
        <v>A</v>
      </c>
      <c r="K534" s="65">
        <f t="shared" si="41"/>
        <v>5000</v>
      </c>
      <c r="L534" s="66">
        <f t="shared" si="42"/>
        <v>2</v>
      </c>
      <c r="M534" s="15" t="str">
        <f t="shared" si="43"/>
        <v>OK</v>
      </c>
    </row>
    <row r="535" spans="2:13" x14ac:dyDescent="0.25">
      <c r="B535" s="57" t="s">
        <v>20</v>
      </c>
      <c r="C535" s="58">
        <v>44519</v>
      </c>
      <c r="D535" s="59" t="s">
        <v>1509</v>
      </c>
      <c r="E535" s="60" t="s">
        <v>6128</v>
      </c>
      <c r="F535" s="67" t="s">
        <v>1510</v>
      </c>
      <c r="G535" s="67" t="s">
        <v>1511</v>
      </c>
      <c r="H535" s="68" t="s">
        <v>3680</v>
      </c>
      <c r="I535" s="63">
        <v>2</v>
      </c>
      <c r="J535" s="64" t="str">
        <f t="shared" si="40"/>
        <v>A</v>
      </c>
      <c r="K535" s="65">
        <f t="shared" si="41"/>
        <v>5000</v>
      </c>
      <c r="L535" s="66">
        <f t="shared" si="42"/>
        <v>12</v>
      </c>
      <c r="M535" s="15" t="str">
        <f t="shared" si="43"/>
        <v>OK</v>
      </c>
    </row>
    <row r="536" spans="2:13" x14ac:dyDescent="0.25">
      <c r="B536" s="57" t="s">
        <v>20</v>
      </c>
      <c r="C536" s="58">
        <v>44519</v>
      </c>
      <c r="D536" s="59" t="s">
        <v>3681</v>
      </c>
      <c r="E536" s="60" t="s">
        <v>6128</v>
      </c>
      <c r="F536" s="67" t="s">
        <v>3682</v>
      </c>
      <c r="G536" s="67" t="s">
        <v>3683</v>
      </c>
      <c r="H536" s="68" t="s">
        <v>3684</v>
      </c>
      <c r="I536" s="63">
        <v>2</v>
      </c>
      <c r="J536" s="64" t="str">
        <f t="shared" si="40"/>
        <v>A</v>
      </c>
      <c r="K536" s="65">
        <f t="shared" si="41"/>
        <v>5000</v>
      </c>
      <c r="L536" s="66">
        <f t="shared" si="42"/>
        <v>2</v>
      </c>
      <c r="M536" s="15" t="str">
        <f t="shared" si="43"/>
        <v>OK</v>
      </c>
    </row>
    <row r="537" spans="2:13" x14ac:dyDescent="0.25">
      <c r="B537" s="57" t="s">
        <v>20</v>
      </c>
      <c r="C537" s="70">
        <v>44519</v>
      </c>
      <c r="D537" s="59" t="s">
        <v>3685</v>
      </c>
      <c r="E537" s="60" t="s">
        <v>6128</v>
      </c>
      <c r="F537" s="67" t="s">
        <v>3686</v>
      </c>
      <c r="G537" s="67" t="s">
        <v>3687</v>
      </c>
      <c r="H537" s="68" t="s">
        <v>3688</v>
      </c>
      <c r="I537" s="63">
        <v>2</v>
      </c>
      <c r="J537" s="64" t="str">
        <f t="shared" si="40"/>
        <v>A</v>
      </c>
      <c r="K537" s="65">
        <f t="shared" si="41"/>
        <v>5000</v>
      </c>
      <c r="L537" s="66">
        <f t="shared" si="42"/>
        <v>2</v>
      </c>
      <c r="M537" s="15" t="str">
        <f t="shared" si="43"/>
        <v>OK</v>
      </c>
    </row>
    <row r="538" spans="2:13" x14ac:dyDescent="0.25">
      <c r="B538" s="57" t="s">
        <v>20</v>
      </c>
      <c r="C538" s="70">
        <v>44519</v>
      </c>
      <c r="D538" s="59" t="s">
        <v>3689</v>
      </c>
      <c r="E538" s="60" t="s">
        <v>6128</v>
      </c>
      <c r="F538" s="67" t="s">
        <v>3690</v>
      </c>
      <c r="G538" s="67" t="s">
        <v>3687</v>
      </c>
      <c r="H538" s="68" t="s">
        <v>3691</v>
      </c>
      <c r="I538" s="63">
        <v>2</v>
      </c>
      <c r="J538" s="64" t="str">
        <f t="shared" si="40"/>
        <v>A</v>
      </c>
      <c r="K538" s="65">
        <f t="shared" si="41"/>
        <v>5000</v>
      </c>
      <c r="L538" s="66">
        <f t="shared" si="42"/>
        <v>2</v>
      </c>
      <c r="M538" s="15" t="str">
        <f t="shared" si="43"/>
        <v>OK</v>
      </c>
    </row>
    <row r="539" spans="2:13" x14ac:dyDescent="0.25">
      <c r="B539" s="57" t="s">
        <v>20</v>
      </c>
      <c r="C539" s="70">
        <v>44519</v>
      </c>
      <c r="D539" s="59" t="s">
        <v>3692</v>
      </c>
      <c r="E539" s="60" t="s">
        <v>6128</v>
      </c>
      <c r="F539" s="67" t="s">
        <v>3693</v>
      </c>
      <c r="G539" s="67" t="s">
        <v>3694</v>
      </c>
      <c r="H539" s="68" t="s">
        <v>3695</v>
      </c>
      <c r="I539" s="63">
        <v>2</v>
      </c>
      <c r="J539" s="64" t="str">
        <f t="shared" si="40"/>
        <v>A</v>
      </c>
      <c r="K539" s="65">
        <f t="shared" si="41"/>
        <v>5000</v>
      </c>
      <c r="L539" s="66">
        <f t="shared" si="42"/>
        <v>2</v>
      </c>
      <c r="M539" s="15" t="str">
        <f t="shared" si="43"/>
        <v>OK</v>
      </c>
    </row>
    <row r="540" spans="2:13" x14ac:dyDescent="0.25">
      <c r="B540" s="57" t="s">
        <v>20</v>
      </c>
      <c r="C540" s="70">
        <v>44519</v>
      </c>
      <c r="D540" s="59" t="s">
        <v>1500</v>
      </c>
      <c r="E540" s="60" t="s">
        <v>6128</v>
      </c>
      <c r="F540" s="67" t="s">
        <v>1501</v>
      </c>
      <c r="G540" s="67" t="s">
        <v>1502</v>
      </c>
      <c r="H540" s="68" t="s">
        <v>3696</v>
      </c>
      <c r="I540" s="63">
        <v>2</v>
      </c>
      <c r="J540" s="64" t="str">
        <f t="shared" si="40"/>
        <v>A</v>
      </c>
      <c r="K540" s="65">
        <f t="shared" si="41"/>
        <v>5000</v>
      </c>
      <c r="L540" s="66">
        <f t="shared" si="42"/>
        <v>8</v>
      </c>
      <c r="M540" s="15" t="str">
        <f t="shared" si="43"/>
        <v>OK</v>
      </c>
    </row>
    <row r="541" spans="2:13" x14ac:dyDescent="0.25">
      <c r="B541" s="57" t="s">
        <v>20</v>
      </c>
      <c r="C541" s="70">
        <v>44519</v>
      </c>
      <c r="D541" s="59" t="s">
        <v>3697</v>
      </c>
      <c r="E541" s="60" t="s">
        <v>6128</v>
      </c>
      <c r="F541" s="67" t="s">
        <v>3698</v>
      </c>
      <c r="G541" s="67" t="s">
        <v>3699</v>
      </c>
      <c r="H541" s="68" t="s">
        <v>3700</v>
      </c>
      <c r="I541" s="63">
        <v>2</v>
      </c>
      <c r="J541" s="64" t="str">
        <f t="shared" si="40"/>
        <v>A</v>
      </c>
      <c r="K541" s="65">
        <f t="shared" si="41"/>
        <v>5000</v>
      </c>
      <c r="L541" s="66">
        <f t="shared" si="42"/>
        <v>2</v>
      </c>
      <c r="M541" s="15" t="str">
        <f t="shared" si="43"/>
        <v>OK</v>
      </c>
    </row>
    <row r="542" spans="2:13" x14ac:dyDescent="0.25">
      <c r="B542" s="57" t="s">
        <v>20</v>
      </c>
      <c r="C542" s="70">
        <v>44520</v>
      </c>
      <c r="D542" s="59" t="s">
        <v>4198</v>
      </c>
      <c r="E542" s="60" t="s">
        <v>6128</v>
      </c>
      <c r="F542" s="67" t="s">
        <v>4199</v>
      </c>
      <c r="G542" s="67" t="s">
        <v>4200</v>
      </c>
      <c r="H542" s="68" t="s">
        <v>4201</v>
      </c>
      <c r="I542" s="63">
        <v>2</v>
      </c>
      <c r="J542" s="64" t="str">
        <f t="shared" si="40"/>
        <v>A</v>
      </c>
      <c r="K542" s="65">
        <f t="shared" si="41"/>
        <v>5000</v>
      </c>
      <c r="L542" s="66">
        <f t="shared" si="42"/>
        <v>2</v>
      </c>
      <c r="M542" s="15" t="str">
        <f t="shared" si="43"/>
        <v>OK</v>
      </c>
    </row>
    <row r="543" spans="2:13" x14ac:dyDescent="0.25">
      <c r="B543" s="57" t="s">
        <v>20</v>
      </c>
      <c r="C543" s="70">
        <v>44520</v>
      </c>
      <c r="D543" s="59" t="s">
        <v>4202</v>
      </c>
      <c r="E543" s="60" t="s">
        <v>6128</v>
      </c>
      <c r="F543" s="67" t="s">
        <v>4203</v>
      </c>
      <c r="G543" s="67" t="s">
        <v>4200</v>
      </c>
      <c r="H543" s="68" t="s">
        <v>4206</v>
      </c>
      <c r="I543" s="63">
        <v>2</v>
      </c>
      <c r="J543" s="64" t="str">
        <f t="shared" si="40"/>
        <v>A</v>
      </c>
      <c r="K543" s="65">
        <f t="shared" si="41"/>
        <v>5000</v>
      </c>
      <c r="L543" s="66">
        <f t="shared" si="42"/>
        <v>2</v>
      </c>
      <c r="M543" s="15" t="str">
        <f t="shared" si="43"/>
        <v>OK</v>
      </c>
    </row>
    <row r="544" spans="2:13" x14ac:dyDescent="0.25">
      <c r="B544" s="57" t="s">
        <v>20</v>
      </c>
      <c r="C544" s="70">
        <v>44520</v>
      </c>
      <c r="D544" s="59" t="s">
        <v>4204</v>
      </c>
      <c r="E544" s="60" t="s">
        <v>6128</v>
      </c>
      <c r="F544" s="67" t="s">
        <v>4205</v>
      </c>
      <c r="G544" s="67" t="s">
        <v>4200</v>
      </c>
      <c r="H544" s="68" t="s">
        <v>4207</v>
      </c>
      <c r="I544" s="63">
        <v>2</v>
      </c>
      <c r="J544" s="64" t="str">
        <f t="shared" si="40"/>
        <v>A</v>
      </c>
      <c r="K544" s="65">
        <f t="shared" si="41"/>
        <v>5000</v>
      </c>
      <c r="L544" s="66">
        <f t="shared" si="42"/>
        <v>2</v>
      </c>
      <c r="M544" s="15" t="str">
        <f t="shared" si="43"/>
        <v>OK</v>
      </c>
    </row>
    <row r="545" spans="2:13" x14ac:dyDescent="0.25">
      <c r="B545" s="57" t="s">
        <v>20</v>
      </c>
      <c r="C545" s="70">
        <v>44520</v>
      </c>
      <c r="D545" s="59" t="s">
        <v>4208</v>
      </c>
      <c r="E545" s="60" t="s">
        <v>6128</v>
      </c>
      <c r="F545" s="67" t="s">
        <v>4209</v>
      </c>
      <c r="G545" s="67" t="s">
        <v>4200</v>
      </c>
      <c r="H545" s="68" t="s">
        <v>4210</v>
      </c>
      <c r="I545" s="63">
        <v>3</v>
      </c>
      <c r="J545" s="64" t="str">
        <f t="shared" si="40"/>
        <v>A</v>
      </c>
      <c r="K545" s="65">
        <f t="shared" si="41"/>
        <v>7500</v>
      </c>
      <c r="L545" s="66">
        <f t="shared" si="42"/>
        <v>3</v>
      </c>
      <c r="M545" s="15" t="str">
        <f t="shared" si="43"/>
        <v>OK</v>
      </c>
    </row>
    <row r="546" spans="2:13" x14ac:dyDescent="0.25">
      <c r="B546" s="57" t="s">
        <v>20</v>
      </c>
      <c r="C546" s="70">
        <v>44520</v>
      </c>
      <c r="D546" s="59" t="s">
        <v>4211</v>
      </c>
      <c r="E546" s="60" t="s">
        <v>6128</v>
      </c>
      <c r="F546" s="67" t="s">
        <v>4212</v>
      </c>
      <c r="G546" s="67" t="s">
        <v>4200</v>
      </c>
      <c r="H546" s="68" t="s">
        <v>4213</v>
      </c>
      <c r="I546" s="63">
        <v>2</v>
      </c>
      <c r="J546" s="64" t="str">
        <f t="shared" si="40"/>
        <v>A</v>
      </c>
      <c r="K546" s="65">
        <f t="shared" si="41"/>
        <v>5000</v>
      </c>
      <c r="L546" s="66">
        <f t="shared" si="42"/>
        <v>2</v>
      </c>
      <c r="M546" s="15" t="str">
        <f t="shared" si="43"/>
        <v>OK</v>
      </c>
    </row>
    <row r="547" spans="2:13" x14ac:dyDescent="0.25">
      <c r="B547" s="57" t="s">
        <v>20</v>
      </c>
      <c r="C547" s="70">
        <v>44520</v>
      </c>
      <c r="D547" s="59" t="s">
        <v>4214</v>
      </c>
      <c r="E547" s="60" t="s">
        <v>6128</v>
      </c>
      <c r="F547" s="67" t="s">
        <v>4215</v>
      </c>
      <c r="G547" s="67" t="s">
        <v>4200</v>
      </c>
      <c r="H547" s="68" t="s">
        <v>4216</v>
      </c>
      <c r="I547" s="63">
        <v>2</v>
      </c>
      <c r="J547" s="64" t="str">
        <f t="shared" si="40"/>
        <v>A</v>
      </c>
      <c r="K547" s="65">
        <f t="shared" si="41"/>
        <v>5000</v>
      </c>
      <c r="L547" s="66">
        <f t="shared" si="42"/>
        <v>2</v>
      </c>
      <c r="M547" s="15" t="str">
        <f t="shared" si="43"/>
        <v>OK</v>
      </c>
    </row>
    <row r="548" spans="2:13" x14ac:dyDescent="0.25">
      <c r="B548" s="57" t="s">
        <v>20</v>
      </c>
      <c r="C548" s="70">
        <v>44520</v>
      </c>
      <c r="D548" s="59" t="s">
        <v>4217</v>
      </c>
      <c r="E548" s="60" t="s">
        <v>6128</v>
      </c>
      <c r="F548" s="67" t="s">
        <v>4218</v>
      </c>
      <c r="G548" s="67" t="s">
        <v>4219</v>
      </c>
      <c r="H548" s="68" t="s">
        <v>4220</v>
      </c>
      <c r="I548" s="63">
        <v>2</v>
      </c>
      <c r="J548" s="64" t="str">
        <f t="shared" si="40"/>
        <v>A</v>
      </c>
      <c r="K548" s="65">
        <f t="shared" si="41"/>
        <v>5000</v>
      </c>
      <c r="L548" s="66">
        <f t="shared" si="42"/>
        <v>2</v>
      </c>
      <c r="M548" s="15" t="str">
        <f t="shared" si="43"/>
        <v>OK</v>
      </c>
    </row>
    <row r="549" spans="2:13" x14ac:dyDescent="0.25">
      <c r="B549" s="57" t="s">
        <v>20</v>
      </c>
      <c r="C549" s="70">
        <v>44520</v>
      </c>
      <c r="D549" s="59" t="s">
        <v>4221</v>
      </c>
      <c r="E549" s="60" t="s">
        <v>6128</v>
      </c>
      <c r="F549" s="67" t="s">
        <v>4222</v>
      </c>
      <c r="G549" s="67" t="s">
        <v>4223</v>
      </c>
      <c r="H549" s="68" t="s">
        <v>4224</v>
      </c>
      <c r="I549" s="63">
        <v>2</v>
      </c>
      <c r="J549" s="64" t="str">
        <f t="shared" si="40"/>
        <v>A</v>
      </c>
      <c r="K549" s="65">
        <f t="shared" si="41"/>
        <v>5000</v>
      </c>
      <c r="L549" s="66">
        <f t="shared" si="42"/>
        <v>2</v>
      </c>
      <c r="M549" s="15" t="str">
        <f t="shared" si="43"/>
        <v>OK</v>
      </c>
    </row>
    <row r="550" spans="2:13" x14ac:dyDescent="0.25">
      <c r="B550" s="57" t="s">
        <v>20</v>
      </c>
      <c r="C550" s="70">
        <v>44520</v>
      </c>
      <c r="D550" s="59" t="s">
        <v>4225</v>
      </c>
      <c r="E550" s="60" t="s">
        <v>6128</v>
      </c>
      <c r="F550" s="67" t="s">
        <v>1085</v>
      </c>
      <c r="G550" s="67" t="s">
        <v>4226</v>
      </c>
      <c r="H550" s="68" t="s">
        <v>4227</v>
      </c>
      <c r="I550" s="63">
        <v>2</v>
      </c>
      <c r="J550" s="64" t="str">
        <f t="shared" si="40"/>
        <v>A</v>
      </c>
      <c r="K550" s="65">
        <f t="shared" si="41"/>
        <v>5000</v>
      </c>
      <c r="L550" s="66">
        <f t="shared" si="42"/>
        <v>2</v>
      </c>
      <c r="M550" s="15" t="str">
        <f t="shared" si="43"/>
        <v>OK</v>
      </c>
    </row>
    <row r="551" spans="2:13" x14ac:dyDescent="0.25">
      <c r="B551" s="57" t="s">
        <v>20</v>
      </c>
      <c r="C551" s="70">
        <v>44520</v>
      </c>
      <c r="D551" s="59" t="s">
        <v>4228</v>
      </c>
      <c r="E551" s="60" t="s">
        <v>6128</v>
      </c>
      <c r="F551" s="67" t="s">
        <v>4229</v>
      </c>
      <c r="G551" s="67" t="s">
        <v>4230</v>
      </c>
      <c r="H551" s="68" t="s">
        <v>4237</v>
      </c>
      <c r="I551" s="63">
        <v>2</v>
      </c>
      <c r="J551" s="64" t="str">
        <f t="shared" si="40"/>
        <v>A</v>
      </c>
      <c r="K551" s="65">
        <f t="shared" si="41"/>
        <v>5000</v>
      </c>
      <c r="L551" s="66">
        <f t="shared" si="42"/>
        <v>2</v>
      </c>
      <c r="M551" s="15" t="str">
        <f t="shared" si="43"/>
        <v>OK</v>
      </c>
    </row>
    <row r="552" spans="2:13" x14ac:dyDescent="0.25">
      <c r="B552" s="57" t="s">
        <v>20</v>
      </c>
      <c r="C552" s="70">
        <v>44520</v>
      </c>
      <c r="D552" s="59" t="s">
        <v>4231</v>
      </c>
      <c r="E552" s="60" t="s">
        <v>6128</v>
      </c>
      <c r="F552" s="67" t="s">
        <v>4232</v>
      </c>
      <c r="G552" s="67" t="s">
        <v>4233</v>
      </c>
      <c r="H552" s="68" t="s">
        <v>4238</v>
      </c>
      <c r="I552" s="63">
        <v>2</v>
      </c>
      <c r="J552" s="64" t="str">
        <f t="shared" si="40"/>
        <v>A</v>
      </c>
      <c r="K552" s="65">
        <f t="shared" si="41"/>
        <v>5000</v>
      </c>
      <c r="L552" s="66">
        <f t="shared" si="42"/>
        <v>2</v>
      </c>
      <c r="M552" s="15" t="str">
        <f t="shared" si="43"/>
        <v>OK</v>
      </c>
    </row>
    <row r="553" spans="2:13" x14ac:dyDescent="0.25">
      <c r="B553" s="57" t="s">
        <v>20</v>
      </c>
      <c r="C553" s="70">
        <v>44520</v>
      </c>
      <c r="D553" s="59" t="s">
        <v>4234</v>
      </c>
      <c r="E553" s="60" t="s">
        <v>6128</v>
      </c>
      <c r="F553" s="67" t="s">
        <v>4235</v>
      </c>
      <c r="G553" s="67" t="s">
        <v>4236</v>
      </c>
      <c r="H553" s="68" t="s">
        <v>4239</v>
      </c>
      <c r="I553" s="63">
        <v>2</v>
      </c>
      <c r="J553" s="64" t="str">
        <f t="shared" si="40"/>
        <v>A</v>
      </c>
      <c r="K553" s="65">
        <f t="shared" si="41"/>
        <v>5000</v>
      </c>
      <c r="L553" s="66">
        <f t="shared" si="42"/>
        <v>2</v>
      </c>
      <c r="M553" s="15" t="str">
        <f t="shared" si="43"/>
        <v>OK</v>
      </c>
    </row>
    <row r="554" spans="2:13" x14ac:dyDescent="0.25">
      <c r="B554" s="57" t="s">
        <v>20</v>
      </c>
      <c r="C554" s="70">
        <v>44522</v>
      </c>
      <c r="D554" s="59" t="s">
        <v>566</v>
      </c>
      <c r="E554" s="60" t="s">
        <v>6128</v>
      </c>
      <c r="F554" s="67" t="s">
        <v>567</v>
      </c>
      <c r="G554" s="67" t="s">
        <v>568</v>
      </c>
      <c r="H554" s="68" t="s">
        <v>5020</v>
      </c>
      <c r="I554" s="63">
        <v>2</v>
      </c>
      <c r="J554" s="64" t="str">
        <f t="shared" si="40"/>
        <v>A</v>
      </c>
      <c r="K554" s="65">
        <f t="shared" si="41"/>
        <v>5000</v>
      </c>
      <c r="L554" s="66">
        <f t="shared" si="42"/>
        <v>8</v>
      </c>
      <c r="M554" s="15" t="str">
        <f t="shared" si="43"/>
        <v>OK</v>
      </c>
    </row>
    <row r="555" spans="2:13" x14ac:dyDescent="0.25">
      <c r="B555" s="57" t="s">
        <v>20</v>
      </c>
      <c r="C555" s="70">
        <v>44522</v>
      </c>
      <c r="D555" s="59" t="s">
        <v>5021</v>
      </c>
      <c r="E555" s="60" t="s">
        <v>6128</v>
      </c>
      <c r="F555" s="67" t="s">
        <v>5022</v>
      </c>
      <c r="G555" s="67" t="s">
        <v>5023</v>
      </c>
      <c r="H555" s="68" t="s">
        <v>5024</v>
      </c>
      <c r="I555" s="63">
        <v>2</v>
      </c>
      <c r="J555" s="64" t="str">
        <f t="shared" si="40"/>
        <v>A</v>
      </c>
      <c r="K555" s="65">
        <f t="shared" si="41"/>
        <v>5000</v>
      </c>
      <c r="L555" s="66">
        <f t="shared" si="42"/>
        <v>2</v>
      </c>
      <c r="M555" s="15" t="str">
        <f t="shared" si="43"/>
        <v>OK</v>
      </c>
    </row>
    <row r="556" spans="2:13" x14ac:dyDescent="0.25">
      <c r="B556" s="57" t="s">
        <v>20</v>
      </c>
      <c r="C556" s="70">
        <v>44523</v>
      </c>
      <c r="D556" s="59" t="s">
        <v>5025</v>
      </c>
      <c r="E556" s="60" t="s">
        <v>6128</v>
      </c>
      <c r="F556" s="67" t="s">
        <v>5026</v>
      </c>
      <c r="G556" s="67" t="s">
        <v>5027</v>
      </c>
      <c r="H556" s="68" t="s">
        <v>5028</v>
      </c>
      <c r="I556" s="63">
        <v>2</v>
      </c>
      <c r="J556" s="64" t="str">
        <f t="shared" si="40"/>
        <v>A</v>
      </c>
      <c r="K556" s="65">
        <f t="shared" si="41"/>
        <v>5000</v>
      </c>
      <c r="L556" s="66">
        <f t="shared" si="42"/>
        <v>2</v>
      </c>
      <c r="M556" s="15" t="str">
        <f t="shared" si="43"/>
        <v>OK</v>
      </c>
    </row>
    <row r="557" spans="2:13" x14ac:dyDescent="0.25">
      <c r="B557" s="57" t="s">
        <v>20</v>
      </c>
      <c r="C557" s="70">
        <v>44523</v>
      </c>
      <c r="D557" s="59" t="s">
        <v>5029</v>
      </c>
      <c r="E557" s="60" t="s">
        <v>6128</v>
      </c>
      <c r="F557" s="67" t="s">
        <v>5030</v>
      </c>
      <c r="G557" s="67" t="s">
        <v>1475</v>
      </c>
      <c r="H557" s="68" t="s">
        <v>5031</v>
      </c>
      <c r="I557" s="63">
        <v>2</v>
      </c>
      <c r="J557" s="64" t="str">
        <f t="shared" si="40"/>
        <v>A</v>
      </c>
      <c r="K557" s="65">
        <f t="shared" si="41"/>
        <v>5000</v>
      </c>
      <c r="L557" s="66">
        <f t="shared" si="42"/>
        <v>2</v>
      </c>
      <c r="M557" s="15" t="str">
        <f t="shared" si="43"/>
        <v>OK</v>
      </c>
    </row>
    <row r="558" spans="2:13" x14ac:dyDescent="0.25">
      <c r="B558" s="57" t="s">
        <v>22</v>
      </c>
      <c r="C558" s="58">
        <v>44515</v>
      </c>
      <c r="D558" s="59" t="s">
        <v>428</v>
      </c>
      <c r="E558" s="60" t="s">
        <v>6128</v>
      </c>
      <c r="F558" s="61" t="s">
        <v>429</v>
      </c>
      <c r="G558" s="61" t="s">
        <v>430</v>
      </c>
      <c r="H558" s="62" t="s">
        <v>431</v>
      </c>
      <c r="I558" s="63">
        <v>6</v>
      </c>
      <c r="J558" s="64" t="str">
        <f t="shared" si="40"/>
        <v>B</v>
      </c>
      <c r="K558" s="65">
        <f t="shared" si="41"/>
        <v>18000</v>
      </c>
      <c r="L558" s="66">
        <f t="shared" si="42"/>
        <v>6</v>
      </c>
      <c r="M558" s="15" t="str">
        <f t="shared" si="43"/>
        <v>OK</v>
      </c>
    </row>
    <row r="559" spans="2:13" x14ac:dyDescent="0.25">
      <c r="B559" s="57" t="s">
        <v>22</v>
      </c>
      <c r="C559" s="58">
        <v>44515</v>
      </c>
      <c r="D559" s="59" t="s">
        <v>432</v>
      </c>
      <c r="E559" s="60" t="s">
        <v>6128</v>
      </c>
      <c r="F559" s="61" t="s">
        <v>433</v>
      </c>
      <c r="G559" s="61" t="s">
        <v>430</v>
      </c>
      <c r="H559" s="62" t="s">
        <v>434</v>
      </c>
      <c r="I559" s="63">
        <v>6</v>
      </c>
      <c r="J559" s="64" t="str">
        <f t="shared" si="40"/>
        <v>B</v>
      </c>
      <c r="K559" s="65">
        <f t="shared" si="41"/>
        <v>18000</v>
      </c>
      <c r="L559" s="66">
        <f t="shared" si="42"/>
        <v>6</v>
      </c>
      <c r="M559" s="15" t="str">
        <f t="shared" si="43"/>
        <v>OK</v>
      </c>
    </row>
    <row r="560" spans="2:13" x14ac:dyDescent="0.25">
      <c r="B560" s="57" t="s">
        <v>22</v>
      </c>
      <c r="C560" s="58">
        <v>44515</v>
      </c>
      <c r="D560" s="59" t="s">
        <v>435</v>
      </c>
      <c r="E560" s="60" t="s">
        <v>6128</v>
      </c>
      <c r="F560" s="61" t="s">
        <v>436</v>
      </c>
      <c r="G560" s="61" t="s">
        <v>437</v>
      </c>
      <c r="H560" s="62" t="s">
        <v>438</v>
      </c>
      <c r="I560" s="63">
        <v>3</v>
      </c>
      <c r="J560" s="64" t="str">
        <f t="shared" si="40"/>
        <v>A</v>
      </c>
      <c r="K560" s="65">
        <f t="shared" si="41"/>
        <v>7500</v>
      </c>
      <c r="L560" s="66">
        <f t="shared" si="42"/>
        <v>3</v>
      </c>
      <c r="M560" s="15" t="str">
        <f t="shared" si="43"/>
        <v>OK</v>
      </c>
    </row>
    <row r="561" spans="2:13" x14ac:dyDescent="0.25">
      <c r="B561" s="57" t="s">
        <v>22</v>
      </c>
      <c r="C561" s="58">
        <v>44515</v>
      </c>
      <c r="D561" s="59" t="s">
        <v>439</v>
      </c>
      <c r="E561" s="60" t="s">
        <v>6128</v>
      </c>
      <c r="F561" s="61" t="s">
        <v>440</v>
      </c>
      <c r="G561" s="61" t="s">
        <v>441</v>
      </c>
      <c r="H561" s="62" t="s">
        <v>442</v>
      </c>
      <c r="I561" s="63">
        <v>6</v>
      </c>
      <c r="J561" s="64" t="str">
        <f t="shared" si="40"/>
        <v>B</v>
      </c>
      <c r="K561" s="65">
        <f t="shared" si="41"/>
        <v>18000</v>
      </c>
      <c r="L561" s="66">
        <f t="shared" si="42"/>
        <v>6</v>
      </c>
      <c r="M561" s="15" t="str">
        <f t="shared" si="43"/>
        <v>OK</v>
      </c>
    </row>
    <row r="562" spans="2:13" x14ac:dyDescent="0.25">
      <c r="B562" s="57" t="s">
        <v>22</v>
      </c>
      <c r="C562" s="58">
        <v>44515</v>
      </c>
      <c r="D562" s="59" t="s">
        <v>443</v>
      </c>
      <c r="E562" s="60" t="s">
        <v>6128</v>
      </c>
      <c r="F562" s="61" t="s">
        <v>444</v>
      </c>
      <c r="G562" s="61" t="s">
        <v>445</v>
      </c>
      <c r="H562" s="62" t="s">
        <v>446</v>
      </c>
      <c r="I562" s="63">
        <v>5</v>
      </c>
      <c r="J562" s="64" t="str">
        <f t="shared" si="40"/>
        <v>A</v>
      </c>
      <c r="K562" s="65">
        <f t="shared" si="41"/>
        <v>12500</v>
      </c>
      <c r="L562" s="66">
        <f t="shared" si="42"/>
        <v>5</v>
      </c>
      <c r="M562" s="15" t="str">
        <f t="shared" si="43"/>
        <v>OK</v>
      </c>
    </row>
    <row r="563" spans="2:13" x14ac:dyDescent="0.25">
      <c r="B563" s="57" t="s">
        <v>22</v>
      </c>
      <c r="C563" s="58">
        <v>44515</v>
      </c>
      <c r="D563" s="59" t="s">
        <v>447</v>
      </c>
      <c r="E563" s="60" t="s">
        <v>6128</v>
      </c>
      <c r="F563" s="61" t="s">
        <v>448</v>
      </c>
      <c r="G563" s="61" t="s">
        <v>449</v>
      </c>
      <c r="H563" s="62" t="s">
        <v>450</v>
      </c>
      <c r="I563" s="63">
        <v>3</v>
      </c>
      <c r="J563" s="64" t="str">
        <f t="shared" si="40"/>
        <v>A</v>
      </c>
      <c r="K563" s="65">
        <f t="shared" si="41"/>
        <v>7500</v>
      </c>
      <c r="L563" s="66">
        <f t="shared" si="42"/>
        <v>5</v>
      </c>
      <c r="M563" s="15" t="str">
        <f t="shared" si="43"/>
        <v>OK</v>
      </c>
    </row>
    <row r="564" spans="2:13" x14ac:dyDescent="0.25">
      <c r="B564" s="57" t="s">
        <v>22</v>
      </c>
      <c r="C564" s="58">
        <v>44515</v>
      </c>
      <c r="D564" s="59" t="s">
        <v>451</v>
      </c>
      <c r="E564" s="60" t="s">
        <v>6128</v>
      </c>
      <c r="F564" s="61" t="s">
        <v>452</v>
      </c>
      <c r="G564" s="61" t="s">
        <v>453</v>
      </c>
      <c r="H564" s="62" t="s">
        <v>454</v>
      </c>
      <c r="I564" s="63">
        <v>3</v>
      </c>
      <c r="J564" s="64" t="str">
        <f t="shared" si="40"/>
        <v>A</v>
      </c>
      <c r="K564" s="65">
        <f t="shared" si="41"/>
        <v>7500</v>
      </c>
      <c r="L564" s="66">
        <f t="shared" si="42"/>
        <v>5</v>
      </c>
      <c r="M564" s="15" t="str">
        <f t="shared" si="43"/>
        <v>OK</v>
      </c>
    </row>
    <row r="565" spans="2:13" x14ac:dyDescent="0.25">
      <c r="B565" s="57" t="s">
        <v>22</v>
      </c>
      <c r="C565" s="58">
        <v>44515</v>
      </c>
      <c r="D565" s="59" t="s">
        <v>455</v>
      </c>
      <c r="E565" s="60" t="s">
        <v>6128</v>
      </c>
      <c r="F565" s="61" t="s">
        <v>456</v>
      </c>
      <c r="G565" s="61" t="s">
        <v>457</v>
      </c>
      <c r="H565" s="62" t="s">
        <v>458</v>
      </c>
      <c r="I565" s="63">
        <v>3</v>
      </c>
      <c r="J565" s="64" t="str">
        <f t="shared" si="40"/>
        <v>A</v>
      </c>
      <c r="K565" s="65">
        <f t="shared" si="41"/>
        <v>7500</v>
      </c>
      <c r="L565" s="66">
        <f t="shared" si="42"/>
        <v>3</v>
      </c>
      <c r="M565" s="15" t="str">
        <f t="shared" si="43"/>
        <v>OK</v>
      </c>
    </row>
    <row r="566" spans="2:13" x14ac:dyDescent="0.25">
      <c r="B566" s="57" t="s">
        <v>22</v>
      </c>
      <c r="C566" s="58">
        <v>44515</v>
      </c>
      <c r="D566" s="59" t="s">
        <v>459</v>
      </c>
      <c r="E566" s="60" t="s">
        <v>6128</v>
      </c>
      <c r="F566" s="61" t="s">
        <v>460</v>
      </c>
      <c r="G566" s="61" t="s">
        <v>461</v>
      </c>
      <c r="H566" s="62" t="s">
        <v>462</v>
      </c>
      <c r="I566" s="63">
        <v>2</v>
      </c>
      <c r="J566" s="64" t="str">
        <f t="shared" si="40"/>
        <v>A</v>
      </c>
      <c r="K566" s="65">
        <f t="shared" si="41"/>
        <v>5000</v>
      </c>
      <c r="L566" s="66">
        <f t="shared" si="42"/>
        <v>4</v>
      </c>
      <c r="M566" s="15" t="str">
        <f t="shared" si="43"/>
        <v>OK</v>
      </c>
    </row>
    <row r="567" spans="2:13" x14ac:dyDescent="0.25">
      <c r="B567" s="57" t="s">
        <v>22</v>
      </c>
      <c r="C567" s="58">
        <v>44515</v>
      </c>
      <c r="D567" s="59" t="s">
        <v>463</v>
      </c>
      <c r="E567" s="60" t="s">
        <v>6128</v>
      </c>
      <c r="F567" s="61" t="s">
        <v>464</v>
      </c>
      <c r="G567" s="61" t="s">
        <v>465</v>
      </c>
      <c r="H567" s="62" t="s">
        <v>466</v>
      </c>
      <c r="I567" s="63">
        <v>3</v>
      </c>
      <c r="J567" s="64" t="str">
        <f t="shared" si="40"/>
        <v>A</v>
      </c>
      <c r="K567" s="65">
        <f t="shared" si="41"/>
        <v>7500</v>
      </c>
      <c r="L567" s="66">
        <f t="shared" si="42"/>
        <v>5</v>
      </c>
      <c r="M567" s="15" t="str">
        <f t="shared" si="43"/>
        <v>OK</v>
      </c>
    </row>
    <row r="568" spans="2:13" x14ac:dyDescent="0.25">
      <c r="B568" s="57" t="s">
        <v>22</v>
      </c>
      <c r="C568" s="58">
        <v>44515</v>
      </c>
      <c r="D568" s="59" t="s">
        <v>467</v>
      </c>
      <c r="E568" s="60" t="s">
        <v>6128</v>
      </c>
      <c r="F568" s="67" t="s">
        <v>468</v>
      </c>
      <c r="G568" s="67" t="s">
        <v>469</v>
      </c>
      <c r="H568" s="68" t="s">
        <v>470</v>
      </c>
      <c r="I568" s="63">
        <v>2</v>
      </c>
      <c r="J568" s="64" t="str">
        <f t="shared" si="40"/>
        <v>A</v>
      </c>
      <c r="K568" s="65">
        <f t="shared" si="41"/>
        <v>5000</v>
      </c>
      <c r="L568" s="66">
        <f t="shared" si="42"/>
        <v>2</v>
      </c>
      <c r="M568" s="15" t="str">
        <f t="shared" si="43"/>
        <v>OK</v>
      </c>
    </row>
    <row r="569" spans="2:13" x14ac:dyDescent="0.25">
      <c r="B569" s="57" t="s">
        <v>22</v>
      </c>
      <c r="C569" s="58">
        <v>44515</v>
      </c>
      <c r="D569" s="59" t="s">
        <v>471</v>
      </c>
      <c r="E569" s="60" t="s">
        <v>6128</v>
      </c>
      <c r="F569" s="67" t="s">
        <v>472</v>
      </c>
      <c r="G569" s="67" t="s">
        <v>473</v>
      </c>
      <c r="H569" s="68" t="s">
        <v>474</v>
      </c>
      <c r="I569" s="63">
        <v>3</v>
      </c>
      <c r="J569" s="64" t="str">
        <f t="shared" si="40"/>
        <v>A</v>
      </c>
      <c r="K569" s="65">
        <f t="shared" si="41"/>
        <v>7500</v>
      </c>
      <c r="L569" s="66">
        <f t="shared" si="42"/>
        <v>5</v>
      </c>
      <c r="M569" s="15" t="str">
        <f t="shared" si="43"/>
        <v>OK</v>
      </c>
    </row>
    <row r="570" spans="2:13" x14ac:dyDescent="0.25">
      <c r="B570" s="57" t="s">
        <v>22</v>
      </c>
      <c r="C570" s="58">
        <v>44515</v>
      </c>
      <c r="D570" s="59" t="s">
        <v>475</v>
      </c>
      <c r="E570" s="60" t="s">
        <v>6128</v>
      </c>
      <c r="F570" s="67" t="s">
        <v>476</v>
      </c>
      <c r="G570" s="67" t="s">
        <v>477</v>
      </c>
      <c r="H570" s="68" t="s">
        <v>478</v>
      </c>
      <c r="I570" s="63">
        <v>2</v>
      </c>
      <c r="J570" s="64" t="str">
        <f t="shared" si="40"/>
        <v>A</v>
      </c>
      <c r="K570" s="65">
        <f t="shared" si="41"/>
        <v>5000</v>
      </c>
      <c r="L570" s="66">
        <f t="shared" si="42"/>
        <v>2</v>
      </c>
      <c r="M570" s="15" t="str">
        <f t="shared" si="43"/>
        <v>OK</v>
      </c>
    </row>
    <row r="571" spans="2:13" x14ac:dyDescent="0.25">
      <c r="B571" s="57" t="s">
        <v>22</v>
      </c>
      <c r="C571" s="58">
        <v>44515</v>
      </c>
      <c r="D571" s="59" t="s">
        <v>479</v>
      </c>
      <c r="E571" s="60" t="s">
        <v>6128</v>
      </c>
      <c r="F571" s="67" t="s">
        <v>480</v>
      </c>
      <c r="G571" s="67" t="s">
        <v>481</v>
      </c>
      <c r="H571" s="68" t="s">
        <v>482</v>
      </c>
      <c r="I571" s="63">
        <v>3</v>
      </c>
      <c r="J571" s="64" t="str">
        <f t="shared" ref="J571:J634" si="44">+IF(I571&lt;=0," ",IF(I571&lt;=5,"A",IF(I571&gt;=6,"B")))</f>
        <v>A</v>
      </c>
      <c r="K571" s="65">
        <f t="shared" ref="K571:K634" si="45">+IF(J571=" ",I571*0,IF(J571="A",I571*2500,IF(J571="B",I571*3000)))</f>
        <v>7500</v>
      </c>
      <c r="L571" s="66">
        <f t="shared" si="42"/>
        <v>3</v>
      </c>
      <c r="M571" s="15" t="str">
        <f t="shared" si="43"/>
        <v>OK</v>
      </c>
    </row>
    <row r="572" spans="2:13" x14ac:dyDescent="0.25">
      <c r="B572" s="57" t="s">
        <v>22</v>
      </c>
      <c r="C572" s="58">
        <v>44515</v>
      </c>
      <c r="D572" s="59" t="s">
        <v>483</v>
      </c>
      <c r="E572" s="60" t="s">
        <v>6128</v>
      </c>
      <c r="F572" s="67" t="s">
        <v>484</v>
      </c>
      <c r="G572" s="67" t="s">
        <v>485</v>
      </c>
      <c r="H572" s="68" t="s">
        <v>486</v>
      </c>
      <c r="I572" s="63">
        <v>2</v>
      </c>
      <c r="J572" s="64" t="str">
        <f t="shared" si="44"/>
        <v>A</v>
      </c>
      <c r="K572" s="65">
        <f t="shared" si="45"/>
        <v>5000</v>
      </c>
      <c r="L572" s="66">
        <f t="shared" si="42"/>
        <v>4</v>
      </c>
      <c r="M572" s="15" t="str">
        <f t="shared" si="43"/>
        <v>OK</v>
      </c>
    </row>
    <row r="573" spans="2:13" x14ac:dyDescent="0.25">
      <c r="B573" s="57" t="s">
        <v>22</v>
      </c>
      <c r="C573" s="58">
        <v>44515</v>
      </c>
      <c r="D573" s="59" t="s">
        <v>487</v>
      </c>
      <c r="E573" s="60" t="s">
        <v>6128</v>
      </c>
      <c r="F573" s="61" t="s">
        <v>488</v>
      </c>
      <c r="G573" s="61" t="s">
        <v>489</v>
      </c>
      <c r="H573" s="62" t="s">
        <v>490</v>
      </c>
      <c r="I573" s="63">
        <v>2</v>
      </c>
      <c r="J573" s="64" t="str">
        <f t="shared" si="44"/>
        <v>A</v>
      </c>
      <c r="K573" s="65">
        <f t="shared" si="45"/>
        <v>5000</v>
      </c>
      <c r="L573" s="66">
        <f t="shared" si="42"/>
        <v>2</v>
      </c>
      <c r="M573" s="15" t="str">
        <f t="shared" si="43"/>
        <v>OK</v>
      </c>
    </row>
    <row r="574" spans="2:13" x14ac:dyDescent="0.25">
      <c r="B574" s="57" t="s">
        <v>22</v>
      </c>
      <c r="C574" s="58">
        <v>44515</v>
      </c>
      <c r="D574" s="59" t="s">
        <v>491</v>
      </c>
      <c r="E574" s="60" t="s">
        <v>6128</v>
      </c>
      <c r="F574" s="61" t="s">
        <v>492</v>
      </c>
      <c r="G574" s="61" t="s">
        <v>493</v>
      </c>
      <c r="H574" s="62" t="s">
        <v>494</v>
      </c>
      <c r="I574" s="63">
        <v>2</v>
      </c>
      <c r="J574" s="64" t="str">
        <f t="shared" si="44"/>
        <v>A</v>
      </c>
      <c r="K574" s="65">
        <f t="shared" si="45"/>
        <v>5000</v>
      </c>
      <c r="L574" s="66">
        <f t="shared" si="42"/>
        <v>2</v>
      </c>
      <c r="M574" s="15" t="str">
        <f t="shared" si="43"/>
        <v>OK</v>
      </c>
    </row>
    <row r="575" spans="2:13" x14ac:dyDescent="0.25">
      <c r="B575" s="57" t="s">
        <v>22</v>
      </c>
      <c r="C575" s="58">
        <v>44515</v>
      </c>
      <c r="D575" s="59" t="s">
        <v>495</v>
      </c>
      <c r="E575" s="60" t="s">
        <v>6128</v>
      </c>
      <c r="F575" s="61" t="s">
        <v>496</v>
      </c>
      <c r="G575" s="61" t="s">
        <v>493</v>
      </c>
      <c r="H575" s="62" t="s">
        <v>497</v>
      </c>
      <c r="I575" s="63">
        <v>2</v>
      </c>
      <c r="J575" s="64" t="str">
        <f t="shared" si="44"/>
        <v>A</v>
      </c>
      <c r="K575" s="65">
        <f t="shared" si="45"/>
        <v>5000</v>
      </c>
      <c r="L575" s="66">
        <f t="shared" si="42"/>
        <v>2</v>
      </c>
      <c r="M575" s="15" t="str">
        <f t="shared" si="43"/>
        <v>OK</v>
      </c>
    </row>
    <row r="576" spans="2:13" x14ac:dyDescent="0.25">
      <c r="B576" s="57" t="s">
        <v>22</v>
      </c>
      <c r="C576" s="58">
        <v>44515</v>
      </c>
      <c r="D576" s="59" t="s">
        <v>498</v>
      </c>
      <c r="E576" s="60" t="s">
        <v>6128</v>
      </c>
      <c r="F576" s="61" t="s">
        <v>499</v>
      </c>
      <c r="G576" s="61" t="s">
        <v>500</v>
      </c>
      <c r="H576" s="62" t="s">
        <v>501</v>
      </c>
      <c r="I576" s="63">
        <v>2</v>
      </c>
      <c r="J576" s="64" t="str">
        <f t="shared" si="44"/>
        <v>A</v>
      </c>
      <c r="K576" s="65">
        <f t="shared" si="45"/>
        <v>5000</v>
      </c>
      <c r="L576" s="66">
        <f t="shared" si="42"/>
        <v>4</v>
      </c>
      <c r="M576" s="15" t="str">
        <f t="shared" si="43"/>
        <v>OK</v>
      </c>
    </row>
    <row r="577" spans="2:13" x14ac:dyDescent="0.25">
      <c r="B577" s="57" t="s">
        <v>22</v>
      </c>
      <c r="C577" s="58">
        <v>44515</v>
      </c>
      <c r="D577" s="59" t="s">
        <v>502</v>
      </c>
      <c r="E577" s="60" t="s">
        <v>6128</v>
      </c>
      <c r="F577" s="61" t="s">
        <v>503</v>
      </c>
      <c r="G577" s="61" t="s">
        <v>504</v>
      </c>
      <c r="H577" s="62" t="s">
        <v>505</v>
      </c>
      <c r="I577" s="63">
        <v>3</v>
      </c>
      <c r="J577" s="64" t="str">
        <f t="shared" si="44"/>
        <v>A</v>
      </c>
      <c r="K577" s="65">
        <f t="shared" si="45"/>
        <v>7500</v>
      </c>
      <c r="L577" s="66">
        <f t="shared" si="42"/>
        <v>3</v>
      </c>
      <c r="M577" s="15" t="str">
        <f t="shared" si="43"/>
        <v>OK</v>
      </c>
    </row>
    <row r="578" spans="2:13" x14ac:dyDescent="0.25">
      <c r="B578" s="57" t="s">
        <v>22</v>
      </c>
      <c r="C578" s="58">
        <v>44515</v>
      </c>
      <c r="D578" s="59" t="s">
        <v>506</v>
      </c>
      <c r="E578" s="60" t="s">
        <v>6128</v>
      </c>
      <c r="F578" s="61" t="s">
        <v>507</v>
      </c>
      <c r="G578" s="61" t="s">
        <v>508</v>
      </c>
      <c r="H578" s="62" t="s">
        <v>509</v>
      </c>
      <c r="I578" s="63">
        <v>6</v>
      </c>
      <c r="J578" s="64" t="str">
        <f t="shared" si="44"/>
        <v>B</v>
      </c>
      <c r="K578" s="65">
        <f t="shared" si="45"/>
        <v>18000</v>
      </c>
      <c r="L578" s="66">
        <f t="shared" si="42"/>
        <v>6</v>
      </c>
      <c r="M578" s="15" t="str">
        <f t="shared" si="43"/>
        <v>OK</v>
      </c>
    </row>
    <row r="579" spans="2:13" x14ac:dyDescent="0.25">
      <c r="B579" s="57" t="s">
        <v>22</v>
      </c>
      <c r="C579" s="58">
        <v>44515</v>
      </c>
      <c r="D579" s="59" t="s">
        <v>510</v>
      </c>
      <c r="E579" s="60" t="s">
        <v>6128</v>
      </c>
      <c r="F579" s="61" t="s">
        <v>511</v>
      </c>
      <c r="G579" s="61" t="s">
        <v>512</v>
      </c>
      <c r="H579" s="62" t="s">
        <v>513</v>
      </c>
      <c r="I579" s="63">
        <v>3</v>
      </c>
      <c r="J579" s="64" t="str">
        <f t="shared" si="44"/>
        <v>A</v>
      </c>
      <c r="K579" s="65">
        <f t="shared" si="45"/>
        <v>7500</v>
      </c>
      <c r="L579" s="66">
        <f t="shared" si="42"/>
        <v>3</v>
      </c>
      <c r="M579" s="15" t="str">
        <f t="shared" si="43"/>
        <v>OK</v>
      </c>
    </row>
    <row r="580" spans="2:13" x14ac:dyDescent="0.25">
      <c r="B580" s="57" t="s">
        <v>22</v>
      </c>
      <c r="C580" s="58">
        <v>44515</v>
      </c>
      <c r="D580" s="59" t="s">
        <v>514</v>
      </c>
      <c r="E580" s="60" t="s">
        <v>6128</v>
      </c>
      <c r="F580" s="61" t="s">
        <v>515</v>
      </c>
      <c r="G580" s="61" t="s">
        <v>516</v>
      </c>
      <c r="H580" s="62" t="s">
        <v>517</v>
      </c>
      <c r="I580" s="63">
        <v>3</v>
      </c>
      <c r="J580" s="64" t="str">
        <f t="shared" si="44"/>
        <v>A</v>
      </c>
      <c r="K580" s="65">
        <f t="shared" si="45"/>
        <v>7500</v>
      </c>
      <c r="L580" s="66">
        <f t="shared" si="42"/>
        <v>3</v>
      </c>
      <c r="M580" s="15" t="str">
        <f t="shared" si="43"/>
        <v>OK</v>
      </c>
    </row>
    <row r="581" spans="2:13" x14ac:dyDescent="0.25">
      <c r="B581" s="57" t="s">
        <v>22</v>
      </c>
      <c r="C581" s="58">
        <v>44515</v>
      </c>
      <c r="D581" s="59" t="s">
        <v>518</v>
      </c>
      <c r="E581" s="60" t="s">
        <v>6128</v>
      </c>
      <c r="F581" s="61" t="s">
        <v>519</v>
      </c>
      <c r="G581" s="61" t="s">
        <v>520</v>
      </c>
      <c r="H581" s="62" t="s">
        <v>521</v>
      </c>
      <c r="I581" s="63">
        <v>6</v>
      </c>
      <c r="J581" s="64" t="str">
        <f t="shared" si="44"/>
        <v>B</v>
      </c>
      <c r="K581" s="65">
        <f t="shared" si="45"/>
        <v>18000</v>
      </c>
      <c r="L581" s="66">
        <f t="shared" si="42"/>
        <v>9</v>
      </c>
      <c r="M581" s="15" t="str">
        <f t="shared" si="43"/>
        <v>OK</v>
      </c>
    </row>
    <row r="582" spans="2:13" x14ac:dyDescent="0.25">
      <c r="B582" s="57" t="s">
        <v>22</v>
      </c>
      <c r="C582" s="58">
        <v>44515</v>
      </c>
      <c r="D582" s="59" t="s">
        <v>522</v>
      </c>
      <c r="E582" s="60" t="s">
        <v>6128</v>
      </c>
      <c r="F582" s="61" t="s">
        <v>523</v>
      </c>
      <c r="G582" s="61" t="s">
        <v>524</v>
      </c>
      <c r="H582" s="62" t="s">
        <v>525</v>
      </c>
      <c r="I582" s="63">
        <v>2</v>
      </c>
      <c r="J582" s="64" t="str">
        <f t="shared" si="44"/>
        <v>A</v>
      </c>
      <c r="K582" s="65">
        <f t="shared" si="45"/>
        <v>5000</v>
      </c>
      <c r="L582" s="66">
        <f t="shared" si="42"/>
        <v>2</v>
      </c>
      <c r="M582" s="15" t="str">
        <f t="shared" si="43"/>
        <v>OK</v>
      </c>
    </row>
    <row r="583" spans="2:13" x14ac:dyDescent="0.25">
      <c r="B583" s="57" t="s">
        <v>22</v>
      </c>
      <c r="C583" s="58">
        <v>44515</v>
      </c>
      <c r="D583" s="59" t="s">
        <v>526</v>
      </c>
      <c r="E583" s="60" t="s">
        <v>6128</v>
      </c>
      <c r="F583" s="61" t="s">
        <v>527</v>
      </c>
      <c r="G583" s="61" t="s">
        <v>528</v>
      </c>
      <c r="H583" s="62" t="s">
        <v>529</v>
      </c>
      <c r="I583" s="63">
        <v>2</v>
      </c>
      <c r="J583" s="64" t="str">
        <f t="shared" si="44"/>
        <v>A</v>
      </c>
      <c r="K583" s="65">
        <f t="shared" si="45"/>
        <v>5000</v>
      </c>
      <c r="L583" s="66">
        <f t="shared" si="42"/>
        <v>2</v>
      </c>
      <c r="M583" s="15" t="str">
        <f t="shared" si="43"/>
        <v>OK</v>
      </c>
    </row>
    <row r="584" spans="2:13" x14ac:dyDescent="0.25">
      <c r="B584" s="57" t="s">
        <v>22</v>
      </c>
      <c r="C584" s="58">
        <v>44515</v>
      </c>
      <c r="D584" s="59" t="s">
        <v>530</v>
      </c>
      <c r="E584" s="60" t="s">
        <v>6128</v>
      </c>
      <c r="F584" s="67" t="s">
        <v>531</v>
      </c>
      <c r="G584" s="67" t="s">
        <v>532</v>
      </c>
      <c r="H584" s="68" t="s">
        <v>533</v>
      </c>
      <c r="I584" s="63">
        <v>2</v>
      </c>
      <c r="J584" s="64" t="str">
        <f t="shared" si="44"/>
        <v>A</v>
      </c>
      <c r="K584" s="65">
        <f t="shared" si="45"/>
        <v>5000</v>
      </c>
      <c r="L584" s="66">
        <f t="shared" si="42"/>
        <v>2</v>
      </c>
      <c r="M584" s="15" t="str">
        <f t="shared" si="43"/>
        <v>OK</v>
      </c>
    </row>
    <row r="585" spans="2:13" x14ac:dyDescent="0.25">
      <c r="B585" s="57" t="s">
        <v>22</v>
      </c>
      <c r="C585" s="58">
        <v>44515</v>
      </c>
      <c r="D585" s="59" t="s">
        <v>534</v>
      </c>
      <c r="E585" s="60" t="s">
        <v>6128</v>
      </c>
      <c r="F585" s="67" t="s">
        <v>535</v>
      </c>
      <c r="G585" s="67" t="s">
        <v>536</v>
      </c>
      <c r="H585" s="68" t="s">
        <v>537</v>
      </c>
      <c r="I585" s="63">
        <v>6</v>
      </c>
      <c r="J585" s="64" t="str">
        <f t="shared" si="44"/>
        <v>B</v>
      </c>
      <c r="K585" s="65">
        <f t="shared" si="45"/>
        <v>18000</v>
      </c>
      <c r="L585" s="66">
        <f t="shared" ref="L585:L648" si="46">SUMIF($D$8:$D$1705,D585:D2282,$I$8:$I$1705)</f>
        <v>9</v>
      </c>
      <c r="M585" s="15" t="str">
        <f t="shared" ref="M585:M648" si="47">+IF(L585=0," ",IF(L585&lt;=20,"OK",IF(L585&gt;=21,"LEBIH")))</f>
        <v>OK</v>
      </c>
    </row>
    <row r="586" spans="2:13" x14ac:dyDescent="0.25">
      <c r="B586" s="57" t="s">
        <v>22</v>
      </c>
      <c r="C586" s="58">
        <v>44515</v>
      </c>
      <c r="D586" s="59" t="s">
        <v>538</v>
      </c>
      <c r="E586" s="60" t="s">
        <v>6128</v>
      </c>
      <c r="F586" s="67" t="s">
        <v>539</v>
      </c>
      <c r="G586" s="67" t="s">
        <v>540</v>
      </c>
      <c r="H586" s="68" t="s">
        <v>541</v>
      </c>
      <c r="I586" s="63">
        <v>2</v>
      </c>
      <c r="J586" s="64" t="str">
        <f t="shared" si="44"/>
        <v>A</v>
      </c>
      <c r="K586" s="65">
        <f t="shared" si="45"/>
        <v>5000</v>
      </c>
      <c r="L586" s="66">
        <f t="shared" si="46"/>
        <v>8</v>
      </c>
      <c r="M586" s="15" t="str">
        <f t="shared" si="47"/>
        <v>OK</v>
      </c>
    </row>
    <row r="587" spans="2:13" x14ac:dyDescent="0.25">
      <c r="B587" s="57" t="s">
        <v>22</v>
      </c>
      <c r="C587" s="58">
        <v>44515</v>
      </c>
      <c r="D587" s="59" t="s">
        <v>542</v>
      </c>
      <c r="E587" s="60" t="s">
        <v>6128</v>
      </c>
      <c r="F587" s="67" t="s">
        <v>543</v>
      </c>
      <c r="G587" s="67" t="s">
        <v>544</v>
      </c>
      <c r="H587" s="68" t="s">
        <v>545</v>
      </c>
      <c r="I587" s="63">
        <v>2</v>
      </c>
      <c r="J587" s="64" t="str">
        <f t="shared" si="44"/>
        <v>A</v>
      </c>
      <c r="K587" s="65">
        <f t="shared" si="45"/>
        <v>5000</v>
      </c>
      <c r="L587" s="66">
        <f t="shared" si="46"/>
        <v>2</v>
      </c>
      <c r="M587" s="15" t="str">
        <f t="shared" si="47"/>
        <v>OK</v>
      </c>
    </row>
    <row r="588" spans="2:13" x14ac:dyDescent="0.25">
      <c r="B588" s="57" t="s">
        <v>22</v>
      </c>
      <c r="C588" s="58">
        <v>44515</v>
      </c>
      <c r="D588" s="59" t="s">
        <v>546</v>
      </c>
      <c r="E588" s="60" t="s">
        <v>6128</v>
      </c>
      <c r="F588" s="67" t="s">
        <v>547</v>
      </c>
      <c r="G588" s="67" t="s">
        <v>548</v>
      </c>
      <c r="H588" s="68" t="s">
        <v>549</v>
      </c>
      <c r="I588" s="63">
        <v>2</v>
      </c>
      <c r="J588" s="64" t="str">
        <f t="shared" si="44"/>
        <v>A</v>
      </c>
      <c r="K588" s="65">
        <f t="shared" si="45"/>
        <v>5000</v>
      </c>
      <c r="L588" s="66">
        <f t="shared" si="46"/>
        <v>2</v>
      </c>
      <c r="M588" s="15" t="str">
        <f t="shared" si="47"/>
        <v>OK</v>
      </c>
    </row>
    <row r="589" spans="2:13" x14ac:dyDescent="0.25">
      <c r="B589" s="57" t="s">
        <v>22</v>
      </c>
      <c r="C589" s="58">
        <v>44515</v>
      </c>
      <c r="D589" s="59" t="s">
        <v>550</v>
      </c>
      <c r="E589" s="60" t="s">
        <v>6128</v>
      </c>
      <c r="F589" s="61" t="s">
        <v>551</v>
      </c>
      <c r="G589" s="61" t="s">
        <v>552</v>
      </c>
      <c r="H589" s="62" t="s">
        <v>553</v>
      </c>
      <c r="I589" s="63">
        <v>2</v>
      </c>
      <c r="J589" s="64" t="str">
        <f t="shared" si="44"/>
        <v>A</v>
      </c>
      <c r="K589" s="65">
        <f t="shared" si="45"/>
        <v>5000</v>
      </c>
      <c r="L589" s="66">
        <f t="shared" si="46"/>
        <v>2</v>
      </c>
      <c r="M589" s="15" t="str">
        <f t="shared" si="47"/>
        <v>OK</v>
      </c>
    </row>
    <row r="590" spans="2:13" x14ac:dyDescent="0.25">
      <c r="B590" s="57" t="s">
        <v>22</v>
      </c>
      <c r="C590" s="58">
        <v>44515</v>
      </c>
      <c r="D590" s="59" t="s">
        <v>554</v>
      </c>
      <c r="E590" s="60" t="s">
        <v>6128</v>
      </c>
      <c r="F590" s="61" t="s">
        <v>555</v>
      </c>
      <c r="G590" s="61" t="s">
        <v>556</v>
      </c>
      <c r="H590" s="62" t="s">
        <v>557</v>
      </c>
      <c r="I590" s="63">
        <v>2</v>
      </c>
      <c r="J590" s="64" t="str">
        <f t="shared" si="44"/>
        <v>A</v>
      </c>
      <c r="K590" s="65">
        <f t="shared" si="45"/>
        <v>5000</v>
      </c>
      <c r="L590" s="66">
        <f t="shared" si="46"/>
        <v>2</v>
      </c>
      <c r="M590" s="15" t="str">
        <f t="shared" si="47"/>
        <v>OK</v>
      </c>
    </row>
    <row r="591" spans="2:13" x14ac:dyDescent="0.25">
      <c r="B591" s="57" t="s">
        <v>22</v>
      </c>
      <c r="C591" s="58">
        <v>44515</v>
      </c>
      <c r="D591" s="59" t="s">
        <v>558</v>
      </c>
      <c r="E591" s="60" t="s">
        <v>6128</v>
      </c>
      <c r="F591" s="61" t="s">
        <v>559</v>
      </c>
      <c r="G591" s="61" t="s">
        <v>560</v>
      </c>
      <c r="H591" s="62" t="s">
        <v>561</v>
      </c>
      <c r="I591" s="63">
        <v>2</v>
      </c>
      <c r="J591" s="64" t="str">
        <f t="shared" si="44"/>
        <v>A</v>
      </c>
      <c r="K591" s="65">
        <f t="shared" si="45"/>
        <v>5000</v>
      </c>
      <c r="L591" s="66">
        <f t="shared" si="46"/>
        <v>2</v>
      </c>
      <c r="M591" s="15" t="str">
        <f t="shared" si="47"/>
        <v>OK</v>
      </c>
    </row>
    <row r="592" spans="2:13" x14ac:dyDescent="0.25">
      <c r="B592" s="57" t="s">
        <v>22</v>
      </c>
      <c r="C592" s="58">
        <v>44516</v>
      </c>
      <c r="D592" s="59" t="s">
        <v>1356</v>
      </c>
      <c r="E592" s="60" t="s">
        <v>6128</v>
      </c>
      <c r="F592" s="61" t="s">
        <v>1357</v>
      </c>
      <c r="G592" s="61" t="s">
        <v>1358</v>
      </c>
      <c r="H592" s="62" t="s">
        <v>1365</v>
      </c>
      <c r="I592" s="63">
        <v>12</v>
      </c>
      <c r="J592" s="64" t="str">
        <f t="shared" si="44"/>
        <v>B</v>
      </c>
      <c r="K592" s="65">
        <f t="shared" si="45"/>
        <v>36000</v>
      </c>
      <c r="L592" s="66">
        <f t="shared" si="46"/>
        <v>12</v>
      </c>
      <c r="M592" s="15" t="str">
        <f t="shared" si="47"/>
        <v>OK</v>
      </c>
    </row>
    <row r="593" spans="2:13" x14ac:dyDescent="0.25">
      <c r="B593" s="57" t="s">
        <v>22</v>
      </c>
      <c r="C593" s="58">
        <v>44516</v>
      </c>
      <c r="D593" s="59" t="s">
        <v>1359</v>
      </c>
      <c r="E593" s="60" t="s">
        <v>6128</v>
      </c>
      <c r="F593" s="61" t="s">
        <v>1360</v>
      </c>
      <c r="G593" s="61" t="s">
        <v>1361</v>
      </c>
      <c r="H593" s="62" t="s">
        <v>1366</v>
      </c>
      <c r="I593" s="63">
        <v>13</v>
      </c>
      <c r="J593" s="64" t="str">
        <f t="shared" si="44"/>
        <v>B</v>
      </c>
      <c r="K593" s="65">
        <f t="shared" si="45"/>
        <v>39000</v>
      </c>
      <c r="L593" s="66">
        <f t="shared" si="46"/>
        <v>13</v>
      </c>
      <c r="M593" s="15" t="str">
        <f t="shared" si="47"/>
        <v>OK</v>
      </c>
    </row>
    <row r="594" spans="2:13" x14ac:dyDescent="0.25">
      <c r="B594" s="57" t="s">
        <v>22</v>
      </c>
      <c r="C594" s="58">
        <v>44516</v>
      </c>
      <c r="D594" s="59" t="s">
        <v>1362</v>
      </c>
      <c r="E594" s="60" t="s">
        <v>6128</v>
      </c>
      <c r="F594" s="61" t="s">
        <v>1363</v>
      </c>
      <c r="G594" s="61" t="s">
        <v>1364</v>
      </c>
      <c r="H594" s="62" t="s">
        <v>1367</v>
      </c>
      <c r="I594" s="63">
        <v>2</v>
      </c>
      <c r="J594" s="64" t="str">
        <f t="shared" si="44"/>
        <v>A</v>
      </c>
      <c r="K594" s="65">
        <f t="shared" si="45"/>
        <v>5000</v>
      </c>
      <c r="L594" s="66">
        <f t="shared" si="46"/>
        <v>2</v>
      </c>
      <c r="M594" s="15" t="str">
        <f t="shared" si="47"/>
        <v>OK</v>
      </c>
    </row>
    <row r="595" spans="2:13" x14ac:dyDescent="0.25">
      <c r="B595" s="57" t="s">
        <v>22</v>
      </c>
      <c r="C595" s="58">
        <v>44516</v>
      </c>
      <c r="D595" s="59" t="s">
        <v>1368</v>
      </c>
      <c r="E595" s="60" t="s">
        <v>6128</v>
      </c>
      <c r="F595" s="61" t="s">
        <v>1369</v>
      </c>
      <c r="G595" s="61" t="s">
        <v>1370</v>
      </c>
      <c r="H595" s="62" t="s">
        <v>1374</v>
      </c>
      <c r="I595" s="63">
        <v>2</v>
      </c>
      <c r="J595" s="64" t="str">
        <f t="shared" si="44"/>
        <v>A</v>
      </c>
      <c r="K595" s="65">
        <f t="shared" si="45"/>
        <v>5000</v>
      </c>
      <c r="L595" s="66">
        <f t="shared" si="46"/>
        <v>2</v>
      </c>
      <c r="M595" s="15" t="str">
        <f t="shared" si="47"/>
        <v>OK</v>
      </c>
    </row>
    <row r="596" spans="2:13" x14ac:dyDescent="0.25">
      <c r="B596" s="57" t="s">
        <v>22</v>
      </c>
      <c r="C596" s="58">
        <v>44516</v>
      </c>
      <c r="D596" s="59" t="s">
        <v>1371</v>
      </c>
      <c r="E596" s="60" t="s">
        <v>6128</v>
      </c>
      <c r="F596" s="61" t="s">
        <v>1372</v>
      </c>
      <c r="G596" s="61" t="s">
        <v>1373</v>
      </c>
      <c r="H596" s="62" t="s">
        <v>1375</v>
      </c>
      <c r="I596" s="63">
        <v>2</v>
      </c>
      <c r="J596" s="64" t="str">
        <f t="shared" si="44"/>
        <v>A</v>
      </c>
      <c r="K596" s="65">
        <f t="shared" si="45"/>
        <v>5000</v>
      </c>
      <c r="L596" s="66">
        <f t="shared" si="46"/>
        <v>2</v>
      </c>
      <c r="M596" s="15" t="str">
        <f t="shared" si="47"/>
        <v>OK</v>
      </c>
    </row>
    <row r="597" spans="2:13" x14ac:dyDescent="0.25">
      <c r="B597" s="57" t="s">
        <v>22</v>
      </c>
      <c r="C597" s="58">
        <v>44516</v>
      </c>
      <c r="D597" s="59" t="s">
        <v>1376</v>
      </c>
      <c r="E597" s="60" t="s">
        <v>6128</v>
      </c>
      <c r="F597" s="61" t="s">
        <v>1377</v>
      </c>
      <c r="G597" s="61" t="s">
        <v>1378</v>
      </c>
      <c r="H597" s="62" t="s">
        <v>1379</v>
      </c>
      <c r="I597" s="63">
        <v>2</v>
      </c>
      <c r="J597" s="64" t="str">
        <f t="shared" si="44"/>
        <v>A</v>
      </c>
      <c r="K597" s="65">
        <f t="shared" si="45"/>
        <v>5000</v>
      </c>
      <c r="L597" s="66">
        <f t="shared" si="46"/>
        <v>2</v>
      </c>
      <c r="M597" s="15" t="str">
        <f t="shared" si="47"/>
        <v>OK</v>
      </c>
    </row>
    <row r="598" spans="2:13" x14ac:dyDescent="0.25">
      <c r="B598" s="57" t="s">
        <v>22</v>
      </c>
      <c r="C598" s="58">
        <v>44516</v>
      </c>
      <c r="D598" s="59" t="s">
        <v>1380</v>
      </c>
      <c r="E598" s="60" t="s">
        <v>6128</v>
      </c>
      <c r="F598" s="67" t="s">
        <v>1381</v>
      </c>
      <c r="G598" s="67" t="s">
        <v>1382</v>
      </c>
      <c r="H598" s="68" t="s">
        <v>1386</v>
      </c>
      <c r="I598" s="63">
        <v>2</v>
      </c>
      <c r="J598" s="64" t="str">
        <f t="shared" si="44"/>
        <v>A</v>
      </c>
      <c r="K598" s="65">
        <f t="shared" si="45"/>
        <v>5000</v>
      </c>
      <c r="L598" s="66">
        <f t="shared" si="46"/>
        <v>2</v>
      </c>
      <c r="M598" s="15" t="str">
        <f t="shared" si="47"/>
        <v>OK</v>
      </c>
    </row>
    <row r="599" spans="2:13" x14ac:dyDescent="0.25">
      <c r="B599" s="57" t="s">
        <v>22</v>
      </c>
      <c r="C599" s="58">
        <v>44516</v>
      </c>
      <c r="D599" s="59" t="s">
        <v>1383</v>
      </c>
      <c r="E599" s="60" t="s">
        <v>6128</v>
      </c>
      <c r="F599" s="67" t="s">
        <v>1384</v>
      </c>
      <c r="G599" s="67" t="s">
        <v>1385</v>
      </c>
      <c r="H599" s="68" t="s">
        <v>1387</v>
      </c>
      <c r="I599" s="63">
        <v>2</v>
      </c>
      <c r="J599" s="64" t="str">
        <f t="shared" si="44"/>
        <v>A</v>
      </c>
      <c r="K599" s="65">
        <f t="shared" si="45"/>
        <v>5000</v>
      </c>
      <c r="L599" s="66">
        <f t="shared" si="46"/>
        <v>2</v>
      </c>
      <c r="M599" s="15" t="str">
        <f t="shared" si="47"/>
        <v>OK</v>
      </c>
    </row>
    <row r="600" spans="2:13" x14ac:dyDescent="0.25">
      <c r="B600" s="57" t="s">
        <v>22</v>
      </c>
      <c r="C600" s="58">
        <v>44516</v>
      </c>
      <c r="D600" s="59" t="s">
        <v>1388</v>
      </c>
      <c r="E600" s="60" t="s">
        <v>6128</v>
      </c>
      <c r="F600" s="67" t="s">
        <v>1389</v>
      </c>
      <c r="G600" s="67" t="s">
        <v>1390</v>
      </c>
      <c r="H600" s="68" t="s">
        <v>1391</v>
      </c>
      <c r="I600" s="63">
        <v>2</v>
      </c>
      <c r="J600" s="64" t="str">
        <f t="shared" si="44"/>
        <v>A</v>
      </c>
      <c r="K600" s="65">
        <f t="shared" si="45"/>
        <v>5000</v>
      </c>
      <c r="L600" s="66">
        <f t="shared" si="46"/>
        <v>2</v>
      </c>
      <c r="M600" s="15" t="str">
        <f t="shared" si="47"/>
        <v>OK</v>
      </c>
    </row>
    <row r="601" spans="2:13" x14ac:dyDescent="0.25">
      <c r="B601" s="57" t="s">
        <v>22</v>
      </c>
      <c r="C601" s="58">
        <v>44516</v>
      </c>
      <c r="D601" s="59" t="s">
        <v>1392</v>
      </c>
      <c r="E601" s="60" t="s">
        <v>6128</v>
      </c>
      <c r="F601" s="67" t="s">
        <v>1393</v>
      </c>
      <c r="G601" s="67" t="s">
        <v>1394</v>
      </c>
      <c r="H601" s="68" t="s">
        <v>1395</v>
      </c>
      <c r="I601" s="63">
        <v>2</v>
      </c>
      <c r="J601" s="64" t="str">
        <f t="shared" si="44"/>
        <v>A</v>
      </c>
      <c r="K601" s="65">
        <f t="shared" si="45"/>
        <v>5000</v>
      </c>
      <c r="L601" s="66">
        <f t="shared" si="46"/>
        <v>2</v>
      </c>
      <c r="M601" s="15" t="str">
        <f t="shared" si="47"/>
        <v>OK</v>
      </c>
    </row>
    <row r="602" spans="2:13" x14ac:dyDescent="0.25">
      <c r="B602" s="57" t="s">
        <v>22</v>
      </c>
      <c r="C602" s="58">
        <v>44516</v>
      </c>
      <c r="D602" s="59" t="s">
        <v>1396</v>
      </c>
      <c r="E602" s="60" t="s">
        <v>6128</v>
      </c>
      <c r="F602" s="67" t="s">
        <v>1397</v>
      </c>
      <c r="G602" s="67" t="s">
        <v>1398</v>
      </c>
      <c r="H602" s="68" t="s">
        <v>1399</v>
      </c>
      <c r="I602" s="63">
        <v>2</v>
      </c>
      <c r="J602" s="64" t="str">
        <f t="shared" si="44"/>
        <v>A</v>
      </c>
      <c r="K602" s="65">
        <f t="shared" si="45"/>
        <v>5000</v>
      </c>
      <c r="L602" s="66">
        <f t="shared" si="46"/>
        <v>2</v>
      </c>
      <c r="M602" s="15" t="str">
        <f t="shared" si="47"/>
        <v>OK</v>
      </c>
    </row>
    <row r="603" spans="2:13" x14ac:dyDescent="0.25">
      <c r="B603" s="57" t="s">
        <v>22</v>
      </c>
      <c r="C603" s="58">
        <v>44516</v>
      </c>
      <c r="D603" s="59" t="s">
        <v>1400</v>
      </c>
      <c r="E603" s="60" t="s">
        <v>6128</v>
      </c>
      <c r="F603" s="67" t="s">
        <v>1401</v>
      </c>
      <c r="G603" s="67" t="s">
        <v>1390</v>
      </c>
      <c r="H603" s="68" t="s">
        <v>1402</v>
      </c>
      <c r="I603" s="63">
        <v>2</v>
      </c>
      <c r="J603" s="64" t="str">
        <f t="shared" si="44"/>
        <v>A</v>
      </c>
      <c r="K603" s="65">
        <f t="shared" si="45"/>
        <v>5000</v>
      </c>
      <c r="L603" s="66">
        <f t="shared" si="46"/>
        <v>2</v>
      </c>
      <c r="M603" s="15" t="str">
        <f t="shared" si="47"/>
        <v>OK</v>
      </c>
    </row>
    <row r="604" spans="2:13" x14ac:dyDescent="0.25">
      <c r="B604" s="57" t="s">
        <v>22</v>
      </c>
      <c r="C604" s="58">
        <v>44516</v>
      </c>
      <c r="D604" s="59" t="s">
        <v>1403</v>
      </c>
      <c r="E604" s="60" t="s">
        <v>6128</v>
      </c>
      <c r="F604" s="67" t="s">
        <v>1404</v>
      </c>
      <c r="G604" s="67" t="s">
        <v>1405</v>
      </c>
      <c r="H604" s="68" t="s">
        <v>1409</v>
      </c>
      <c r="I604" s="63">
        <v>2</v>
      </c>
      <c r="J604" s="64" t="str">
        <f t="shared" si="44"/>
        <v>A</v>
      </c>
      <c r="K604" s="65">
        <f t="shared" si="45"/>
        <v>5000</v>
      </c>
      <c r="L604" s="66">
        <f t="shared" si="46"/>
        <v>2</v>
      </c>
      <c r="M604" s="15" t="str">
        <f t="shared" si="47"/>
        <v>OK</v>
      </c>
    </row>
    <row r="605" spans="2:13" x14ac:dyDescent="0.25">
      <c r="B605" s="57" t="s">
        <v>22</v>
      </c>
      <c r="C605" s="58">
        <v>44516</v>
      </c>
      <c r="D605" s="59" t="s">
        <v>1406</v>
      </c>
      <c r="E605" s="60" t="s">
        <v>6128</v>
      </c>
      <c r="F605" s="67" t="s">
        <v>1407</v>
      </c>
      <c r="G605" s="67" t="s">
        <v>1408</v>
      </c>
      <c r="H605" s="68" t="s">
        <v>1410</v>
      </c>
      <c r="I605" s="63">
        <v>2</v>
      </c>
      <c r="J605" s="64" t="str">
        <f t="shared" si="44"/>
        <v>A</v>
      </c>
      <c r="K605" s="65">
        <f t="shared" si="45"/>
        <v>5000</v>
      </c>
      <c r="L605" s="66">
        <f t="shared" si="46"/>
        <v>2</v>
      </c>
      <c r="M605" s="15" t="str">
        <f t="shared" si="47"/>
        <v>OK</v>
      </c>
    </row>
    <row r="606" spans="2:13" x14ac:dyDescent="0.25">
      <c r="B606" s="57" t="s">
        <v>22</v>
      </c>
      <c r="C606" s="58">
        <v>44516</v>
      </c>
      <c r="D606" s="59" t="s">
        <v>1411</v>
      </c>
      <c r="E606" s="60" t="s">
        <v>6128</v>
      </c>
      <c r="F606" s="67" t="s">
        <v>1412</v>
      </c>
      <c r="G606" s="67" t="s">
        <v>1413</v>
      </c>
      <c r="H606" s="68" t="s">
        <v>1414</v>
      </c>
      <c r="I606" s="63">
        <v>2</v>
      </c>
      <c r="J606" s="64" t="str">
        <f t="shared" si="44"/>
        <v>A</v>
      </c>
      <c r="K606" s="65">
        <f t="shared" si="45"/>
        <v>5000</v>
      </c>
      <c r="L606" s="66">
        <f t="shared" si="46"/>
        <v>2</v>
      </c>
      <c r="M606" s="15" t="str">
        <f t="shared" si="47"/>
        <v>OK</v>
      </c>
    </row>
    <row r="607" spans="2:13" x14ac:dyDescent="0.25">
      <c r="B607" s="57" t="s">
        <v>22</v>
      </c>
      <c r="C607" s="58">
        <v>44516</v>
      </c>
      <c r="D607" s="59" t="s">
        <v>1415</v>
      </c>
      <c r="E607" s="60" t="s">
        <v>6128</v>
      </c>
      <c r="F607" s="67" t="s">
        <v>1416</v>
      </c>
      <c r="G607" s="67" t="s">
        <v>1417</v>
      </c>
      <c r="H607" s="68" t="s">
        <v>1418</v>
      </c>
      <c r="I607" s="63">
        <v>2</v>
      </c>
      <c r="J607" s="64" t="str">
        <f t="shared" si="44"/>
        <v>A</v>
      </c>
      <c r="K607" s="65">
        <f t="shared" si="45"/>
        <v>5000</v>
      </c>
      <c r="L607" s="66">
        <f t="shared" si="46"/>
        <v>2</v>
      </c>
      <c r="M607" s="15" t="str">
        <f t="shared" si="47"/>
        <v>OK</v>
      </c>
    </row>
    <row r="608" spans="2:13" x14ac:dyDescent="0.25">
      <c r="B608" s="57" t="s">
        <v>22</v>
      </c>
      <c r="C608" s="58">
        <v>44516</v>
      </c>
      <c r="D608" s="59" t="s">
        <v>518</v>
      </c>
      <c r="E608" s="60" t="s">
        <v>6128</v>
      </c>
      <c r="F608" s="67" t="s">
        <v>519</v>
      </c>
      <c r="G608" s="67" t="s">
        <v>520</v>
      </c>
      <c r="H608" s="68" t="s">
        <v>1419</v>
      </c>
      <c r="I608" s="63">
        <v>3</v>
      </c>
      <c r="J608" s="64" t="str">
        <f t="shared" si="44"/>
        <v>A</v>
      </c>
      <c r="K608" s="65">
        <f t="shared" si="45"/>
        <v>7500</v>
      </c>
      <c r="L608" s="66">
        <f t="shared" si="46"/>
        <v>9</v>
      </c>
      <c r="M608" s="15" t="str">
        <f t="shared" si="47"/>
        <v>OK</v>
      </c>
    </row>
    <row r="609" spans="2:13" x14ac:dyDescent="0.25">
      <c r="B609" s="57" t="s">
        <v>22</v>
      </c>
      <c r="C609" s="58">
        <v>44516</v>
      </c>
      <c r="D609" s="59" t="s">
        <v>1420</v>
      </c>
      <c r="E609" s="60" t="s">
        <v>6128</v>
      </c>
      <c r="F609" s="67" t="s">
        <v>1421</v>
      </c>
      <c r="G609" s="67" t="s">
        <v>1422</v>
      </c>
      <c r="H609" s="68" t="s">
        <v>1423</v>
      </c>
      <c r="I609" s="63">
        <v>20</v>
      </c>
      <c r="J609" s="64" t="str">
        <f t="shared" si="44"/>
        <v>B</v>
      </c>
      <c r="K609" s="65">
        <f t="shared" si="45"/>
        <v>60000</v>
      </c>
      <c r="L609" s="66">
        <f t="shared" si="46"/>
        <v>20</v>
      </c>
      <c r="M609" s="15" t="str">
        <f t="shared" si="47"/>
        <v>OK</v>
      </c>
    </row>
    <row r="610" spans="2:13" x14ac:dyDescent="0.25">
      <c r="B610" s="57" t="s">
        <v>22</v>
      </c>
      <c r="C610" s="58">
        <v>44516</v>
      </c>
      <c r="D610" s="59" t="s">
        <v>1424</v>
      </c>
      <c r="E610" s="60" t="s">
        <v>6128</v>
      </c>
      <c r="F610" s="67" t="s">
        <v>1425</v>
      </c>
      <c r="G610" s="67" t="s">
        <v>1426</v>
      </c>
      <c r="H610" s="68" t="s">
        <v>1427</v>
      </c>
      <c r="I610" s="63">
        <v>6</v>
      </c>
      <c r="J610" s="64" t="str">
        <f t="shared" si="44"/>
        <v>B</v>
      </c>
      <c r="K610" s="65">
        <f t="shared" si="45"/>
        <v>18000</v>
      </c>
      <c r="L610" s="66">
        <f t="shared" si="46"/>
        <v>6</v>
      </c>
      <c r="M610" s="15" t="str">
        <f t="shared" si="47"/>
        <v>OK</v>
      </c>
    </row>
    <row r="611" spans="2:13" x14ac:dyDescent="0.25">
      <c r="B611" s="57" t="s">
        <v>22</v>
      </c>
      <c r="C611" s="58">
        <v>44516</v>
      </c>
      <c r="D611" s="59" t="s">
        <v>1428</v>
      </c>
      <c r="E611" s="60" t="s">
        <v>6128</v>
      </c>
      <c r="F611" s="67" t="s">
        <v>1429</v>
      </c>
      <c r="G611" s="67" t="s">
        <v>1430</v>
      </c>
      <c r="H611" s="68" t="s">
        <v>1431</v>
      </c>
      <c r="I611" s="63">
        <v>2</v>
      </c>
      <c r="J611" s="64" t="str">
        <f t="shared" si="44"/>
        <v>A</v>
      </c>
      <c r="K611" s="65">
        <f t="shared" si="45"/>
        <v>5000</v>
      </c>
      <c r="L611" s="66">
        <f t="shared" si="46"/>
        <v>2</v>
      </c>
      <c r="M611" s="15" t="str">
        <f t="shared" si="47"/>
        <v>OK</v>
      </c>
    </row>
    <row r="612" spans="2:13" x14ac:dyDescent="0.25">
      <c r="B612" s="57" t="s">
        <v>22</v>
      </c>
      <c r="C612" s="58">
        <v>44516</v>
      </c>
      <c r="D612" s="59" t="s">
        <v>1432</v>
      </c>
      <c r="E612" s="60" t="s">
        <v>6128</v>
      </c>
      <c r="F612" s="67" t="s">
        <v>1433</v>
      </c>
      <c r="G612" s="67" t="s">
        <v>1426</v>
      </c>
      <c r="H612" s="68" t="s">
        <v>1434</v>
      </c>
      <c r="I612" s="63">
        <v>3</v>
      </c>
      <c r="J612" s="64" t="str">
        <f t="shared" si="44"/>
        <v>A</v>
      </c>
      <c r="K612" s="65">
        <f t="shared" si="45"/>
        <v>7500</v>
      </c>
      <c r="L612" s="66">
        <f t="shared" si="46"/>
        <v>3</v>
      </c>
      <c r="M612" s="15" t="str">
        <f t="shared" si="47"/>
        <v>OK</v>
      </c>
    </row>
    <row r="613" spans="2:13" x14ac:dyDescent="0.25">
      <c r="B613" s="57" t="s">
        <v>22</v>
      </c>
      <c r="C613" s="58">
        <v>44516</v>
      </c>
      <c r="D613" s="59" t="s">
        <v>1435</v>
      </c>
      <c r="E613" s="60" t="s">
        <v>6128</v>
      </c>
      <c r="F613" s="67" t="s">
        <v>1436</v>
      </c>
      <c r="G613" s="67" t="s">
        <v>1437</v>
      </c>
      <c r="H613" s="68" t="s">
        <v>1438</v>
      </c>
      <c r="I613" s="63">
        <v>10</v>
      </c>
      <c r="J613" s="64" t="str">
        <f t="shared" si="44"/>
        <v>B</v>
      </c>
      <c r="K613" s="65">
        <f t="shared" si="45"/>
        <v>30000</v>
      </c>
      <c r="L613" s="66">
        <f t="shared" si="46"/>
        <v>10</v>
      </c>
      <c r="M613" s="15" t="str">
        <f t="shared" si="47"/>
        <v>OK</v>
      </c>
    </row>
    <row r="614" spans="2:13" x14ac:dyDescent="0.25">
      <c r="B614" s="57" t="s">
        <v>22</v>
      </c>
      <c r="C614" s="58">
        <v>44516</v>
      </c>
      <c r="D614" s="59" t="s">
        <v>1439</v>
      </c>
      <c r="E614" s="60" t="s">
        <v>6128</v>
      </c>
      <c r="F614" s="67" t="s">
        <v>1440</v>
      </c>
      <c r="G614" s="67" t="s">
        <v>1426</v>
      </c>
      <c r="H614" s="68" t="s">
        <v>1444</v>
      </c>
      <c r="I614" s="63">
        <v>6</v>
      </c>
      <c r="J614" s="64" t="str">
        <f t="shared" si="44"/>
        <v>B</v>
      </c>
      <c r="K614" s="65">
        <f t="shared" si="45"/>
        <v>18000</v>
      </c>
      <c r="L614" s="66">
        <f t="shared" si="46"/>
        <v>6</v>
      </c>
      <c r="M614" s="15" t="str">
        <f t="shared" si="47"/>
        <v>OK</v>
      </c>
    </row>
    <row r="615" spans="2:13" x14ac:dyDescent="0.25">
      <c r="B615" s="57" t="s">
        <v>22</v>
      </c>
      <c r="C615" s="58">
        <v>44516</v>
      </c>
      <c r="D615" s="59" t="s">
        <v>1441</v>
      </c>
      <c r="E615" s="60" t="s">
        <v>6128</v>
      </c>
      <c r="F615" s="67" t="s">
        <v>1442</v>
      </c>
      <c r="G615" s="67" t="s">
        <v>1443</v>
      </c>
      <c r="H615" s="68" t="s">
        <v>1445</v>
      </c>
      <c r="I615" s="63">
        <v>6</v>
      </c>
      <c r="J615" s="64" t="str">
        <f t="shared" si="44"/>
        <v>B</v>
      </c>
      <c r="K615" s="65">
        <f t="shared" si="45"/>
        <v>18000</v>
      </c>
      <c r="L615" s="66">
        <f t="shared" si="46"/>
        <v>6</v>
      </c>
      <c r="M615" s="15" t="str">
        <f t="shared" si="47"/>
        <v>OK</v>
      </c>
    </row>
    <row r="616" spans="2:13" x14ac:dyDescent="0.25">
      <c r="B616" s="57" t="s">
        <v>22</v>
      </c>
      <c r="C616" s="70">
        <v>44516</v>
      </c>
      <c r="D616" s="59" t="s">
        <v>1446</v>
      </c>
      <c r="E616" s="60" t="s">
        <v>6128</v>
      </c>
      <c r="F616" s="67" t="s">
        <v>1447</v>
      </c>
      <c r="G616" s="67" t="s">
        <v>1448</v>
      </c>
      <c r="H616" s="68" t="s">
        <v>1454</v>
      </c>
      <c r="I616" s="63">
        <v>6</v>
      </c>
      <c r="J616" s="64" t="str">
        <f t="shared" si="44"/>
        <v>B</v>
      </c>
      <c r="K616" s="65">
        <f t="shared" si="45"/>
        <v>18000</v>
      </c>
      <c r="L616" s="66">
        <f t="shared" si="46"/>
        <v>6</v>
      </c>
      <c r="M616" s="15" t="str">
        <f t="shared" si="47"/>
        <v>OK</v>
      </c>
    </row>
    <row r="617" spans="2:13" x14ac:dyDescent="0.25">
      <c r="B617" s="57" t="s">
        <v>22</v>
      </c>
      <c r="C617" s="70">
        <v>44516</v>
      </c>
      <c r="D617" s="59" t="s">
        <v>1449</v>
      </c>
      <c r="E617" s="60" t="s">
        <v>6128</v>
      </c>
      <c r="F617" s="67" t="s">
        <v>1450</v>
      </c>
      <c r="G617" s="67" t="s">
        <v>1426</v>
      </c>
      <c r="H617" s="68" t="s">
        <v>1455</v>
      </c>
      <c r="I617" s="63">
        <v>3</v>
      </c>
      <c r="J617" s="64" t="str">
        <f t="shared" si="44"/>
        <v>A</v>
      </c>
      <c r="K617" s="65">
        <f t="shared" si="45"/>
        <v>7500</v>
      </c>
      <c r="L617" s="66">
        <f t="shared" si="46"/>
        <v>3</v>
      </c>
      <c r="M617" s="15" t="str">
        <f t="shared" si="47"/>
        <v>OK</v>
      </c>
    </row>
    <row r="618" spans="2:13" x14ac:dyDescent="0.25">
      <c r="B618" s="57" t="s">
        <v>22</v>
      </c>
      <c r="C618" s="70">
        <v>44516</v>
      </c>
      <c r="D618" s="59" t="s">
        <v>1451</v>
      </c>
      <c r="E618" s="60" t="s">
        <v>6128</v>
      </c>
      <c r="F618" s="67" t="s">
        <v>1452</v>
      </c>
      <c r="G618" s="67" t="s">
        <v>1453</v>
      </c>
      <c r="H618" s="68" t="s">
        <v>1456</v>
      </c>
      <c r="I618" s="63">
        <v>6</v>
      </c>
      <c r="J618" s="64" t="str">
        <f t="shared" si="44"/>
        <v>B</v>
      </c>
      <c r="K618" s="65">
        <f t="shared" si="45"/>
        <v>18000</v>
      </c>
      <c r="L618" s="66">
        <f t="shared" si="46"/>
        <v>6</v>
      </c>
      <c r="M618" s="15" t="str">
        <f t="shared" si="47"/>
        <v>OK</v>
      </c>
    </row>
    <row r="619" spans="2:13" x14ac:dyDescent="0.25">
      <c r="B619" s="57" t="s">
        <v>22</v>
      </c>
      <c r="C619" s="70">
        <v>44516</v>
      </c>
      <c r="D619" s="59" t="s">
        <v>1457</v>
      </c>
      <c r="E619" s="60" t="s">
        <v>6128</v>
      </c>
      <c r="F619" s="67" t="s">
        <v>1458</v>
      </c>
      <c r="G619" s="67" t="s">
        <v>1459</v>
      </c>
      <c r="H619" s="68" t="s">
        <v>1463</v>
      </c>
      <c r="I619" s="63">
        <v>3</v>
      </c>
      <c r="J619" s="64" t="str">
        <f t="shared" si="44"/>
        <v>A</v>
      </c>
      <c r="K619" s="65">
        <f t="shared" si="45"/>
        <v>7500</v>
      </c>
      <c r="L619" s="66">
        <f t="shared" si="46"/>
        <v>3</v>
      </c>
      <c r="M619" s="15" t="str">
        <f t="shared" si="47"/>
        <v>OK</v>
      </c>
    </row>
    <row r="620" spans="2:13" x14ac:dyDescent="0.25">
      <c r="B620" s="57" t="s">
        <v>22</v>
      </c>
      <c r="C620" s="70">
        <v>44516</v>
      </c>
      <c r="D620" s="59" t="s">
        <v>1460</v>
      </c>
      <c r="E620" s="60" t="s">
        <v>6128</v>
      </c>
      <c r="F620" s="67" t="s">
        <v>1461</v>
      </c>
      <c r="G620" s="67" t="s">
        <v>1462</v>
      </c>
      <c r="H620" s="68" t="s">
        <v>1464</v>
      </c>
      <c r="I620" s="63">
        <v>6</v>
      </c>
      <c r="J620" s="64" t="str">
        <f t="shared" si="44"/>
        <v>B</v>
      </c>
      <c r="K620" s="65">
        <f t="shared" si="45"/>
        <v>18000</v>
      </c>
      <c r="L620" s="66">
        <f t="shared" si="46"/>
        <v>6</v>
      </c>
      <c r="M620" s="15" t="str">
        <f t="shared" si="47"/>
        <v>OK</v>
      </c>
    </row>
    <row r="621" spans="2:13" x14ac:dyDescent="0.25">
      <c r="B621" s="57" t="s">
        <v>22</v>
      </c>
      <c r="C621" s="70">
        <v>44516</v>
      </c>
      <c r="D621" s="59" t="s">
        <v>1465</v>
      </c>
      <c r="E621" s="60" t="s">
        <v>6128</v>
      </c>
      <c r="F621" s="67" t="s">
        <v>1466</v>
      </c>
      <c r="G621" s="67" t="s">
        <v>1467</v>
      </c>
      <c r="H621" s="68" t="s">
        <v>1468</v>
      </c>
      <c r="I621" s="63">
        <v>9</v>
      </c>
      <c r="J621" s="64" t="str">
        <f t="shared" si="44"/>
        <v>B</v>
      </c>
      <c r="K621" s="65">
        <f t="shared" si="45"/>
        <v>27000</v>
      </c>
      <c r="L621" s="66">
        <f t="shared" si="46"/>
        <v>11</v>
      </c>
      <c r="M621" s="15" t="str">
        <f t="shared" si="47"/>
        <v>OK</v>
      </c>
    </row>
    <row r="622" spans="2:13" x14ac:dyDescent="0.25">
      <c r="B622" s="57" t="s">
        <v>22</v>
      </c>
      <c r="C622" s="70">
        <v>44517</v>
      </c>
      <c r="D622" s="59" t="s">
        <v>2188</v>
      </c>
      <c r="E622" s="60" t="s">
        <v>6128</v>
      </c>
      <c r="F622" s="67" t="s">
        <v>2189</v>
      </c>
      <c r="G622" s="67" t="s">
        <v>2190</v>
      </c>
      <c r="H622" s="68" t="s">
        <v>2191</v>
      </c>
      <c r="I622" s="63">
        <v>2</v>
      </c>
      <c r="J622" s="64" t="str">
        <f t="shared" si="44"/>
        <v>A</v>
      </c>
      <c r="K622" s="65">
        <f t="shared" si="45"/>
        <v>5000</v>
      </c>
      <c r="L622" s="66">
        <f t="shared" si="46"/>
        <v>2</v>
      </c>
      <c r="M622" s="15" t="str">
        <f t="shared" si="47"/>
        <v>OK</v>
      </c>
    </row>
    <row r="623" spans="2:13" x14ac:dyDescent="0.25">
      <c r="B623" s="57" t="s">
        <v>22</v>
      </c>
      <c r="C623" s="70">
        <v>44517</v>
      </c>
      <c r="D623" s="59" t="s">
        <v>2192</v>
      </c>
      <c r="E623" s="60" t="s">
        <v>6128</v>
      </c>
      <c r="F623" s="67" t="s">
        <v>2193</v>
      </c>
      <c r="G623" s="67" t="s">
        <v>2190</v>
      </c>
      <c r="H623" s="68" t="s">
        <v>2194</v>
      </c>
      <c r="I623" s="63">
        <v>6</v>
      </c>
      <c r="J623" s="64" t="str">
        <f t="shared" si="44"/>
        <v>B</v>
      </c>
      <c r="K623" s="65">
        <f t="shared" si="45"/>
        <v>18000</v>
      </c>
      <c r="L623" s="66">
        <f t="shared" si="46"/>
        <v>6</v>
      </c>
      <c r="M623" s="15" t="str">
        <f t="shared" si="47"/>
        <v>OK</v>
      </c>
    </row>
    <row r="624" spans="2:13" x14ac:dyDescent="0.25">
      <c r="B624" s="57" t="s">
        <v>22</v>
      </c>
      <c r="C624" s="70">
        <v>44517</v>
      </c>
      <c r="D624" s="59" t="s">
        <v>2195</v>
      </c>
      <c r="E624" s="60" t="s">
        <v>6128</v>
      </c>
      <c r="F624" s="67" t="s">
        <v>2196</v>
      </c>
      <c r="G624" s="67" t="s">
        <v>2197</v>
      </c>
      <c r="H624" s="68" t="s">
        <v>2198</v>
      </c>
      <c r="I624" s="63">
        <v>6</v>
      </c>
      <c r="J624" s="64" t="str">
        <f t="shared" si="44"/>
        <v>B</v>
      </c>
      <c r="K624" s="65">
        <f t="shared" si="45"/>
        <v>18000</v>
      </c>
      <c r="L624" s="66">
        <f t="shared" si="46"/>
        <v>6</v>
      </c>
      <c r="M624" s="15" t="str">
        <f t="shared" si="47"/>
        <v>OK</v>
      </c>
    </row>
    <row r="625" spans="2:13" x14ac:dyDescent="0.25">
      <c r="B625" s="57" t="s">
        <v>22</v>
      </c>
      <c r="C625" s="70">
        <v>44517</v>
      </c>
      <c r="D625" s="59" t="s">
        <v>2199</v>
      </c>
      <c r="E625" s="60" t="s">
        <v>6128</v>
      </c>
      <c r="F625" s="67" t="s">
        <v>2200</v>
      </c>
      <c r="G625" s="67" t="s">
        <v>2190</v>
      </c>
      <c r="H625" s="68" t="s">
        <v>2201</v>
      </c>
      <c r="I625" s="63">
        <v>2</v>
      </c>
      <c r="J625" s="64" t="str">
        <f t="shared" si="44"/>
        <v>A</v>
      </c>
      <c r="K625" s="65">
        <f t="shared" si="45"/>
        <v>5000</v>
      </c>
      <c r="L625" s="66">
        <f t="shared" si="46"/>
        <v>2</v>
      </c>
      <c r="M625" s="15" t="str">
        <f t="shared" si="47"/>
        <v>OK</v>
      </c>
    </row>
    <row r="626" spans="2:13" x14ac:dyDescent="0.25">
      <c r="B626" s="57" t="s">
        <v>22</v>
      </c>
      <c r="C626" s="70">
        <v>44517</v>
      </c>
      <c r="D626" s="59" t="s">
        <v>2202</v>
      </c>
      <c r="E626" s="60" t="s">
        <v>6128</v>
      </c>
      <c r="F626" s="67" t="s">
        <v>2203</v>
      </c>
      <c r="G626" s="67" t="s">
        <v>2204</v>
      </c>
      <c r="H626" s="68" t="s">
        <v>2205</v>
      </c>
      <c r="I626" s="63">
        <v>2</v>
      </c>
      <c r="J626" s="64" t="str">
        <f t="shared" si="44"/>
        <v>A</v>
      </c>
      <c r="K626" s="65">
        <f t="shared" si="45"/>
        <v>5000</v>
      </c>
      <c r="L626" s="66">
        <f t="shared" si="46"/>
        <v>2</v>
      </c>
      <c r="M626" s="15" t="str">
        <f t="shared" si="47"/>
        <v>OK</v>
      </c>
    </row>
    <row r="627" spans="2:13" x14ac:dyDescent="0.25">
      <c r="B627" s="57" t="s">
        <v>22</v>
      </c>
      <c r="C627" s="70">
        <v>44517</v>
      </c>
      <c r="D627" s="59" t="s">
        <v>2206</v>
      </c>
      <c r="E627" s="60" t="s">
        <v>6128</v>
      </c>
      <c r="F627" s="67" t="s">
        <v>2207</v>
      </c>
      <c r="G627" s="67" t="s">
        <v>2208</v>
      </c>
      <c r="H627" s="68" t="s">
        <v>2209</v>
      </c>
      <c r="I627" s="63">
        <v>5</v>
      </c>
      <c r="J627" s="64" t="str">
        <f t="shared" si="44"/>
        <v>A</v>
      </c>
      <c r="K627" s="65">
        <f t="shared" si="45"/>
        <v>12500</v>
      </c>
      <c r="L627" s="66">
        <f t="shared" si="46"/>
        <v>5</v>
      </c>
      <c r="M627" s="15" t="str">
        <f t="shared" si="47"/>
        <v>OK</v>
      </c>
    </row>
    <row r="628" spans="2:13" x14ac:dyDescent="0.25">
      <c r="B628" s="57" t="s">
        <v>22</v>
      </c>
      <c r="C628" s="70">
        <v>44517</v>
      </c>
      <c r="D628" s="59" t="s">
        <v>2210</v>
      </c>
      <c r="E628" s="60" t="s">
        <v>6128</v>
      </c>
      <c r="F628" s="67" t="s">
        <v>2211</v>
      </c>
      <c r="G628" s="67" t="s">
        <v>2212</v>
      </c>
      <c r="H628" s="68" t="s">
        <v>2213</v>
      </c>
      <c r="I628" s="63">
        <v>6</v>
      </c>
      <c r="J628" s="64" t="str">
        <f t="shared" si="44"/>
        <v>B</v>
      </c>
      <c r="K628" s="65">
        <f t="shared" si="45"/>
        <v>18000</v>
      </c>
      <c r="L628" s="66">
        <f t="shared" si="46"/>
        <v>6</v>
      </c>
      <c r="M628" s="15" t="str">
        <f t="shared" si="47"/>
        <v>OK</v>
      </c>
    </row>
    <row r="629" spans="2:13" x14ac:dyDescent="0.25">
      <c r="B629" s="57" t="s">
        <v>22</v>
      </c>
      <c r="C629" s="70">
        <v>44517</v>
      </c>
      <c r="D629" s="59" t="s">
        <v>2214</v>
      </c>
      <c r="E629" s="60" t="s">
        <v>6128</v>
      </c>
      <c r="F629" s="67" t="s">
        <v>2215</v>
      </c>
      <c r="G629" s="67" t="s">
        <v>2216</v>
      </c>
      <c r="H629" s="68" t="s">
        <v>2217</v>
      </c>
      <c r="I629" s="63">
        <v>6</v>
      </c>
      <c r="J629" s="64" t="str">
        <f t="shared" si="44"/>
        <v>B</v>
      </c>
      <c r="K629" s="65">
        <f t="shared" si="45"/>
        <v>18000</v>
      </c>
      <c r="L629" s="66">
        <f t="shared" si="46"/>
        <v>6</v>
      </c>
      <c r="M629" s="15" t="str">
        <f t="shared" si="47"/>
        <v>OK</v>
      </c>
    </row>
    <row r="630" spans="2:13" x14ac:dyDescent="0.25">
      <c r="B630" s="57" t="s">
        <v>22</v>
      </c>
      <c r="C630" s="70">
        <v>44517</v>
      </c>
      <c r="D630" s="59" t="s">
        <v>2218</v>
      </c>
      <c r="E630" s="60" t="s">
        <v>6128</v>
      </c>
      <c r="F630" s="67" t="s">
        <v>2219</v>
      </c>
      <c r="G630" s="67" t="s">
        <v>2220</v>
      </c>
      <c r="H630" s="68" t="s">
        <v>2221</v>
      </c>
      <c r="I630" s="63">
        <v>6</v>
      </c>
      <c r="J630" s="64" t="str">
        <f t="shared" si="44"/>
        <v>B</v>
      </c>
      <c r="K630" s="65">
        <f t="shared" si="45"/>
        <v>18000</v>
      </c>
      <c r="L630" s="66">
        <f t="shared" si="46"/>
        <v>6</v>
      </c>
      <c r="M630" s="15" t="str">
        <f t="shared" si="47"/>
        <v>OK</v>
      </c>
    </row>
    <row r="631" spans="2:13" x14ac:dyDescent="0.25">
      <c r="B631" s="57" t="s">
        <v>22</v>
      </c>
      <c r="C631" s="70">
        <v>44517</v>
      </c>
      <c r="D631" s="59" t="s">
        <v>2222</v>
      </c>
      <c r="E631" s="60" t="s">
        <v>6128</v>
      </c>
      <c r="F631" s="67" t="s">
        <v>2223</v>
      </c>
      <c r="G631" s="67" t="s">
        <v>2224</v>
      </c>
      <c r="H631" s="68" t="s">
        <v>2225</v>
      </c>
      <c r="I631" s="63">
        <v>6</v>
      </c>
      <c r="J631" s="64" t="str">
        <f t="shared" si="44"/>
        <v>B</v>
      </c>
      <c r="K631" s="65">
        <f t="shared" si="45"/>
        <v>18000</v>
      </c>
      <c r="L631" s="66">
        <f t="shared" si="46"/>
        <v>6</v>
      </c>
      <c r="M631" s="15" t="str">
        <f t="shared" si="47"/>
        <v>OK</v>
      </c>
    </row>
    <row r="632" spans="2:13" x14ac:dyDescent="0.25">
      <c r="B632" s="57" t="s">
        <v>22</v>
      </c>
      <c r="C632" s="70">
        <v>44517</v>
      </c>
      <c r="D632" s="59" t="s">
        <v>2226</v>
      </c>
      <c r="E632" s="60" t="s">
        <v>6128</v>
      </c>
      <c r="F632" s="67" t="s">
        <v>2227</v>
      </c>
      <c r="G632" s="67" t="s">
        <v>2228</v>
      </c>
      <c r="H632" s="68" t="s">
        <v>2229</v>
      </c>
      <c r="I632" s="63">
        <v>2</v>
      </c>
      <c r="J632" s="64" t="str">
        <f t="shared" si="44"/>
        <v>A</v>
      </c>
      <c r="K632" s="65">
        <f t="shared" si="45"/>
        <v>5000</v>
      </c>
      <c r="L632" s="66">
        <f t="shared" si="46"/>
        <v>2</v>
      </c>
      <c r="M632" s="15" t="str">
        <f t="shared" si="47"/>
        <v>OK</v>
      </c>
    </row>
    <row r="633" spans="2:13" x14ac:dyDescent="0.25">
      <c r="B633" s="57" t="s">
        <v>22</v>
      </c>
      <c r="C633" s="70">
        <v>44517</v>
      </c>
      <c r="D633" s="59" t="s">
        <v>2230</v>
      </c>
      <c r="E633" s="60" t="s">
        <v>6128</v>
      </c>
      <c r="F633" s="67" t="s">
        <v>2231</v>
      </c>
      <c r="G633" s="67" t="s">
        <v>2228</v>
      </c>
      <c r="H633" s="68" t="s">
        <v>2232</v>
      </c>
      <c r="I633" s="63">
        <v>2</v>
      </c>
      <c r="J633" s="64" t="str">
        <f t="shared" si="44"/>
        <v>A</v>
      </c>
      <c r="K633" s="65">
        <f t="shared" si="45"/>
        <v>5000</v>
      </c>
      <c r="L633" s="66">
        <f t="shared" si="46"/>
        <v>2</v>
      </c>
      <c r="M633" s="15" t="str">
        <f t="shared" si="47"/>
        <v>OK</v>
      </c>
    </row>
    <row r="634" spans="2:13" x14ac:dyDescent="0.25">
      <c r="B634" s="57" t="s">
        <v>22</v>
      </c>
      <c r="C634" s="70">
        <v>44517</v>
      </c>
      <c r="D634" s="59" t="s">
        <v>2233</v>
      </c>
      <c r="E634" s="60" t="s">
        <v>6128</v>
      </c>
      <c r="F634" s="67" t="s">
        <v>2234</v>
      </c>
      <c r="G634" s="67" t="s">
        <v>2235</v>
      </c>
      <c r="H634" s="68" t="s">
        <v>2236</v>
      </c>
      <c r="I634" s="63">
        <v>6</v>
      </c>
      <c r="J634" s="64" t="str">
        <f t="shared" si="44"/>
        <v>B</v>
      </c>
      <c r="K634" s="65">
        <f t="shared" si="45"/>
        <v>18000</v>
      </c>
      <c r="L634" s="66">
        <f t="shared" si="46"/>
        <v>6</v>
      </c>
      <c r="M634" s="15" t="str">
        <f t="shared" si="47"/>
        <v>OK</v>
      </c>
    </row>
    <row r="635" spans="2:13" x14ac:dyDescent="0.25">
      <c r="B635" s="57" t="s">
        <v>22</v>
      </c>
      <c r="C635" s="70">
        <v>44517</v>
      </c>
      <c r="D635" s="59" t="s">
        <v>2237</v>
      </c>
      <c r="E635" s="60" t="s">
        <v>6128</v>
      </c>
      <c r="F635" s="67" t="s">
        <v>2238</v>
      </c>
      <c r="G635" s="67" t="s">
        <v>2239</v>
      </c>
      <c r="H635" s="68" t="s">
        <v>2243</v>
      </c>
      <c r="I635" s="63">
        <v>20</v>
      </c>
      <c r="J635" s="64" t="str">
        <f t="shared" ref="J635:J1594" si="48">+IF(I635&lt;=0," ",IF(I635&lt;=5,"A",IF(I635&gt;=6,"B")))</f>
        <v>B</v>
      </c>
      <c r="K635" s="65">
        <f t="shared" ref="K635:K1594" si="49">+IF(J635=" ",I635*0,IF(J635="A",I635*2500,IF(J635="B",I635*3000)))</f>
        <v>60000</v>
      </c>
      <c r="L635" s="66">
        <f t="shared" si="46"/>
        <v>20</v>
      </c>
      <c r="M635" s="15" t="str">
        <f t="shared" si="47"/>
        <v>OK</v>
      </c>
    </row>
    <row r="636" spans="2:13" x14ac:dyDescent="0.25">
      <c r="B636" s="57" t="s">
        <v>22</v>
      </c>
      <c r="C636" s="70">
        <v>44517</v>
      </c>
      <c r="D636" s="59" t="s">
        <v>2240</v>
      </c>
      <c r="E636" s="60" t="s">
        <v>6128</v>
      </c>
      <c r="F636" s="67" t="s">
        <v>2241</v>
      </c>
      <c r="G636" s="67" t="s">
        <v>2242</v>
      </c>
      <c r="H636" s="68" t="s">
        <v>2244</v>
      </c>
      <c r="I636" s="63">
        <v>20</v>
      </c>
      <c r="J636" s="64" t="str">
        <f t="shared" si="48"/>
        <v>B</v>
      </c>
      <c r="K636" s="65">
        <f t="shared" si="49"/>
        <v>60000</v>
      </c>
      <c r="L636" s="66">
        <f t="shared" si="46"/>
        <v>20</v>
      </c>
      <c r="M636" s="15" t="str">
        <f t="shared" si="47"/>
        <v>OK</v>
      </c>
    </row>
    <row r="637" spans="2:13" x14ac:dyDescent="0.25">
      <c r="B637" s="57" t="s">
        <v>22</v>
      </c>
      <c r="C637" s="70">
        <v>44517</v>
      </c>
      <c r="D637" s="59" t="s">
        <v>2245</v>
      </c>
      <c r="E637" s="60" t="s">
        <v>6128</v>
      </c>
      <c r="F637" s="67" t="s">
        <v>2246</v>
      </c>
      <c r="G637" s="67" t="s">
        <v>2247</v>
      </c>
      <c r="H637" s="68" t="s">
        <v>2248</v>
      </c>
      <c r="I637" s="63">
        <v>2</v>
      </c>
      <c r="J637" s="64" t="str">
        <f t="shared" si="48"/>
        <v>A</v>
      </c>
      <c r="K637" s="65">
        <f t="shared" si="49"/>
        <v>5000</v>
      </c>
      <c r="L637" s="66">
        <f t="shared" si="46"/>
        <v>2</v>
      </c>
      <c r="M637" s="15" t="str">
        <f t="shared" si="47"/>
        <v>OK</v>
      </c>
    </row>
    <row r="638" spans="2:13" x14ac:dyDescent="0.25">
      <c r="B638" s="57" t="s">
        <v>22</v>
      </c>
      <c r="C638" s="70">
        <v>44517</v>
      </c>
      <c r="D638" s="59" t="s">
        <v>2249</v>
      </c>
      <c r="E638" s="60" t="s">
        <v>6128</v>
      </c>
      <c r="F638" s="67" t="s">
        <v>2250</v>
      </c>
      <c r="G638" s="67" t="s">
        <v>2251</v>
      </c>
      <c r="H638" s="68" t="s">
        <v>2255</v>
      </c>
      <c r="I638" s="63">
        <v>2</v>
      </c>
      <c r="J638" s="64" t="str">
        <f t="shared" si="48"/>
        <v>A</v>
      </c>
      <c r="K638" s="65">
        <f t="shared" si="49"/>
        <v>5000</v>
      </c>
      <c r="L638" s="66">
        <f t="shared" si="46"/>
        <v>2</v>
      </c>
      <c r="M638" s="15" t="str">
        <f t="shared" si="47"/>
        <v>OK</v>
      </c>
    </row>
    <row r="639" spans="2:13" x14ac:dyDescent="0.25">
      <c r="B639" s="57" t="s">
        <v>22</v>
      </c>
      <c r="C639" s="70">
        <v>44517</v>
      </c>
      <c r="D639" s="59" t="s">
        <v>2252</v>
      </c>
      <c r="E639" s="60" t="s">
        <v>6128</v>
      </c>
      <c r="F639" s="67" t="s">
        <v>2253</v>
      </c>
      <c r="G639" s="67" t="s">
        <v>2254</v>
      </c>
      <c r="H639" s="68" t="s">
        <v>2256</v>
      </c>
      <c r="I639" s="63">
        <v>2</v>
      </c>
      <c r="J639" s="64" t="str">
        <f t="shared" si="48"/>
        <v>A</v>
      </c>
      <c r="K639" s="65">
        <f t="shared" si="49"/>
        <v>5000</v>
      </c>
      <c r="L639" s="66">
        <f t="shared" si="46"/>
        <v>2</v>
      </c>
      <c r="M639" s="15" t="str">
        <f t="shared" si="47"/>
        <v>OK</v>
      </c>
    </row>
    <row r="640" spans="2:13" x14ac:dyDescent="0.25">
      <c r="B640" s="57" t="s">
        <v>22</v>
      </c>
      <c r="C640" s="70">
        <v>44517</v>
      </c>
      <c r="D640" s="59" t="s">
        <v>2257</v>
      </c>
      <c r="E640" s="60" t="s">
        <v>6128</v>
      </c>
      <c r="F640" s="67" t="s">
        <v>2258</v>
      </c>
      <c r="G640" s="67" t="s">
        <v>2247</v>
      </c>
      <c r="H640" s="68" t="s">
        <v>2259</v>
      </c>
      <c r="I640" s="63">
        <v>2</v>
      </c>
      <c r="J640" s="64" t="str">
        <f t="shared" si="48"/>
        <v>A</v>
      </c>
      <c r="K640" s="65">
        <f t="shared" si="49"/>
        <v>5000</v>
      </c>
      <c r="L640" s="66">
        <f t="shared" si="46"/>
        <v>2</v>
      </c>
      <c r="M640" s="15" t="str">
        <f t="shared" si="47"/>
        <v>OK</v>
      </c>
    </row>
    <row r="641" spans="2:13" x14ac:dyDescent="0.25">
      <c r="B641" s="57" t="s">
        <v>22</v>
      </c>
      <c r="C641" s="70">
        <v>44517</v>
      </c>
      <c r="D641" s="59" t="s">
        <v>2260</v>
      </c>
      <c r="E641" s="60" t="s">
        <v>6128</v>
      </c>
      <c r="F641" s="67" t="s">
        <v>2261</v>
      </c>
      <c r="G641" s="67" t="s">
        <v>2262</v>
      </c>
      <c r="H641" s="68" t="s">
        <v>2263</v>
      </c>
      <c r="I641" s="63">
        <v>2</v>
      </c>
      <c r="J641" s="64" t="str">
        <f t="shared" si="48"/>
        <v>A</v>
      </c>
      <c r="K641" s="65">
        <f t="shared" si="49"/>
        <v>5000</v>
      </c>
      <c r="L641" s="66">
        <f t="shared" si="46"/>
        <v>2</v>
      </c>
      <c r="M641" s="15" t="str">
        <f t="shared" si="47"/>
        <v>OK</v>
      </c>
    </row>
    <row r="642" spans="2:13" x14ac:dyDescent="0.25">
      <c r="B642" s="57" t="s">
        <v>22</v>
      </c>
      <c r="C642" s="70">
        <v>44517</v>
      </c>
      <c r="D642" s="59" t="s">
        <v>2264</v>
      </c>
      <c r="E642" s="60" t="s">
        <v>6128</v>
      </c>
      <c r="F642" s="67" t="s">
        <v>2265</v>
      </c>
      <c r="G642" s="67" t="s">
        <v>2266</v>
      </c>
      <c r="H642" s="68" t="s">
        <v>2267</v>
      </c>
      <c r="I642" s="63">
        <v>2</v>
      </c>
      <c r="J642" s="64" t="str">
        <f t="shared" si="48"/>
        <v>A</v>
      </c>
      <c r="K642" s="65">
        <f t="shared" si="49"/>
        <v>5000</v>
      </c>
      <c r="L642" s="66">
        <f t="shared" si="46"/>
        <v>2</v>
      </c>
      <c r="M642" s="15" t="str">
        <f t="shared" si="47"/>
        <v>OK</v>
      </c>
    </row>
    <row r="643" spans="2:13" x14ac:dyDescent="0.25">
      <c r="B643" s="57" t="s">
        <v>22</v>
      </c>
      <c r="C643" s="70">
        <v>44517</v>
      </c>
      <c r="D643" s="59" t="s">
        <v>2268</v>
      </c>
      <c r="E643" s="60" t="s">
        <v>6128</v>
      </c>
      <c r="F643" s="67" t="s">
        <v>2269</v>
      </c>
      <c r="G643" s="67" t="s">
        <v>2270</v>
      </c>
      <c r="H643" s="68" t="s">
        <v>2274</v>
      </c>
      <c r="I643" s="63">
        <v>2</v>
      </c>
      <c r="J643" s="64" t="str">
        <f t="shared" si="48"/>
        <v>A</v>
      </c>
      <c r="K643" s="65">
        <f t="shared" si="49"/>
        <v>5000</v>
      </c>
      <c r="L643" s="66">
        <f t="shared" si="46"/>
        <v>2</v>
      </c>
      <c r="M643" s="15" t="str">
        <f t="shared" si="47"/>
        <v>OK</v>
      </c>
    </row>
    <row r="644" spans="2:13" x14ac:dyDescent="0.25">
      <c r="B644" s="57" t="s">
        <v>22</v>
      </c>
      <c r="C644" s="70">
        <v>44517</v>
      </c>
      <c r="D644" s="59" t="s">
        <v>2271</v>
      </c>
      <c r="E644" s="60" t="s">
        <v>6128</v>
      </c>
      <c r="F644" s="67" t="s">
        <v>2272</v>
      </c>
      <c r="G644" s="67" t="s">
        <v>2273</v>
      </c>
      <c r="H644" s="68" t="s">
        <v>2275</v>
      </c>
      <c r="I644" s="63">
        <v>2</v>
      </c>
      <c r="J644" s="64" t="str">
        <f t="shared" si="48"/>
        <v>A</v>
      </c>
      <c r="K644" s="65">
        <f t="shared" si="49"/>
        <v>5000</v>
      </c>
      <c r="L644" s="66">
        <f t="shared" si="46"/>
        <v>2</v>
      </c>
      <c r="M644" s="15" t="str">
        <f t="shared" si="47"/>
        <v>OK</v>
      </c>
    </row>
    <row r="645" spans="2:13" x14ac:dyDescent="0.25">
      <c r="B645" s="57" t="s">
        <v>22</v>
      </c>
      <c r="C645" s="70">
        <v>44517</v>
      </c>
      <c r="D645" s="59" t="s">
        <v>2276</v>
      </c>
      <c r="E645" s="60" t="s">
        <v>6128</v>
      </c>
      <c r="F645" s="67" t="s">
        <v>2277</v>
      </c>
      <c r="G645" s="67" t="s">
        <v>2278</v>
      </c>
      <c r="H645" s="68" t="s">
        <v>2282</v>
      </c>
      <c r="I645" s="63">
        <v>2</v>
      </c>
      <c r="J645" s="64" t="str">
        <f t="shared" si="48"/>
        <v>A</v>
      </c>
      <c r="K645" s="65">
        <f t="shared" si="49"/>
        <v>5000</v>
      </c>
      <c r="L645" s="66">
        <f t="shared" si="46"/>
        <v>2</v>
      </c>
      <c r="M645" s="15" t="str">
        <f t="shared" si="47"/>
        <v>OK</v>
      </c>
    </row>
    <row r="646" spans="2:13" x14ac:dyDescent="0.25">
      <c r="B646" s="57" t="s">
        <v>22</v>
      </c>
      <c r="C646" s="70">
        <v>44517</v>
      </c>
      <c r="D646" s="59" t="s">
        <v>2279</v>
      </c>
      <c r="E646" s="60" t="s">
        <v>6128</v>
      </c>
      <c r="F646" s="67" t="s">
        <v>2280</v>
      </c>
      <c r="G646" s="67" t="s">
        <v>2281</v>
      </c>
      <c r="H646" s="68" t="s">
        <v>2283</v>
      </c>
      <c r="I646" s="63">
        <v>2</v>
      </c>
      <c r="J646" s="64" t="str">
        <f t="shared" si="48"/>
        <v>A</v>
      </c>
      <c r="K646" s="65">
        <f t="shared" si="49"/>
        <v>5000</v>
      </c>
      <c r="L646" s="66">
        <f t="shared" si="46"/>
        <v>2</v>
      </c>
      <c r="M646" s="15" t="str">
        <f t="shared" si="47"/>
        <v>OK</v>
      </c>
    </row>
    <row r="647" spans="2:13" x14ac:dyDescent="0.25">
      <c r="B647" s="57" t="s">
        <v>22</v>
      </c>
      <c r="C647" s="70">
        <v>44517</v>
      </c>
      <c r="D647" s="59" t="s">
        <v>2284</v>
      </c>
      <c r="E647" s="60" t="s">
        <v>6128</v>
      </c>
      <c r="F647" s="67" t="s">
        <v>2285</v>
      </c>
      <c r="G647" s="67" t="s">
        <v>2286</v>
      </c>
      <c r="H647" s="68" t="s">
        <v>2290</v>
      </c>
      <c r="I647" s="63">
        <v>2</v>
      </c>
      <c r="J647" s="64" t="str">
        <f t="shared" si="48"/>
        <v>A</v>
      </c>
      <c r="K647" s="65">
        <f t="shared" si="49"/>
        <v>5000</v>
      </c>
      <c r="L647" s="66">
        <f t="shared" si="46"/>
        <v>2</v>
      </c>
      <c r="M647" s="15" t="str">
        <f t="shared" si="47"/>
        <v>OK</v>
      </c>
    </row>
    <row r="648" spans="2:13" x14ac:dyDescent="0.25">
      <c r="B648" s="57" t="s">
        <v>22</v>
      </c>
      <c r="C648" s="70">
        <v>44517</v>
      </c>
      <c r="D648" s="59" t="s">
        <v>2287</v>
      </c>
      <c r="E648" s="60" t="s">
        <v>6128</v>
      </c>
      <c r="F648" s="67" t="s">
        <v>2288</v>
      </c>
      <c r="G648" s="67" t="s">
        <v>2289</v>
      </c>
      <c r="H648" s="68" t="s">
        <v>2291</v>
      </c>
      <c r="I648" s="63">
        <v>2</v>
      </c>
      <c r="J648" s="64" t="str">
        <f t="shared" si="48"/>
        <v>A</v>
      </c>
      <c r="K648" s="65">
        <f t="shared" si="49"/>
        <v>5000</v>
      </c>
      <c r="L648" s="66">
        <f t="shared" si="46"/>
        <v>2</v>
      </c>
      <c r="M648" s="15" t="str">
        <f t="shared" si="47"/>
        <v>OK</v>
      </c>
    </row>
    <row r="649" spans="2:13" x14ac:dyDescent="0.25">
      <c r="B649" s="57" t="s">
        <v>22</v>
      </c>
      <c r="C649" s="70">
        <v>44517</v>
      </c>
      <c r="D649" s="59" t="s">
        <v>2292</v>
      </c>
      <c r="E649" s="60" t="s">
        <v>6128</v>
      </c>
      <c r="F649" s="67" t="s">
        <v>2293</v>
      </c>
      <c r="G649" s="67" t="s">
        <v>2294</v>
      </c>
      <c r="H649" s="68" t="s">
        <v>2298</v>
      </c>
      <c r="I649" s="63">
        <v>2</v>
      </c>
      <c r="J649" s="64" t="str">
        <f t="shared" si="48"/>
        <v>A</v>
      </c>
      <c r="K649" s="65">
        <f t="shared" si="49"/>
        <v>5000</v>
      </c>
      <c r="L649" s="66">
        <f t="shared" ref="L649:L712" si="50">SUMIF($D$8:$D$1705,D649:D2346,$I$8:$I$1705)</f>
        <v>2</v>
      </c>
      <c r="M649" s="15" t="str">
        <f t="shared" ref="M649:M712" si="51">+IF(L649=0," ",IF(L649&lt;=20,"OK",IF(L649&gt;=21,"LEBIH")))</f>
        <v>OK</v>
      </c>
    </row>
    <row r="650" spans="2:13" x14ac:dyDescent="0.25">
      <c r="B650" s="57" t="s">
        <v>22</v>
      </c>
      <c r="C650" s="70">
        <v>44517</v>
      </c>
      <c r="D650" s="59" t="s">
        <v>2295</v>
      </c>
      <c r="E650" s="60" t="s">
        <v>6128</v>
      </c>
      <c r="F650" s="67" t="s">
        <v>2296</v>
      </c>
      <c r="G650" s="67" t="s">
        <v>2297</v>
      </c>
      <c r="H650" s="68" t="s">
        <v>2299</v>
      </c>
      <c r="I650" s="63">
        <v>2</v>
      </c>
      <c r="J650" s="64" t="str">
        <f t="shared" si="48"/>
        <v>A</v>
      </c>
      <c r="K650" s="65">
        <f t="shared" si="49"/>
        <v>5000</v>
      </c>
      <c r="L650" s="66">
        <f t="shared" si="50"/>
        <v>2</v>
      </c>
      <c r="M650" s="15" t="str">
        <f t="shared" si="51"/>
        <v>OK</v>
      </c>
    </row>
    <row r="651" spans="2:13" x14ac:dyDescent="0.25">
      <c r="B651" s="57" t="s">
        <v>22</v>
      </c>
      <c r="C651" s="70">
        <v>44517</v>
      </c>
      <c r="D651" s="59" t="s">
        <v>2300</v>
      </c>
      <c r="E651" s="60" t="s">
        <v>6128</v>
      </c>
      <c r="F651" s="67" t="s">
        <v>2301</v>
      </c>
      <c r="G651" s="67" t="s">
        <v>2302</v>
      </c>
      <c r="H651" s="68" t="s">
        <v>2306</v>
      </c>
      <c r="I651" s="63">
        <v>2</v>
      </c>
      <c r="J651" s="64" t="str">
        <f t="shared" si="48"/>
        <v>A</v>
      </c>
      <c r="K651" s="65">
        <f t="shared" si="49"/>
        <v>5000</v>
      </c>
      <c r="L651" s="66">
        <f t="shared" si="50"/>
        <v>2</v>
      </c>
      <c r="M651" s="15" t="str">
        <f t="shared" si="51"/>
        <v>OK</v>
      </c>
    </row>
    <row r="652" spans="2:13" x14ac:dyDescent="0.25">
      <c r="B652" s="57" t="s">
        <v>22</v>
      </c>
      <c r="C652" s="70">
        <v>44517</v>
      </c>
      <c r="D652" s="59" t="s">
        <v>2303</v>
      </c>
      <c r="E652" s="60" t="s">
        <v>6128</v>
      </c>
      <c r="F652" s="67" t="s">
        <v>2304</v>
      </c>
      <c r="G652" s="67" t="s">
        <v>2305</v>
      </c>
      <c r="H652" s="68" t="s">
        <v>2307</v>
      </c>
      <c r="I652" s="63">
        <v>2</v>
      </c>
      <c r="J652" s="64" t="str">
        <f t="shared" si="48"/>
        <v>A</v>
      </c>
      <c r="K652" s="65">
        <f t="shared" si="49"/>
        <v>5000</v>
      </c>
      <c r="L652" s="66">
        <f t="shared" si="50"/>
        <v>2</v>
      </c>
      <c r="M652" s="15" t="str">
        <f t="shared" si="51"/>
        <v>OK</v>
      </c>
    </row>
    <row r="653" spans="2:13" x14ac:dyDescent="0.25">
      <c r="B653" s="57" t="s">
        <v>22</v>
      </c>
      <c r="C653" s="70">
        <v>44517</v>
      </c>
      <c r="D653" s="59" t="s">
        <v>2308</v>
      </c>
      <c r="E653" s="60" t="s">
        <v>6128</v>
      </c>
      <c r="F653" s="67" t="s">
        <v>2309</v>
      </c>
      <c r="G653" s="67" t="s">
        <v>2310</v>
      </c>
      <c r="H653" s="68" t="s">
        <v>2311</v>
      </c>
      <c r="I653" s="63">
        <v>2</v>
      </c>
      <c r="J653" s="64" t="str">
        <f t="shared" si="48"/>
        <v>A</v>
      </c>
      <c r="K653" s="65">
        <f t="shared" si="49"/>
        <v>5000</v>
      </c>
      <c r="L653" s="66">
        <f t="shared" si="50"/>
        <v>2</v>
      </c>
      <c r="M653" s="15" t="str">
        <f t="shared" si="51"/>
        <v>OK</v>
      </c>
    </row>
    <row r="654" spans="2:13" x14ac:dyDescent="0.25">
      <c r="B654" s="57" t="s">
        <v>22</v>
      </c>
      <c r="C654" s="70">
        <v>44517</v>
      </c>
      <c r="D654" s="59" t="s">
        <v>2312</v>
      </c>
      <c r="E654" s="60" t="s">
        <v>6128</v>
      </c>
      <c r="F654" s="67" t="s">
        <v>2313</v>
      </c>
      <c r="G654" s="67" t="s">
        <v>2314</v>
      </c>
      <c r="H654" s="68" t="s">
        <v>2315</v>
      </c>
      <c r="I654" s="63">
        <v>2</v>
      </c>
      <c r="J654" s="64" t="str">
        <f t="shared" si="48"/>
        <v>A</v>
      </c>
      <c r="K654" s="65">
        <f t="shared" si="49"/>
        <v>5000</v>
      </c>
      <c r="L654" s="66">
        <f t="shared" si="50"/>
        <v>2</v>
      </c>
      <c r="M654" s="15" t="str">
        <f t="shared" si="51"/>
        <v>OK</v>
      </c>
    </row>
    <row r="655" spans="2:13" x14ac:dyDescent="0.25">
      <c r="B655" s="57" t="s">
        <v>22</v>
      </c>
      <c r="C655" s="70">
        <v>44518</v>
      </c>
      <c r="D655" s="59" t="s">
        <v>2900</v>
      </c>
      <c r="E655" s="60" t="s">
        <v>6128</v>
      </c>
      <c r="F655" s="67" t="s">
        <v>2901</v>
      </c>
      <c r="G655" s="67" t="s">
        <v>2902</v>
      </c>
      <c r="H655" s="68" t="s">
        <v>2903</v>
      </c>
      <c r="I655" s="63">
        <v>6</v>
      </c>
      <c r="J655" s="64" t="str">
        <f t="shared" si="48"/>
        <v>B</v>
      </c>
      <c r="K655" s="65">
        <f t="shared" si="49"/>
        <v>18000</v>
      </c>
      <c r="L655" s="66">
        <f t="shared" si="50"/>
        <v>6</v>
      </c>
      <c r="M655" s="15" t="str">
        <f t="shared" si="51"/>
        <v>OK</v>
      </c>
    </row>
    <row r="656" spans="2:13" x14ac:dyDescent="0.25">
      <c r="B656" s="57" t="s">
        <v>22</v>
      </c>
      <c r="C656" s="70">
        <v>44518</v>
      </c>
      <c r="D656" s="59" t="s">
        <v>2904</v>
      </c>
      <c r="E656" s="60" t="s">
        <v>6128</v>
      </c>
      <c r="F656" s="67" t="s">
        <v>2905</v>
      </c>
      <c r="G656" s="67" t="s">
        <v>2906</v>
      </c>
      <c r="H656" s="68" t="s">
        <v>2907</v>
      </c>
      <c r="I656" s="63">
        <v>6</v>
      </c>
      <c r="J656" s="64" t="str">
        <f t="shared" si="48"/>
        <v>B</v>
      </c>
      <c r="K656" s="65">
        <f t="shared" si="49"/>
        <v>18000</v>
      </c>
      <c r="L656" s="66">
        <f t="shared" si="50"/>
        <v>6</v>
      </c>
      <c r="M656" s="15" t="str">
        <f t="shared" si="51"/>
        <v>OK</v>
      </c>
    </row>
    <row r="657" spans="2:13" x14ac:dyDescent="0.25">
      <c r="B657" s="57" t="s">
        <v>22</v>
      </c>
      <c r="C657" s="70">
        <v>44518</v>
      </c>
      <c r="D657" s="59" t="s">
        <v>2908</v>
      </c>
      <c r="E657" s="60" t="s">
        <v>6128</v>
      </c>
      <c r="F657" s="67" t="s">
        <v>2909</v>
      </c>
      <c r="G657" s="67" t="s">
        <v>1448</v>
      </c>
      <c r="H657" s="68" t="s">
        <v>2910</v>
      </c>
      <c r="I657" s="63">
        <v>2</v>
      </c>
      <c r="J657" s="64" t="str">
        <f t="shared" si="48"/>
        <v>A</v>
      </c>
      <c r="K657" s="65">
        <f t="shared" si="49"/>
        <v>5000</v>
      </c>
      <c r="L657" s="66">
        <f t="shared" si="50"/>
        <v>2</v>
      </c>
      <c r="M657" s="15" t="str">
        <f t="shared" si="51"/>
        <v>OK</v>
      </c>
    </row>
    <row r="658" spans="2:13" x14ac:dyDescent="0.25">
      <c r="B658" s="57" t="s">
        <v>22</v>
      </c>
      <c r="C658" s="70">
        <v>44518</v>
      </c>
      <c r="D658" s="59" t="s">
        <v>2911</v>
      </c>
      <c r="E658" s="60" t="s">
        <v>6128</v>
      </c>
      <c r="F658" s="67" t="s">
        <v>2912</v>
      </c>
      <c r="G658" s="67" t="s">
        <v>2913</v>
      </c>
      <c r="H658" s="68" t="s">
        <v>2914</v>
      </c>
      <c r="I658" s="63">
        <v>2</v>
      </c>
      <c r="J658" s="64" t="str">
        <f t="shared" si="48"/>
        <v>A</v>
      </c>
      <c r="K658" s="65">
        <f t="shared" si="49"/>
        <v>5000</v>
      </c>
      <c r="L658" s="66">
        <f t="shared" si="50"/>
        <v>2</v>
      </c>
      <c r="M658" s="15" t="str">
        <f t="shared" si="51"/>
        <v>OK</v>
      </c>
    </row>
    <row r="659" spans="2:13" x14ac:dyDescent="0.25">
      <c r="B659" s="57" t="s">
        <v>22</v>
      </c>
      <c r="C659" s="70">
        <v>44518</v>
      </c>
      <c r="D659" s="59" t="s">
        <v>2915</v>
      </c>
      <c r="E659" s="60" t="s">
        <v>6128</v>
      </c>
      <c r="F659" s="67" t="s">
        <v>2916</v>
      </c>
      <c r="G659" s="67" t="s">
        <v>2917</v>
      </c>
      <c r="H659" s="68" t="s">
        <v>2918</v>
      </c>
      <c r="I659" s="63">
        <v>10</v>
      </c>
      <c r="J659" s="64" t="str">
        <f t="shared" si="48"/>
        <v>B</v>
      </c>
      <c r="K659" s="65">
        <f t="shared" si="49"/>
        <v>30000</v>
      </c>
      <c r="L659" s="66">
        <f t="shared" si="50"/>
        <v>10</v>
      </c>
      <c r="M659" s="15" t="str">
        <f t="shared" si="51"/>
        <v>OK</v>
      </c>
    </row>
    <row r="660" spans="2:13" x14ac:dyDescent="0.25">
      <c r="B660" s="57" t="s">
        <v>22</v>
      </c>
      <c r="C660" s="70">
        <v>44518</v>
      </c>
      <c r="D660" s="59" t="s">
        <v>2919</v>
      </c>
      <c r="E660" s="60" t="s">
        <v>6128</v>
      </c>
      <c r="F660" s="67" t="s">
        <v>2920</v>
      </c>
      <c r="G660" s="67" t="s">
        <v>2921</v>
      </c>
      <c r="H660" s="68" t="s">
        <v>2922</v>
      </c>
      <c r="I660" s="63">
        <v>6</v>
      </c>
      <c r="J660" s="64" t="str">
        <f t="shared" si="48"/>
        <v>B</v>
      </c>
      <c r="K660" s="65">
        <f t="shared" si="49"/>
        <v>18000</v>
      </c>
      <c r="L660" s="66">
        <f t="shared" si="50"/>
        <v>6</v>
      </c>
      <c r="M660" s="15" t="str">
        <f t="shared" si="51"/>
        <v>OK</v>
      </c>
    </row>
    <row r="661" spans="2:13" x14ac:dyDescent="0.25">
      <c r="B661" s="57" t="s">
        <v>22</v>
      </c>
      <c r="C661" s="70">
        <v>44518</v>
      </c>
      <c r="D661" s="59" t="s">
        <v>2923</v>
      </c>
      <c r="E661" s="60" t="s">
        <v>6128</v>
      </c>
      <c r="F661" s="67" t="s">
        <v>2924</v>
      </c>
      <c r="G661" s="67" t="s">
        <v>2925</v>
      </c>
      <c r="H661" s="68" t="s">
        <v>2929</v>
      </c>
      <c r="I661" s="63">
        <v>10</v>
      </c>
      <c r="J661" s="64" t="str">
        <f t="shared" si="48"/>
        <v>B</v>
      </c>
      <c r="K661" s="65">
        <f t="shared" si="49"/>
        <v>30000</v>
      </c>
      <c r="L661" s="66">
        <f t="shared" si="50"/>
        <v>10</v>
      </c>
      <c r="M661" s="15" t="str">
        <f t="shared" si="51"/>
        <v>OK</v>
      </c>
    </row>
    <row r="662" spans="2:13" x14ac:dyDescent="0.25">
      <c r="B662" s="57" t="s">
        <v>22</v>
      </c>
      <c r="C662" s="70">
        <v>44518</v>
      </c>
      <c r="D662" s="59" t="s">
        <v>2926</v>
      </c>
      <c r="E662" s="60" t="s">
        <v>6128</v>
      </c>
      <c r="F662" s="67" t="s">
        <v>2927</v>
      </c>
      <c r="G662" s="67" t="s">
        <v>2928</v>
      </c>
      <c r="H662" s="68" t="s">
        <v>2930</v>
      </c>
      <c r="I662" s="63">
        <v>10</v>
      </c>
      <c r="J662" s="64" t="str">
        <f t="shared" si="48"/>
        <v>B</v>
      </c>
      <c r="K662" s="65">
        <f t="shared" si="49"/>
        <v>30000</v>
      </c>
      <c r="L662" s="66">
        <f t="shared" si="50"/>
        <v>10</v>
      </c>
      <c r="M662" s="15" t="str">
        <f t="shared" si="51"/>
        <v>OK</v>
      </c>
    </row>
    <row r="663" spans="2:13" x14ac:dyDescent="0.25">
      <c r="B663" s="57" t="s">
        <v>22</v>
      </c>
      <c r="C663" s="70">
        <v>44518</v>
      </c>
      <c r="D663" s="59" t="s">
        <v>2931</v>
      </c>
      <c r="E663" s="60" t="s">
        <v>6128</v>
      </c>
      <c r="F663" s="67" t="s">
        <v>2932</v>
      </c>
      <c r="G663" s="67" t="s">
        <v>2933</v>
      </c>
      <c r="H663" s="68" t="s">
        <v>2934</v>
      </c>
      <c r="I663" s="63">
        <v>2</v>
      </c>
      <c r="J663" s="64" t="str">
        <f t="shared" si="48"/>
        <v>A</v>
      </c>
      <c r="K663" s="65">
        <f t="shared" si="49"/>
        <v>5000</v>
      </c>
      <c r="L663" s="66">
        <f t="shared" si="50"/>
        <v>2</v>
      </c>
      <c r="M663" s="15" t="str">
        <f t="shared" si="51"/>
        <v>OK</v>
      </c>
    </row>
    <row r="664" spans="2:13" x14ac:dyDescent="0.25">
      <c r="B664" s="57" t="s">
        <v>22</v>
      </c>
      <c r="C664" s="70">
        <v>44518</v>
      </c>
      <c r="D664" s="59" t="s">
        <v>2935</v>
      </c>
      <c r="E664" s="60" t="s">
        <v>6128</v>
      </c>
      <c r="F664" s="67" t="s">
        <v>2936</v>
      </c>
      <c r="G664" s="67" t="s">
        <v>2937</v>
      </c>
      <c r="H664" s="68" t="s">
        <v>2938</v>
      </c>
      <c r="I664" s="63">
        <v>2</v>
      </c>
      <c r="J664" s="64" t="str">
        <f t="shared" si="48"/>
        <v>A</v>
      </c>
      <c r="K664" s="65">
        <f t="shared" si="49"/>
        <v>5000</v>
      </c>
      <c r="L664" s="66">
        <f t="shared" si="50"/>
        <v>2</v>
      </c>
      <c r="M664" s="15" t="str">
        <f t="shared" si="51"/>
        <v>OK</v>
      </c>
    </row>
    <row r="665" spans="2:13" x14ac:dyDescent="0.25">
      <c r="B665" s="57" t="s">
        <v>22</v>
      </c>
      <c r="C665" s="70">
        <v>44518</v>
      </c>
      <c r="D665" s="59" t="s">
        <v>2939</v>
      </c>
      <c r="E665" s="60" t="s">
        <v>6128</v>
      </c>
      <c r="F665" s="67" t="s">
        <v>2940</v>
      </c>
      <c r="G665" s="67" t="s">
        <v>2941</v>
      </c>
      <c r="H665" s="68" t="s">
        <v>2942</v>
      </c>
      <c r="I665" s="63">
        <v>2</v>
      </c>
      <c r="J665" s="64" t="str">
        <f t="shared" si="48"/>
        <v>A</v>
      </c>
      <c r="K665" s="65">
        <f t="shared" si="49"/>
        <v>5000</v>
      </c>
      <c r="L665" s="66">
        <f t="shared" si="50"/>
        <v>2</v>
      </c>
      <c r="M665" s="15" t="str">
        <f t="shared" si="51"/>
        <v>OK</v>
      </c>
    </row>
    <row r="666" spans="2:13" x14ac:dyDescent="0.25">
      <c r="B666" s="57" t="s">
        <v>22</v>
      </c>
      <c r="C666" s="70">
        <v>44518</v>
      </c>
      <c r="D666" s="59" t="s">
        <v>2943</v>
      </c>
      <c r="E666" s="60" t="s">
        <v>6128</v>
      </c>
      <c r="F666" s="67" t="s">
        <v>2944</v>
      </c>
      <c r="G666" s="67" t="s">
        <v>2945</v>
      </c>
      <c r="H666" s="68" t="s">
        <v>2949</v>
      </c>
      <c r="I666" s="63">
        <v>2</v>
      </c>
      <c r="J666" s="64" t="str">
        <f t="shared" si="48"/>
        <v>A</v>
      </c>
      <c r="K666" s="65">
        <f t="shared" si="49"/>
        <v>5000</v>
      </c>
      <c r="L666" s="66">
        <f t="shared" si="50"/>
        <v>2</v>
      </c>
      <c r="M666" s="15" t="str">
        <f t="shared" si="51"/>
        <v>OK</v>
      </c>
    </row>
    <row r="667" spans="2:13" x14ac:dyDescent="0.25">
      <c r="B667" s="57" t="s">
        <v>22</v>
      </c>
      <c r="C667" s="70">
        <v>44518</v>
      </c>
      <c r="D667" s="59" t="s">
        <v>2946</v>
      </c>
      <c r="E667" s="60" t="s">
        <v>6128</v>
      </c>
      <c r="F667" s="67" t="s">
        <v>2947</v>
      </c>
      <c r="G667" s="67" t="s">
        <v>2948</v>
      </c>
      <c r="H667" s="68" t="s">
        <v>2950</v>
      </c>
      <c r="I667" s="63">
        <v>2</v>
      </c>
      <c r="J667" s="64" t="str">
        <f t="shared" si="48"/>
        <v>A</v>
      </c>
      <c r="K667" s="65">
        <f t="shared" si="49"/>
        <v>5000</v>
      </c>
      <c r="L667" s="66">
        <f t="shared" si="50"/>
        <v>2</v>
      </c>
      <c r="M667" s="15" t="str">
        <f t="shared" si="51"/>
        <v>OK</v>
      </c>
    </row>
    <row r="668" spans="2:13" x14ac:dyDescent="0.25">
      <c r="B668" s="57" t="s">
        <v>22</v>
      </c>
      <c r="C668" s="70">
        <v>44518</v>
      </c>
      <c r="D668" s="59" t="s">
        <v>2951</v>
      </c>
      <c r="E668" s="60" t="s">
        <v>6128</v>
      </c>
      <c r="F668" s="67" t="s">
        <v>2952</v>
      </c>
      <c r="G668" s="67" t="s">
        <v>2953</v>
      </c>
      <c r="H668" s="68" t="s">
        <v>2954</v>
      </c>
      <c r="I668" s="63">
        <v>2</v>
      </c>
      <c r="J668" s="64" t="str">
        <f t="shared" si="48"/>
        <v>A</v>
      </c>
      <c r="K668" s="65">
        <f t="shared" si="49"/>
        <v>5000</v>
      </c>
      <c r="L668" s="66">
        <f t="shared" si="50"/>
        <v>2</v>
      </c>
      <c r="M668" s="15" t="str">
        <f t="shared" si="51"/>
        <v>OK</v>
      </c>
    </row>
    <row r="669" spans="2:13" x14ac:dyDescent="0.25">
      <c r="B669" s="57" t="s">
        <v>22</v>
      </c>
      <c r="C669" s="70">
        <v>44518</v>
      </c>
      <c r="D669" s="59" t="s">
        <v>2955</v>
      </c>
      <c r="E669" s="60" t="s">
        <v>6128</v>
      </c>
      <c r="F669" s="67" t="s">
        <v>2956</v>
      </c>
      <c r="G669" s="67" t="s">
        <v>2957</v>
      </c>
      <c r="H669" s="68" t="s">
        <v>2961</v>
      </c>
      <c r="I669" s="63">
        <v>2</v>
      </c>
      <c r="J669" s="64" t="str">
        <f t="shared" si="48"/>
        <v>A</v>
      </c>
      <c r="K669" s="65">
        <f t="shared" si="49"/>
        <v>5000</v>
      </c>
      <c r="L669" s="66">
        <f t="shared" si="50"/>
        <v>2</v>
      </c>
      <c r="M669" s="15" t="str">
        <f t="shared" si="51"/>
        <v>OK</v>
      </c>
    </row>
    <row r="670" spans="2:13" x14ac:dyDescent="0.25">
      <c r="B670" s="57" t="s">
        <v>22</v>
      </c>
      <c r="C670" s="70">
        <v>44518</v>
      </c>
      <c r="D670" s="59" t="s">
        <v>2958</v>
      </c>
      <c r="E670" s="60" t="s">
        <v>6128</v>
      </c>
      <c r="F670" s="67" t="s">
        <v>2959</v>
      </c>
      <c r="G670" s="67" t="s">
        <v>2960</v>
      </c>
      <c r="H670" s="68" t="s">
        <v>2962</v>
      </c>
      <c r="I670" s="63">
        <v>2</v>
      </c>
      <c r="J670" s="64" t="str">
        <f t="shared" si="48"/>
        <v>A</v>
      </c>
      <c r="K670" s="65">
        <f t="shared" si="49"/>
        <v>5000</v>
      </c>
      <c r="L670" s="66">
        <f t="shared" si="50"/>
        <v>2</v>
      </c>
      <c r="M670" s="15" t="str">
        <f t="shared" si="51"/>
        <v>OK</v>
      </c>
    </row>
    <row r="671" spans="2:13" x14ac:dyDescent="0.25">
      <c r="B671" s="57" t="s">
        <v>22</v>
      </c>
      <c r="C671" s="70">
        <v>44518</v>
      </c>
      <c r="D671" s="59" t="s">
        <v>2963</v>
      </c>
      <c r="E671" s="60" t="s">
        <v>6128</v>
      </c>
      <c r="F671" s="67" t="s">
        <v>2964</v>
      </c>
      <c r="G671" s="67" t="s">
        <v>2965</v>
      </c>
      <c r="H671" s="68" t="s">
        <v>2966</v>
      </c>
      <c r="I671" s="63">
        <v>2</v>
      </c>
      <c r="J671" s="64" t="str">
        <f t="shared" si="48"/>
        <v>A</v>
      </c>
      <c r="K671" s="65">
        <f t="shared" si="49"/>
        <v>5000</v>
      </c>
      <c r="L671" s="66">
        <f t="shared" si="50"/>
        <v>2</v>
      </c>
      <c r="M671" s="15" t="str">
        <f t="shared" si="51"/>
        <v>OK</v>
      </c>
    </row>
    <row r="672" spans="2:13" x14ac:dyDescent="0.25">
      <c r="B672" s="57" t="s">
        <v>22</v>
      </c>
      <c r="C672" s="70">
        <v>44518</v>
      </c>
      <c r="D672" s="59" t="s">
        <v>2967</v>
      </c>
      <c r="E672" s="60" t="s">
        <v>6128</v>
      </c>
      <c r="F672" s="67" t="s">
        <v>2968</v>
      </c>
      <c r="G672" s="67" t="s">
        <v>2969</v>
      </c>
      <c r="H672" s="68" t="s">
        <v>2970</v>
      </c>
      <c r="I672" s="63">
        <v>2</v>
      </c>
      <c r="J672" s="64" t="str">
        <f t="shared" si="48"/>
        <v>A</v>
      </c>
      <c r="K672" s="65">
        <f t="shared" si="49"/>
        <v>5000</v>
      </c>
      <c r="L672" s="66">
        <f t="shared" si="50"/>
        <v>2</v>
      </c>
      <c r="M672" s="15" t="str">
        <f t="shared" si="51"/>
        <v>OK</v>
      </c>
    </row>
    <row r="673" spans="2:13" x14ac:dyDescent="0.25">
      <c r="B673" s="57" t="s">
        <v>22</v>
      </c>
      <c r="C673" s="70">
        <v>44518</v>
      </c>
      <c r="D673" s="59" t="s">
        <v>2971</v>
      </c>
      <c r="E673" s="60" t="s">
        <v>6128</v>
      </c>
      <c r="F673" s="67" t="s">
        <v>2972</v>
      </c>
      <c r="G673" s="67" t="s">
        <v>2973</v>
      </c>
      <c r="H673" s="68" t="s">
        <v>2974</v>
      </c>
      <c r="I673" s="63">
        <v>2</v>
      </c>
      <c r="J673" s="64" t="str">
        <f t="shared" si="48"/>
        <v>A</v>
      </c>
      <c r="K673" s="65">
        <f t="shared" si="49"/>
        <v>5000</v>
      </c>
      <c r="L673" s="66">
        <f t="shared" si="50"/>
        <v>2</v>
      </c>
      <c r="M673" s="15" t="str">
        <f t="shared" si="51"/>
        <v>OK</v>
      </c>
    </row>
    <row r="674" spans="2:13" x14ac:dyDescent="0.25">
      <c r="B674" s="57" t="s">
        <v>22</v>
      </c>
      <c r="C674" s="70">
        <v>44518</v>
      </c>
      <c r="D674" s="59" t="s">
        <v>2975</v>
      </c>
      <c r="E674" s="60" t="s">
        <v>6128</v>
      </c>
      <c r="F674" s="67" t="s">
        <v>2976</v>
      </c>
      <c r="G674" s="67" t="s">
        <v>2977</v>
      </c>
      <c r="H674" s="68" t="s">
        <v>2978</v>
      </c>
      <c r="I674" s="63">
        <v>2</v>
      </c>
      <c r="J674" s="64" t="str">
        <f t="shared" si="48"/>
        <v>A</v>
      </c>
      <c r="K674" s="65">
        <f t="shared" si="49"/>
        <v>5000</v>
      </c>
      <c r="L674" s="66">
        <f t="shared" si="50"/>
        <v>2</v>
      </c>
      <c r="M674" s="15" t="str">
        <f t="shared" si="51"/>
        <v>OK</v>
      </c>
    </row>
    <row r="675" spans="2:13" x14ac:dyDescent="0.25">
      <c r="B675" s="57" t="s">
        <v>22</v>
      </c>
      <c r="C675" s="70">
        <v>44518</v>
      </c>
      <c r="D675" s="59" t="s">
        <v>2979</v>
      </c>
      <c r="E675" s="60" t="s">
        <v>6128</v>
      </c>
      <c r="F675" s="67" t="s">
        <v>2980</v>
      </c>
      <c r="G675" s="67" t="s">
        <v>2981</v>
      </c>
      <c r="H675" s="68" t="s">
        <v>2991</v>
      </c>
      <c r="I675" s="63">
        <v>2</v>
      </c>
      <c r="J675" s="64" t="str">
        <f t="shared" si="48"/>
        <v>A</v>
      </c>
      <c r="K675" s="65">
        <f t="shared" si="49"/>
        <v>5000</v>
      </c>
      <c r="L675" s="66">
        <f t="shared" si="50"/>
        <v>2</v>
      </c>
      <c r="M675" s="15" t="str">
        <f t="shared" si="51"/>
        <v>OK</v>
      </c>
    </row>
    <row r="676" spans="2:13" x14ac:dyDescent="0.25">
      <c r="B676" s="57" t="s">
        <v>22</v>
      </c>
      <c r="C676" s="70">
        <v>44518</v>
      </c>
      <c r="D676" s="59" t="s">
        <v>2982</v>
      </c>
      <c r="E676" s="60" t="s">
        <v>6128</v>
      </c>
      <c r="F676" s="67" t="s">
        <v>2983</v>
      </c>
      <c r="G676" s="67" t="s">
        <v>2984</v>
      </c>
      <c r="H676" s="68" t="s">
        <v>2992</v>
      </c>
      <c r="I676" s="63">
        <v>2</v>
      </c>
      <c r="J676" s="64" t="str">
        <f t="shared" si="48"/>
        <v>A</v>
      </c>
      <c r="K676" s="65">
        <f t="shared" si="49"/>
        <v>5000</v>
      </c>
      <c r="L676" s="66">
        <f t="shared" si="50"/>
        <v>2</v>
      </c>
      <c r="M676" s="15" t="str">
        <f t="shared" si="51"/>
        <v>OK</v>
      </c>
    </row>
    <row r="677" spans="2:13" x14ac:dyDescent="0.25">
      <c r="B677" s="57" t="s">
        <v>22</v>
      </c>
      <c r="C677" s="70">
        <v>44518</v>
      </c>
      <c r="D677" s="59" t="s">
        <v>2985</v>
      </c>
      <c r="E677" s="60" t="s">
        <v>6128</v>
      </c>
      <c r="F677" s="67" t="s">
        <v>2986</v>
      </c>
      <c r="G677" s="67" t="s">
        <v>2987</v>
      </c>
      <c r="H677" s="68" t="s">
        <v>2993</v>
      </c>
      <c r="I677" s="63">
        <v>2</v>
      </c>
      <c r="J677" s="64" t="str">
        <f t="shared" si="48"/>
        <v>A</v>
      </c>
      <c r="K677" s="65">
        <f t="shared" si="49"/>
        <v>5000</v>
      </c>
      <c r="L677" s="66">
        <f t="shared" si="50"/>
        <v>2</v>
      </c>
      <c r="M677" s="15" t="str">
        <f t="shared" si="51"/>
        <v>OK</v>
      </c>
    </row>
    <row r="678" spans="2:13" x14ac:dyDescent="0.25">
      <c r="B678" s="57" t="s">
        <v>22</v>
      </c>
      <c r="C678" s="70">
        <v>44518</v>
      </c>
      <c r="D678" s="59" t="s">
        <v>2988</v>
      </c>
      <c r="E678" s="60" t="s">
        <v>6128</v>
      </c>
      <c r="F678" s="67" t="s">
        <v>2989</v>
      </c>
      <c r="G678" s="67" t="s">
        <v>2990</v>
      </c>
      <c r="H678" s="68" t="s">
        <v>2994</v>
      </c>
      <c r="I678" s="63">
        <v>2</v>
      </c>
      <c r="J678" s="64" t="str">
        <f t="shared" si="48"/>
        <v>A</v>
      </c>
      <c r="K678" s="65">
        <f t="shared" si="49"/>
        <v>5000</v>
      </c>
      <c r="L678" s="66">
        <f t="shared" si="50"/>
        <v>2</v>
      </c>
      <c r="M678" s="15" t="str">
        <f t="shared" si="51"/>
        <v>OK</v>
      </c>
    </row>
    <row r="679" spans="2:13" x14ac:dyDescent="0.25">
      <c r="B679" s="57" t="s">
        <v>22</v>
      </c>
      <c r="C679" s="70">
        <v>44518</v>
      </c>
      <c r="D679" s="59" t="s">
        <v>2995</v>
      </c>
      <c r="E679" s="60" t="s">
        <v>6128</v>
      </c>
      <c r="F679" s="67" t="s">
        <v>2996</v>
      </c>
      <c r="G679" s="67" t="s">
        <v>2997</v>
      </c>
      <c r="H679" s="68" t="s">
        <v>2998</v>
      </c>
      <c r="I679" s="63">
        <v>2</v>
      </c>
      <c r="J679" s="64" t="str">
        <f t="shared" si="48"/>
        <v>A</v>
      </c>
      <c r="K679" s="65">
        <f t="shared" si="49"/>
        <v>5000</v>
      </c>
      <c r="L679" s="66">
        <f t="shared" si="50"/>
        <v>2</v>
      </c>
      <c r="M679" s="15" t="str">
        <f t="shared" si="51"/>
        <v>OK</v>
      </c>
    </row>
    <row r="680" spans="2:13" x14ac:dyDescent="0.25">
      <c r="B680" s="57" t="s">
        <v>22</v>
      </c>
      <c r="C680" s="70">
        <v>44518</v>
      </c>
      <c r="D680" s="59" t="s">
        <v>2999</v>
      </c>
      <c r="E680" s="60" t="s">
        <v>6128</v>
      </c>
      <c r="F680" s="67" t="s">
        <v>3000</v>
      </c>
      <c r="G680" s="67" t="s">
        <v>3001</v>
      </c>
      <c r="H680" s="68" t="s">
        <v>3005</v>
      </c>
      <c r="I680" s="63">
        <v>2</v>
      </c>
      <c r="J680" s="64" t="str">
        <f t="shared" si="48"/>
        <v>A</v>
      </c>
      <c r="K680" s="65">
        <f t="shared" si="49"/>
        <v>5000</v>
      </c>
      <c r="L680" s="66">
        <f t="shared" si="50"/>
        <v>2</v>
      </c>
      <c r="M680" s="15" t="str">
        <f t="shared" si="51"/>
        <v>OK</v>
      </c>
    </row>
    <row r="681" spans="2:13" x14ac:dyDescent="0.25">
      <c r="B681" s="57" t="s">
        <v>22</v>
      </c>
      <c r="C681" s="70">
        <v>44518</v>
      </c>
      <c r="D681" s="59" t="s">
        <v>3002</v>
      </c>
      <c r="E681" s="60" t="s">
        <v>6128</v>
      </c>
      <c r="F681" s="67" t="s">
        <v>3003</v>
      </c>
      <c r="G681" s="67" t="s">
        <v>3004</v>
      </c>
      <c r="H681" s="68" t="s">
        <v>3006</v>
      </c>
      <c r="I681" s="63">
        <v>2</v>
      </c>
      <c r="J681" s="64" t="str">
        <f t="shared" si="48"/>
        <v>A</v>
      </c>
      <c r="K681" s="65">
        <f t="shared" si="49"/>
        <v>5000</v>
      </c>
      <c r="L681" s="66">
        <f t="shared" si="50"/>
        <v>2</v>
      </c>
      <c r="M681" s="15" t="str">
        <f t="shared" si="51"/>
        <v>OK</v>
      </c>
    </row>
    <row r="682" spans="2:13" x14ac:dyDescent="0.25">
      <c r="B682" s="57" t="s">
        <v>22</v>
      </c>
      <c r="C682" s="70">
        <v>44518</v>
      </c>
      <c r="D682" s="59" t="s">
        <v>3007</v>
      </c>
      <c r="E682" s="60" t="s">
        <v>6128</v>
      </c>
      <c r="F682" s="67" t="s">
        <v>3008</v>
      </c>
      <c r="G682" s="67" t="s">
        <v>3009</v>
      </c>
      <c r="H682" s="68" t="s">
        <v>3010</v>
      </c>
      <c r="I682" s="63">
        <v>2</v>
      </c>
      <c r="J682" s="64" t="str">
        <f t="shared" si="48"/>
        <v>A</v>
      </c>
      <c r="K682" s="65">
        <f t="shared" si="49"/>
        <v>5000</v>
      </c>
      <c r="L682" s="66">
        <f t="shared" si="50"/>
        <v>2</v>
      </c>
      <c r="M682" s="15" t="str">
        <f t="shared" si="51"/>
        <v>OK</v>
      </c>
    </row>
    <row r="683" spans="2:13" x14ac:dyDescent="0.25">
      <c r="B683" s="57" t="s">
        <v>22</v>
      </c>
      <c r="C683" s="70">
        <v>44518</v>
      </c>
      <c r="D683" s="59" t="s">
        <v>3011</v>
      </c>
      <c r="E683" s="60" t="s">
        <v>6128</v>
      </c>
      <c r="F683" s="67" t="s">
        <v>3012</v>
      </c>
      <c r="G683" s="67" t="s">
        <v>3013</v>
      </c>
      <c r="H683" s="68" t="s">
        <v>3014</v>
      </c>
      <c r="I683" s="63">
        <v>2</v>
      </c>
      <c r="J683" s="64" t="str">
        <f t="shared" si="48"/>
        <v>A</v>
      </c>
      <c r="K683" s="65">
        <f t="shared" si="49"/>
        <v>5000</v>
      </c>
      <c r="L683" s="66">
        <f t="shared" si="50"/>
        <v>2</v>
      </c>
      <c r="M683" s="15" t="str">
        <f t="shared" si="51"/>
        <v>OK</v>
      </c>
    </row>
    <row r="684" spans="2:13" x14ac:dyDescent="0.25">
      <c r="B684" s="57" t="s">
        <v>22</v>
      </c>
      <c r="C684" s="70">
        <v>44518</v>
      </c>
      <c r="D684" s="59" t="s">
        <v>3015</v>
      </c>
      <c r="E684" s="60" t="s">
        <v>6128</v>
      </c>
      <c r="F684" s="67" t="s">
        <v>3016</v>
      </c>
      <c r="G684" s="67" t="s">
        <v>3017</v>
      </c>
      <c r="H684" s="68" t="s">
        <v>3021</v>
      </c>
      <c r="I684" s="63">
        <v>2</v>
      </c>
      <c r="J684" s="64" t="str">
        <f t="shared" si="48"/>
        <v>A</v>
      </c>
      <c r="K684" s="65">
        <f t="shared" si="49"/>
        <v>5000</v>
      </c>
      <c r="L684" s="66">
        <f t="shared" si="50"/>
        <v>2</v>
      </c>
      <c r="M684" s="15" t="str">
        <f t="shared" si="51"/>
        <v>OK</v>
      </c>
    </row>
    <row r="685" spans="2:13" x14ac:dyDescent="0.25">
      <c r="B685" s="57" t="s">
        <v>22</v>
      </c>
      <c r="C685" s="70">
        <v>44518</v>
      </c>
      <c r="D685" s="59" t="s">
        <v>3018</v>
      </c>
      <c r="E685" s="60" t="s">
        <v>6128</v>
      </c>
      <c r="F685" s="67" t="s">
        <v>3019</v>
      </c>
      <c r="G685" s="67" t="s">
        <v>3020</v>
      </c>
      <c r="H685" s="68" t="s">
        <v>3022</v>
      </c>
      <c r="I685" s="63">
        <v>2</v>
      </c>
      <c r="J685" s="64" t="str">
        <f t="shared" si="48"/>
        <v>A</v>
      </c>
      <c r="K685" s="65">
        <f t="shared" si="49"/>
        <v>5000</v>
      </c>
      <c r="L685" s="66">
        <f t="shared" si="50"/>
        <v>2</v>
      </c>
      <c r="M685" s="15" t="str">
        <f t="shared" si="51"/>
        <v>OK</v>
      </c>
    </row>
    <row r="686" spans="2:13" x14ac:dyDescent="0.25">
      <c r="B686" s="57" t="s">
        <v>22</v>
      </c>
      <c r="C686" s="70">
        <v>44519</v>
      </c>
      <c r="D686" s="59" t="s">
        <v>3563</v>
      </c>
      <c r="E686" s="60" t="s">
        <v>6128</v>
      </c>
      <c r="F686" s="67" t="s">
        <v>3564</v>
      </c>
      <c r="G686" s="67" t="s">
        <v>3565</v>
      </c>
      <c r="H686" s="68" t="s">
        <v>3566</v>
      </c>
      <c r="I686" s="63">
        <v>3</v>
      </c>
      <c r="J686" s="64" t="str">
        <f t="shared" si="48"/>
        <v>A</v>
      </c>
      <c r="K686" s="65">
        <f t="shared" si="49"/>
        <v>7500</v>
      </c>
      <c r="L686" s="66">
        <f t="shared" si="50"/>
        <v>3</v>
      </c>
      <c r="M686" s="15" t="str">
        <f t="shared" si="51"/>
        <v>OK</v>
      </c>
    </row>
    <row r="687" spans="2:13" x14ac:dyDescent="0.25">
      <c r="B687" s="57" t="s">
        <v>22</v>
      </c>
      <c r="C687" s="70">
        <v>44519</v>
      </c>
      <c r="D687" s="59" t="s">
        <v>3567</v>
      </c>
      <c r="E687" s="60" t="s">
        <v>6128</v>
      </c>
      <c r="F687" s="67" t="s">
        <v>3568</v>
      </c>
      <c r="G687" s="67" t="s">
        <v>3569</v>
      </c>
      <c r="H687" s="68" t="s">
        <v>3570</v>
      </c>
      <c r="I687" s="63">
        <v>2</v>
      </c>
      <c r="J687" s="64" t="str">
        <f t="shared" si="48"/>
        <v>A</v>
      </c>
      <c r="K687" s="65">
        <f t="shared" si="49"/>
        <v>5000</v>
      </c>
      <c r="L687" s="66">
        <f t="shared" si="50"/>
        <v>2</v>
      </c>
      <c r="M687" s="15" t="str">
        <f t="shared" si="51"/>
        <v>OK</v>
      </c>
    </row>
    <row r="688" spans="2:13" x14ac:dyDescent="0.25">
      <c r="B688" s="57" t="s">
        <v>22</v>
      </c>
      <c r="C688" s="70">
        <v>44519</v>
      </c>
      <c r="D688" s="59" t="s">
        <v>3571</v>
      </c>
      <c r="E688" s="60" t="s">
        <v>6128</v>
      </c>
      <c r="F688" s="67" t="s">
        <v>3572</v>
      </c>
      <c r="G688" s="67" t="s">
        <v>3573</v>
      </c>
      <c r="H688" s="68" t="s">
        <v>3574</v>
      </c>
      <c r="I688" s="63">
        <v>2</v>
      </c>
      <c r="J688" s="64" t="str">
        <f t="shared" si="48"/>
        <v>A</v>
      </c>
      <c r="K688" s="65">
        <f t="shared" si="49"/>
        <v>5000</v>
      </c>
      <c r="L688" s="66">
        <f t="shared" si="50"/>
        <v>2</v>
      </c>
      <c r="M688" s="15" t="str">
        <f t="shared" si="51"/>
        <v>OK</v>
      </c>
    </row>
    <row r="689" spans="2:13" x14ac:dyDescent="0.25">
      <c r="B689" s="57" t="s">
        <v>22</v>
      </c>
      <c r="C689" s="70">
        <v>44519</v>
      </c>
      <c r="D689" s="59" t="s">
        <v>3575</v>
      </c>
      <c r="E689" s="60" t="s">
        <v>6128</v>
      </c>
      <c r="F689" s="67" t="s">
        <v>3576</v>
      </c>
      <c r="G689" s="67" t="s">
        <v>3577</v>
      </c>
      <c r="H689" s="68" t="s">
        <v>3578</v>
      </c>
      <c r="I689" s="63">
        <v>2</v>
      </c>
      <c r="J689" s="64" t="str">
        <f t="shared" si="48"/>
        <v>A</v>
      </c>
      <c r="K689" s="65">
        <f t="shared" si="49"/>
        <v>5000</v>
      </c>
      <c r="L689" s="66">
        <f t="shared" si="50"/>
        <v>2</v>
      </c>
      <c r="M689" s="15" t="str">
        <f t="shared" si="51"/>
        <v>OK</v>
      </c>
    </row>
    <row r="690" spans="2:13" x14ac:dyDescent="0.25">
      <c r="B690" s="57" t="s">
        <v>22</v>
      </c>
      <c r="C690" s="70">
        <v>44519</v>
      </c>
      <c r="D690" s="59" t="s">
        <v>3579</v>
      </c>
      <c r="E690" s="60" t="s">
        <v>6128</v>
      </c>
      <c r="F690" s="67" t="s">
        <v>3580</v>
      </c>
      <c r="G690" s="67" t="s">
        <v>3581</v>
      </c>
      <c r="H690" s="68" t="s">
        <v>3582</v>
      </c>
      <c r="I690" s="63">
        <v>2</v>
      </c>
      <c r="J690" s="64" t="str">
        <f t="shared" si="48"/>
        <v>A</v>
      </c>
      <c r="K690" s="65">
        <f t="shared" si="49"/>
        <v>5000</v>
      </c>
      <c r="L690" s="66">
        <f t="shared" si="50"/>
        <v>2</v>
      </c>
      <c r="M690" s="15" t="str">
        <f t="shared" si="51"/>
        <v>OK</v>
      </c>
    </row>
    <row r="691" spans="2:13" x14ac:dyDescent="0.25">
      <c r="B691" s="57" t="s">
        <v>22</v>
      </c>
      <c r="C691" s="70">
        <v>44519</v>
      </c>
      <c r="D691" s="59" t="s">
        <v>3583</v>
      </c>
      <c r="E691" s="60" t="s">
        <v>6128</v>
      </c>
      <c r="F691" s="67" t="s">
        <v>3584</v>
      </c>
      <c r="G691" s="67" t="s">
        <v>3585</v>
      </c>
      <c r="H691" s="68" t="s">
        <v>3586</v>
      </c>
      <c r="I691" s="63">
        <v>2</v>
      </c>
      <c r="J691" s="64" t="str">
        <f t="shared" si="48"/>
        <v>A</v>
      </c>
      <c r="K691" s="65">
        <f t="shared" si="49"/>
        <v>5000</v>
      </c>
      <c r="L691" s="66">
        <f t="shared" si="50"/>
        <v>2</v>
      </c>
      <c r="M691" s="15" t="str">
        <f t="shared" si="51"/>
        <v>OK</v>
      </c>
    </row>
    <row r="692" spans="2:13" x14ac:dyDescent="0.25">
      <c r="B692" s="57" t="s">
        <v>22</v>
      </c>
      <c r="C692" s="70">
        <v>44519</v>
      </c>
      <c r="D692" s="59" t="s">
        <v>3587</v>
      </c>
      <c r="E692" s="60" t="s">
        <v>6128</v>
      </c>
      <c r="F692" s="67" t="s">
        <v>3588</v>
      </c>
      <c r="G692" s="67" t="s">
        <v>3589</v>
      </c>
      <c r="H692" s="68" t="s">
        <v>3590</v>
      </c>
      <c r="I692" s="63">
        <v>2</v>
      </c>
      <c r="J692" s="64" t="str">
        <f t="shared" si="48"/>
        <v>A</v>
      </c>
      <c r="K692" s="65">
        <f t="shared" si="49"/>
        <v>5000</v>
      </c>
      <c r="L692" s="66">
        <f t="shared" si="50"/>
        <v>2</v>
      </c>
      <c r="M692" s="15" t="str">
        <f t="shared" si="51"/>
        <v>OK</v>
      </c>
    </row>
    <row r="693" spans="2:13" x14ac:dyDescent="0.25">
      <c r="B693" s="57" t="s">
        <v>22</v>
      </c>
      <c r="C693" s="70">
        <v>44519</v>
      </c>
      <c r="D693" s="59" t="s">
        <v>3591</v>
      </c>
      <c r="E693" s="60" t="s">
        <v>6128</v>
      </c>
      <c r="F693" s="67" t="s">
        <v>3592</v>
      </c>
      <c r="G693" s="67" t="s">
        <v>3593</v>
      </c>
      <c r="H693" s="68" t="s">
        <v>3594</v>
      </c>
      <c r="I693" s="63">
        <v>2</v>
      </c>
      <c r="J693" s="64" t="str">
        <f t="shared" si="48"/>
        <v>A</v>
      </c>
      <c r="K693" s="65">
        <f t="shared" si="49"/>
        <v>5000</v>
      </c>
      <c r="L693" s="66">
        <f t="shared" si="50"/>
        <v>2</v>
      </c>
      <c r="M693" s="15" t="str">
        <f t="shared" si="51"/>
        <v>OK</v>
      </c>
    </row>
    <row r="694" spans="2:13" x14ac:dyDescent="0.25">
      <c r="B694" s="57" t="s">
        <v>22</v>
      </c>
      <c r="C694" s="70">
        <v>44519</v>
      </c>
      <c r="D694" s="59" t="s">
        <v>3595</v>
      </c>
      <c r="E694" s="60" t="s">
        <v>6128</v>
      </c>
      <c r="F694" s="67" t="s">
        <v>3596</v>
      </c>
      <c r="G694" s="67" t="s">
        <v>3597</v>
      </c>
      <c r="H694" s="68" t="s">
        <v>3598</v>
      </c>
      <c r="I694" s="63">
        <v>2</v>
      </c>
      <c r="J694" s="64" t="str">
        <f t="shared" si="48"/>
        <v>A</v>
      </c>
      <c r="K694" s="65">
        <f t="shared" si="49"/>
        <v>5000</v>
      </c>
      <c r="L694" s="66">
        <f t="shared" si="50"/>
        <v>2</v>
      </c>
      <c r="M694" s="15" t="str">
        <f t="shared" si="51"/>
        <v>OK</v>
      </c>
    </row>
    <row r="695" spans="2:13" x14ac:dyDescent="0.25">
      <c r="B695" s="57" t="s">
        <v>22</v>
      </c>
      <c r="C695" s="70">
        <v>44519</v>
      </c>
      <c r="D695" s="59" t="s">
        <v>3599</v>
      </c>
      <c r="E695" s="60" t="s">
        <v>6128</v>
      </c>
      <c r="F695" s="67" t="s">
        <v>3600</v>
      </c>
      <c r="G695" s="67" t="s">
        <v>3601</v>
      </c>
      <c r="H695" s="68" t="s">
        <v>3602</v>
      </c>
      <c r="I695" s="63">
        <v>2</v>
      </c>
      <c r="J695" s="64" t="str">
        <f t="shared" si="48"/>
        <v>A</v>
      </c>
      <c r="K695" s="65">
        <f t="shared" si="49"/>
        <v>5000</v>
      </c>
      <c r="L695" s="66">
        <f t="shared" si="50"/>
        <v>2</v>
      </c>
      <c r="M695" s="15" t="str">
        <f t="shared" si="51"/>
        <v>OK</v>
      </c>
    </row>
    <row r="696" spans="2:13" x14ac:dyDescent="0.25">
      <c r="B696" s="57" t="s">
        <v>22</v>
      </c>
      <c r="C696" s="70">
        <v>44519</v>
      </c>
      <c r="D696" s="59" t="s">
        <v>3603</v>
      </c>
      <c r="E696" s="60" t="s">
        <v>6128</v>
      </c>
      <c r="F696" s="67" t="s">
        <v>3604</v>
      </c>
      <c r="G696" s="67" t="s">
        <v>481</v>
      </c>
      <c r="H696" s="68" t="s">
        <v>3605</v>
      </c>
      <c r="I696" s="63">
        <v>2</v>
      </c>
      <c r="J696" s="64" t="str">
        <f t="shared" si="48"/>
        <v>A</v>
      </c>
      <c r="K696" s="65">
        <f t="shared" si="49"/>
        <v>5000</v>
      </c>
      <c r="L696" s="66">
        <f t="shared" si="50"/>
        <v>2</v>
      </c>
      <c r="M696" s="15" t="str">
        <f t="shared" si="51"/>
        <v>OK</v>
      </c>
    </row>
    <row r="697" spans="2:13" x14ac:dyDescent="0.25">
      <c r="B697" s="57" t="s">
        <v>22</v>
      </c>
      <c r="C697" s="70">
        <v>44519</v>
      </c>
      <c r="D697" s="59" t="s">
        <v>3606</v>
      </c>
      <c r="E697" s="60" t="s">
        <v>6128</v>
      </c>
      <c r="F697" s="67" t="s">
        <v>3607</v>
      </c>
      <c r="G697" s="67" t="s">
        <v>3608</v>
      </c>
      <c r="H697" s="68" t="s">
        <v>3609</v>
      </c>
      <c r="I697" s="63">
        <v>2</v>
      </c>
      <c r="J697" s="64" t="str">
        <f t="shared" si="48"/>
        <v>A</v>
      </c>
      <c r="K697" s="65">
        <f t="shared" si="49"/>
        <v>5000</v>
      </c>
      <c r="L697" s="66">
        <f t="shared" si="50"/>
        <v>2</v>
      </c>
      <c r="M697" s="15" t="str">
        <f t="shared" si="51"/>
        <v>OK</v>
      </c>
    </row>
    <row r="698" spans="2:13" x14ac:dyDescent="0.25">
      <c r="B698" s="57" t="s">
        <v>22</v>
      </c>
      <c r="C698" s="70">
        <v>44519</v>
      </c>
      <c r="D698" s="59" t="s">
        <v>3610</v>
      </c>
      <c r="E698" s="60" t="s">
        <v>6128</v>
      </c>
      <c r="F698" s="67" t="s">
        <v>3611</v>
      </c>
      <c r="G698" s="67" t="s">
        <v>3612</v>
      </c>
      <c r="H698" s="68" t="s">
        <v>3613</v>
      </c>
      <c r="I698" s="63">
        <v>2</v>
      </c>
      <c r="J698" s="64" t="str">
        <f t="shared" si="48"/>
        <v>A</v>
      </c>
      <c r="K698" s="65">
        <f t="shared" si="49"/>
        <v>5000</v>
      </c>
      <c r="L698" s="66">
        <f t="shared" si="50"/>
        <v>2</v>
      </c>
      <c r="M698" s="15" t="str">
        <f t="shared" si="51"/>
        <v>OK</v>
      </c>
    </row>
    <row r="699" spans="2:13" x14ac:dyDescent="0.25">
      <c r="B699" s="57" t="s">
        <v>22</v>
      </c>
      <c r="C699" s="70">
        <v>44519</v>
      </c>
      <c r="D699" s="59" t="s">
        <v>3614</v>
      </c>
      <c r="E699" s="60" t="s">
        <v>6128</v>
      </c>
      <c r="F699" s="67" t="s">
        <v>3615</v>
      </c>
      <c r="G699" s="67" t="s">
        <v>3616</v>
      </c>
      <c r="H699" s="68" t="s">
        <v>3617</v>
      </c>
      <c r="I699" s="63">
        <v>2</v>
      </c>
      <c r="J699" s="64" t="str">
        <f t="shared" si="48"/>
        <v>A</v>
      </c>
      <c r="K699" s="65">
        <f t="shared" si="49"/>
        <v>5000</v>
      </c>
      <c r="L699" s="66">
        <f t="shared" si="50"/>
        <v>2</v>
      </c>
      <c r="M699" s="15" t="str">
        <f t="shared" si="51"/>
        <v>OK</v>
      </c>
    </row>
    <row r="700" spans="2:13" x14ac:dyDescent="0.25">
      <c r="B700" s="57" t="s">
        <v>22</v>
      </c>
      <c r="C700" s="70">
        <v>44519</v>
      </c>
      <c r="D700" s="59" t="s">
        <v>3618</v>
      </c>
      <c r="E700" s="60" t="s">
        <v>6128</v>
      </c>
      <c r="F700" s="67" t="s">
        <v>925</v>
      </c>
      <c r="G700" s="67" t="s">
        <v>3619</v>
      </c>
      <c r="H700" s="68" t="s">
        <v>3620</v>
      </c>
      <c r="I700" s="63">
        <v>2</v>
      </c>
      <c r="J700" s="64" t="str">
        <f t="shared" si="48"/>
        <v>A</v>
      </c>
      <c r="K700" s="65">
        <f t="shared" si="49"/>
        <v>5000</v>
      </c>
      <c r="L700" s="66">
        <f t="shared" si="50"/>
        <v>2</v>
      </c>
      <c r="M700" s="15" t="str">
        <f t="shared" si="51"/>
        <v>OK</v>
      </c>
    </row>
    <row r="701" spans="2:13" x14ac:dyDescent="0.25">
      <c r="B701" s="57" t="s">
        <v>22</v>
      </c>
      <c r="C701" s="70">
        <v>44519</v>
      </c>
      <c r="D701" s="59" t="s">
        <v>3621</v>
      </c>
      <c r="E701" s="60" t="s">
        <v>6128</v>
      </c>
      <c r="F701" s="67" t="s">
        <v>3622</v>
      </c>
      <c r="G701" s="67" t="s">
        <v>3623</v>
      </c>
      <c r="H701" s="68" t="s">
        <v>3624</v>
      </c>
      <c r="I701" s="63">
        <v>2</v>
      </c>
      <c r="J701" s="64" t="str">
        <f t="shared" si="48"/>
        <v>A</v>
      </c>
      <c r="K701" s="65">
        <f t="shared" si="49"/>
        <v>5000</v>
      </c>
      <c r="L701" s="66">
        <f t="shared" si="50"/>
        <v>2</v>
      </c>
      <c r="M701" s="15" t="str">
        <f t="shared" si="51"/>
        <v>OK</v>
      </c>
    </row>
    <row r="702" spans="2:13" x14ac:dyDescent="0.25">
      <c r="B702" s="57" t="s">
        <v>22</v>
      </c>
      <c r="C702" s="70">
        <v>44519</v>
      </c>
      <c r="D702" s="59" t="s">
        <v>3625</v>
      </c>
      <c r="E702" s="60" t="s">
        <v>6128</v>
      </c>
      <c r="F702" s="67" t="s">
        <v>3626</v>
      </c>
      <c r="G702" s="67" t="s">
        <v>3627</v>
      </c>
      <c r="H702" s="68" t="s">
        <v>3628</v>
      </c>
      <c r="I702" s="63">
        <v>3</v>
      </c>
      <c r="J702" s="64" t="str">
        <f t="shared" si="48"/>
        <v>A</v>
      </c>
      <c r="K702" s="65">
        <f t="shared" si="49"/>
        <v>7500</v>
      </c>
      <c r="L702" s="66">
        <f t="shared" si="50"/>
        <v>3</v>
      </c>
      <c r="M702" s="15" t="str">
        <f t="shared" si="51"/>
        <v>OK</v>
      </c>
    </row>
    <row r="703" spans="2:13" x14ac:dyDescent="0.25">
      <c r="B703" s="57" t="s">
        <v>22</v>
      </c>
      <c r="C703" s="70">
        <v>44519</v>
      </c>
      <c r="D703" s="59" t="s">
        <v>3629</v>
      </c>
      <c r="E703" s="60" t="s">
        <v>6128</v>
      </c>
      <c r="F703" s="67" t="s">
        <v>3630</v>
      </c>
      <c r="G703" s="67" t="s">
        <v>3631</v>
      </c>
      <c r="H703" s="68" t="s">
        <v>3632</v>
      </c>
      <c r="I703" s="63">
        <v>5</v>
      </c>
      <c r="J703" s="64" t="str">
        <f t="shared" si="48"/>
        <v>A</v>
      </c>
      <c r="K703" s="65">
        <f t="shared" si="49"/>
        <v>12500</v>
      </c>
      <c r="L703" s="66">
        <f t="shared" si="50"/>
        <v>5</v>
      </c>
      <c r="M703" s="15" t="str">
        <f t="shared" si="51"/>
        <v>OK</v>
      </c>
    </row>
    <row r="704" spans="2:13" x14ac:dyDescent="0.25">
      <c r="B704" s="57" t="s">
        <v>22</v>
      </c>
      <c r="C704" s="70">
        <v>44519</v>
      </c>
      <c r="D704" s="59" t="s">
        <v>1465</v>
      </c>
      <c r="E704" s="60" t="s">
        <v>6128</v>
      </c>
      <c r="F704" s="67" t="s">
        <v>1466</v>
      </c>
      <c r="G704" s="67" t="s">
        <v>1467</v>
      </c>
      <c r="H704" s="68" t="s">
        <v>3633</v>
      </c>
      <c r="I704" s="63">
        <v>2</v>
      </c>
      <c r="J704" s="64" t="str">
        <f t="shared" si="48"/>
        <v>A</v>
      </c>
      <c r="K704" s="65">
        <f t="shared" si="49"/>
        <v>5000</v>
      </c>
      <c r="L704" s="66">
        <f t="shared" si="50"/>
        <v>11</v>
      </c>
      <c r="M704" s="15" t="str">
        <f t="shared" si="51"/>
        <v>OK</v>
      </c>
    </row>
    <row r="705" spans="2:13" x14ac:dyDescent="0.25">
      <c r="B705" s="57" t="s">
        <v>22</v>
      </c>
      <c r="C705" s="70">
        <v>44519</v>
      </c>
      <c r="D705" s="59" t="s">
        <v>3634</v>
      </c>
      <c r="E705" s="60" t="s">
        <v>6128</v>
      </c>
      <c r="F705" s="67" t="s">
        <v>358</v>
      </c>
      <c r="G705" s="67" t="s">
        <v>3635</v>
      </c>
      <c r="H705" s="68" t="s">
        <v>3636</v>
      </c>
      <c r="I705" s="63">
        <v>3</v>
      </c>
      <c r="J705" s="64" t="str">
        <f t="shared" si="48"/>
        <v>A</v>
      </c>
      <c r="K705" s="65">
        <f t="shared" si="49"/>
        <v>7500</v>
      </c>
      <c r="L705" s="66">
        <f t="shared" si="50"/>
        <v>3</v>
      </c>
      <c r="M705" s="15" t="str">
        <f t="shared" si="51"/>
        <v>OK</v>
      </c>
    </row>
    <row r="706" spans="2:13" x14ac:dyDescent="0.25">
      <c r="B706" s="57" t="s">
        <v>22</v>
      </c>
      <c r="C706" s="70">
        <v>44519</v>
      </c>
      <c r="D706" s="59" t="s">
        <v>3637</v>
      </c>
      <c r="E706" s="60" t="s">
        <v>6128</v>
      </c>
      <c r="F706" s="67" t="s">
        <v>3638</v>
      </c>
      <c r="G706" s="67" t="s">
        <v>3639</v>
      </c>
      <c r="H706" s="68" t="s">
        <v>3640</v>
      </c>
      <c r="I706" s="63">
        <v>2</v>
      </c>
      <c r="J706" s="64" t="str">
        <f t="shared" si="48"/>
        <v>A</v>
      </c>
      <c r="K706" s="65">
        <f t="shared" si="49"/>
        <v>5000</v>
      </c>
      <c r="L706" s="66">
        <f t="shared" si="50"/>
        <v>2</v>
      </c>
      <c r="M706" s="15" t="str">
        <f t="shared" si="51"/>
        <v>OK</v>
      </c>
    </row>
    <row r="707" spans="2:13" x14ac:dyDescent="0.25">
      <c r="B707" s="57" t="s">
        <v>22</v>
      </c>
      <c r="C707" s="70">
        <v>44519</v>
      </c>
      <c r="D707" s="59" t="s">
        <v>3641</v>
      </c>
      <c r="E707" s="60" t="s">
        <v>6128</v>
      </c>
      <c r="F707" s="67" t="s">
        <v>3642</v>
      </c>
      <c r="G707" s="67" t="s">
        <v>3643</v>
      </c>
      <c r="H707" s="68" t="s">
        <v>3644</v>
      </c>
      <c r="I707" s="63">
        <v>6</v>
      </c>
      <c r="J707" s="64" t="str">
        <f t="shared" si="48"/>
        <v>B</v>
      </c>
      <c r="K707" s="65">
        <f t="shared" si="49"/>
        <v>18000</v>
      </c>
      <c r="L707" s="66">
        <f t="shared" si="50"/>
        <v>6</v>
      </c>
      <c r="M707" s="15" t="str">
        <f t="shared" si="51"/>
        <v>OK</v>
      </c>
    </row>
    <row r="708" spans="2:13" x14ac:dyDescent="0.25">
      <c r="B708" s="57" t="s">
        <v>22</v>
      </c>
      <c r="C708" s="70">
        <v>44519</v>
      </c>
      <c r="D708" s="59" t="s">
        <v>3645</v>
      </c>
      <c r="E708" s="60" t="s">
        <v>6128</v>
      </c>
      <c r="F708" s="67" t="s">
        <v>3646</v>
      </c>
      <c r="G708" s="67" t="s">
        <v>2906</v>
      </c>
      <c r="H708" s="68" t="s">
        <v>3647</v>
      </c>
      <c r="I708" s="63">
        <v>6</v>
      </c>
      <c r="J708" s="64" t="str">
        <f t="shared" si="48"/>
        <v>B</v>
      </c>
      <c r="K708" s="65">
        <f t="shared" si="49"/>
        <v>18000</v>
      </c>
      <c r="L708" s="66">
        <f t="shared" si="50"/>
        <v>6</v>
      </c>
      <c r="M708" s="15" t="str">
        <f t="shared" si="51"/>
        <v>OK</v>
      </c>
    </row>
    <row r="709" spans="2:13" x14ac:dyDescent="0.25">
      <c r="B709" s="57" t="s">
        <v>22</v>
      </c>
      <c r="C709" s="70">
        <v>44519</v>
      </c>
      <c r="D709" s="59" t="s">
        <v>3648</v>
      </c>
      <c r="E709" s="60" t="s">
        <v>6128</v>
      </c>
      <c r="F709" s="67" t="s">
        <v>3649</v>
      </c>
      <c r="G709" s="67" t="s">
        <v>3650</v>
      </c>
      <c r="H709" s="68" t="s">
        <v>3651</v>
      </c>
      <c r="I709" s="63">
        <v>6</v>
      </c>
      <c r="J709" s="64" t="str">
        <f t="shared" si="48"/>
        <v>B</v>
      </c>
      <c r="K709" s="65">
        <f t="shared" si="49"/>
        <v>18000</v>
      </c>
      <c r="L709" s="66">
        <f t="shared" si="50"/>
        <v>6</v>
      </c>
      <c r="M709" s="15" t="str">
        <f t="shared" si="51"/>
        <v>OK</v>
      </c>
    </row>
    <row r="710" spans="2:13" x14ac:dyDescent="0.25">
      <c r="B710" s="57" t="s">
        <v>22</v>
      </c>
      <c r="C710" s="70">
        <v>44519</v>
      </c>
      <c r="D710" s="59" t="s">
        <v>3652</v>
      </c>
      <c r="E710" s="60" t="s">
        <v>6128</v>
      </c>
      <c r="F710" s="67" t="s">
        <v>3653</v>
      </c>
      <c r="G710" s="67" t="s">
        <v>3654</v>
      </c>
      <c r="H710" s="68" t="s">
        <v>3655</v>
      </c>
      <c r="I710" s="63">
        <v>3</v>
      </c>
      <c r="J710" s="64" t="str">
        <f t="shared" si="48"/>
        <v>A</v>
      </c>
      <c r="K710" s="65">
        <f t="shared" si="49"/>
        <v>7500</v>
      </c>
      <c r="L710" s="66">
        <f t="shared" si="50"/>
        <v>3</v>
      </c>
      <c r="M710" s="15" t="str">
        <f t="shared" si="51"/>
        <v>OK</v>
      </c>
    </row>
    <row r="711" spans="2:13" x14ac:dyDescent="0.25">
      <c r="B711" s="57" t="s">
        <v>22</v>
      </c>
      <c r="C711" s="70">
        <v>44519</v>
      </c>
      <c r="D711" s="59" t="s">
        <v>3656</v>
      </c>
      <c r="E711" s="60" t="s">
        <v>6128</v>
      </c>
      <c r="F711" s="67" t="s">
        <v>3657</v>
      </c>
      <c r="G711" s="67" t="s">
        <v>3650</v>
      </c>
      <c r="H711" s="68" t="s">
        <v>3658</v>
      </c>
      <c r="I711" s="63">
        <v>2</v>
      </c>
      <c r="J711" s="64" t="str">
        <f t="shared" si="48"/>
        <v>A</v>
      </c>
      <c r="K711" s="65">
        <f t="shared" si="49"/>
        <v>5000</v>
      </c>
      <c r="L711" s="66">
        <f t="shared" si="50"/>
        <v>2</v>
      </c>
      <c r="M711" s="15" t="str">
        <f t="shared" si="51"/>
        <v>OK</v>
      </c>
    </row>
    <row r="712" spans="2:13" x14ac:dyDescent="0.25">
      <c r="B712" s="57" t="s">
        <v>22</v>
      </c>
      <c r="C712" s="70">
        <v>44519</v>
      </c>
      <c r="D712" s="59" t="s">
        <v>3659</v>
      </c>
      <c r="E712" s="60" t="s">
        <v>6128</v>
      </c>
      <c r="F712" s="67" t="s">
        <v>3660</v>
      </c>
      <c r="G712" s="67" t="s">
        <v>3661</v>
      </c>
      <c r="H712" s="68" t="s">
        <v>3662</v>
      </c>
      <c r="I712" s="63">
        <v>6</v>
      </c>
      <c r="J712" s="64" t="str">
        <f t="shared" si="48"/>
        <v>B</v>
      </c>
      <c r="K712" s="65">
        <f t="shared" si="49"/>
        <v>18000</v>
      </c>
      <c r="L712" s="66">
        <f t="shared" si="50"/>
        <v>6</v>
      </c>
      <c r="M712" s="15" t="str">
        <f t="shared" si="51"/>
        <v>OK</v>
      </c>
    </row>
    <row r="713" spans="2:13" x14ac:dyDescent="0.25">
      <c r="B713" s="57" t="s">
        <v>22</v>
      </c>
      <c r="C713" s="70">
        <v>44520</v>
      </c>
      <c r="D713" s="59" t="s">
        <v>4483</v>
      </c>
      <c r="E713" s="60" t="s">
        <v>6128</v>
      </c>
      <c r="F713" s="67" t="s">
        <v>4484</v>
      </c>
      <c r="G713" s="67" t="s">
        <v>4485</v>
      </c>
      <c r="H713" s="68" t="s">
        <v>4486</v>
      </c>
      <c r="I713" s="63">
        <v>2</v>
      </c>
      <c r="J713" s="64" t="str">
        <f t="shared" si="48"/>
        <v>A</v>
      </c>
      <c r="K713" s="65">
        <f t="shared" si="49"/>
        <v>5000</v>
      </c>
      <c r="L713" s="66">
        <f t="shared" ref="L713:L776" si="52">SUMIF($D$8:$D$1705,D713:D2410,$I$8:$I$1705)</f>
        <v>2</v>
      </c>
      <c r="M713" s="15" t="str">
        <f t="shared" ref="M713:M776" si="53">+IF(L713=0," ",IF(L713&lt;=20,"OK",IF(L713&gt;=21,"LEBIH")))</f>
        <v>OK</v>
      </c>
    </row>
    <row r="714" spans="2:13" x14ac:dyDescent="0.25">
      <c r="B714" s="57" t="s">
        <v>22</v>
      </c>
      <c r="C714" s="70">
        <v>44520</v>
      </c>
      <c r="D714" s="59" t="s">
        <v>4487</v>
      </c>
      <c r="E714" s="60" t="s">
        <v>6128</v>
      </c>
      <c r="F714" s="67" t="s">
        <v>4488</v>
      </c>
      <c r="G714" s="67" t="s">
        <v>4489</v>
      </c>
      <c r="H714" s="68" t="s">
        <v>4490</v>
      </c>
      <c r="I714" s="63">
        <v>10</v>
      </c>
      <c r="J714" s="64" t="str">
        <f t="shared" si="48"/>
        <v>B</v>
      </c>
      <c r="K714" s="65">
        <f t="shared" si="49"/>
        <v>30000</v>
      </c>
      <c r="L714" s="66">
        <f t="shared" si="52"/>
        <v>10</v>
      </c>
      <c r="M714" s="15" t="str">
        <f t="shared" si="53"/>
        <v>OK</v>
      </c>
    </row>
    <row r="715" spans="2:13" x14ac:dyDescent="0.25">
      <c r="B715" s="57" t="s">
        <v>22</v>
      </c>
      <c r="C715" s="70">
        <v>44520</v>
      </c>
      <c r="D715" s="59" t="s">
        <v>4491</v>
      </c>
      <c r="E715" s="60" t="s">
        <v>6128</v>
      </c>
      <c r="F715" s="67" t="s">
        <v>4492</v>
      </c>
      <c r="G715" s="67" t="s">
        <v>4493</v>
      </c>
      <c r="H715" s="68" t="s">
        <v>4494</v>
      </c>
      <c r="I715" s="63">
        <v>2</v>
      </c>
      <c r="J715" s="64" t="str">
        <f t="shared" si="48"/>
        <v>A</v>
      </c>
      <c r="K715" s="65">
        <f t="shared" si="49"/>
        <v>5000</v>
      </c>
      <c r="L715" s="66">
        <f t="shared" si="52"/>
        <v>2</v>
      </c>
      <c r="M715" s="15" t="str">
        <f t="shared" si="53"/>
        <v>OK</v>
      </c>
    </row>
    <row r="716" spans="2:13" x14ac:dyDescent="0.25">
      <c r="B716" s="57" t="s">
        <v>22</v>
      </c>
      <c r="C716" s="70">
        <v>44520</v>
      </c>
      <c r="D716" s="59" t="s">
        <v>4495</v>
      </c>
      <c r="E716" s="60" t="s">
        <v>6128</v>
      </c>
      <c r="F716" s="67" t="s">
        <v>4496</v>
      </c>
      <c r="G716" s="67" t="s">
        <v>4497</v>
      </c>
      <c r="H716" s="68" t="s">
        <v>4498</v>
      </c>
      <c r="I716" s="63">
        <v>5</v>
      </c>
      <c r="J716" s="64" t="str">
        <f t="shared" si="48"/>
        <v>A</v>
      </c>
      <c r="K716" s="65">
        <f t="shared" si="49"/>
        <v>12500</v>
      </c>
      <c r="L716" s="66">
        <f t="shared" si="52"/>
        <v>5</v>
      </c>
      <c r="M716" s="15" t="str">
        <f t="shared" si="53"/>
        <v>OK</v>
      </c>
    </row>
    <row r="717" spans="2:13" x14ac:dyDescent="0.25">
      <c r="B717" s="57" t="s">
        <v>22</v>
      </c>
      <c r="C717" s="70">
        <v>44520</v>
      </c>
      <c r="D717" s="59" t="s">
        <v>4499</v>
      </c>
      <c r="E717" s="60" t="s">
        <v>6128</v>
      </c>
      <c r="F717" s="67" t="s">
        <v>4500</v>
      </c>
      <c r="G717" s="67" t="s">
        <v>4501</v>
      </c>
      <c r="H717" s="68" t="s">
        <v>4505</v>
      </c>
      <c r="I717" s="63">
        <v>2</v>
      </c>
      <c r="J717" s="64" t="str">
        <f t="shared" si="48"/>
        <v>A</v>
      </c>
      <c r="K717" s="65">
        <f t="shared" si="49"/>
        <v>5000</v>
      </c>
      <c r="L717" s="66">
        <f t="shared" si="52"/>
        <v>2</v>
      </c>
      <c r="M717" s="15" t="str">
        <f t="shared" si="53"/>
        <v>OK</v>
      </c>
    </row>
    <row r="718" spans="2:13" x14ac:dyDescent="0.25">
      <c r="B718" s="57" t="s">
        <v>22</v>
      </c>
      <c r="C718" s="70">
        <v>44520</v>
      </c>
      <c r="D718" s="59" t="s">
        <v>4502</v>
      </c>
      <c r="E718" s="60" t="s">
        <v>6128</v>
      </c>
      <c r="F718" s="67" t="s">
        <v>4503</v>
      </c>
      <c r="G718" s="67" t="s">
        <v>4504</v>
      </c>
      <c r="H718" s="68" t="s">
        <v>4506</v>
      </c>
      <c r="I718" s="63">
        <v>3</v>
      </c>
      <c r="J718" s="64" t="str">
        <f t="shared" si="48"/>
        <v>A</v>
      </c>
      <c r="K718" s="65">
        <f t="shared" si="49"/>
        <v>7500</v>
      </c>
      <c r="L718" s="66">
        <f t="shared" si="52"/>
        <v>3</v>
      </c>
      <c r="M718" s="15" t="str">
        <f t="shared" si="53"/>
        <v>OK</v>
      </c>
    </row>
    <row r="719" spans="2:13" x14ac:dyDescent="0.25">
      <c r="B719" s="57" t="s">
        <v>22</v>
      </c>
      <c r="C719" s="70">
        <v>44520</v>
      </c>
      <c r="D719" s="59" t="s">
        <v>4507</v>
      </c>
      <c r="E719" s="60" t="s">
        <v>6128</v>
      </c>
      <c r="F719" s="67" t="s">
        <v>3611</v>
      </c>
      <c r="G719" s="67" t="s">
        <v>4508</v>
      </c>
      <c r="H719" s="68" t="s">
        <v>4509</v>
      </c>
      <c r="I719" s="63">
        <v>2</v>
      </c>
      <c r="J719" s="64" t="str">
        <f t="shared" si="48"/>
        <v>A</v>
      </c>
      <c r="K719" s="65">
        <f t="shared" si="49"/>
        <v>5000</v>
      </c>
      <c r="L719" s="66">
        <f t="shared" si="52"/>
        <v>2</v>
      </c>
      <c r="M719" s="15" t="str">
        <f t="shared" si="53"/>
        <v>OK</v>
      </c>
    </row>
    <row r="720" spans="2:13" x14ac:dyDescent="0.25">
      <c r="B720" s="57" t="s">
        <v>22</v>
      </c>
      <c r="C720" s="70">
        <v>44520</v>
      </c>
      <c r="D720" s="59" t="s">
        <v>4510</v>
      </c>
      <c r="E720" s="60" t="s">
        <v>6128</v>
      </c>
      <c r="F720" s="67" t="s">
        <v>4511</v>
      </c>
      <c r="G720" s="67" t="s">
        <v>4512</v>
      </c>
      <c r="H720" s="68" t="s">
        <v>4513</v>
      </c>
      <c r="I720" s="63">
        <v>3</v>
      </c>
      <c r="J720" s="64" t="str">
        <f t="shared" si="48"/>
        <v>A</v>
      </c>
      <c r="K720" s="65">
        <f t="shared" si="49"/>
        <v>7500</v>
      </c>
      <c r="L720" s="66">
        <f t="shared" si="52"/>
        <v>3</v>
      </c>
      <c r="M720" s="15" t="str">
        <f t="shared" si="53"/>
        <v>OK</v>
      </c>
    </row>
    <row r="721" spans="2:13" x14ac:dyDescent="0.25">
      <c r="B721" s="57" t="s">
        <v>22</v>
      </c>
      <c r="C721" s="70">
        <v>44520</v>
      </c>
      <c r="D721" s="59" t="s">
        <v>4514</v>
      </c>
      <c r="E721" s="60" t="s">
        <v>6128</v>
      </c>
      <c r="F721" s="67" t="s">
        <v>4515</v>
      </c>
      <c r="G721" s="67" t="s">
        <v>4516</v>
      </c>
      <c r="H721" s="68" t="s">
        <v>4517</v>
      </c>
      <c r="I721" s="63">
        <v>10</v>
      </c>
      <c r="J721" s="64" t="str">
        <f t="shared" si="48"/>
        <v>B</v>
      </c>
      <c r="K721" s="65">
        <f t="shared" si="49"/>
        <v>30000</v>
      </c>
      <c r="L721" s="66">
        <f t="shared" si="52"/>
        <v>10</v>
      </c>
      <c r="M721" s="15" t="str">
        <f t="shared" si="53"/>
        <v>OK</v>
      </c>
    </row>
    <row r="722" spans="2:13" x14ac:dyDescent="0.25">
      <c r="B722" s="57" t="s">
        <v>22</v>
      </c>
      <c r="C722" s="70">
        <v>44520</v>
      </c>
      <c r="D722" s="59" t="s">
        <v>4518</v>
      </c>
      <c r="E722" s="60" t="s">
        <v>6128</v>
      </c>
      <c r="F722" s="67" t="s">
        <v>4519</v>
      </c>
      <c r="G722" s="67" t="s">
        <v>4520</v>
      </c>
      <c r="H722" s="68" t="s">
        <v>4524</v>
      </c>
      <c r="I722" s="63">
        <v>10</v>
      </c>
      <c r="J722" s="64" t="str">
        <f t="shared" si="48"/>
        <v>B</v>
      </c>
      <c r="K722" s="65">
        <f t="shared" si="49"/>
        <v>30000</v>
      </c>
      <c r="L722" s="66">
        <f t="shared" si="52"/>
        <v>10</v>
      </c>
      <c r="M722" s="15" t="str">
        <f t="shared" si="53"/>
        <v>OK</v>
      </c>
    </row>
    <row r="723" spans="2:13" x14ac:dyDescent="0.25">
      <c r="B723" s="57" t="s">
        <v>22</v>
      </c>
      <c r="C723" s="70">
        <v>44520</v>
      </c>
      <c r="D723" s="59" t="s">
        <v>4521</v>
      </c>
      <c r="E723" s="60" t="s">
        <v>6128</v>
      </c>
      <c r="F723" s="67" t="s">
        <v>4522</v>
      </c>
      <c r="G723" s="67" t="s">
        <v>4523</v>
      </c>
      <c r="H723" s="68" t="s">
        <v>4525</v>
      </c>
      <c r="I723" s="63">
        <v>2</v>
      </c>
      <c r="J723" s="64" t="str">
        <f t="shared" si="48"/>
        <v>A</v>
      </c>
      <c r="K723" s="65">
        <f t="shared" si="49"/>
        <v>5000</v>
      </c>
      <c r="L723" s="66">
        <f t="shared" si="52"/>
        <v>2</v>
      </c>
      <c r="M723" s="15" t="str">
        <f t="shared" si="53"/>
        <v>OK</v>
      </c>
    </row>
    <row r="724" spans="2:13" x14ac:dyDescent="0.25">
      <c r="B724" s="57" t="s">
        <v>22</v>
      </c>
      <c r="C724" s="70">
        <v>44520</v>
      </c>
      <c r="D724" s="59" t="s">
        <v>4526</v>
      </c>
      <c r="E724" s="60" t="s">
        <v>6128</v>
      </c>
      <c r="F724" s="67" t="s">
        <v>4527</v>
      </c>
      <c r="G724" s="67" t="s">
        <v>4528</v>
      </c>
      <c r="H724" s="68" t="s">
        <v>4529</v>
      </c>
      <c r="I724" s="63">
        <v>6</v>
      </c>
      <c r="J724" s="64" t="str">
        <f t="shared" si="48"/>
        <v>B</v>
      </c>
      <c r="K724" s="65">
        <f t="shared" si="49"/>
        <v>18000</v>
      </c>
      <c r="L724" s="66">
        <f t="shared" si="52"/>
        <v>6</v>
      </c>
      <c r="M724" s="15" t="str">
        <f t="shared" si="53"/>
        <v>OK</v>
      </c>
    </row>
    <row r="725" spans="2:13" x14ac:dyDescent="0.25">
      <c r="B725" s="57" t="s">
        <v>22</v>
      </c>
      <c r="C725" s="70">
        <v>44520</v>
      </c>
      <c r="D725" s="59" t="s">
        <v>4530</v>
      </c>
      <c r="E725" s="60" t="s">
        <v>6128</v>
      </c>
      <c r="F725" s="67" t="s">
        <v>4531</v>
      </c>
      <c r="G725" s="67" t="s">
        <v>4532</v>
      </c>
      <c r="H725" s="68" t="s">
        <v>4533</v>
      </c>
      <c r="I725" s="63">
        <v>2</v>
      </c>
      <c r="J725" s="64" t="str">
        <f t="shared" si="48"/>
        <v>A</v>
      </c>
      <c r="K725" s="65">
        <f t="shared" si="49"/>
        <v>5000</v>
      </c>
      <c r="L725" s="66">
        <f t="shared" si="52"/>
        <v>2</v>
      </c>
      <c r="M725" s="15" t="str">
        <f t="shared" si="53"/>
        <v>OK</v>
      </c>
    </row>
    <row r="726" spans="2:13" x14ac:dyDescent="0.25">
      <c r="B726" s="57" t="s">
        <v>22</v>
      </c>
      <c r="C726" s="70">
        <v>44520</v>
      </c>
      <c r="D726" s="59" t="s">
        <v>4534</v>
      </c>
      <c r="E726" s="60" t="s">
        <v>6128</v>
      </c>
      <c r="F726" s="67" t="s">
        <v>4535</v>
      </c>
      <c r="G726" s="67" t="s">
        <v>4536</v>
      </c>
      <c r="H726" s="68" t="s">
        <v>4537</v>
      </c>
      <c r="I726" s="63">
        <v>2</v>
      </c>
      <c r="J726" s="64" t="str">
        <f t="shared" si="48"/>
        <v>A</v>
      </c>
      <c r="K726" s="65">
        <f t="shared" si="49"/>
        <v>5000</v>
      </c>
      <c r="L726" s="66">
        <f t="shared" si="52"/>
        <v>2</v>
      </c>
      <c r="M726" s="15" t="str">
        <f t="shared" si="53"/>
        <v>OK</v>
      </c>
    </row>
    <row r="727" spans="2:13" x14ac:dyDescent="0.25">
      <c r="B727" s="57" t="s">
        <v>22</v>
      </c>
      <c r="C727" s="70">
        <v>44520</v>
      </c>
      <c r="D727" s="59" t="s">
        <v>4538</v>
      </c>
      <c r="E727" s="60" t="s">
        <v>6128</v>
      </c>
      <c r="F727" s="67" t="s">
        <v>4539</v>
      </c>
      <c r="G727" s="67" t="s">
        <v>4540</v>
      </c>
      <c r="H727" s="68" t="s">
        <v>4541</v>
      </c>
      <c r="I727" s="63">
        <v>6</v>
      </c>
      <c r="J727" s="64" t="str">
        <f t="shared" si="48"/>
        <v>B</v>
      </c>
      <c r="K727" s="65">
        <f t="shared" si="49"/>
        <v>18000</v>
      </c>
      <c r="L727" s="66">
        <f t="shared" si="52"/>
        <v>6</v>
      </c>
      <c r="M727" s="15" t="str">
        <f t="shared" si="53"/>
        <v>OK</v>
      </c>
    </row>
    <row r="728" spans="2:13" x14ac:dyDescent="0.25">
      <c r="B728" s="57" t="s">
        <v>22</v>
      </c>
      <c r="C728" s="70">
        <v>44520</v>
      </c>
      <c r="D728" s="59" t="s">
        <v>4542</v>
      </c>
      <c r="E728" s="60" t="s">
        <v>6128</v>
      </c>
      <c r="F728" s="67" t="s">
        <v>4543</v>
      </c>
      <c r="G728" s="67" t="s">
        <v>4544</v>
      </c>
      <c r="H728" s="68" t="s">
        <v>4545</v>
      </c>
      <c r="I728" s="63">
        <v>2</v>
      </c>
      <c r="J728" s="64" t="str">
        <f t="shared" si="48"/>
        <v>A</v>
      </c>
      <c r="K728" s="65">
        <f t="shared" si="49"/>
        <v>5000</v>
      </c>
      <c r="L728" s="66">
        <f t="shared" si="52"/>
        <v>2</v>
      </c>
      <c r="M728" s="15" t="str">
        <f t="shared" si="53"/>
        <v>OK</v>
      </c>
    </row>
    <row r="729" spans="2:13" x14ac:dyDescent="0.25">
      <c r="B729" s="57" t="s">
        <v>22</v>
      </c>
      <c r="C729" s="70">
        <v>44520</v>
      </c>
      <c r="D729" s="59" t="s">
        <v>4546</v>
      </c>
      <c r="E729" s="60" t="s">
        <v>6128</v>
      </c>
      <c r="F729" s="67" t="s">
        <v>4547</v>
      </c>
      <c r="G729" s="67" t="s">
        <v>4548</v>
      </c>
      <c r="H729" s="68" t="s">
        <v>4549</v>
      </c>
      <c r="I729" s="63">
        <v>2</v>
      </c>
      <c r="J729" s="64" t="str">
        <f t="shared" si="48"/>
        <v>A</v>
      </c>
      <c r="K729" s="65">
        <f t="shared" si="49"/>
        <v>5000</v>
      </c>
      <c r="L729" s="66">
        <f t="shared" si="52"/>
        <v>2</v>
      </c>
      <c r="M729" s="15" t="str">
        <f t="shared" si="53"/>
        <v>OK</v>
      </c>
    </row>
    <row r="730" spans="2:13" x14ac:dyDescent="0.25">
      <c r="B730" s="57" t="s">
        <v>22</v>
      </c>
      <c r="C730" s="70">
        <v>44520</v>
      </c>
      <c r="D730" s="59" t="s">
        <v>4550</v>
      </c>
      <c r="E730" s="60" t="s">
        <v>6128</v>
      </c>
      <c r="F730" s="67" t="s">
        <v>4551</v>
      </c>
      <c r="G730" s="67" t="s">
        <v>4552</v>
      </c>
      <c r="H730" s="68" t="s">
        <v>4553</v>
      </c>
      <c r="I730" s="63">
        <v>2</v>
      </c>
      <c r="J730" s="64" t="str">
        <f t="shared" si="48"/>
        <v>A</v>
      </c>
      <c r="K730" s="65">
        <f t="shared" si="49"/>
        <v>5000</v>
      </c>
      <c r="L730" s="66">
        <f t="shared" si="52"/>
        <v>2</v>
      </c>
      <c r="M730" s="15" t="str">
        <f t="shared" si="53"/>
        <v>OK</v>
      </c>
    </row>
    <row r="731" spans="2:13" x14ac:dyDescent="0.25">
      <c r="B731" s="57" t="s">
        <v>22</v>
      </c>
      <c r="C731" s="70">
        <v>44522</v>
      </c>
      <c r="D731" s="59" t="s">
        <v>447</v>
      </c>
      <c r="E731" s="60" t="s">
        <v>6128</v>
      </c>
      <c r="F731" s="67" t="s">
        <v>448</v>
      </c>
      <c r="G731" s="67" t="s">
        <v>449</v>
      </c>
      <c r="H731" s="68" t="s">
        <v>4992</v>
      </c>
      <c r="I731" s="63">
        <v>2</v>
      </c>
      <c r="J731" s="64" t="str">
        <f t="shared" si="48"/>
        <v>A</v>
      </c>
      <c r="K731" s="65">
        <f t="shared" si="49"/>
        <v>5000</v>
      </c>
      <c r="L731" s="66">
        <f t="shared" si="52"/>
        <v>5</v>
      </c>
      <c r="M731" s="15" t="str">
        <f t="shared" si="53"/>
        <v>OK</v>
      </c>
    </row>
    <row r="732" spans="2:13" x14ac:dyDescent="0.25">
      <c r="B732" s="57" t="s">
        <v>22</v>
      </c>
      <c r="C732" s="70">
        <v>44522</v>
      </c>
      <c r="D732" s="59" t="s">
        <v>451</v>
      </c>
      <c r="E732" s="60" t="s">
        <v>6128</v>
      </c>
      <c r="F732" s="67" t="s">
        <v>452</v>
      </c>
      <c r="G732" s="67" t="s">
        <v>453</v>
      </c>
      <c r="H732" s="68" t="s">
        <v>4993</v>
      </c>
      <c r="I732" s="63">
        <v>2</v>
      </c>
      <c r="J732" s="64" t="str">
        <f t="shared" si="48"/>
        <v>A</v>
      </c>
      <c r="K732" s="65">
        <f t="shared" si="49"/>
        <v>5000</v>
      </c>
      <c r="L732" s="66">
        <f t="shared" si="52"/>
        <v>5</v>
      </c>
      <c r="M732" s="15" t="str">
        <f t="shared" si="53"/>
        <v>OK</v>
      </c>
    </row>
    <row r="733" spans="2:13" x14ac:dyDescent="0.25">
      <c r="B733" s="57" t="s">
        <v>22</v>
      </c>
      <c r="C733" s="70">
        <v>44522</v>
      </c>
      <c r="D733" s="59" t="s">
        <v>459</v>
      </c>
      <c r="E733" s="60" t="s">
        <v>6128</v>
      </c>
      <c r="F733" s="67" t="s">
        <v>460</v>
      </c>
      <c r="G733" s="67" t="s">
        <v>461</v>
      </c>
      <c r="H733" s="68" t="s">
        <v>4994</v>
      </c>
      <c r="I733" s="63">
        <v>2</v>
      </c>
      <c r="J733" s="64" t="str">
        <f t="shared" si="48"/>
        <v>A</v>
      </c>
      <c r="K733" s="65">
        <f t="shared" si="49"/>
        <v>5000</v>
      </c>
      <c r="L733" s="66">
        <f t="shared" si="52"/>
        <v>4</v>
      </c>
      <c r="M733" s="15" t="str">
        <f t="shared" si="53"/>
        <v>OK</v>
      </c>
    </row>
    <row r="734" spans="2:13" x14ac:dyDescent="0.25">
      <c r="B734" s="57" t="s">
        <v>22</v>
      </c>
      <c r="C734" s="70">
        <v>44522</v>
      </c>
      <c r="D734" s="59" t="s">
        <v>463</v>
      </c>
      <c r="E734" s="60" t="s">
        <v>6128</v>
      </c>
      <c r="F734" s="67" t="s">
        <v>464</v>
      </c>
      <c r="G734" s="67" t="s">
        <v>465</v>
      </c>
      <c r="H734" s="68" t="s">
        <v>4995</v>
      </c>
      <c r="I734" s="63">
        <v>2</v>
      </c>
      <c r="J734" s="64" t="str">
        <f t="shared" si="48"/>
        <v>A</v>
      </c>
      <c r="K734" s="65">
        <f t="shared" si="49"/>
        <v>5000</v>
      </c>
      <c r="L734" s="66">
        <f t="shared" si="52"/>
        <v>5</v>
      </c>
      <c r="M734" s="15" t="str">
        <f t="shared" si="53"/>
        <v>OK</v>
      </c>
    </row>
    <row r="735" spans="2:13" x14ac:dyDescent="0.25">
      <c r="B735" s="57" t="s">
        <v>22</v>
      </c>
      <c r="C735" s="70">
        <v>44522</v>
      </c>
      <c r="D735" s="59" t="s">
        <v>4996</v>
      </c>
      <c r="E735" s="60" t="s">
        <v>6128</v>
      </c>
      <c r="F735" s="67" t="s">
        <v>4997</v>
      </c>
      <c r="G735" s="67" t="s">
        <v>4998</v>
      </c>
      <c r="H735" s="68" t="s">
        <v>4999</v>
      </c>
      <c r="I735" s="63">
        <v>2</v>
      </c>
      <c r="J735" s="64" t="str">
        <f t="shared" si="48"/>
        <v>A</v>
      </c>
      <c r="K735" s="65">
        <f t="shared" si="49"/>
        <v>5000</v>
      </c>
      <c r="L735" s="66">
        <f t="shared" si="52"/>
        <v>2</v>
      </c>
      <c r="M735" s="15" t="str">
        <f t="shared" si="53"/>
        <v>OK</v>
      </c>
    </row>
    <row r="736" spans="2:13" x14ac:dyDescent="0.25">
      <c r="B736" s="57" t="s">
        <v>22</v>
      </c>
      <c r="C736" s="70">
        <v>44522</v>
      </c>
      <c r="D736" s="59" t="s">
        <v>5000</v>
      </c>
      <c r="E736" s="60" t="s">
        <v>6128</v>
      </c>
      <c r="F736" s="67" t="s">
        <v>5001</v>
      </c>
      <c r="G736" s="67" t="s">
        <v>500</v>
      </c>
      <c r="H736" s="68" t="s">
        <v>5002</v>
      </c>
      <c r="I736" s="63">
        <v>2</v>
      </c>
      <c r="J736" s="64" t="str">
        <f t="shared" si="48"/>
        <v>A</v>
      </c>
      <c r="K736" s="65">
        <f t="shared" si="49"/>
        <v>5000</v>
      </c>
      <c r="L736" s="66">
        <f t="shared" si="52"/>
        <v>2</v>
      </c>
      <c r="M736" s="15" t="str">
        <f t="shared" si="53"/>
        <v>OK</v>
      </c>
    </row>
    <row r="737" spans="2:13" x14ac:dyDescent="0.25">
      <c r="B737" s="57" t="s">
        <v>22</v>
      </c>
      <c r="C737" s="70">
        <v>44522</v>
      </c>
      <c r="D737" s="59" t="s">
        <v>471</v>
      </c>
      <c r="E737" s="60" t="s">
        <v>6128</v>
      </c>
      <c r="F737" s="67" t="s">
        <v>472</v>
      </c>
      <c r="G737" s="67" t="s">
        <v>473</v>
      </c>
      <c r="H737" s="68" t="s">
        <v>5003</v>
      </c>
      <c r="I737" s="63">
        <v>2</v>
      </c>
      <c r="J737" s="64" t="str">
        <f t="shared" si="48"/>
        <v>A</v>
      </c>
      <c r="K737" s="65">
        <f t="shared" si="49"/>
        <v>5000</v>
      </c>
      <c r="L737" s="66">
        <f t="shared" si="52"/>
        <v>5</v>
      </c>
      <c r="M737" s="15" t="str">
        <f t="shared" si="53"/>
        <v>OK</v>
      </c>
    </row>
    <row r="738" spans="2:13" x14ac:dyDescent="0.25">
      <c r="B738" s="57" t="s">
        <v>22</v>
      </c>
      <c r="C738" s="70">
        <v>44522</v>
      </c>
      <c r="D738" s="59" t="s">
        <v>483</v>
      </c>
      <c r="E738" s="60" t="s">
        <v>6128</v>
      </c>
      <c r="F738" s="67" t="s">
        <v>484</v>
      </c>
      <c r="G738" s="67" t="s">
        <v>485</v>
      </c>
      <c r="H738" s="68" t="s">
        <v>5004</v>
      </c>
      <c r="I738" s="63">
        <v>2</v>
      </c>
      <c r="J738" s="64" t="str">
        <f t="shared" si="48"/>
        <v>A</v>
      </c>
      <c r="K738" s="65">
        <f t="shared" si="49"/>
        <v>5000</v>
      </c>
      <c r="L738" s="66">
        <f t="shared" si="52"/>
        <v>4</v>
      </c>
      <c r="M738" s="15" t="str">
        <f t="shared" si="53"/>
        <v>OK</v>
      </c>
    </row>
    <row r="739" spans="2:13" x14ac:dyDescent="0.25">
      <c r="B739" s="57" t="s">
        <v>22</v>
      </c>
      <c r="C739" s="70">
        <v>44522</v>
      </c>
      <c r="D739" s="59" t="s">
        <v>498</v>
      </c>
      <c r="E739" s="60" t="s">
        <v>6128</v>
      </c>
      <c r="F739" s="67" t="s">
        <v>499</v>
      </c>
      <c r="G739" s="67" t="s">
        <v>500</v>
      </c>
      <c r="H739" s="68" t="s">
        <v>5005</v>
      </c>
      <c r="I739" s="63">
        <v>2</v>
      </c>
      <c r="J739" s="64" t="str">
        <f t="shared" si="48"/>
        <v>A</v>
      </c>
      <c r="K739" s="65">
        <f t="shared" si="49"/>
        <v>5000</v>
      </c>
      <c r="L739" s="66">
        <f t="shared" si="52"/>
        <v>4</v>
      </c>
      <c r="M739" s="15" t="str">
        <f t="shared" si="53"/>
        <v>OK</v>
      </c>
    </row>
    <row r="740" spans="2:13" x14ac:dyDescent="0.25">
      <c r="B740" s="57" t="s">
        <v>22</v>
      </c>
      <c r="C740" s="70">
        <v>44522</v>
      </c>
      <c r="D740" s="59" t="s">
        <v>5006</v>
      </c>
      <c r="E740" s="60" t="s">
        <v>6128</v>
      </c>
      <c r="F740" s="67" t="s">
        <v>5007</v>
      </c>
      <c r="G740" s="67" t="s">
        <v>5008</v>
      </c>
      <c r="H740" s="68" t="s">
        <v>5009</v>
      </c>
      <c r="I740" s="63">
        <v>2</v>
      </c>
      <c r="J740" s="64" t="str">
        <f t="shared" si="48"/>
        <v>A</v>
      </c>
      <c r="K740" s="65">
        <f t="shared" si="49"/>
        <v>5000</v>
      </c>
      <c r="L740" s="66">
        <f t="shared" si="52"/>
        <v>2</v>
      </c>
      <c r="M740" s="15" t="str">
        <f t="shared" si="53"/>
        <v>OK</v>
      </c>
    </row>
    <row r="741" spans="2:13" x14ac:dyDescent="0.25">
      <c r="B741" s="57" t="s">
        <v>22</v>
      </c>
      <c r="C741" s="70">
        <v>44522</v>
      </c>
      <c r="D741" s="59" t="s">
        <v>5010</v>
      </c>
      <c r="E741" s="60" t="s">
        <v>6128</v>
      </c>
      <c r="F741" s="67" t="s">
        <v>5011</v>
      </c>
      <c r="G741" s="67" t="s">
        <v>5012</v>
      </c>
      <c r="H741" s="68" t="s">
        <v>5013</v>
      </c>
      <c r="I741" s="63">
        <v>6</v>
      </c>
      <c r="J741" s="64" t="str">
        <f t="shared" si="48"/>
        <v>B</v>
      </c>
      <c r="K741" s="65">
        <f t="shared" si="49"/>
        <v>18000</v>
      </c>
      <c r="L741" s="66">
        <f t="shared" si="52"/>
        <v>6</v>
      </c>
      <c r="M741" s="15" t="str">
        <f t="shared" si="53"/>
        <v>OK</v>
      </c>
    </row>
    <row r="742" spans="2:13" x14ac:dyDescent="0.25">
      <c r="B742" s="57" t="s">
        <v>22</v>
      </c>
      <c r="C742" s="70">
        <v>44522</v>
      </c>
      <c r="D742" s="59" t="s">
        <v>534</v>
      </c>
      <c r="E742" s="60" t="s">
        <v>6128</v>
      </c>
      <c r="F742" s="67" t="s">
        <v>535</v>
      </c>
      <c r="G742" s="67" t="s">
        <v>536</v>
      </c>
      <c r="H742" s="68" t="s">
        <v>5014</v>
      </c>
      <c r="I742" s="63">
        <v>3</v>
      </c>
      <c r="J742" s="64" t="str">
        <f t="shared" si="48"/>
        <v>A</v>
      </c>
      <c r="K742" s="65">
        <f t="shared" si="49"/>
        <v>7500</v>
      </c>
      <c r="L742" s="66">
        <f t="shared" si="52"/>
        <v>9</v>
      </c>
      <c r="M742" s="15" t="str">
        <f t="shared" si="53"/>
        <v>OK</v>
      </c>
    </row>
    <row r="743" spans="2:13" x14ac:dyDescent="0.25">
      <c r="B743" s="57" t="s">
        <v>22</v>
      </c>
      <c r="C743" s="70">
        <v>44522</v>
      </c>
      <c r="D743" s="59" t="s">
        <v>538</v>
      </c>
      <c r="E743" s="60" t="s">
        <v>6128</v>
      </c>
      <c r="F743" s="67" t="s">
        <v>539</v>
      </c>
      <c r="G743" s="67" t="s">
        <v>540</v>
      </c>
      <c r="H743" s="68" t="s">
        <v>5015</v>
      </c>
      <c r="I743" s="63">
        <v>6</v>
      </c>
      <c r="J743" s="64" t="str">
        <f t="shared" si="48"/>
        <v>B</v>
      </c>
      <c r="K743" s="65">
        <f t="shared" si="49"/>
        <v>18000</v>
      </c>
      <c r="L743" s="66">
        <f t="shared" si="52"/>
        <v>8</v>
      </c>
      <c r="M743" s="15" t="str">
        <f t="shared" si="53"/>
        <v>OK</v>
      </c>
    </row>
    <row r="744" spans="2:13" x14ac:dyDescent="0.25">
      <c r="B744" s="57" t="s">
        <v>22</v>
      </c>
      <c r="C744" s="70">
        <v>44522</v>
      </c>
      <c r="D744" s="59" t="s">
        <v>5016</v>
      </c>
      <c r="E744" s="60" t="s">
        <v>6128</v>
      </c>
      <c r="F744" s="67" t="s">
        <v>5017</v>
      </c>
      <c r="G744" s="67" t="s">
        <v>5018</v>
      </c>
      <c r="H744" s="68" t="s">
        <v>5019</v>
      </c>
      <c r="I744" s="63">
        <v>6</v>
      </c>
      <c r="J744" s="64" t="str">
        <f t="shared" si="48"/>
        <v>B</v>
      </c>
      <c r="K744" s="65">
        <f t="shared" si="49"/>
        <v>18000</v>
      </c>
      <c r="L744" s="66">
        <f t="shared" si="52"/>
        <v>6</v>
      </c>
      <c r="M744" s="15" t="str">
        <f t="shared" si="53"/>
        <v>OK</v>
      </c>
    </row>
    <row r="745" spans="2:13" x14ac:dyDescent="0.25">
      <c r="B745" s="57" t="s">
        <v>23</v>
      </c>
      <c r="C745" s="58">
        <v>44515</v>
      </c>
      <c r="D745" s="59" t="s">
        <v>349</v>
      </c>
      <c r="E745" s="60" t="s">
        <v>6128</v>
      </c>
      <c r="F745" s="61" t="s">
        <v>350</v>
      </c>
      <c r="G745" s="61" t="s">
        <v>351</v>
      </c>
      <c r="H745" s="62" t="s">
        <v>352</v>
      </c>
      <c r="I745" s="63">
        <v>2</v>
      </c>
      <c r="J745" s="64" t="str">
        <f t="shared" si="48"/>
        <v>A</v>
      </c>
      <c r="K745" s="65">
        <f t="shared" si="49"/>
        <v>5000</v>
      </c>
      <c r="L745" s="66">
        <f t="shared" si="52"/>
        <v>4</v>
      </c>
      <c r="M745" s="15" t="str">
        <f t="shared" si="53"/>
        <v>OK</v>
      </c>
    </row>
    <row r="746" spans="2:13" x14ac:dyDescent="0.25">
      <c r="B746" s="57" t="s">
        <v>23</v>
      </c>
      <c r="C746" s="58">
        <v>44515</v>
      </c>
      <c r="D746" s="59" t="s">
        <v>353</v>
      </c>
      <c r="E746" s="60" t="s">
        <v>6128</v>
      </c>
      <c r="F746" s="61" t="s">
        <v>354</v>
      </c>
      <c r="G746" s="61" t="s">
        <v>355</v>
      </c>
      <c r="H746" s="62" t="s">
        <v>356</v>
      </c>
      <c r="I746" s="63">
        <v>2</v>
      </c>
      <c r="J746" s="64" t="str">
        <f t="shared" si="48"/>
        <v>A</v>
      </c>
      <c r="K746" s="65">
        <f t="shared" si="49"/>
        <v>5000</v>
      </c>
      <c r="L746" s="66">
        <f t="shared" si="52"/>
        <v>5</v>
      </c>
      <c r="M746" s="15" t="str">
        <f t="shared" si="53"/>
        <v>OK</v>
      </c>
    </row>
    <row r="747" spans="2:13" x14ac:dyDescent="0.25">
      <c r="B747" s="57" t="s">
        <v>23</v>
      </c>
      <c r="C747" s="58">
        <v>44515</v>
      </c>
      <c r="D747" s="59" t="s">
        <v>357</v>
      </c>
      <c r="E747" s="60" t="s">
        <v>6128</v>
      </c>
      <c r="F747" s="61" t="s">
        <v>358</v>
      </c>
      <c r="G747" s="61" t="s">
        <v>359</v>
      </c>
      <c r="H747" s="62" t="s">
        <v>360</v>
      </c>
      <c r="I747" s="63">
        <v>3</v>
      </c>
      <c r="J747" s="64" t="str">
        <f t="shared" si="48"/>
        <v>A</v>
      </c>
      <c r="K747" s="65">
        <f t="shared" si="49"/>
        <v>7500</v>
      </c>
      <c r="L747" s="66">
        <f t="shared" si="52"/>
        <v>6</v>
      </c>
      <c r="M747" s="15" t="str">
        <f t="shared" si="53"/>
        <v>OK</v>
      </c>
    </row>
    <row r="748" spans="2:13" x14ac:dyDescent="0.25">
      <c r="B748" s="57" t="s">
        <v>23</v>
      </c>
      <c r="C748" s="58">
        <v>44515</v>
      </c>
      <c r="D748" s="59" t="s">
        <v>361</v>
      </c>
      <c r="E748" s="60" t="s">
        <v>6128</v>
      </c>
      <c r="F748" s="61" t="s">
        <v>323</v>
      </c>
      <c r="G748" s="61" t="s">
        <v>362</v>
      </c>
      <c r="H748" s="62" t="s">
        <v>363</v>
      </c>
      <c r="I748" s="63">
        <v>2</v>
      </c>
      <c r="J748" s="64" t="str">
        <f t="shared" si="48"/>
        <v>A</v>
      </c>
      <c r="K748" s="65">
        <f t="shared" si="49"/>
        <v>5000</v>
      </c>
      <c r="L748" s="66">
        <f t="shared" si="52"/>
        <v>4</v>
      </c>
      <c r="M748" s="15" t="str">
        <f t="shared" si="53"/>
        <v>OK</v>
      </c>
    </row>
    <row r="749" spans="2:13" x14ac:dyDescent="0.25">
      <c r="B749" s="57" t="s">
        <v>23</v>
      </c>
      <c r="C749" s="58">
        <v>44515</v>
      </c>
      <c r="D749" s="59" t="s">
        <v>364</v>
      </c>
      <c r="E749" s="60" t="s">
        <v>6128</v>
      </c>
      <c r="F749" s="61" t="s">
        <v>365</v>
      </c>
      <c r="G749" s="61" t="s">
        <v>366</v>
      </c>
      <c r="H749" s="62" t="s">
        <v>367</v>
      </c>
      <c r="I749" s="63">
        <v>5</v>
      </c>
      <c r="J749" s="64" t="str">
        <f t="shared" si="48"/>
        <v>A</v>
      </c>
      <c r="K749" s="65">
        <f t="shared" si="49"/>
        <v>12500</v>
      </c>
      <c r="L749" s="66">
        <f t="shared" si="52"/>
        <v>5</v>
      </c>
      <c r="M749" s="15" t="str">
        <f t="shared" si="53"/>
        <v>OK</v>
      </c>
    </row>
    <row r="750" spans="2:13" x14ac:dyDescent="0.25">
      <c r="B750" s="57" t="s">
        <v>23</v>
      </c>
      <c r="C750" s="58">
        <v>44515</v>
      </c>
      <c r="D750" s="59" t="s">
        <v>368</v>
      </c>
      <c r="E750" s="60" t="s">
        <v>6128</v>
      </c>
      <c r="F750" s="61" t="s">
        <v>369</v>
      </c>
      <c r="G750" s="61" t="s">
        <v>370</v>
      </c>
      <c r="H750" s="62" t="s">
        <v>371</v>
      </c>
      <c r="I750" s="63">
        <v>5</v>
      </c>
      <c r="J750" s="64" t="str">
        <f t="shared" si="48"/>
        <v>A</v>
      </c>
      <c r="K750" s="65">
        <f t="shared" si="49"/>
        <v>12500</v>
      </c>
      <c r="L750" s="66">
        <f t="shared" si="52"/>
        <v>10</v>
      </c>
      <c r="M750" s="15" t="str">
        <f t="shared" si="53"/>
        <v>OK</v>
      </c>
    </row>
    <row r="751" spans="2:13" x14ac:dyDescent="0.25">
      <c r="B751" s="57" t="s">
        <v>23</v>
      </c>
      <c r="C751" s="58">
        <v>44515</v>
      </c>
      <c r="D751" s="59" t="s">
        <v>372</v>
      </c>
      <c r="E751" s="60" t="s">
        <v>6128</v>
      </c>
      <c r="F751" s="61" t="s">
        <v>373</v>
      </c>
      <c r="G751" s="61" t="s">
        <v>374</v>
      </c>
      <c r="H751" s="62" t="s">
        <v>375</v>
      </c>
      <c r="I751" s="63">
        <v>2</v>
      </c>
      <c r="J751" s="64" t="str">
        <f t="shared" si="48"/>
        <v>A</v>
      </c>
      <c r="K751" s="65">
        <f t="shared" si="49"/>
        <v>5000</v>
      </c>
      <c r="L751" s="66">
        <f t="shared" si="52"/>
        <v>6</v>
      </c>
      <c r="M751" s="15" t="str">
        <f t="shared" si="53"/>
        <v>OK</v>
      </c>
    </row>
    <row r="752" spans="2:13" x14ac:dyDescent="0.25">
      <c r="B752" s="57" t="s">
        <v>23</v>
      </c>
      <c r="C752" s="58">
        <v>44515</v>
      </c>
      <c r="D752" s="59" t="s">
        <v>376</v>
      </c>
      <c r="E752" s="60" t="s">
        <v>6128</v>
      </c>
      <c r="F752" s="61" t="s">
        <v>377</v>
      </c>
      <c r="G752" s="61" t="s">
        <v>378</v>
      </c>
      <c r="H752" s="62" t="s">
        <v>379</v>
      </c>
      <c r="I752" s="63">
        <v>6</v>
      </c>
      <c r="J752" s="64" t="str">
        <f t="shared" si="48"/>
        <v>B</v>
      </c>
      <c r="K752" s="65">
        <f t="shared" si="49"/>
        <v>18000</v>
      </c>
      <c r="L752" s="66">
        <f t="shared" si="52"/>
        <v>18</v>
      </c>
      <c r="M752" s="15" t="str">
        <f t="shared" si="53"/>
        <v>OK</v>
      </c>
    </row>
    <row r="753" spans="2:13" x14ac:dyDescent="0.25">
      <c r="B753" s="57" t="s">
        <v>23</v>
      </c>
      <c r="C753" s="58">
        <v>44515</v>
      </c>
      <c r="D753" s="59" t="s">
        <v>380</v>
      </c>
      <c r="E753" s="60" t="s">
        <v>6128</v>
      </c>
      <c r="F753" s="61" t="s">
        <v>381</v>
      </c>
      <c r="G753" s="61" t="s">
        <v>382</v>
      </c>
      <c r="H753" s="62" t="s">
        <v>383</v>
      </c>
      <c r="I753" s="63">
        <v>2</v>
      </c>
      <c r="J753" s="64" t="str">
        <f t="shared" si="48"/>
        <v>A</v>
      </c>
      <c r="K753" s="65">
        <f t="shared" si="49"/>
        <v>5000</v>
      </c>
      <c r="L753" s="66">
        <f t="shared" si="52"/>
        <v>4</v>
      </c>
      <c r="M753" s="15" t="str">
        <f t="shared" si="53"/>
        <v>OK</v>
      </c>
    </row>
    <row r="754" spans="2:13" x14ac:dyDescent="0.25">
      <c r="B754" s="57" t="s">
        <v>23</v>
      </c>
      <c r="C754" s="58">
        <v>44515</v>
      </c>
      <c r="D754" s="59" t="s">
        <v>384</v>
      </c>
      <c r="E754" s="60" t="s">
        <v>6128</v>
      </c>
      <c r="F754" s="61" t="s">
        <v>385</v>
      </c>
      <c r="G754" s="61" t="s">
        <v>386</v>
      </c>
      <c r="H754" s="62" t="s">
        <v>387</v>
      </c>
      <c r="I754" s="63">
        <v>2</v>
      </c>
      <c r="J754" s="64" t="str">
        <f t="shared" si="48"/>
        <v>A</v>
      </c>
      <c r="K754" s="65">
        <f t="shared" si="49"/>
        <v>5000</v>
      </c>
      <c r="L754" s="66">
        <f t="shared" si="52"/>
        <v>4</v>
      </c>
      <c r="M754" s="15" t="str">
        <f t="shared" si="53"/>
        <v>OK</v>
      </c>
    </row>
    <row r="755" spans="2:13" x14ac:dyDescent="0.25">
      <c r="B755" s="57" t="s">
        <v>23</v>
      </c>
      <c r="C755" s="58">
        <v>44515</v>
      </c>
      <c r="D755" s="59" t="s">
        <v>388</v>
      </c>
      <c r="E755" s="60" t="s">
        <v>6128</v>
      </c>
      <c r="F755" s="67" t="s">
        <v>389</v>
      </c>
      <c r="G755" s="67" t="s">
        <v>390</v>
      </c>
      <c r="H755" s="68" t="s">
        <v>391</v>
      </c>
      <c r="I755" s="63">
        <v>2</v>
      </c>
      <c r="J755" s="64" t="str">
        <f t="shared" si="48"/>
        <v>A</v>
      </c>
      <c r="K755" s="65">
        <f t="shared" si="49"/>
        <v>5000</v>
      </c>
      <c r="L755" s="66">
        <f t="shared" si="52"/>
        <v>4</v>
      </c>
      <c r="M755" s="15" t="str">
        <f t="shared" si="53"/>
        <v>OK</v>
      </c>
    </row>
    <row r="756" spans="2:13" x14ac:dyDescent="0.25">
      <c r="B756" s="57" t="s">
        <v>23</v>
      </c>
      <c r="C756" s="58">
        <v>44515</v>
      </c>
      <c r="D756" s="59" t="s">
        <v>392</v>
      </c>
      <c r="E756" s="60" t="s">
        <v>6128</v>
      </c>
      <c r="F756" s="67" t="s">
        <v>393</v>
      </c>
      <c r="G756" s="67" t="s">
        <v>394</v>
      </c>
      <c r="H756" s="68" t="s">
        <v>395</v>
      </c>
      <c r="I756" s="63">
        <v>10</v>
      </c>
      <c r="J756" s="64" t="str">
        <f t="shared" si="48"/>
        <v>B</v>
      </c>
      <c r="K756" s="65">
        <f t="shared" si="49"/>
        <v>30000</v>
      </c>
      <c r="L756" s="66">
        <f t="shared" si="52"/>
        <v>10</v>
      </c>
      <c r="M756" s="15" t="str">
        <f t="shared" si="53"/>
        <v>OK</v>
      </c>
    </row>
    <row r="757" spans="2:13" x14ac:dyDescent="0.25">
      <c r="B757" s="57" t="s">
        <v>23</v>
      </c>
      <c r="C757" s="58">
        <v>44515</v>
      </c>
      <c r="D757" s="59" t="s">
        <v>396</v>
      </c>
      <c r="E757" s="60" t="s">
        <v>6128</v>
      </c>
      <c r="F757" s="67" t="s">
        <v>397</v>
      </c>
      <c r="G757" s="67" t="s">
        <v>398</v>
      </c>
      <c r="H757" s="68" t="s">
        <v>399</v>
      </c>
      <c r="I757" s="63">
        <v>2</v>
      </c>
      <c r="J757" s="64" t="str">
        <f t="shared" si="48"/>
        <v>A</v>
      </c>
      <c r="K757" s="65">
        <f t="shared" si="49"/>
        <v>5000</v>
      </c>
      <c r="L757" s="66">
        <f t="shared" si="52"/>
        <v>2</v>
      </c>
      <c r="M757" s="15" t="str">
        <f t="shared" si="53"/>
        <v>OK</v>
      </c>
    </row>
    <row r="758" spans="2:13" x14ac:dyDescent="0.25">
      <c r="B758" s="57" t="s">
        <v>23</v>
      </c>
      <c r="C758" s="58">
        <v>44515</v>
      </c>
      <c r="D758" s="59" t="s">
        <v>400</v>
      </c>
      <c r="E758" s="60" t="s">
        <v>6128</v>
      </c>
      <c r="F758" s="67" t="s">
        <v>401</v>
      </c>
      <c r="G758" s="67" t="s">
        <v>402</v>
      </c>
      <c r="H758" s="68" t="s">
        <v>403</v>
      </c>
      <c r="I758" s="63">
        <v>2</v>
      </c>
      <c r="J758" s="64" t="str">
        <f t="shared" si="48"/>
        <v>A</v>
      </c>
      <c r="K758" s="65">
        <f t="shared" si="49"/>
        <v>5000</v>
      </c>
      <c r="L758" s="66">
        <f t="shared" si="52"/>
        <v>2</v>
      </c>
      <c r="M758" s="15" t="str">
        <f t="shared" si="53"/>
        <v>OK</v>
      </c>
    </row>
    <row r="759" spans="2:13" x14ac:dyDescent="0.25">
      <c r="B759" s="57" t="s">
        <v>23</v>
      </c>
      <c r="C759" s="58">
        <v>44515</v>
      </c>
      <c r="D759" s="59" t="s">
        <v>404</v>
      </c>
      <c r="E759" s="60" t="s">
        <v>6128</v>
      </c>
      <c r="F759" s="67" t="s">
        <v>405</v>
      </c>
      <c r="G759" s="67" t="s">
        <v>406</v>
      </c>
      <c r="H759" s="68" t="s">
        <v>407</v>
      </c>
      <c r="I759" s="63">
        <v>20</v>
      </c>
      <c r="J759" s="64" t="str">
        <f t="shared" si="48"/>
        <v>B</v>
      </c>
      <c r="K759" s="65">
        <f t="shared" si="49"/>
        <v>60000</v>
      </c>
      <c r="L759" s="66">
        <f t="shared" si="52"/>
        <v>20</v>
      </c>
      <c r="M759" s="15" t="str">
        <f t="shared" si="53"/>
        <v>OK</v>
      </c>
    </row>
    <row r="760" spans="2:13" x14ac:dyDescent="0.25">
      <c r="B760" s="57" t="s">
        <v>23</v>
      </c>
      <c r="C760" s="58">
        <v>44515</v>
      </c>
      <c r="D760" s="59" t="s">
        <v>408</v>
      </c>
      <c r="E760" s="60" t="s">
        <v>6128</v>
      </c>
      <c r="F760" s="61" t="s">
        <v>409</v>
      </c>
      <c r="G760" s="61" t="s">
        <v>410</v>
      </c>
      <c r="H760" s="62" t="s">
        <v>411</v>
      </c>
      <c r="I760" s="63">
        <v>3</v>
      </c>
      <c r="J760" s="64" t="str">
        <f t="shared" si="48"/>
        <v>A</v>
      </c>
      <c r="K760" s="65">
        <f t="shared" si="49"/>
        <v>7500</v>
      </c>
      <c r="L760" s="66">
        <f t="shared" si="52"/>
        <v>3</v>
      </c>
      <c r="M760" s="15" t="str">
        <f t="shared" si="53"/>
        <v>OK</v>
      </c>
    </row>
    <row r="761" spans="2:13" x14ac:dyDescent="0.25">
      <c r="B761" s="57" t="s">
        <v>23</v>
      </c>
      <c r="C761" s="58">
        <v>44515</v>
      </c>
      <c r="D761" s="59" t="s">
        <v>412</v>
      </c>
      <c r="E761" s="60" t="s">
        <v>6128</v>
      </c>
      <c r="F761" s="61" t="s">
        <v>413</v>
      </c>
      <c r="G761" s="61" t="s">
        <v>414</v>
      </c>
      <c r="H761" s="62" t="s">
        <v>415</v>
      </c>
      <c r="I761" s="63">
        <v>2</v>
      </c>
      <c r="J761" s="64" t="str">
        <f t="shared" si="48"/>
        <v>A</v>
      </c>
      <c r="K761" s="65">
        <f t="shared" si="49"/>
        <v>5000</v>
      </c>
      <c r="L761" s="66">
        <f t="shared" si="52"/>
        <v>2</v>
      </c>
      <c r="M761" s="15" t="str">
        <f t="shared" si="53"/>
        <v>OK</v>
      </c>
    </row>
    <row r="762" spans="2:13" x14ac:dyDescent="0.25">
      <c r="B762" s="57" t="s">
        <v>23</v>
      </c>
      <c r="C762" s="58">
        <v>44515</v>
      </c>
      <c r="D762" s="59" t="s">
        <v>416</v>
      </c>
      <c r="E762" s="60" t="s">
        <v>6128</v>
      </c>
      <c r="F762" s="61" t="s">
        <v>417</v>
      </c>
      <c r="G762" s="61" t="s">
        <v>418</v>
      </c>
      <c r="H762" s="62" t="s">
        <v>419</v>
      </c>
      <c r="I762" s="63">
        <v>4</v>
      </c>
      <c r="J762" s="64" t="str">
        <f t="shared" si="48"/>
        <v>A</v>
      </c>
      <c r="K762" s="65">
        <f t="shared" si="49"/>
        <v>10000</v>
      </c>
      <c r="L762" s="66">
        <f t="shared" si="52"/>
        <v>6</v>
      </c>
      <c r="M762" s="15" t="str">
        <f t="shared" si="53"/>
        <v>OK</v>
      </c>
    </row>
    <row r="763" spans="2:13" x14ac:dyDescent="0.25">
      <c r="B763" s="57" t="s">
        <v>23</v>
      </c>
      <c r="C763" s="58">
        <v>44515</v>
      </c>
      <c r="D763" s="59" t="s">
        <v>420</v>
      </c>
      <c r="E763" s="60" t="s">
        <v>6128</v>
      </c>
      <c r="F763" s="61" t="s">
        <v>421</v>
      </c>
      <c r="G763" s="61" t="s">
        <v>422</v>
      </c>
      <c r="H763" s="62" t="s">
        <v>423</v>
      </c>
      <c r="I763" s="63">
        <v>2</v>
      </c>
      <c r="J763" s="64" t="str">
        <f t="shared" si="48"/>
        <v>A</v>
      </c>
      <c r="K763" s="65">
        <f t="shared" si="49"/>
        <v>5000</v>
      </c>
      <c r="L763" s="66">
        <f t="shared" si="52"/>
        <v>2</v>
      </c>
      <c r="M763" s="15" t="str">
        <f t="shared" si="53"/>
        <v>OK</v>
      </c>
    </row>
    <row r="764" spans="2:13" x14ac:dyDescent="0.25">
      <c r="B764" s="57" t="s">
        <v>23</v>
      </c>
      <c r="C764" s="58">
        <v>44515</v>
      </c>
      <c r="D764" s="59" t="s">
        <v>424</v>
      </c>
      <c r="E764" s="60" t="s">
        <v>6128</v>
      </c>
      <c r="F764" s="61" t="s">
        <v>425</v>
      </c>
      <c r="G764" s="61" t="s">
        <v>426</v>
      </c>
      <c r="H764" s="62" t="s">
        <v>427</v>
      </c>
      <c r="I764" s="63">
        <v>2</v>
      </c>
      <c r="J764" s="64" t="str">
        <f t="shared" si="48"/>
        <v>A</v>
      </c>
      <c r="K764" s="65">
        <f t="shared" si="49"/>
        <v>5000</v>
      </c>
      <c r="L764" s="66">
        <f t="shared" si="52"/>
        <v>2</v>
      </c>
      <c r="M764" s="15" t="str">
        <f t="shared" si="53"/>
        <v>OK</v>
      </c>
    </row>
    <row r="765" spans="2:13" x14ac:dyDescent="0.25">
      <c r="B765" s="57" t="s">
        <v>23</v>
      </c>
      <c r="C765" s="58">
        <v>44516</v>
      </c>
      <c r="D765" s="59" t="s">
        <v>1260</v>
      </c>
      <c r="E765" s="60" t="s">
        <v>6128</v>
      </c>
      <c r="F765" s="61" t="s">
        <v>1261</v>
      </c>
      <c r="G765" s="61" t="s">
        <v>1262</v>
      </c>
      <c r="H765" s="62" t="s">
        <v>1263</v>
      </c>
      <c r="I765" s="63">
        <v>5</v>
      </c>
      <c r="J765" s="64" t="str">
        <f t="shared" si="48"/>
        <v>A</v>
      </c>
      <c r="K765" s="65">
        <f t="shared" si="49"/>
        <v>12500</v>
      </c>
      <c r="L765" s="66">
        <f t="shared" si="52"/>
        <v>5</v>
      </c>
      <c r="M765" s="15" t="str">
        <f t="shared" si="53"/>
        <v>OK</v>
      </c>
    </row>
    <row r="766" spans="2:13" x14ac:dyDescent="0.25">
      <c r="B766" s="57" t="s">
        <v>23</v>
      </c>
      <c r="C766" s="58">
        <v>44516</v>
      </c>
      <c r="D766" s="59" t="s">
        <v>1264</v>
      </c>
      <c r="E766" s="60" t="s">
        <v>6128</v>
      </c>
      <c r="F766" s="61" t="s">
        <v>1265</v>
      </c>
      <c r="G766" s="61" t="s">
        <v>1266</v>
      </c>
      <c r="H766" s="62" t="s">
        <v>1267</v>
      </c>
      <c r="I766" s="63">
        <v>2</v>
      </c>
      <c r="J766" s="64" t="str">
        <f t="shared" si="48"/>
        <v>A</v>
      </c>
      <c r="K766" s="65">
        <f t="shared" si="49"/>
        <v>5000</v>
      </c>
      <c r="L766" s="66">
        <f t="shared" si="52"/>
        <v>4</v>
      </c>
      <c r="M766" s="15" t="str">
        <f t="shared" si="53"/>
        <v>OK</v>
      </c>
    </row>
    <row r="767" spans="2:13" x14ac:dyDescent="0.25">
      <c r="B767" s="57" t="s">
        <v>23</v>
      </c>
      <c r="C767" s="58">
        <v>44516</v>
      </c>
      <c r="D767" s="59" t="s">
        <v>1268</v>
      </c>
      <c r="E767" s="60" t="s">
        <v>6128</v>
      </c>
      <c r="F767" s="61" t="s">
        <v>1269</v>
      </c>
      <c r="G767" s="61" t="s">
        <v>1270</v>
      </c>
      <c r="H767" s="62" t="s">
        <v>1271</v>
      </c>
      <c r="I767" s="63">
        <v>2</v>
      </c>
      <c r="J767" s="64" t="str">
        <f t="shared" si="48"/>
        <v>A</v>
      </c>
      <c r="K767" s="65">
        <f t="shared" si="49"/>
        <v>5000</v>
      </c>
      <c r="L767" s="66">
        <f t="shared" si="52"/>
        <v>2</v>
      </c>
      <c r="M767" s="15" t="str">
        <f t="shared" si="53"/>
        <v>OK</v>
      </c>
    </row>
    <row r="768" spans="2:13" x14ac:dyDescent="0.25">
      <c r="B768" s="57" t="s">
        <v>23</v>
      </c>
      <c r="C768" s="58">
        <v>44516</v>
      </c>
      <c r="D768" s="59" t="s">
        <v>1272</v>
      </c>
      <c r="E768" s="60" t="s">
        <v>6128</v>
      </c>
      <c r="F768" s="61" t="s">
        <v>1273</v>
      </c>
      <c r="G768" s="61" t="s">
        <v>1274</v>
      </c>
      <c r="H768" s="62" t="s">
        <v>1275</v>
      </c>
      <c r="I768" s="63">
        <v>2</v>
      </c>
      <c r="J768" s="64" t="str">
        <f t="shared" si="48"/>
        <v>A</v>
      </c>
      <c r="K768" s="65">
        <f t="shared" si="49"/>
        <v>5000</v>
      </c>
      <c r="L768" s="66">
        <f t="shared" si="52"/>
        <v>4</v>
      </c>
      <c r="M768" s="15" t="str">
        <f t="shared" si="53"/>
        <v>OK</v>
      </c>
    </row>
    <row r="769" spans="2:13" x14ac:dyDescent="0.25">
      <c r="B769" s="57" t="s">
        <v>23</v>
      </c>
      <c r="C769" s="58">
        <v>44516</v>
      </c>
      <c r="D769" s="59" t="s">
        <v>1276</v>
      </c>
      <c r="E769" s="60" t="s">
        <v>6128</v>
      </c>
      <c r="F769" s="61" t="s">
        <v>1277</v>
      </c>
      <c r="G769" s="61" t="s">
        <v>1278</v>
      </c>
      <c r="H769" s="62" t="s">
        <v>1279</v>
      </c>
      <c r="I769" s="63">
        <v>2</v>
      </c>
      <c r="J769" s="64" t="str">
        <f t="shared" si="48"/>
        <v>A</v>
      </c>
      <c r="K769" s="65">
        <f t="shared" si="49"/>
        <v>5000</v>
      </c>
      <c r="L769" s="66">
        <f t="shared" si="52"/>
        <v>2</v>
      </c>
      <c r="M769" s="15" t="str">
        <f t="shared" si="53"/>
        <v>OK</v>
      </c>
    </row>
    <row r="770" spans="2:13" x14ac:dyDescent="0.25">
      <c r="B770" s="57" t="s">
        <v>23</v>
      </c>
      <c r="C770" s="58">
        <v>44516</v>
      </c>
      <c r="D770" s="59" t="s">
        <v>1280</v>
      </c>
      <c r="E770" s="60" t="s">
        <v>6128</v>
      </c>
      <c r="F770" s="61" t="s">
        <v>1281</v>
      </c>
      <c r="G770" s="61" t="s">
        <v>1282</v>
      </c>
      <c r="H770" s="62" t="s">
        <v>1283</v>
      </c>
      <c r="I770" s="63">
        <v>3</v>
      </c>
      <c r="J770" s="64" t="str">
        <f t="shared" si="48"/>
        <v>A</v>
      </c>
      <c r="K770" s="65">
        <f t="shared" si="49"/>
        <v>7500</v>
      </c>
      <c r="L770" s="66">
        <f t="shared" si="52"/>
        <v>3</v>
      </c>
      <c r="M770" s="15" t="str">
        <f t="shared" si="53"/>
        <v>OK</v>
      </c>
    </row>
    <row r="771" spans="2:13" x14ac:dyDescent="0.25">
      <c r="B771" s="57" t="s">
        <v>23</v>
      </c>
      <c r="C771" s="58">
        <v>44516</v>
      </c>
      <c r="D771" s="59" t="s">
        <v>1284</v>
      </c>
      <c r="E771" s="60" t="s">
        <v>6128</v>
      </c>
      <c r="F771" s="67" t="s">
        <v>1285</v>
      </c>
      <c r="G771" s="67" t="s">
        <v>1286</v>
      </c>
      <c r="H771" s="68" t="s">
        <v>1290</v>
      </c>
      <c r="I771" s="63">
        <v>2</v>
      </c>
      <c r="J771" s="64" t="str">
        <f t="shared" si="48"/>
        <v>A</v>
      </c>
      <c r="K771" s="65">
        <f t="shared" si="49"/>
        <v>5000</v>
      </c>
      <c r="L771" s="66">
        <f t="shared" si="52"/>
        <v>2</v>
      </c>
      <c r="M771" s="15" t="str">
        <f t="shared" si="53"/>
        <v>OK</v>
      </c>
    </row>
    <row r="772" spans="2:13" x14ac:dyDescent="0.25">
      <c r="B772" s="57" t="s">
        <v>23</v>
      </c>
      <c r="C772" s="58">
        <v>44516</v>
      </c>
      <c r="D772" s="59" t="s">
        <v>1287</v>
      </c>
      <c r="E772" s="60" t="s">
        <v>6128</v>
      </c>
      <c r="F772" s="67" t="s">
        <v>1288</v>
      </c>
      <c r="G772" s="67" t="s">
        <v>1289</v>
      </c>
      <c r="H772" s="68" t="s">
        <v>1291</v>
      </c>
      <c r="I772" s="63">
        <v>3</v>
      </c>
      <c r="J772" s="64" t="str">
        <f t="shared" si="48"/>
        <v>A</v>
      </c>
      <c r="K772" s="65">
        <f t="shared" si="49"/>
        <v>7500</v>
      </c>
      <c r="L772" s="66">
        <f t="shared" si="52"/>
        <v>3</v>
      </c>
      <c r="M772" s="15" t="str">
        <f t="shared" si="53"/>
        <v>OK</v>
      </c>
    </row>
    <row r="773" spans="2:13" x14ac:dyDescent="0.25">
      <c r="B773" s="57" t="s">
        <v>23</v>
      </c>
      <c r="C773" s="58">
        <v>44516</v>
      </c>
      <c r="D773" s="59" t="s">
        <v>1292</v>
      </c>
      <c r="E773" s="60" t="s">
        <v>6128</v>
      </c>
      <c r="F773" s="67" t="s">
        <v>1293</v>
      </c>
      <c r="G773" s="67" t="s">
        <v>1294</v>
      </c>
      <c r="H773" s="68" t="s">
        <v>1295</v>
      </c>
      <c r="I773" s="63">
        <v>2</v>
      </c>
      <c r="J773" s="64" t="str">
        <f t="shared" si="48"/>
        <v>A</v>
      </c>
      <c r="K773" s="65">
        <f t="shared" si="49"/>
        <v>5000</v>
      </c>
      <c r="L773" s="66">
        <f t="shared" si="52"/>
        <v>2</v>
      </c>
      <c r="M773" s="15" t="str">
        <f t="shared" si="53"/>
        <v>OK</v>
      </c>
    </row>
    <row r="774" spans="2:13" x14ac:dyDescent="0.25">
      <c r="B774" s="57" t="s">
        <v>23</v>
      </c>
      <c r="C774" s="58">
        <v>44516</v>
      </c>
      <c r="D774" s="59" t="s">
        <v>1296</v>
      </c>
      <c r="E774" s="60" t="s">
        <v>6128</v>
      </c>
      <c r="F774" s="67" t="s">
        <v>1297</v>
      </c>
      <c r="G774" s="67" t="s">
        <v>1298</v>
      </c>
      <c r="H774" s="68" t="s">
        <v>1299</v>
      </c>
      <c r="I774" s="63">
        <v>3</v>
      </c>
      <c r="J774" s="64" t="str">
        <f t="shared" si="48"/>
        <v>A</v>
      </c>
      <c r="K774" s="65">
        <f t="shared" si="49"/>
        <v>7500</v>
      </c>
      <c r="L774" s="66">
        <f t="shared" si="52"/>
        <v>3</v>
      </c>
      <c r="M774" s="15" t="str">
        <f t="shared" si="53"/>
        <v>OK</v>
      </c>
    </row>
    <row r="775" spans="2:13" x14ac:dyDescent="0.25">
      <c r="B775" s="57" t="s">
        <v>23</v>
      </c>
      <c r="C775" s="58">
        <v>44516</v>
      </c>
      <c r="D775" s="59" t="s">
        <v>1300</v>
      </c>
      <c r="E775" s="60" t="s">
        <v>6128</v>
      </c>
      <c r="F775" s="67" t="s">
        <v>1301</v>
      </c>
      <c r="G775" s="67" t="s">
        <v>1302</v>
      </c>
      <c r="H775" s="68" t="s">
        <v>1303</v>
      </c>
      <c r="I775" s="63">
        <v>3</v>
      </c>
      <c r="J775" s="64" t="str">
        <f t="shared" si="48"/>
        <v>A</v>
      </c>
      <c r="K775" s="65">
        <f t="shared" si="49"/>
        <v>7500</v>
      </c>
      <c r="L775" s="66">
        <f t="shared" si="52"/>
        <v>3</v>
      </c>
      <c r="M775" s="15" t="str">
        <f t="shared" si="53"/>
        <v>OK</v>
      </c>
    </row>
    <row r="776" spans="2:13" x14ac:dyDescent="0.25">
      <c r="B776" s="57" t="s">
        <v>23</v>
      </c>
      <c r="C776" s="58">
        <v>44516</v>
      </c>
      <c r="D776" s="59" t="s">
        <v>1304</v>
      </c>
      <c r="E776" s="60" t="s">
        <v>6128</v>
      </c>
      <c r="F776" s="61" t="s">
        <v>1305</v>
      </c>
      <c r="G776" s="61" t="s">
        <v>1306</v>
      </c>
      <c r="H776" s="62" t="s">
        <v>1307</v>
      </c>
      <c r="I776" s="63">
        <v>2</v>
      </c>
      <c r="J776" s="64" t="str">
        <f t="shared" si="48"/>
        <v>A</v>
      </c>
      <c r="K776" s="65">
        <f t="shared" si="49"/>
        <v>5000</v>
      </c>
      <c r="L776" s="66">
        <f t="shared" si="52"/>
        <v>2</v>
      </c>
      <c r="M776" s="15" t="str">
        <f t="shared" si="53"/>
        <v>OK</v>
      </c>
    </row>
    <row r="777" spans="2:13" x14ac:dyDescent="0.25">
      <c r="B777" s="57" t="s">
        <v>23</v>
      </c>
      <c r="C777" s="58">
        <v>44516</v>
      </c>
      <c r="D777" s="59" t="s">
        <v>1308</v>
      </c>
      <c r="E777" s="60" t="s">
        <v>6128</v>
      </c>
      <c r="F777" s="61" t="s">
        <v>1309</v>
      </c>
      <c r="G777" s="61" t="s">
        <v>1310</v>
      </c>
      <c r="H777" s="62" t="s">
        <v>1314</v>
      </c>
      <c r="I777" s="63">
        <v>2</v>
      </c>
      <c r="J777" s="64" t="str">
        <f t="shared" si="48"/>
        <v>A</v>
      </c>
      <c r="K777" s="65">
        <f t="shared" si="49"/>
        <v>5000</v>
      </c>
      <c r="L777" s="66">
        <f t="shared" ref="L777:L840" si="54">SUMIF($D$8:$D$1705,D777:D2474,$I$8:$I$1705)</f>
        <v>2</v>
      </c>
      <c r="M777" s="15" t="str">
        <f t="shared" ref="M777:M840" si="55">+IF(L777=0," ",IF(L777&lt;=20,"OK",IF(L777&gt;=21,"LEBIH")))</f>
        <v>OK</v>
      </c>
    </row>
    <row r="778" spans="2:13" x14ac:dyDescent="0.25">
      <c r="B778" s="57" t="s">
        <v>23</v>
      </c>
      <c r="C778" s="58">
        <v>44516</v>
      </c>
      <c r="D778" s="59" t="s">
        <v>1311</v>
      </c>
      <c r="E778" s="60" t="s">
        <v>6128</v>
      </c>
      <c r="F778" s="61" t="s">
        <v>1312</v>
      </c>
      <c r="G778" s="61" t="s">
        <v>1313</v>
      </c>
      <c r="H778" s="62" t="s">
        <v>1315</v>
      </c>
      <c r="I778" s="63">
        <v>2</v>
      </c>
      <c r="J778" s="64" t="str">
        <f t="shared" si="48"/>
        <v>A</v>
      </c>
      <c r="K778" s="65">
        <f t="shared" si="49"/>
        <v>5000</v>
      </c>
      <c r="L778" s="66">
        <f t="shared" si="54"/>
        <v>2</v>
      </c>
      <c r="M778" s="15" t="str">
        <f t="shared" si="55"/>
        <v>OK</v>
      </c>
    </row>
    <row r="779" spans="2:13" x14ac:dyDescent="0.25">
      <c r="B779" s="57" t="s">
        <v>23</v>
      </c>
      <c r="C779" s="58">
        <v>44516</v>
      </c>
      <c r="D779" s="59" t="s">
        <v>1316</v>
      </c>
      <c r="E779" s="60" t="s">
        <v>6128</v>
      </c>
      <c r="F779" s="61" t="s">
        <v>1317</v>
      </c>
      <c r="G779" s="61" t="s">
        <v>1318</v>
      </c>
      <c r="H779" s="62" t="s">
        <v>1319</v>
      </c>
      <c r="I779" s="63">
        <v>2</v>
      </c>
      <c r="J779" s="64" t="str">
        <f t="shared" si="48"/>
        <v>A</v>
      </c>
      <c r="K779" s="65">
        <f t="shared" si="49"/>
        <v>5000</v>
      </c>
      <c r="L779" s="66">
        <f t="shared" si="54"/>
        <v>2</v>
      </c>
      <c r="M779" s="15" t="str">
        <f t="shared" si="55"/>
        <v>OK</v>
      </c>
    </row>
    <row r="780" spans="2:13" x14ac:dyDescent="0.25">
      <c r="B780" s="57" t="s">
        <v>23</v>
      </c>
      <c r="C780" s="58">
        <v>44516</v>
      </c>
      <c r="D780" s="59" t="s">
        <v>1320</v>
      </c>
      <c r="E780" s="60" t="s">
        <v>6128</v>
      </c>
      <c r="F780" s="61" t="s">
        <v>1321</v>
      </c>
      <c r="G780" s="61" t="s">
        <v>1322</v>
      </c>
      <c r="H780" s="62" t="s">
        <v>1323</v>
      </c>
      <c r="I780" s="63">
        <v>2</v>
      </c>
      <c r="J780" s="64" t="str">
        <f t="shared" si="48"/>
        <v>A</v>
      </c>
      <c r="K780" s="65">
        <f t="shared" si="49"/>
        <v>5000</v>
      </c>
      <c r="L780" s="66">
        <f t="shared" si="54"/>
        <v>2</v>
      </c>
      <c r="M780" s="15" t="str">
        <f t="shared" si="55"/>
        <v>OK</v>
      </c>
    </row>
    <row r="781" spans="2:13" x14ac:dyDescent="0.25">
      <c r="B781" s="57" t="s">
        <v>23</v>
      </c>
      <c r="C781" s="58">
        <v>44516</v>
      </c>
      <c r="D781" s="59" t="s">
        <v>1324</v>
      </c>
      <c r="E781" s="60" t="s">
        <v>6128</v>
      </c>
      <c r="F781" s="61" t="s">
        <v>1325</v>
      </c>
      <c r="G781" s="61" t="s">
        <v>1326</v>
      </c>
      <c r="H781" s="62" t="s">
        <v>1327</v>
      </c>
      <c r="I781" s="63">
        <v>2</v>
      </c>
      <c r="J781" s="64" t="str">
        <f t="shared" si="48"/>
        <v>A</v>
      </c>
      <c r="K781" s="65">
        <f t="shared" si="49"/>
        <v>5000</v>
      </c>
      <c r="L781" s="66">
        <f t="shared" si="54"/>
        <v>2</v>
      </c>
      <c r="M781" s="15" t="str">
        <f t="shared" si="55"/>
        <v>OK</v>
      </c>
    </row>
    <row r="782" spans="2:13" x14ac:dyDescent="0.25">
      <c r="B782" s="57" t="s">
        <v>23</v>
      </c>
      <c r="C782" s="58">
        <v>44516</v>
      </c>
      <c r="D782" s="59" t="s">
        <v>1328</v>
      </c>
      <c r="E782" s="60" t="s">
        <v>6128</v>
      </c>
      <c r="F782" s="61" t="s">
        <v>1329</v>
      </c>
      <c r="G782" s="61" t="s">
        <v>1330</v>
      </c>
      <c r="H782" s="62" t="s">
        <v>1331</v>
      </c>
      <c r="I782" s="63">
        <v>2</v>
      </c>
      <c r="J782" s="64" t="str">
        <f t="shared" si="48"/>
        <v>A</v>
      </c>
      <c r="K782" s="65">
        <f t="shared" si="49"/>
        <v>5000</v>
      </c>
      <c r="L782" s="66">
        <f t="shared" si="54"/>
        <v>4</v>
      </c>
      <c r="M782" s="15" t="str">
        <f t="shared" si="55"/>
        <v>OK</v>
      </c>
    </row>
    <row r="783" spans="2:13" x14ac:dyDescent="0.25">
      <c r="B783" s="57" t="s">
        <v>23</v>
      </c>
      <c r="C783" s="58">
        <v>44516</v>
      </c>
      <c r="D783" s="59" t="s">
        <v>1332</v>
      </c>
      <c r="E783" s="60" t="s">
        <v>6128</v>
      </c>
      <c r="F783" s="61" t="s">
        <v>1333</v>
      </c>
      <c r="G783" s="61" t="s">
        <v>1334</v>
      </c>
      <c r="H783" s="62" t="s">
        <v>1335</v>
      </c>
      <c r="I783" s="63">
        <v>5</v>
      </c>
      <c r="J783" s="64" t="str">
        <f t="shared" si="48"/>
        <v>A</v>
      </c>
      <c r="K783" s="65">
        <f t="shared" si="49"/>
        <v>12500</v>
      </c>
      <c r="L783" s="66">
        <f t="shared" si="54"/>
        <v>10</v>
      </c>
      <c r="M783" s="15" t="str">
        <f t="shared" si="55"/>
        <v>OK</v>
      </c>
    </row>
    <row r="784" spans="2:13" x14ac:dyDescent="0.25">
      <c r="B784" s="57" t="s">
        <v>23</v>
      </c>
      <c r="C784" s="58">
        <v>44516</v>
      </c>
      <c r="D784" s="59" t="s">
        <v>1336</v>
      </c>
      <c r="E784" s="60" t="s">
        <v>6128</v>
      </c>
      <c r="F784" s="61" t="s">
        <v>1337</v>
      </c>
      <c r="G784" s="61" t="s">
        <v>1338</v>
      </c>
      <c r="H784" s="62" t="s">
        <v>1339</v>
      </c>
      <c r="I784" s="63">
        <v>5</v>
      </c>
      <c r="J784" s="64" t="str">
        <f t="shared" si="48"/>
        <v>A</v>
      </c>
      <c r="K784" s="65">
        <f t="shared" si="49"/>
        <v>12500</v>
      </c>
      <c r="L784" s="66">
        <f t="shared" si="54"/>
        <v>9</v>
      </c>
      <c r="M784" s="15" t="str">
        <f t="shared" si="55"/>
        <v>OK</v>
      </c>
    </row>
    <row r="785" spans="2:13" x14ac:dyDescent="0.25">
      <c r="B785" s="57" t="s">
        <v>23</v>
      </c>
      <c r="C785" s="58">
        <v>44516</v>
      </c>
      <c r="D785" s="59" t="s">
        <v>1340</v>
      </c>
      <c r="E785" s="60" t="s">
        <v>6128</v>
      </c>
      <c r="F785" s="67" t="s">
        <v>1341</v>
      </c>
      <c r="G785" s="67" t="s">
        <v>1342</v>
      </c>
      <c r="H785" s="68" t="s">
        <v>1343</v>
      </c>
      <c r="I785" s="63">
        <v>10</v>
      </c>
      <c r="J785" s="64" t="str">
        <f t="shared" si="48"/>
        <v>B</v>
      </c>
      <c r="K785" s="65">
        <f t="shared" si="49"/>
        <v>30000</v>
      </c>
      <c r="L785" s="66">
        <f t="shared" si="54"/>
        <v>20</v>
      </c>
      <c r="M785" s="15" t="str">
        <f t="shared" si="55"/>
        <v>OK</v>
      </c>
    </row>
    <row r="786" spans="2:13" x14ac:dyDescent="0.25">
      <c r="B786" s="57" t="s">
        <v>23</v>
      </c>
      <c r="C786" s="58">
        <v>44516</v>
      </c>
      <c r="D786" s="59" t="s">
        <v>1344</v>
      </c>
      <c r="E786" s="60" t="s">
        <v>6128</v>
      </c>
      <c r="F786" s="67" t="s">
        <v>1345</v>
      </c>
      <c r="G786" s="67" t="s">
        <v>1346</v>
      </c>
      <c r="H786" s="68" t="s">
        <v>1347</v>
      </c>
      <c r="I786" s="63">
        <v>2</v>
      </c>
      <c r="J786" s="64" t="str">
        <f t="shared" si="48"/>
        <v>A</v>
      </c>
      <c r="K786" s="65">
        <f t="shared" si="49"/>
        <v>5000</v>
      </c>
      <c r="L786" s="66">
        <f t="shared" si="54"/>
        <v>2</v>
      </c>
      <c r="M786" s="15" t="str">
        <f t="shared" si="55"/>
        <v>OK</v>
      </c>
    </row>
    <row r="787" spans="2:13" x14ac:dyDescent="0.25">
      <c r="B787" s="57" t="s">
        <v>23</v>
      </c>
      <c r="C787" s="58">
        <v>44516</v>
      </c>
      <c r="D787" s="59" t="s">
        <v>1348</v>
      </c>
      <c r="E787" s="60" t="s">
        <v>6128</v>
      </c>
      <c r="F787" s="67" t="s">
        <v>1349</v>
      </c>
      <c r="G787" s="67" t="s">
        <v>1350</v>
      </c>
      <c r="H787" s="68" t="s">
        <v>1351</v>
      </c>
      <c r="I787" s="63">
        <v>2</v>
      </c>
      <c r="J787" s="64" t="str">
        <f t="shared" si="48"/>
        <v>A</v>
      </c>
      <c r="K787" s="65">
        <f t="shared" si="49"/>
        <v>5000</v>
      </c>
      <c r="L787" s="66">
        <f t="shared" si="54"/>
        <v>2</v>
      </c>
      <c r="M787" s="15" t="str">
        <f t="shared" si="55"/>
        <v>OK</v>
      </c>
    </row>
    <row r="788" spans="2:13" x14ac:dyDescent="0.25">
      <c r="B788" s="57" t="s">
        <v>23</v>
      </c>
      <c r="C788" s="58">
        <v>44516</v>
      </c>
      <c r="D788" s="59" t="s">
        <v>1352</v>
      </c>
      <c r="E788" s="60" t="s">
        <v>6128</v>
      </c>
      <c r="F788" s="67" t="s">
        <v>1353</v>
      </c>
      <c r="G788" s="67" t="s">
        <v>1354</v>
      </c>
      <c r="H788" s="68" t="s">
        <v>1355</v>
      </c>
      <c r="I788" s="63">
        <v>4</v>
      </c>
      <c r="J788" s="64" t="str">
        <f t="shared" si="48"/>
        <v>A</v>
      </c>
      <c r="K788" s="65">
        <f t="shared" si="49"/>
        <v>10000</v>
      </c>
      <c r="L788" s="66">
        <f t="shared" si="54"/>
        <v>4</v>
      </c>
      <c r="M788" s="15" t="str">
        <f t="shared" si="55"/>
        <v>OK</v>
      </c>
    </row>
    <row r="789" spans="2:13" x14ac:dyDescent="0.25">
      <c r="B789" s="57" t="s">
        <v>23</v>
      </c>
      <c r="C789" s="58">
        <v>44517</v>
      </c>
      <c r="D789" s="59" t="s">
        <v>2102</v>
      </c>
      <c r="E789" s="60" t="s">
        <v>6128</v>
      </c>
      <c r="F789" s="67" t="s">
        <v>2103</v>
      </c>
      <c r="G789" s="67" t="s">
        <v>2104</v>
      </c>
      <c r="H789" s="68" t="s">
        <v>2108</v>
      </c>
      <c r="I789" s="63">
        <v>10</v>
      </c>
      <c r="J789" s="64" t="str">
        <f t="shared" si="48"/>
        <v>B</v>
      </c>
      <c r="K789" s="65">
        <f t="shared" si="49"/>
        <v>30000</v>
      </c>
      <c r="L789" s="66">
        <f t="shared" si="54"/>
        <v>10</v>
      </c>
      <c r="M789" s="15" t="str">
        <f t="shared" si="55"/>
        <v>OK</v>
      </c>
    </row>
    <row r="790" spans="2:13" x14ac:dyDescent="0.25">
      <c r="B790" s="57" t="s">
        <v>23</v>
      </c>
      <c r="C790" s="58">
        <v>44517</v>
      </c>
      <c r="D790" s="59" t="s">
        <v>2105</v>
      </c>
      <c r="E790" s="60" t="s">
        <v>6128</v>
      </c>
      <c r="F790" s="67" t="s">
        <v>2106</v>
      </c>
      <c r="G790" s="67" t="s">
        <v>2107</v>
      </c>
      <c r="H790" s="68" t="s">
        <v>2109</v>
      </c>
      <c r="I790" s="63">
        <v>2</v>
      </c>
      <c r="J790" s="64" t="str">
        <f t="shared" si="48"/>
        <v>A</v>
      </c>
      <c r="K790" s="65">
        <f t="shared" si="49"/>
        <v>5000</v>
      </c>
      <c r="L790" s="66">
        <f t="shared" si="54"/>
        <v>2</v>
      </c>
      <c r="M790" s="15" t="str">
        <f t="shared" si="55"/>
        <v>OK</v>
      </c>
    </row>
    <row r="791" spans="2:13" x14ac:dyDescent="0.25">
      <c r="B791" s="57" t="s">
        <v>23</v>
      </c>
      <c r="C791" s="58">
        <v>44517</v>
      </c>
      <c r="D791" s="59" t="s">
        <v>2110</v>
      </c>
      <c r="E791" s="60" t="s">
        <v>6128</v>
      </c>
      <c r="F791" s="67" t="s">
        <v>2111</v>
      </c>
      <c r="G791" s="67" t="s">
        <v>2112</v>
      </c>
      <c r="H791" s="68" t="s">
        <v>2113</v>
      </c>
      <c r="I791" s="63">
        <v>2</v>
      </c>
      <c r="J791" s="64" t="str">
        <f t="shared" si="48"/>
        <v>A</v>
      </c>
      <c r="K791" s="65">
        <f t="shared" si="49"/>
        <v>5000</v>
      </c>
      <c r="L791" s="66">
        <f t="shared" si="54"/>
        <v>2</v>
      </c>
      <c r="M791" s="15" t="str">
        <f t="shared" si="55"/>
        <v>OK</v>
      </c>
    </row>
    <row r="792" spans="2:13" x14ac:dyDescent="0.25">
      <c r="B792" s="57" t="s">
        <v>23</v>
      </c>
      <c r="C792" s="58">
        <v>44517</v>
      </c>
      <c r="D792" s="59" t="s">
        <v>2114</v>
      </c>
      <c r="E792" s="60" t="s">
        <v>6128</v>
      </c>
      <c r="F792" s="67" t="s">
        <v>2115</v>
      </c>
      <c r="G792" s="67" t="s">
        <v>2116</v>
      </c>
      <c r="H792" s="68" t="s">
        <v>2117</v>
      </c>
      <c r="I792" s="63">
        <v>2</v>
      </c>
      <c r="J792" s="64" t="str">
        <f t="shared" si="48"/>
        <v>A</v>
      </c>
      <c r="K792" s="65">
        <f t="shared" si="49"/>
        <v>5000</v>
      </c>
      <c r="L792" s="66">
        <f t="shared" si="54"/>
        <v>2</v>
      </c>
      <c r="M792" s="15" t="str">
        <f t="shared" si="55"/>
        <v>OK</v>
      </c>
    </row>
    <row r="793" spans="2:13" x14ac:dyDescent="0.25">
      <c r="B793" s="57" t="s">
        <v>23</v>
      </c>
      <c r="C793" s="58">
        <v>44517</v>
      </c>
      <c r="D793" s="59" t="s">
        <v>2118</v>
      </c>
      <c r="E793" s="60" t="s">
        <v>6128</v>
      </c>
      <c r="F793" s="67" t="s">
        <v>2119</v>
      </c>
      <c r="G793" s="67" t="s">
        <v>2120</v>
      </c>
      <c r="H793" s="68" t="s">
        <v>2121</v>
      </c>
      <c r="I793" s="63">
        <v>2</v>
      </c>
      <c r="J793" s="64" t="str">
        <f t="shared" si="48"/>
        <v>A</v>
      </c>
      <c r="K793" s="65">
        <f t="shared" si="49"/>
        <v>5000</v>
      </c>
      <c r="L793" s="66">
        <f t="shared" si="54"/>
        <v>2</v>
      </c>
      <c r="M793" s="15" t="str">
        <f t="shared" si="55"/>
        <v>OK</v>
      </c>
    </row>
    <row r="794" spans="2:13" x14ac:dyDescent="0.25">
      <c r="B794" s="57" t="s">
        <v>23</v>
      </c>
      <c r="C794" s="58">
        <v>44517</v>
      </c>
      <c r="D794" s="59" t="s">
        <v>2122</v>
      </c>
      <c r="E794" s="60" t="s">
        <v>6128</v>
      </c>
      <c r="F794" s="67" t="s">
        <v>1063</v>
      </c>
      <c r="G794" s="67" t="s">
        <v>2123</v>
      </c>
      <c r="H794" s="68" t="s">
        <v>2124</v>
      </c>
      <c r="I794" s="63">
        <v>2</v>
      </c>
      <c r="J794" s="64" t="str">
        <f t="shared" si="48"/>
        <v>A</v>
      </c>
      <c r="K794" s="65">
        <f t="shared" si="49"/>
        <v>5000</v>
      </c>
      <c r="L794" s="66">
        <f t="shared" si="54"/>
        <v>2</v>
      </c>
      <c r="M794" s="15" t="str">
        <f t="shared" si="55"/>
        <v>OK</v>
      </c>
    </row>
    <row r="795" spans="2:13" x14ac:dyDescent="0.25">
      <c r="B795" s="57" t="s">
        <v>23</v>
      </c>
      <c r="C795" s="58">
        <v>44517</v>
      </c>
      <c r="D795" s="59" t="s">
        <v>2125</v>
      </c>
      <c r="E795" s="60" t="s">
        <v>6128</v>
      </c>
      <c r="F795" s="67" t="s">
        <v>2126</v>
      </c>
      <c r="G795" s="67" t="s">
        <v>2127</v>
      </c>
      <c r="H795" s="68" t="s">
        <v>2131</v>
      </c>
      <c r="I795" s="63">
        <v>3</v>
      </c>
      <c r="J795" s="64" t="str">
        <f t="shared" si="48"/>
        <v>A</v>
      </c>
      <c r="K795" s="65">
        <f t="shared" si="49"/>
        <v>7500</v>
      </c>
      <c r="L795" s="66">
        <f t="shared" si="54"/>
        <v>3</v>
      </c>
      <c r="M795" s="15" t="str">
        <f t="shared" si="55"/>
        <v>OK</v>
      </c>
    </row>
    <row r="796" spans="2:13" x14ac:dyDescent="0.25">
      <c r="B796" s="57" t="s">
        <v>23</v>
      </c>
      <c r="C796" s="58">
        <v>44517</v>
      </c>
      <c r="D796" s="59" t="s">
        <v>2128</v>
      </c>
      <c r="E796" s="60" t="s">
        <v>6128</v>
      </c>
      <c r="F796" s="67" t="s">
        <v>2129</v>
      </c>
      <c r="G796" s="67" t="s">
        <v>2130</v>
      </c>
      <c r="H796" s="68" t="s">
        <v>2132</v>
      </c>
      <c r="I796" s="63">
        <v>6</v>
      </c>
      <c r="J796" s="64" t="str">
        <f t="shared" si="48"/>
        <v>B</v>
      </c>
      <c r="K796" s="65">
        <f t="shared" si="49"/>
        <v>18000</v>
      </c>
      <c r="L796" s="66">
        <f t="shared" si="54"/>
        <v>6</v>
      </c>
      <c r="M796" s="15" t="str">
        <f t="shared" si="55"/>
        <v>OK</v>
      </c>
    </row>
    <row r="797" spans="2:13" x14ac:dyDescent="0.25">
      <c r="B797" s="57" t="s">
        <v>23</v>
      </c>
      <c r="C797" s="58">
        <v>44517</v>
      </c>
      <c r="D797" s="59" t="s">
        <v>2133</v>
      </c>
      <c r="E797" s="60" t="s">
        <v>6128</v>
      </c>
      <c r="F797" s="67" t="s">
        <v>2134</v>
      </c>
      <c r="G797" s="67" t="s">
        <v>2135</v>
      </c>
      <c r="H797" s="68" t="s">
        <v>2139</v>
      </c>
      <c r="I797" s="63">
        <v>4</v>
      </c>
      <c r="J797" s="64" t="str">
        <f t="shared" si="48"/>
        <v>A</v>
      </c>
      <c r="K797" s="65">
        <f t="shared" si="49"/>
        <v>10000</v>
      </c>
      <c r="L797" s="66">
        <f t="shared" si="54"/>
        <v>4</v>
      </c>
      <c r="M797" s="15" t="str">
        <f t="shared" si="55"/>
        <v>OK</v>
      </c>
    </row>
    <row r="798" spans="2:13" x14ac:dyDescent="0.25">
      <c r="B798" s="57" t="s">
        <v>23</v>
      </c>
      <c r="C798" s="58">
        <v>44517</v>
      </c>
      <c r="D798" s="59" t="s">
        <v>2136</v>
      </c>
      <c r="E798" s="60" t="s">
        <v>6128</v>
      </c>
      <c r="F798" s="67" t="s">
        <v>2137</v>
      </c>
      <c r="G798" s="67" t="s">
        <v>2138</v>
      </c>
      <c r="H798" s="68" t="s">
        <v>2140</v>
      </c>
      <c r="I798" s="63">
        <v>2</v>
      </c>
      <c r="J798" s="64" t="str">
        <f t="shared" si="48"/>
        <v>A</v>
      </c>
      <c r="K798" s="65">
        <f t="shared" si="49"/>
        <v>5000</v>
      </c>
      <c r="L798" s="66">
        <f t="shared" si="54"/>
        <v>2</v>
      </c>
      <c r="M798" s="15" t="str">
        <f t="shared" si="55"/>
        <v>OK</v>
      </c>
    </row>
    <row r="799" spans="2:13" x14ac:dyDescent="0.25">
      <c r="B799" s="57" t="s">
        <v>23</v>
      </c>
      <c r="C799" s="58">
        <v>44517</v>
      </c>
      <c r="D799" s="59" t="s">
        <v>2141</v>
      </c>
      <c r="E799" s="60" t="s">
        <v>6128</v>
      </c>
      <c r="F799" s="67" t="s">
        <v>2142</v>
      </c>
      <c r="G799" s="67" t="s">
        <v>2143</v>
      </c>
      <c r="H799" s="68" t="s">
        <v>2144</v>
      </c>
      <c r="I799" s="63">
        <v>2</v>
      </c>
      <c r="J799" s="64" t="str">
        <f t="shared" si="48"/>
        <v>A</v>
      </c>
      <c r="K799" s="65">
        <f t="shared" si="49"/>
        <v>5000</v>
      </c>
      <c r="L799" s="66">
        <f t="shared" si="54"/>
        <v>2</v>
      </c>
      <c r="M799" s="15" t="str">
        <f t="shared" si="55"/>
        <v>OK</v>
      </c>
    </row>
    <row r="800" spans="2:13" x14ac:dyDescent="0.25">
      <c r="B800" s="57" t="s">
        <v>23</v>
      </c>
      <c r="C800" s="58">
        <v>44517</v>
      </c>
      <c r="D800" s="59" t="s">
        <v>2145</v>
      </c>
      <c r="E800" s="60" t="s">
        <v>6128</v>
      </c>
      <c r="F800" s="67" t="s">
        <v>2146</v>
      </c>
      <c r="G800" s="67" t="s">
        <v>2147</v>
      </c>
      <c r="H800" s="68" t="s">
        <v>2151</v>
      </c>
      <c r="I800" s="63">
        <v>2</v>
      </c>
      <c r="J800" s="64" t="str">
        <f t="shared" si="48"/>
        <v>A</v>
      </c>
      <c r="K800" s="65">
        <f t="shared" si="49"/>
        <v>5000</v>
      </c>
      <c r="L800" s="66">
        <f t="shared" si="54"/>
        <v>2</v>
      </c>
      <c r="M800" s="15" t="str">
        <f t="shared" si="55"/>
        <v>OK</v>
      </c>
    </row>
    <row r="801" spans="2:13" x14ac:dyDescent="0.25">
      <c r="B801" s="57" t="s">
        <v>23</v>
      </c>
      <c r="C801" s="58">
        <v>44517</v>
      </c>
      <c r="D801" s="59" t="s">
        <v>2148</v>
      </c>
      <c r="E801" s="60" t="s">
        <v>6128</v>
      </c>
      <c r="F801" s="67" t="s">
        <v>2149</v>
      </c>
      <c r="G801" s="67" t="s">
        <v>2150</v>
      </c>
      <c r="H801" s="68" t="s">
        <v>2152</v>
      </c>
      <c r="I801" s="63">
        <v>2</v>
      </c>
      <c r="J801" s="64" t="str">
        <f t="shared" si="48"/>
        <v>A</v>
      </c>
      <c r="K801" s="65">
        <f t="shared" si="49"/>
        <v>5000</v>
      </c>
      <c r="L801" s="66">
        <f t="shared" si="54"/>
        <v>2</v>
      </c>
      <c r="M801" s="15" t="str">
        <f t="shared" si="55"/>
        <v>OK</v>
      </c>
    </row>
    <row r="802" spans="2:13" x14ac:dyDescent="0.25">
      <c r="B802" s="57" t="s">
        <v>23</v>
      </c>
      <c r="C802" s="58">
        <v>44517</v>
      </c>
      <c r="D802" s="59" t="s">
        <v>2153</v>
      </c>
      <c r="E802" s="60" t="s">
        <v>6128</v>
      </c>
      <c r="F802" s="67" t="s">
        <v>2154</v>
      </c>
      <c r="G802" s="67" t="s">
        <v>2155</v>
      </c>
      <c r="H802" s="68" t="s">
        <v>2156</v>
      </c>
      <c r="I802" s="63">
        <v>2</v>
      </c>
      <c r="J802" s="64" t="str">
        <f t="shared" si="48"/>
        <v>A</v>
      </c>
      <c r="K802" s="65">
        <f t="shared" si="49"/>
        <v>5000</v>
      </c>
      <c r="L802" s="66">
        <f t="shared" si="54"/>
        <v>4</v>
      </c>
      <c r="M802" s="15" t="str">
        <f t="shared" si="55"/>
        <v>OK</v>
      </c>
    </row>
    <row r="803" spans="2:13" x14ac:dyDescent="0.25">
      <c r="B803" s="57" t="s">
        <v>23</v>
      </c>
      <c r="C803" s="70">
        <v>44517</v>
      </c>
      <c r="D803" s="59" t="s">
        <v>2157</v>
      </c>
      <c r="E803" s="60" t="s">
        <v>6128</v>
      </c>
      <c r="F803" s="67" t="s">
        <v>2158</v>
      </c>
      <c r="G803" s="67" t="s">
        <v>2159</v>
      </c>
      <c r="H803" s="68" t="s">
        <v>2160</v>
      </c>
      <c r="I803" s="63">
        <v>3</v>
      </c>
      <c r="J803" s="64" t="str">
        <f t="shared" si="48"/>
        <v>A</v>
      </c>
      <c r="K803" s="65">
        <f t="shared" si="49"/>
        <v>7500</v>
      </c>
      <c r="L803" s="66">
        <f t="shared" si="54"/>
        <v>8</v>
      </c>
      <c r="M803" s="15" t="str">
        <f t="shared" si="55"/>
        <v>OK</v>
      </c>
    </row>
    <row r="804" spans="2:13" x14ac:dyDescent="0.25">
      <c r="B804" s="57" t="s">
        <v>23</v>
      </c>
      <c r="C804" s="70">
        <v>44517</v>
      </c>
      <c r="D804" s="59" t="s">
        <v>2161</v>
      </c>
      <c r="E804" s="60" t="s">
        <v>6128</v>
      </c>
      <c r="F804" s="67" t="s">
        <v>2162</v>
      </c>
      <c r="G804" s="67" t="s">
        <v>2163</v>
      </c>
      <c r="H804" s="68" t="s">
        <v>2164</v>
      </c>
      <c r="I804" s="63">
        <v>7</v>
      </c>
      <c r="J804" s="64" t="str">
        <f t="shared" si="48"/>
        <v>B</v>
      </c>
      <c r="K804" s="65">
        <f t="shared" si="49"/>
        <v>21000</v>
      </c>
      <c r="L804" s="66">
        <f t="shared" si="54"/>
        <v>11</v>
      </c>
      <c r="M804" s="15" t="str">
        <f t="shared" si="55"/>
        <v>OK</v>
      </c>
    </row>
    <row r="805" spans="2:13" x14ac:dyDescent="0.25">
      <c r="B805" s="57" t="s">
        <v>23</v>
      </c>
      <c r="C805" s="70">
        <v>44517</v>
      </c>
      <c r="D805" s="59" t="s">
        <v>2165</v>
      </c>
      <c r="E805" s="60" t="s">
        <v>6128</v>
      </c>
      <c r="F805" s="67" t="s">
        <v>2166</v>
      </c>
      <c r="G805" s="67" t="s">
        <v>2167</v>
      </c>
      <c r="H805" s="68" t="s">
        <v>2168</v>
      </c>
      <c r="I805" s="63">
        <v>4</v>
      </c>
      <c r="J805" s="64" t="str">
        <f t="shared" si="48"/>
        <v>A</v>
      </c>
      <c r="K805" s="65">
        <f t="shared" si="49"/>
        <v>10000</v>
      </c>
      <c r="L805" s="66">
        <f t="shared" si="54"/>
        <v>9</v>
      </c>
      <c r="M805" s="15" t="str">
        <f t="shared" si="55"/>
        <v>OK</v>
      </c>
    </row>
    <row r="806" spans="2:13" x14ac:dyDescent="0.25">
      <c r="B806" s="57" t="s">
        <v>23</v>
      </c>
      <c r="C806" s="70">
        <v>44517</v>
      </c>
      <c r="D806" s="59" t="s">
        <v>2169</v>
      </c>
      <c r="E806" s="60" t="s">
        <v>6128</v>
      </c>
      <c r="F806" s="67" t="s">
        <v>2170</v>
      </c>
      <c r="G806" s="67" t="s">
        <v>2171</v>
      </c>
      <c r="H806" s="68" t="s">
        <v>2172</v>
      </c>
      <c r="I806" s="63">
        <v>2</v>
      </c>
      <c r="J806" s="64" t="str">
        <f t="shared" si="48"/>
        <v>A</v>
      </c>
      <c r="K806" s="65">
        <f t="shared" si="49"/>
        <v>5000</v>
      </c>
      <c r="L806" s="66">
        <f t="shared" si="54"/>
        <v>2</v>
      </c>
      <c r="M806" s="15" t="str">
        <f t="shared" si="55"/>
        <v>OK</v>
      </c>
    </row>
    <row r="807" spans="2:13" x14ac:dyDescent="0.25">
      <c r="B807" s="57" t="s">
        <v>23</v>
      </c>
      <c r="C807" s="70">
        <v>44517</v>
      </c>
      <c r="D807" s="59" t="s">
        <v>2173</v>
      </c>
      <c r="E807" s="60" t="s">
        <v>6128</v>
      </c>
      <c r="F807" s="67" t="s">
        <v>2174</v>
      </c>
      <c r="G807" s="67" t="s">
        <v>2175</v>
      </c>
      <c r="H807" s="68" t="s">
        <v>2176</v>
      </c>
      <c r="I807" s="63">
        <v>2</v>
      </c>
      <c r="J807" s="64" t="str">
        <f t="shared" si="48"/>
        <v>A</v>
      </c>
      <c r="K807" s="65">
        <f t="shared" si="49"/>
        <v>5000</v>
      </c>
      <c r="L807" s="66">
        <f t="shared" si="54"/>
        <v>2</v>
      </c>
      <c r="M807" s="15" t="str">
        <f t="shared" si="55"/>
        <v>OK</v>
      </c>
    </row>
    <row r="808" spans="2:13" x14ac:dyDescent="0.25">
      <c r="B808" s="57" t="s">
        <v>23</v>
      </c>
      <c r="C808" s="70">
        <v>44517</v>
      </c>
      <c r="D808" s="59" t="s">
        <v>2177</v>
      </c>
      <c r="E808" s="60" t="s">
        <v>6128</v>
      </c>
      <c r="F808" s="67" t="s">
        <v>2178</v>
      </c>
      <c r="G808" s="67" t="s">
        <v>2179</v>
      </c>
      <c r="H808" s="68" t="s">
        <v>2180</v>
      </c>
      <c r="I808" s="63">
        <v>2</v>
      </c>
      <c r="J808" s="64" t="str">
        <f t="shared" si="48"/>
        <v>A</v>
      </c>
      <c r="K808" s="65">
        <f t="shared" si="49"/>
        <v>5000</v>
      </c>
      <c r="L808" s="66">
        <f t="shared" si="54"/>
        <v>2</v>
      </c>
      <c r="M808" s="15" t="str">
        <f t="shared" si="55"/>
        <v>OK</v>
      </c>
    </row>
    <row r="809" spans="2:13" x14ac:dyDescent="0.25">
      <c r="B809" s="57" t="s">
        <v>23</v>
      </c>
      <c r="C809" s="70">
        <v>44517</v>
      </c>
      <c r="D809" s="59" t="s">
        <v>2181</v>
      </c>
      <c r="E809" s="60" t="s">
        <v>6128</v>
      </c>
      <c r="F809" s="67" t="s">
        <v>180</v>
      </c>
      <c r="G809" s="67" t="s">
        <v>2182</v>
      </c>
      <c r="H809" s="68" t="s">
        <v>2183</v>
      </c>
      <c r="I809" s="63">
        <v>12</v>
      </c>
      <c r="J809" s="64" t="str">
        <f t="shared" si="48"/>
        <v>B</v>
      </c>
      <c r="K809" s="65">
        <f t="shared" si="49"/>
        <v>36000</v>
      </c>
      <c r="L809" s="66">
        <f t="shared" si="54"/>
        <v>15</v>
      </c>
      <c r="M809" s="15" t="str">
        <f t="shared" si="55"/>
        <v>OK</v>
      </c>
    </row>
    <row r="810" spans="2:13" x14ac:dyDescent="0.25">
      <c r="B810" s="57" t="s">
        <v>23</v>
      </c>
      <c r="C810" s="70">
        <v>44517</v>
      </c>
      <c r="D810" s="59" t="s">
        <v>2184</v>
      </c>
      <c r="E810" s="60" t="s">
        <v>6128</v>
      </c>
      <c r="F810" s="67" t="s">
        <v>2185</v>
      </c>
      <c r="G810" s="67" t="s">
        <v>2186</v>
      </c>
      <c r="H810" s="68" t="s">
        <v>2187</v>
      </c>
      <c r="I810" s="63">
        <v>2</v>
      </c>
      <c r="J810" s="64" t="str">
        <f t="shared" si="48"/>
        <v>A</v>
      </c>
      <c r="K810" s="65">
        <f t="shared" si="49"/>
        <v>5000</v>
      </c>
      <c r="L810" s="66">
        <f t="shared" si="54"/>
        <v>2</v>
      </c>
      <c r="M810" s="15" t="str">
        <f t="shared" si="55"/>
        <v>OK</v>
      </c>
    </row>
    <row r="811" spans="2:13" x14ac:dyDescent="0.25">
      <c r="B811" s="57" t="s">
        <v>23</v>
      </c>
      <c r="C811" s="70">
        <v>44518</v>
      </c>
      <c r="D811" s="59" t="s">
        <v>2823</v>
      </c>
      <c r="E811" s="60" t="s">
        <v>6128</v>
      </c>
      <c r="F811" s="67" t="s">
        <v>2824</v>
      </c>
      <c r="G811" s="67" t="s">
        <v>2825</v>
      </c>
      <c r="H811" s="68" t="s">
        <v>2826</v>
      </c>
      <c r="I811" s="63">
        <v>5</v>
      </c>
      <c r="J811" s="64" t="str">
        <f t="shared" si="48"/>
        <v>A</v>
      </c>
      <c r="K811" s="65">
        <f t="shared" si="49"/>
        <v>12500</v>
      </c>
      <c r="L811" s="66">
        <f t="shared" si="54"/>
        <v>8</v>
      </c>
      <c r="M811" s="15" t="str">
        <f t="shared" si="55"/>
        <v>OK</v>
      </c>
    </row>
    <row r="812" spans="2:13" x14ac:dyDescent="0.25">
      <c r="B812" s="57" t="s">
        <v>23</v>
      </c>
      <c r="C812" s="70">
        <v>44518</v>
      </c>
      <c r="D812" s="59" t="s">
        <v>2827</v>
      </c>
      <c r="E812" s="60" t="s">
        <v>6128</v>
      </c>
      <c r="F812" s="67" t="s">
        <v>2828</v>
      </c>
      <c r="G812" s="67" t="s">
        <v>2829</v>
      </c>
      <c r="H812" s="68" t="s">
        <v>2830</v>
      </c>
      <c r="I812" s="63">
        <v>2</v>
      </c>
      <c r="J812" s="64" t="str">
        <f t="shared" si="48"/>
        <v>A</v>
      </c>
      <c r="K812" s="65">
        <f t="shared" si="49"/>
        <v>5000</v>
      </c>
      <c r="L812" s="66">
        <f t="shared" si="54"/>
        <v>2</v>
      </c>
      <c r="M812" s="15" t="str">
        <f t="shared" si="55"/>
        <v>OK</v>
      </c>
    </row>
    <row r="813" spans="2:13" x14ac:dyDescent="0.25">
      <c r="B813" s="57" t="s">
        <v>23</v>
      </c>
      <c r="C813" s="70">
        <v>44518</v>
      </c>
      <c r="D813" s="59" t="s">
        <v>2831</v>
      </c>
      <c r="E813" s="60" t="s">
        <v>6128</v>
      </c>
      <c r="F813" s="67" t="s">
        <v>2832</v>
      </c>
      <c r="G813" s="67" t="s">
        <v>2833</v>
      </c>
      <c r="H813" s="68" t="s">
        <v>2834</v>
      </c>
      <c r="I813" s="63">
        <v>2</v>
      </c>
      <c r="J813" s="64" t="str">
        <f t="shared" si="48"/>
        <v>A</v>
      </c>
      <c r="K813" s="65">
        <f t="shared" si="49"/>
        <v>5000</v>
      </c>
      <c r="L813" s="66">
        <f t="shared" si="54"/>
        <v>2</v>
      </c>
      <c r="M813" s="15" t="str">
        <f t="shared" si="55"/>
        <v>OK</v>
      </c>
    </row>
    <row r="814" spans="2:13" x14ac:dyDescent="0.25">
      <c r="B814" s="57" t="s">
        <v>23</v>
      </c>
      <c r="C814" s="70">
        <v>44518</v>
      </c>
      <c r="D814" s="59" t="s">
        <v>2835</v>
      </c>
      <c r="E814" s="60" t="s">
        <v>6128</v>
      </c>
      <c r="F814" s="67" t="s">
        <v>2836</v>
      </c>
      <c r="G814" s="67" t="s">
        <v>2837</v>
      </c>
      <c r="H814" s="68" t="s">
        <v>2838</v>
      </c>
      <c r="I814" s="63">
        <v>3</v>
      </c>
      <c r="J814" s="64" t="str">
        <f t="shared" si="48"/>
        <v>A</v>
      </c>
      <c r="K814" s="65">
        <f t="shared" si="49"/>
        <v>7500</v>
      </c>
      <c r="L814" s="66">
        <f t="shared" si="54"/>
        <v>3</v>
      </c>
      <c r="M814" s="15" t="str">
        <f t="shared" si="55"/>
        <v>OK</v>
      </c>
    </row>
    <row r="815" spans="2:13" x14ac:dyDescent="0.25">
      <c r="B815" s="57" t="s">
        <v>23</v>
      </c>
      <c r="C815" s="70">
        <v>44518</v>
      </c>
      <c r="D815" s="59" t="s">
        <v>2839</v>
      </c>
      <c r="E815" s="60" t="s">
        <v>6128</v>
      </c>
      <c r="F815" s="67" t="s">
        <v>2840</v>
      </c>
      <c r="G815" s="67" t="s">
        <v>2841</v>
      </c>
      <c r="H815" s="68" t="s">
        <v>2842</v>
      </c>
      <c r="I815" s="63">
        <v>2</v>
      </c>
      <c r="J815" s="64" t="str">
        <f t="shared" si="48"/>
        <v>A</v>
      </c>
      <c r="K815" s="65">
        <f t="shared" si="49"/>
        <v>5000</v>
      </c>
      <c r="L815" s="66">
        <f t="shared" si="54"/>
        <v>2</v>
      </c>
      <c r="M815" s="15" t="str">
        <f t="shared" si="55"/>
        <v>OK</v>
      </c>
    </row>
    <row r="816" spans="2:13" x14ac:dyDescent="0.25">
      <c r="B816" s="57" t="s">
        <v>23</v>
      </c>
      <c r="C816" s="70">
        <v>44518</v>
      </c>
      <c r="D816" s="59" t="s">
        <v>2843</v>
      </c>
      <c r="E816" s="60" t="s">
        <v>6128</v>
      </c>
      <c r="F816" s="67" t="s">
        <v>2844</v>
      </c>
      <c r="G816" s="67" t="s">
        <v>2845</v>
      </c>
      <c r="H816" s="68" t="s">
        <v>2846</v>
      </c>
      <c r="I816" s="63">
        <v>2</v>
      </c>
      <c r="J816" s="64" t="str">
        <f t="shared" si="48"/>
        <v>A</v>
      </c>
      <c r="K816" s="65">
        <f t="shared" si="49"/>
        <v>5000</v>
      </c>
      <c r="L816" s="66">
        <f t="shared" si="54"/>
        <v>2</v>
      </c>
      <c r="M816" s="15" t="str">
        <f t="shared" si="55"/>
        <v>OK</v>
      </c>
    </row>
    <row r="817" spans="2:13" x14ac:dyDescent="0.25">
      <c r="B817" s="57" t="s">
        <v>23</v>
      </c>
      <c r="C817" s="70">
        <v>44518</v>
      </c>
      <c r="D817" s="59" t="s">
        <v>2847</v>
      </c>
      <c r="E817" s="60" t="s">
        <v>6128</v>
      </c>
      <c r="F817" s="67" t="s">
        <v>2848</v>
      </c>
      <c r="G817" s="67" t="s">
        <v>2849</v>
      </c>
      <c r="H817" s="68" t="s">
        <v>2850</v>
      </c>
      <c r="I817" s="63">
        <v>2</v>
      </c>
      <c r="J817" s="64" t="str">
        <f t="shared" si="48"/>
        <v>A</v>
      </c>
      <c r="K817" s="65">
        <f t="shared" si="49"/>
        <v>5000</v>
      </c>
      <c r="L817" s="66">
        <f t="shared" si="54"/>
        <v>2</v>
      </c>
      <c r="M817" s="15" t="str">
        <f t="shared" si="55"/>
        <v>OK</v>
      </c>
    </row>
    <row r="818" spans="2:13" x14ac:dyDescent="0.25">
      <c r="B818" s="57" t="s">
        <v>23</v>
      </c>
      <c r="C818" s="70">
        <v>44518</v>
      </c>
      <c r="D818" s="59" t="s">
        <v>2851</v>
      </c>
      <c r="E818" s="60" t="s">
        <v>6128</v>
      </c>
      <c r="F818" s="67" t="s">
        <v>2852</v>
      </c>
      <c r="G818" s="67" t="s">
        <v>2853</v>
      </c>
      <c r="H818" s="68" t="s">
        <v>2854</v>
      </c>
      <c r="I818" s="63">
        <v>2</v>
      </c>
      <c r="J818" s="64" t="str">
        <f t="shared" si="48"/>
        <v>A</v>
      </c>
      <c r="K818" s="65">
        <f t="shared" si="49"/>
        <v>5000</v>
      </c>
      <c r="L818" s="66">
        <f t="shared" si="54"/>
        <v>2</v>
      </c>
      <c r="M818" s="15" t="str">
        <f t="shared" si="55"/>
        <v>OK</v>
      </c>
    </row>
    <row r="819" spans="2:13" x14ac:dyDescent="0.25">
      <c r="B819" s="57" t="s">
        <v>23</v>
      </c>
      <c r="C819" s="70">
        <v>44518</v>
      </c>
      <c r="D819" s="59" t="s">
        <v>2855</v>
      </c>
      <c r="E819" s="60" t="s">
        <v>6128</v>
      </c>
      <c r="F819" s="67" t="s">
        <v>2856</v>
      </c>
      <c r="G819" s="67" t="s">
        <v>2857</v>
      </c>
      <c r="H819" s="68" t="s">
        <v>2858</v>
      </c>
      <c r="I819" s="63">
        <v>2</v>
      </c>
      <c r="J819" s="64" t="str">
        <f t="shared" si="48"/>
        <v>A</v>
      </c>
      <c r="K819" s="65">
        <f t="shared" si="49"/>
        <v>5000</v>
      </c>
      <c r="L819" s="66">
        <f t="shared" si="54"/>
        <v>7</v>
      </c>
      <c r="M819" s="15" t="str">
        <f t="shared" si="55"/>
        <v>OK</v>
      </c>
    </row>
    <row r="820" spans="2:13" x14ac:dyDescent="0.25">
      <c r="B820" s="57" t="s">
        <v>23</v>
      </c>
      <c r="C820" s="70">
        <v>44518</v>
      </c>
      <c r="D820" s="59" t="s">
        <v>2859</v>
      </c>
      <c r="E820" s="60" t="s">
        <v>6128</v>
      </c>
      <c r="F820" s="67" t="s">
        <v>2860</v>
      </c>
      <c r="G820" s="67" t="s">
        <v>2861</v>
      </c>
      <c r="H820" s="68" t="s">
        <v>2862</v>
      </c>
      <c r="I820" s="63">
        <v>2</v>
      </c>
      <c r="J820" s="64" t="str">
        <f t="shared" si="48"/>
        <v>A</v>
      </c>
      <c r="K820" s="65">
        <f t="shared" si="49"/>
        <v>5000</v>
      </c>
      <c r="L820" s="66">
        <f t="shared" si="54"/>
        <v>2</v>
      </c>
      <c r="M820" s="15" t="str">
        <f t="shared" si="55"/>
        <v>OK</v>
      </c>
    </row>
    <row r="821" spans="2:13" x14ac:dyDescent="0.25">
      <c r="B821" s="57" t="s">
        <v>23</v>
      </c>
      <c r="C821" s="70">
        <v>44518</v>
      </c>
      <c r="D821" s="59" t="s">
        <v>2863</v>
      </c>
      <c r="E821" s="60" t="s">
        <v>6128</v>
      </c>
      <c r="F821" s="67" t="s">
        <v>2864</v>
      </c>
      <c r="G821" s="67" t="s">
        <v>2865</v>
      </c>
      <c r="H821" s="68" t="s">
        <v>2869</v>
      </c>
      <c r="I821" s="63">
        <v>2</v>
      </c>
      <c r="J821" s="64" t="str">
        <f t="shared" si="48"/>
        <v>A</v>
      </c>
      <c r="K821" s="65">
        <f t="shared" si="49"/>
        <v>5000</v>
      </c>
      <c r="L821" s="66">
        <f t="shared" si="54"/>
        <v>2</v>
      </c>
      <c r="M821" s="15" t="str">
        <f t="shared" si="55"/>
        <v>OK</v>
      </c>
    </row>
    <row r="822" spans="2:13" x14ac:dyDescent="0.25">
      <c r="B822" s="57" t="s">
        <v>23</v>
      </c>
      <c r="C822" s="70">
        <v>44518</v>
      </c>
      <c r="D822" s="59" t="s">
        <v>2866</v>
      </c>
      <c r="E822" s="60" t="s">
        <v>6128</v>
      </c>
      <c r="F822" s="67" t="s">
        <v>2867</v>
      </c>
      <c r="G822" s="67" t="s">
        <v>2868</v>
      </c>
      <c r="H822" s="68" t="s">
        <v>2870</v>
      </c>
      <c r="I822" s="63">
        <v>2</v>
      </c>
      <c r="J822" s="64" t="str">
        <f t="shared" si="48"/>
        <v>A</v>
      </c>
      <c r="K822" s="65">
        <f t="shared" si="49"/>
        <v>5000</v>
      </c>
      <c r="L822" s="66">
        <f t="shared" si="54"/>
        <v>2</v>
      </c>
      <c r="M822" s="15" t="str">
        <f t="shared" si="55"/>
        <v>OK</v>
      </c>
    </row>
    <row r="823" spans="2:13" x14ac:dyDescent="0.25">
      <c r="B823" s="57" t="s">
        <v>23</v>
      </c>
      <c r="C823" s="70">
        <v>44518</v>
      </c>
      <c r="D823" s="59" t="s">
        <v>2871</v>
      </c>
      <c r="E823" s="60" t="s">
        <v>6128</v>
      </c>
      <c r="F823" s="67" t="s">
        <v>2872</v>
      </c>
      <c r="G823" s="67" t="s">
        <v>2873</v>
      </c>
      <c r="H823" s="68" t="s">
        <v>2874</v>
      </c>
      <c r="I823" s="63">
        <v>2</v>
      </c>
      <c r="J823" s="64" t="str">
        <f t="shared" si="48"/>
        <v>A</v>
      </c>
      <c r="K823" s="65">
        <f t="shared" si="49"/>
        <v>5000</v>
      </c>
      <c r="L823" s="66">
        <f t="shared" si="54"/>
        <v>2</v>
      </c>
      <c r="M823" s="15" t="str">
        <f t="shared" si="55"/>
        <v>OK</v>
      </c>
    </row>
    <row r="824" spans="2:13" x14ac:dyDescent="0.25">
      <c r="B824" s="57" t="s">
        <v>23</v>
      </c>
      <c r="C824" s="70">
        <v>44518</v>
      </c>
      <c r="D824" s="59" t="s">
        <v>2875</v>
      </c>
      <c r="E824" s="60" t="s">
        <v>6128</v>
      </c>
      <c r="F824" s="67" t="s">
        <v>2876</v>
      </c>
      <c r="G824" s="67" t="s">
        <v>2877</v>
      </c>
      <c r="H824" s="68" t="s">
        <v>2878</v>
      </c>
      <c r="I824" s="63">
        <v>6</v>
      </c>
      <c r="J824" s="64" t="str">
        <f t="shared" si="48"/>
        <v>B</v>
      </c>
      <c r="K824" s="65">
        <f t="shared" si="49"/>
        <v>18000</v>
      </c>
      <c r="L824" s="66">
        <f t="shared" si="54"/>
        <v>6</v>
      </c>
      <c r="M824" s="15" t="str">
        <f t="shared" si="55"/>
        <v>OK</v>
      </c>
    </row>
    <row r="825" spans="2:13" x14ac:dyDescent="0.25">
      <c r="B825" s="57" t="s">
        <v>23</v>
      </c>
      <c r="C825" s="70">
        <v>44518</v>
      </c>
      <c r="D825" s="59" t="s">
        <v>2879</v>
      </c>
      <c r="E825" s="60" t="s">
        <v>6128</v>
      </c>
      <c r="F825" s="67" t="s">
        <v>2880</v>
      </c>
      <c r="G825" s="67" t="s">
        <v>2881</v>
      </c>
      <c r="H825" s="68" t="s">
        <v>2882</v>
      </c>
      <c r="I825" s="63">
        <v>3</v>
      </c>
      <c r="J825" s="64" t="str">
        <f t="shared" si="48"/>
        <v>A</v>
      </c>
      <c r="K825" s="65">
        <f t="shared" si="49"/>
        <v>7500</v>
      </c>
      <c r="L825" s="66">
        <f t="shared" si="54"/>
        <v>3</v>
      </c>
      <c r="M825" s="15" t="str">
        <f t="shared" si="55"/>
        <v>OK</v>
      </c>
    </row>
    <row r="826" spans="2:13" x14ac:dyDescent="0.25">
      <c r="B826" s="57" t="s">
        <v>23</v>
      </c>
      <c r="C826" s="70">
        <v>44518</v>
      </c>
      <c r="D826" s="59" t="s">
        <v>2883</v>
      </c>
      <c r="E826" s="60" t="s">
        <v>6128</v>
      </c>
      <c r="F826" s="67" t="s">
        <v>2884</v>
      </c>
      <c r="G826" s="67" t="s">
        <v>2885</v>
      </c>
      <c r="H826" s="68" t="s">
        <v>2886</v>
      </c>
      <c r="I826" s="63">
        <v>4</v>
      </c>
      <c r="J826" s="64" t="str">
        <f t="shared" si="48"/>
        <v>A</v>
      </c>
      <c r="K826" s="65">
        <f t="shared" si="49"/>
        <v>10000</v>
      </c>
      <c r="L826" s="66">
        <f t="shared" si="54"/>
        <v>6</v>
      </c>
      <c r="M826" s="15" t="str">
        <f t="shared" si="55"/>
        <v>OK</v>
      </c>
    </row>
    <row r="827" spans="2:13" x14ac:dyDescent="0.25">
      <c r="B827" s="57" t="s">
        <v>23</v>
      </c>
      <c r="C827" s="70">
        <v>44518</v>
      </c>
      <c r="D827" s="59" t="s">
        <v>2887</v>
      </c>
      <c r="E827" s="60" t="s">
        <v>6128</v>
      </c>
      <c r="F827" s="67" t="s">
        <v>2888</v>
      </c>
      <c r="G827" s="67" t="s">
        <v>2889</v>
      </c>
      <c r="H827" s="68" t="s">
        <v>2890</v>
      </c>
      <c r="I827" s="63">
        <v>5</v>
      </c>
      <c r="J827" s="64" t="str">
        <f t="shared" si="48"/>
        <v>A</v>
      </c>
      <c r="K827" s="65">
        <f t="shared" si="49"/>
        <v>12500</v>
      </c>
      <c r="L827" s="66">
        <f t="shared" si="54"/>
        <v>5</v>
      </c>
      <c r="M827" s="15" t="str">
        <f t="shared" si="55"/>
        <v>OK</v>
      </c>
    </row>
    <row r="828" spans="2:13" x14ac:dyDescent="0.25">
      <c r="B828" s="57" t="s">
        <v>23</v>
      </c>
      <c r="C828" s="70">
        <v>44518</v>
      </c>
      <c r="D828" s="59" t="s">
        <v>2157</v>
      </c>
      <c r="E828" s="60" t="s">
        <v>6128</v>
      </c>
      <c r="F828" s="67" t="s">
        <v>2158</v>
      </c>
      <c r="G828" s="67" t="s">
        <v>2159</v>
      </c>
      <c r="H828" s="68" t="s">
        <v>2891</v>
      </c>
      <c r="I828" s="63">
        <v>3</v>
      </c>
      <c r="J828" s="64" t="str">
        <f t="shared" si="48"/>
        <v>A</v>
      </c>
      <c r="K828" s="65">
        <f t="shared" si="49"/>
        <v>7500</v>
      </c>
      <c r="L828" s="66">
        <f t="shared" si="54"/>
        <v>8</v>
      </c>
      <c r="M828" s="15" t="str">
        <f t="shared" si="55"/>
        <v>OK</v>
      </c>
    </row>
    <row r="829" spans="2:13" x14ac:dyDescent="0.25">
      <c r="B829" s="57" t="s">
        <v>23</v>
      </c>
      <c r="C829" s="70">
        <v>44518</v>
      </c>
      <c r="D829" s="59" t="s">
        <v>2892</v>
      </c>
      <c r="E829" s="60" t="s">
        <v>6128</v>
      </c>
      <c r="F829" s="67" t="s">
        <v>2893</v>
      </c>
      <c r="G829" s="67" t="s">
        <v>2894</v>
      </c>
      <c r="H829" s="68" t="s">
        <v>2895</v>
      </c>
      <c r="I829" s="63">
        <v>2</v>
      </c>
      <c r="J829" s="64" t="str">
        <f t="shared" si="48"/>
        <v>A</v>
      </c>
      <c r="K829" s="65">
        <f t="shared" si="49"/>
        <v>5000</v>
      </c>
      <c r="L829" s="66">
        <f t="shared" si="54"/>
        <v>2</v>
      </c>
      <c r="M829" s="15" t="str">
        <f t="shared" si="55"/>
        <v>OK</v>
      </c>
    </row>
    <row r="830" spans="2:13" x14ac:dyDescent="0.25">
      <c r="B830" s="57" t="s">
        <v>23</v>
      </c>
      <c r="C830" s="70">
        <v>44518</v>
      </c>
      <c r="D830" s="59" t="s">
        <v>2896</v>
      </c>
      <c r="E830" s="60" t="s">
        <v>6128</v>
      </c>
      <c r="F830" s="67" t="s">
        <v>2897</v>
      </c>
      <c r="G830" s="67" t="s">
        <v>2898</v>
      </c>
      <c r="H830" s="68" t="s">
        <v>2899</v>
      </c>
      <c r="I830" s="63">
        <v>2</v>
      </c>
      <c r="J830" s="64" t="str">
        <f t="shared" si="48"/>
        <v>A</v>
      </c>
      <c r="K830" s="65">
        <f t="shared" si="49"/>
        <v>5000</v>
      </c>
      <c r="L830" s="66">
        <f t="shared" si="54"/>
        <v>2</v>
      </c>
      <c r="M830" s="15" t="str">
        <f t="shared" si="55"/>
        <v>OK</v>
      </c>
    </row>
    <row r="831" spans="2:13" x14ac:dyDescent="0.25">
      <c r="B831" s="57" t="s">
        <v>23</v>
      </c>
      <c r="C831" s="70">
        <v>44519</v>
      </c>
      <c r="D831" s="59" t="s">
        <v>3493</v>
      </c>
      <c r="E831" s="60" t="s">
        <v>6128</v>
      </c>
      <c r="F831" s="67" t="s">
        <v>3494</v>
      </c>
      <c r="G831" s="67" t="s">
        <v>3495</v>
      </c>
      <c r="H831" s="68" t="s">
        <v>3496</v>
      </c>
      <c r="I831" s="63">
        <v>2</v>
      </c>
      <c r="J831" s="64" t="str">
        <f t="shared" si="48"/>
        <v>A</v>
      </c>
      <c r="K831" s="65">
        <f t="shared" si="49"/>
        <v>5000</v>
      </c>
      <c r="L831" s="66">
        <f t="shared" si="54"/>
        <v>4</v>
      </c>
      <c r="M831" s="15" t="str">
        <f t="shared" si="55"/>
        <v>OK</v>
      </c>
    </row>
    <row r="832" spans="2:13" x14ac:dyDescent="0.25">
      <c r="B832" s="57" t="s">
        <v>23</v>
      </c>
      <c r="C832" s="70">
        <v>44519</v>
      </c>
      <c r="D832" s="59" t="s">
        <v>3497</v>
      </c>
      <c r="E832" s="60" t="s">
        <v>6128</v>
      </c>
      <c r="F832" s="67" t="s">
        <v>3498</v>
      </c>
      <c r="G832" s="67" t="s">
        <v>3499</v>
      </c>
      <c r="H832" s="68" t="s">
        <v>3500</v>
      </c>
      <c r="I832" s="63">
        <v>2</v>
      </c>
      <c r="J832" s="64" t="str">
        <f t="shared" si="48"/>
        <v>A</v>
      </c>
      <c r="K832" s="65">
        <f t="shared" si="49"/>
        <v>5000</v>
      </c>
      <c r="L832" s="66">
        <f t="shared" si="54"/>
        <v>2</v>
      </c>
      <c r="M832" s="15" t="str">
        <f t="shared" si="55"/>
        <v>OK</v>
      </c>
    </row>
    <row r="833" spans="2:13" x14ac:dyDescent="0.25">
      <c r="B833" s="57" t="s">
        <v>23</v>
      </c>
      <c r="C833" s="70">
        <v>44519</v>
      </c>
      <c r="D833" s="59" t="s">
        <v>3501</v>
      </c>
      <c r="E833" s="60" t="s">
        <v>6128</v>
      </c>
      <c r="F833" s="67" t="s">
        <v>2471</v>
      </c>
      <c r="G833" s="67" t="s">
        <v>3502</v>
      </c>
      <c r="H833" s="68" t="s">
        <v>3503</v>
      </c>
      <c r="I833" s="63">
        <v>2</v>
      </c>
      <c r="J833" s="64" t="str">
        <f t="shared" si="48"/>
        <v>A</v>
      </c>
      <c r="K833" s="65">
        <f t="shared" si="49"/>
        <v>5000</v>
      </c>
      <c r="L833" s="66">
        <f t="shared" si="54"/>
        <v>2</v>
      </c>
      <c r="M833" s="15" t="str">
        <f t="shared" si="55"/>
        <v>OK</v>
      </c>
    </row>
    <row r="834" spans="2:13" x14ac:dyDescent="0.25">
      <c r="B834" s="57" t="s">
        <v>23</v>
      </c>
      <c r="C834" s="70">
        <v>44519</v>
      </c>
      <c r="D834" s="59" t="s">
        <v>3504</v>
      </c>
      <c r="E834" s="60" t="s">
        <v>6128</v>
      </c>
      <c r="F834" s="67" t="s">
        <v>3505</v>
      </c>
      <c r="G834" s="67" t="s">
        <v>3506</v>
      </c>
      <c r="H834" s="68" t="s">
        <v>3507</v>
      </c>
      <c r="I834" s="63">
        <v>2</v>
      </c>
      <c r="J834" s="64" t="str">
        <f t="shared" si="48"/>
        <v>A</v>
      </c>
      <c r="K834" s="65">
        <f t="shared" si="49"/>
        <v>5000</v>
      </c>
      <c r="L834" s="66">
        <f t="shared" si="54"/>
        <v>2</v>
      </c>
      <c r="M834" s="15" t="str">
        <f t="shared" si="55"/>
        <v>OK</v>
      </c>
    </row>
    <row r="835" spans="2:13" x14ac:dyDescent="0.25">
      <c r="B835" s="57" t="s">
        <v>23</v>
      </c>
      <c r="C835" s="70">
        <v>44519</v>
      </c>
      <c r="D835" s="59" t="s">
        <v>3508</v>
      </c>
      <c r="E835" s="60" t="s">
        <v>6128</v>
      </c>
      <c r="F835" s="67" t="s">
        <v>3509</v>
      </c>
      <c r="G835" s="67" t="s">
        <v>3510</v>
      </c>
      <c r="H835" s="68" t="s">
        <v>3511</v>
      </c>
      <c r="I835" s="63">
        <v>2</v>
      </c>
      <c r="J835" s="64" t="str">
        <f t="shared" si="48"/>
        <v>A</v>
      </c>
      <c r="K835" s="65">
        <f t="shared" si="49"/>
        <v>5000</v>
      </c>
      <c r="L835" s="66">
        <f t="shared" si="54"/>
        <v>2</v>
      </c>
      <c r="M835" s="15" t="str">
        <f t="shared" si="55"/>
        <v>OK</v>
      </c>
    </row>
    <row r="836" spans="2:13" x14ac:dyDescent="0.25">
      <c r="B836" s="57" t="s">
        <v>23</v>
      </c>
      <c r="C836" s="70">
        <v>44519</v>
      </c>
      <c r="D836" s="59" t="s">
        <v>3512</v>
      </c>
      <c r="E836" s="60" t="s">
        <v>6128</v>
      </c>
      <c r="F836" s="67" t="s">
        <v>3513</v>
      </c>
      <c r="G836" s="67" t="s">
        <v>3514</v>
      </c>
      <c r="H836" s="68" t="s">
        <v>3515</v>
      </c>
      <c r="I836" s="63">
        <v>2</v>
      </c>
      <c r="J836" s="64" t="str">
        <f t="shared" si="48"/>
        <v>A</v>
      </c>
      <c r="K836" s="65">
        <f t="shared" si="49"/>
        <v>5000</v>
      </c>
      <c r="L836" s="66">
        <f t="shared" si="54"/>
        <v>2</v>
      </c>
      <c r="M836" s="15" t="str">
        <f t="shared" si="55"/>
        <v>OK</v>
      </c>
    </row>
    <row r="837" spans="2:13" x14ac:dyDescent="0.25">
      <c r="B837" s="57" t="s">
        <v>23</v>
      </c>
      <c r="C837" s="70">
        <v>44519</v>
      </c>
      <c r="D837" s="59" t="s">
        <v>3516</v>
      </c>
      <c r="E837" s="60" t="s">
        <v>6128</v>
      </c>
      <c r="F837" s="67" t="s">
        <v>3517</v>
      </c>
      <c r="G837" s="67" t="s">
        <v>3518</v>
      </c>
      <c r="H837" s="68" t="s">
        <v>3519</v>
      </c>
      <c r="I837" s="63">
        <v>2</v>
      </c>
      <c r="J837" s="64" t="str">
        <f t="shared" si="48"/>
        <v>A</v>
      </c>
      <c r="K837" s="65">
        <f t="shared" si="49"/>
        <v>5000</v>
      </c>
      <c r="L837" s="66">
        <f t="shared" si="54"/>
        <v>2</v>
      </c>
      <c r="M837" s="15" t="str">
        <f t="shared" si="55"/>
        <v>OK</v>
      </c>
    </row>
    <row r="838" spans="2:13" x14ac:dyDescent="0.25">
      <c r="B838" s="57" t="s">
        <v>23</v>
      </c>
      <c r="C838" s="70">
        <v>44519</v>
      </c>
      <c r="D838" s="59" t="s">
        <v>3520</v>
      </c>
      <c r="E838" s="60" t="s">
        <v>6128</v>
      </c>
      <c r="F838" s="67" t="s">
        <v>3521</v>
      </c>
      <c r="G838" s="67" t="s">
        <v>3522</v>
      </c>
      <c r="H838" s="68" t="s">
        <v>3523</v>
      </c>
      <c r="I838" s="63">
        <v>2</v>
      </c>
      <c r="J838" s="64" t="str">
        <f t="shared" si="48"/>
        <v>A</v>
      </c>
      <c r="K838" s="65">
        <f t="shared" si="49"/>
        <v>5000</v>
      </c>
      <c r="L838" s="66">
        <f t="shared" si="54"/>
        <v>4</v>
      </c>
      <c r="M838" s="15" t="str">
        <f t="shared" si="55"/>
        <v>OK</v>
      </c>
    </row>
    <row r="839" spans="2:13" x14ac:dyDescent="0.25">
      <c r="B839" s="57" t="s">
        <v>23</v>
      </c>
      <c r="C839" s="70">
        <v>44519</v>
      </c>
      <c r="D839" s="59" t="s">
        <v>3524</v>
      </c>
      <c r="E839" s="60" t="s">
        <v>6128</v>
      </c>
      <c r="F839" s="67" t="s">
        <v>3525</v>
      </c>
      <c r="G839" s="67" t="s">
        <v>3526</v>
      </c>
      <c r="H839" s="68" t="s">
        <v>3527</v>
      </c>
      <c r="I839" s="63">
        <v>2</v>
      </c>
      <c r="J839" s="64" t="str">
        <f t="shared" si="48"/>
        <v>A</v>
      </c>
      <c r="K839" s="65">
        <f t="shared" si="49"/>
        <v>5000</v>
      </c>
      <c r="L839" s="66">
        <f t="shared" si="54"/>
        <v>2</v>
      </c>
      <c r="M839" s="15" t="str">
        <f t="shared" si="55"/>
        <v>OK</v>
      </c>
    </row>
    <row r="840" spans="2:13" x14ac:dyDescent="0.25">
      <c r="B840" s="57" t="s">
        <v>23</v>
      </c>
      <c r="C840" s="70">
        <v>44519</v>
      </c>
      <c r="D840" s="59" t="s">
        <v>3528</v>
      </c>
      <c r="E840" s="60" t="s">
        <v>6128</v>
      </c>
      <c r="F840" s="67" t="s">
        <v>1625</v>
      </c>
      <c r="G840" s="67" t="s">
        <v>3529</v>
      </c>
      <c r="H840" s="68" t="s">
        <v>3530</v>
      </c>
      <c r="I840" s="63">
        <v>2</v>
      </c>
      <c r="J840" s="64" t="str">
        <f t="shared" si="48"/>
        <v>A</v>
      </c>
      <c r="K840" s="65">
        <f t="shared" si="49"/>
        <v>5000</v>
      </c>
      <c r="L840" s="66">
        <f t="shared" si="54"/>
        <v>2</v>
      </c>
      <c r="M840" s="15" t="str">
        <f t="shared" si="55"/>
        <v>OK</v>
      </c>
    </row>
    <row r="841" spans="2:13" x14ac:dyDescent="0.25">
      <c r="B841" s="57" t="s">
        <v>23</v>
      </c>
      <c r="C841" s="70">
        <v>44519</v>
      </c>
      <c r="D841" s="59" t="s">
        <v>3531</v>
      </c>
      <c r="E841" s="60" t="s">
        <v>6128</v>
      </c>
      <c r="F841" s="67" t="s">
        <v>3532</v>
      </c>
      <c r="G841" s="67" t="s">
        <v>3533</v>
      </c>
      <c r="H841" s="68" t="s">
        <v>3534</v>
      </c>
      <c r="I841" s="63">
        <v>3</v>
      </c>
      <c r="J841" s="64" t="str">
        <f t="shared" si="48"/>
        <v>A</v>
      </c>
      <c r="K841" s="65">
        <f t="shared" si="49"/>
        <v>7500</v>
      </c>
      <c r="L841" s="66">
        <f t="shared" ref="L841:L904" si="56">SUMIF($D$8:$D$1705,D841:D2538,$I$8:$I$1705)</f>
        <v>3</v>
      </c>
      <c r="M841" s="15" t="str">
        <f t="shared" ref="M841:M904" si="57">+IF(L841=0," ",IF(L841&lt;=20,"OK",IF(L841&gt;=21,"LEBIH")))</f>
        <v>OK</v>
      </c>
    </row>
    <row r="842" spans="2:13" x14ac:dyDescent="0.25">
      <c r="B842" s="57" t="s">
        <v>23</v>
      </c>
      <c r="C842" s="70">
        <v>44519</v>
      </c>
      <c r="D842" s="59" t="s">
        <v>3535</v>
      </c>
      <c r="E842" s="60" t="s">
        <v>6128</v>
      </c>
      <c r="F842" s="67" t="s">
        <v>3536</v>
      </c>
      <c r="G842" s="67" t="s">
        <v>3537</v>
      </c>
      <c r="H842" s="68" t="s">
        <v>3538</v>
      </c>
      <c r="I842" s="63">
        <v>2</v>
      </c>
      <c r="J842" s="64" t="str">
        <f t="shared" si="48"/>
        <v>A</v>
      </c>
      <c r="K842" s="65">
        <f t="shared" si="49"/>
        <v>5000</v>
      </c>
      <c r="L842" s="66">
        <f t="shared" si="56"/>
        <v>2</v>
      </c>
      <c r="M842" s="15" t="str">
        <f t="shared" si="57"/>
        <v>OK</v>
      </c>
    </row>
    <row r="843" spans="2:13" x14ac:dyDescent="0.25">
      <c r="B843" s="57" t="s">
        <v>23</v>
      </c>
      <c r="C843" s="70">
        <v>44519</v>
      </c>
      <c r="D843" s="59" t="s">
        <v>3539</v>
      </c>
      <c r="E843" s="60" t="s">
        <v>6128</v>
      </c>
      <c r="F843" s="67" t="s">
        <v>3540</v>
      </c>
      <c r="G843" s="67" t="s">
        <v>3541</v>
      </c>
      <c r="H843" s="68" t="s">
        <v>3542</v>
      </c>
      <c r="I843" s="63">
        <v>2</v>
      </c>
      <c r="J843" s="64" t="str">
        <f t="shared" si="48"/>
        <v>A</v>
      </c>
      <c r="K843" s="65">
        <f t="shared" si="49"/>
        <v>5000</v>
      </c>
      <c r="L843" s="66">
        <f t="shared" si="56"/>
        <v>2</v>
      </c>
      <c r="M843" s="15" t="str">
        <f t="shared" si="57"/>
        <v>OK</v>
      </c>
    </row>
    <row r="844" spans="2:13" x14ac:dyDescent="0.25">
      <c r="B844" s="57" t="s">
        <v>23</v>
      </c>
      <c r="C844" s="70">
        <v>44519</v>
      </c>
      <c r="D844" s="59" t="s">
        <v>3543</v>
      </c>
      <c r="E844" s="60" t="s">
        <v>6128</v>
      </c>
      <c r="F844" s="67" t="s">
        <v>3544</v>
      </c>
      <c r="G844" s="67" t="s">
        <v>3545</v>
      </c>
      <c r="H844" s="68" t="s">
        <v>3546</v>
      </c>
      <c r="I844" s="63">
        <v>2</v>
      </c>
      <c r="J844" s="64" t="str">
        <f t="shared" si="48"/>
        <v>A</v>
      </c>
      <c r="K844" s="65">
        <f t="shared" si="49"/>
        <v>5000</v>
      </c>
      <c r="L844" s="66">
        <f t="shared" si="56"/>
        <v>2</v>
      </c>
      <c r="M844" s="15" t="str">
        <f t="shared" si="57"/>
        <v>OK</v>
      </c>
    </row>
    <row r="845" spans="2:13" x14ac:dyDescent="0.25">
      <c r="B845" s="57" t="s">
        <v>23</v>
      </c>
      <c r="C845" s="70">
        <v>44519</v>
      </c>
      <c r="D845" s="59" t="s">
        <v>3547</v>
      </c>
      <c r="E845" s="60" t="s">
        <v>6128</v>
      </c>
      <c r="F845" s="67" t="s">
        <v>3548</v>
      </c>
      <c r="G845" s="67" t="s">
        <v>3549</v>
      </c>
      <c r="H845" s="68" t="s">
        <v>3550</v>
      </c>
      <c r="I845" s="63">
        <v>10</v>
      </c>
      <c r="J845" s="64" t="str">
        <f t="shared" si="48"/>
        <v>B</v>
      </c>
      <c r="K845" s="65">
        <f t="shared" si="49"/>
        <v>30000</v>
      </c>
      <c r="L845" s="66">
        <f t="shared" si="56"/>
        <v>10</v>
      </c>
      <c r="M845" s="15" t="str">
        <f t="shared" si="57"/>
        <v>OK</v>
      </c>
    </row>
    <row r="846" spans="2:13" x14ac:dyDescent="0.25">
      <c r="B846" s="57" t="s">
        <v>23</v>
      </c>
      <c r="C846" s="70">
        <v>44519</v>
      </c>
      <c r="D846" s="59" t="s">
        <v>3551</v>
      </c>
      <c r="E846" s="60" t="s">
        <v>6128</v>
      </c>
      <c r="F846" s="67" t="s">
        <v>3552</v>
      </c>
      <c r="G846" s="67" t="s">
        <v>3553</v>
      </c>
      <c r="H846" s="68" t="s">
        <v>3554</v>
      </c>
      <c r="I846" s="63">
        <v>2</v>
      </c>
      <c r="J846" s="64" t="str">
        <f t="shared" si="48"/>
        <v>A</v>
      </c>
      <c r="K846" s="65">
        <f t="shared" si="49"/>
        <v>5000</v>
      </c>
      <c r="L846" s="66">
        <f t="shared" si="56"/>
        <v>2</v>
      </c>
      <c r="M846" s="15" t="str">
        <f t="shared" si="57"/>
        <v>OK</v>
      </c>
    </row>
    <row r="847" spans="2:13" x14ac:dyDescent="0.25">
      <c r="B847" s="57" t="s">
        <v>23</v>
      </c>
      <c r="C847" s="70">
        <v>44519</v>
      </c>
      <c r="D847" s="59" t="s">
        <v>3555</v>
      </c>
      <c r="E847" s="60" t="s">
        <v>6128</v>
      </c>
      <c r="F847" s="67" t="s">
        <v>3556</v>
      </c>
      <c r="G847" s="67" t="s">
        <v>3557</v>
      </c>
      <c r="H847" s="68" t="s">
        <v>3558</v>
      </c>
      <c r="I847" s="63">
        <v>2</v>
      </c>
      <c r="J847" s="64" t="str">
        <f t="shared" si="48"/>
        <v>A</v>
      </c>
      <c r="K847" s="65">
        <f t="shared" si="49"/>
        <v>5000</v>
      </c>
      <c r="L847" s="66">
        <f t="shared" si="56"/>
        <v>2</v>
      </c>
      <c r="M847" s="15" t="str">
        <f t="shared" si="57"/>
        <v>OK</v>
      </c>
    </row>
    <row r="848" spans="2:13" x14ac:dyDescent="0.25">
      <c r="B848" s="57" t="s">
        <v>23</v>
      </c>
      <c r="C848" s="70">
        <v>44519</v>
      </c>
      <c r="D848" s="59" t="s">
        <v>3559</v>
      </c>
      <c r="E848" s="60" t="s">
        <v>6128</v>
      </c>
      <c r="F848" s="67" t="s">
        <v>3560</v>
      </c>
      <c r="G848" s="67" t="s">
        <v>3561</v>
      </c>
      <c r="H848" s="68" t="s">
        <v>3562</v>
      </c>
      <c r="I848" s="63">
        <v>2</v>
      </c>
      <c r="J848" s="64" t="str">
        <f t="shared" si="48"/>
        <v>A</v>
      </c>
      <c r="K848" s="65">
        <f t="shared" si="49"/>
        <v>5000</v>
      </c>
      <c r="L848" s="66">
        <f t="shared" si="56"/>
        <v>2</v>
      </c>
      <c r="M848" s="15" t="str">
        <f t="shared" si="57"/>
        <v>OK</v>
      </c>
    </row>
    <row r="849" spans="2:13" x14ac:dyDescent="0.25">
      <c r="B849" s="57" t="s">
        <v>23</v>
      </c>
      <c r="C849" s="70">
        <v>44520</v>
      </c>
      <c r="D849" s="59" t="s">
        <v>4094</v>
      </c>
      <c r="E849" s="60" t="s">
        <v>6128</v>
      </c>
      <c r="F849" s="67" t="s">
        <v>4095</v>
      </c>
      <c r="G849" s="67" t="s">
        <v>4096</v>
      </c>
      <c r="H849" s="68" t="s">
        <v>4097</v>
      </c>
      <c r="I849" s="63">
        <v>3</v>
      </c>
      <c r="J849" s="64" t="str">
        <f t="shared" si="48"/>
        <v>A</v>
      </c>
      <c r="K849" s="65">
        <f t="shared" si="49"/>
        <v>7500</v>
      </c>
      <c r="L849" s="66">
        <f t="shared" si="56"/>
        <v>3</v>
      </c>
      <c r="M849" s="15" t="str">
        <f t="shared" si="57"/>
        <v>OK</v>
      </c>
    </row>
    <row r="850" spans="2:13" x14ac:dyDescent="0.25">
      <c r="B850" s="57" t="s">
        <v>23</v>
      </c>
      <c r="C850" s="70">
        <v>44520</v>
      </c>
      <c r="D850" s="59" t="s">
        <v>4098</v>
      </c>
      <c r="E850" s="60" t="s">
        <v>6128</v>
      </c>
      <c r="F850" s="67" t="s">
        <v>4099</v>
      </c>
      <c r="G850" s="67" t="s">
        <v>4100</v>
      </c>
      <c r="H850" s="68" t="s">
        <v>4101</v>
      </c>
      <c r="I850" s="63">
        <v>3</v>
      </c>
      <c r="J850" s="64" t="str">
        <f t="shared" si="48"/>
        <v>A</v>
      </c>
      <c r="K850" s="65">
        <f t="shared" si="49"/>
        <v>7500</v>
      </c>
      <c r="L850" s="66">
        <f t="shared" si="56"/>
        <v>3</v>
      </c>
      <c r="M850" s="15" t="str">
        <f t="shared" si="57"/>
        <v>OK</v>
      </c>
    </row>
    <row r="851" spans="2:13" x14ac:dyDescent="0.25">
      <c r="B851" s="57" t="s">
        <v>23</v>
      </c>
      <c r="C851" s="70">
        <v>44520</v>
      </c>
      <c r="D851" s="59" t="s">
        <v>4102</v>
      </c>
      <c r="E851" s="60" t="s">
        <v>6128</v>
      </c>
      <c r="F851" s="67" t="s">
        <v>4103</v>
      </c>
      <c r="G851" s="67" t="s">
        <v>4104</v>
      </c>
      <c r="H851" s="68" t="s">
        <v>4108</v>
      </c>
      <c r="I851" s="63">
        <v>10</v>
      </c>
      <c r="J851" s="64" t="str">
        <f t="shared" si="48"/>
        <v>B</v>
      </c>
      <c r="K851" s="65">
        <f t="shared" si="49"/>
        <v>30000</v>
      </c>
      <c r="L851" s="66">
        <f t="shared" si="56"/>
        <v>10</v>
      </c>
      <c r="M851" s="15" t="str">
        <f t="shared" si="57"/>
        <v>OK</v>
      </c>
    </row>
    <row r="852" spans="2:13" x14ac:dyDescent="0.25">
      <c r="B852" s="57" t="s">
        <v>23</v>
      </c>
      <c r="C852" s="70">
        <v>44520</v>
      </c>
      <c r="D852" s="59" t="s">
        <v>4105</v>
      </c>
      <c r="E852" s="60" t="s">
        <v>6128</v>
      </c>
      <c r="F852" s="67" t="s">
        <v>4106</v>
      </c>
      <c r="G852" s="67" t="s">
        <v>4107</v>
      </c>
      <c r="H852" s="68" t="s">
        <v>4109</v>
      </c>
      <c r="I852" s="63">
        <v>2</v>
      </c>
      <c r="J852" s="64" t="str">
        <f t="shared" si="48"/>
        <v>A</v>
      </c>
      <c r="K852" s="65">
        <f t="shared" si="49"/>
        <v>5000</v>
      </c>
      <c r="L852" s="66">
        <f t="shared" si="56"/>
        <v>2</v>
      </c>
      <c r="M852" s="15" t="str">
        <f t="shared" si="57"/>
        <v>OK</v>
      </c>
    </row>
    <row r="853" spans="2:13" x14ac:dyDescent="0.25">
      <c r="B853" s="57" t="s">
        <v>23</v>
      </c>
      <c r="C853" s="70">
        <v>44520</v>
      </c>
      <c r="D853" s="59" t="s">
        <v>4110</v>
      </c>
      <c r="E853" s="60" t="s">
        <v>6128</v>
      </c>
      <c r="F853" s="67" t="s">
        <v>4111</v>
      </c>
      <c r="G853" s="67" t="s">
        <v>4112</v>
      </c>
      <c r="H853" s="68" t="s">
        <v>4116</v>
      </c>
      <c r="I853" s="63">
        <v>6</v>
      </c>
      <c r="J853" s="64" t="str">
        <f t="shared" si="48"/>
        <v>B</v>
      </c>
      <c r="K853" s="65">
        <f t="shared" si="49"/>
        <v>18000</v>
      </c>
      <c r="L853" s="66">
        <f t="shared" si="56"/>
        <v>6</v>
      </c>
      <c r="M853" s="15" t="str">
        <f t="shared" si="57"/>
        <v>OK</v>
      </c>
    </row>
    <row r="854" spans="2:13" x14ac:dyDescent="0.25">
      <c r="B854" s="57" t="s">
        <v>23</v>
      </c>
      <c r="C854" s="70">
        <v>44520</v>
      </c>
      <c r="D854" s="59" t="s">
        <v>4113</v>
      </c>
      <c r="E854" s="60" t="s">
        <v>6128</v>
      </c>
      <c r="F854" s="67" t="s">
        <v>4114</v>
      </c>
      <c r="G854" s="67" t="s">
        <v>4115</v>
      </c>
      <c r="H854" s="68" t="s">
        <v>4117</v>
      </c>
      <c r="I854" s="63">
        <v>2</v>
      </c>
      <c r="J854" s="64" t="str">
        <f t="shared" si="48"/>
        <v>A</v>
      </c>
      <c r="K854" s="65">
        <f t="shared" si="49"/>
        <v>5000</v>
      </c>
      <c r="L854" s="66">
        <f t="shared" si="56"/>
        <v>2</v>
      </c>
      <c r="M854" s="15" t="str">
        <f t="shared" si="57"/>
        <v>OK</v>
      </c>
    </row>
    <row r="855" spans="2:13" x14ac:dyDescent="0.25">
      <c r="B855" s="57" t="s">
        <v>23</v>
      </c>
      <c r="C855" s="70">
        <v>44520</v>
      </c>
      <c r="D855" s="59" t="s">
        <v>4118</v>
      </c>
      <c r="E855" s="60" t="s">
        <v>6128</v>
      </c>
      <c r="F855" s="67" t="s">
        <v>4119</v>
      </c>
      <c r="G855" s="67" t="s">
        <v>4120</v>
      </c>
      <c r="H855" s="68" t="s">
        <v>4124</v>
      </c>
      <c r="I855" s="63">
        <v>10</v>
      </c>
      <c r="J855" s="64" t="str">
        <f t="shared" si="48"/>
        <v>B</v>
      </c>
      <c r="K855" s="65">
        <f t="shared" si="49"/>
        <v>30000</v>
      </c>
      <c r="L855" s="66">
        <f t="shared" si="56"/>
        <v>10</v>
      </c>
      <c r="M855" s="15" t="str">
        <f t="shared" si="57"/>
        <v>OK</v>
      </c>
    </row>
    <row r="856" spans="2:13" x14ac:dyDescent="0.25">
      <c r="B856" s="57" t="s">
        <v>23</v>
      </c>
      <c r="C856" s="70">
        <v>44520</v>
      </c>
      <c r="D856" s="59" t="s">
        <v>4121</v>
      </c>
      <c r="E856" s="60" t="s">
        <v>6128</v>
      </c>
      <c r="F856" s="67" t="s">
        <v>4122</v>
      </c>
      <c r="G856" s="67" t="s">
        <v>4123</v>
      </c>
      <c r="H856" s="68" t="s">
        <v>4125</v>
      </c>
      <c r="I856" s="63">
        <v>5</v>
      </c>
      <c r="J856" s="64" t="str">
        <f t="shared" si="48"/>
        <v>A</v>
      </c>
      <c r="K856" s="65">
        <f t="shared" si="49"/>
        <v>12500</v>
      </c>
      <c r="L856" s="66">
        <f t="shared" si="56"/>
        <v>5</v>
      </c>
      <c r="M856" s="15" t="str">
        <f t="shared" si="57"/>
        <v>OK</v>
      </c>
    </row>
    <row r="857" spans="2:13" x14ac:dyDescent="0.25">
      <c r="B857" s="57" t="s">
        <v>23</v>
      </c>
      <c r="C857" s="70">
        <v>44520</v>
      </c>
      <c r="D857" s="59" t="s">
        <v>4126</v>
      </c>
      <c r="E857" s="60" t="s">
        <v>6128</v>
      </c>
      <c r="F857" s="67" t="s">
        <v>4127</v>
      </c>
      <c r="G857" s="67" t="s">
        <v>4128</v>
      </c>
      <c r="H857" s="68" t="s">
        <v>4129</v>
      </c>
      <c r="I857" s="63">
        <v>7</v>
      </c>
      <c r="J857" s="64" t="str">
        <f t="shared" si="48"/>
        <v>B</v>
      </c>
      <c r="K857" s="65">
        <f t="shared" si="49"/>
        <v>21000</v>
      </c>
      <c r="L857" s="66">
        <f t="shared" si="56"/>
        <v>7</v>
      </c>
      <c r="M857" s="15" t="str">
        <f t="shared" si="57"/>
        <v>OK</v>
      </c>
    </row>
    <row r="858" spans="2:13" x14ac:dyDescent="0.25">
      <c r="B858" s="57" t="s">
        <v>23</v>
      </c>
      <c r="C858" s="70">
        <v>44520</v>
      </c>
      <c r="D858" s="59" t="s">
        <v>4130</v>
      </c>
      <c r="E858" s="60" t="s">
        <v>6128</v>
      </c>
      <c r="F858" s="67" t="s">
        <v>4131</v>
      </c>
      <c r="G858" s="67" t="s">
        <v>4132</v>
      </c>
      <c r="H858" s="68" t="s">
        <v>4133</v>
      </c>
      <c r="I858" s="63">
        <v>3</v>
      </c>
      <c r="J858" s="64" t="str">
        <f t="shared" si="48"/>
        <v>A</v>
      </c>
      <c r="K858" s="65">
        <f t="shared" si="49"/>
        <v>7500</v>
      </c>
      <c r="L858" s="66">
        <f t="shared" si="56"/>
        <v>3</v>
      </c>
      <c r="M858" s="15" t="str">
        <f t="shared" si="57"/>
        <v>OK</v>
      </c>
    </row>
    <row r="859" spans="2:13" x14ac:dyDescent="0.25">
      <c r="B859" s="57" t="s">
        <v>23</v>
      </c>
      <c r="C859" s="70">
        <v>44520</v>
      </c>
      <c r="D859" s="59" t="s">
        <v>4134</v>
      </c>
      <c r="E859" s="60" t="s">
        <v>6128</v>
      </c>
      <c r="F859" s="67" t="s">
        <v>4135</v>
      </c>
      <c r="G859" s="67" t="s">
        <v>4136</v>
      </c>
      <c r="H859" s="68" t="s">
        <v>4143</v>
      </c>
      <c r="I859" s="63">
        <v>2</v>
      </c>
      <c r="J859" s="64" t="str">
        <f t="shared" ref="J859:J1113" si="58">+IF(I859&lt;=0," ",IF(I859&lt;=5,"A",IF(I859&gt;=6,"B")))</f>
        <v>A</v>
      </c>
      <c r="K859" s="65">
        <f t="shared" ref="K859:K1113" si="59">+IF(J859=" ",I859*0,IF(J859="A",I859*2500,IF(J859="B",I859*3000)))</f>
        <v>5000</v>
      </c>
      <c r="L859" s="66">
        <f t="shared" si="56"/>
        <v>2</v>
      </c>
      <c r="M859" s="15" t="str">
        <f t="shared" si="57"/>
        <v>OK</v>
      </c>
    </row>
    <row r="860" spans="2:13" x14ac:dyDescent="0.25">
      <c r="B860" s="57" t="s">
        <v>23</v>
      </c>
      <c r="C860" s="70">
        <v>44520</v>
      </c>
      <c r="D860" s="59" t="s">
        <v>4137</v>
      </c>
      <c r="E860" s="60" t="s">
        <v>6128</v>
      </c>
      <c r="F860" s="67" t="s">
        <v>4138</v>
      </c>
      <c r="G860" s="67" t="s">
        <v>4139</v>
      </c>
      <c r="H860" s="68" t="s">
        <v>4144</v>
      </c>
      <c r="I860" s="63">
        <v>2</v>
      </c>
      <c r="J860" s="64" t="str">
        <f t="shared" si="58"/>
        <v>A</v>
      </c>
      <c r="K860" s="65">
        <f t="shared" si="59"/>
        <v>5000</v>
      </c>
      <c r="L860" s="66">
        <f t="shared" si="56"/>
        <v>2</v>
      </c>
      <c r="M860" s="15" t="str">
        <f t="shared" si="57"/>
        <v>OK</v>
      </c>
    </row>
    <row r="861" spans="2:13" x14ac:dyDescent="0.25">
      <c r="B861" s="57" t="s">
        <v>23</v>
      </c>
      <c r="C861" s="70">
        <v>44520</v>
      </c>
      <c r="D861" s="59" t="s">
        <v>4140</v>
      </c>
      <c r="E861" s="60" t="s">
        <v>6128</v>
      </c>
      <c r="F861" s="67" t="s">
        <v>4141</v>
      </c>
      <c r="G861" s="67" t="s">
        <v>4142</v>
      </c>
      <c r="H861" s="68" t="s">
        <v>4145</v>
      </c>
      <c r="I861" s="63">
        <v>2</v>
      </c>
      <c r="J861" s="64" t="str">
        <f t="shared" si="58"/>
        <v>A</v>
      </c>
      <c r="K861" s="65">
        <f t="shared" si="59"/>
        <v>5000</v>
      </c>
      <c r="L861" s="66">
        <f t="shared" si="56"/>
        <v>2</v>
      </c>
      <c r="M861" s="15" t="str">
        <f t="shared" si="57"/>
        <v>OK</v>
      </c>
    </row>
    <row r="862" spans="2:13" x14ac:dyDescent="0.25">
      <c r="B862" s="57" t="s">
        <v>23</v>
      </c>
      <c r="C862" s="70">
        <v>44520</v>
      </c>
      <c r="D862" s="59" t="s">
        <v>4146</v>
      </c>
      <c r="E862" s="60" t="s">
        <v>6128</v>
      </c>
      <c r="F862" s="67" t="s">
        <v>4147</v>
      </c>
      <c r="G862" s="67" t="s">
        <v>4148</v>
      </c>
      <c r="H862" s="68" t="s">
        <v>4152</v>
      </c>
      <c r="I862" s="63">
        <v>2</v>
      </c>
      <c r="J862" s="64" t="str">
        <f t="shared" si="58"/>
        <v>A</v>
      </c>
      <c r="K862" s="65">
        <f t="shared" si="59"/>
        <v>5000</v>
      </c>
      <c r="L862" s="66">
        <f t="shared" si="56"/>
        <v>2</v>
      </c>
      <c r="M862" s="15" t="str">
        <f t="shared" si="57"/>
        <v>OK</v>
      </c>
    </row>
    <row r="863" spans="2:13" x14ac:dyDescent="0.25">
      <c r="B863" s="57" t="s">
        <v>23</v>
      </c>
      <c r="C863" s="70">
        <v>44520</v>
      </c>
      <c r="D863" s="59" t="s">
        <v>4149</v>
      </c>
      <c r="E863" s="60" t="s">
        <v>6128</v>
      </c>
      <c r="F863" s="67" t="s">
        <v>4150</v>
      </c>
      <c r="G863" s="67" t="s">
        <v>4151</v>
      </c>
      <c r="H863" s="68" t="s">
        <v>4153</v>
      </c>
      <c r="I863" s="63">
        <v>2</v>
      </c>
      <c r="J863" s="64" t="str">
        <f t="shared" si="58"/>
        <v>A</v>
      </c>
      <c r="K863" s="65">
        <f t="shared" si="59"/>
        <v>5000</v>
      </c>
      <c r="L863" s="66">
        <f t="shared" si="56"/>
        <v>2</v>
      </c>
      <c r="M863" s="15" t="str">
        <f t="shared" si="57"/>
        <v>OK</v>
      </c>
    </row>
    <row r="864" spans="2:13" x14ac:dyDescent="0.25">
      <c r="B864" s="57" t="s">
        <v>23</v>
      </c>
      <c r="C864" s="70">
        <v>44520</v>
      </c>
      <c r="D864" s="59" t="s">
        <v>4154</v>
      </c>
      <c r="E864" s="60" t="s">
        <v>6128</v>
      </c>
      <c r="F864" s="67" t="s">
        <v>4155</v>
      </c>
      <c r="G864" s="67" t="s">
        <v>4156</v>
      </c>
      <c r="H864" s="68" t="s">
        <v>4157</v>
      </c>
      <c r="I864" s="63">
        <v>3</v>
      </c>
      <c r="J864" s="64" t="str">
        <f t="shared" si="58"/>
        <v>A</v>
      </c>
      <c r="K864" s="65">
        <f t="shared" si="59"/>
        <v>7500</v>
      </c>
      <c r="L864" s="66">
        <f t="shared" si="56"/>
        <v>3</v>
      </c>
      <c r="M864" s="15" t="str">
        <f t="shared" si="57"/>
        <v>OK</v>
      </c>
    </row>
    <row r="865" spans="2:13" x14ac:dyDescent="0.25">
      <c r="B865" s="57" t="s">
        <v>23</v>
      </c>
      <c r="C865" s="70">
        <v>44520</v>
      </c>
      <c r="D865" s="59" t="s">
        <v>4158</v>
      </c>
      <c r="E865" s="60" t="s">
        <v>6128</v>
      </c>
      <c r="F865" s="67" t="s">
        <v>4159</v>
      </c>
      <c r="G865" s="67" t="s">
        <v>4160</v>
      </c>
      <c r="H865" s="68" t="s">
        <v>4161</v>
      </c>
      <c r="I865" s="63">
        <v>4</v>
      </c>
      <c r="J865" s="64" t="str">
        <f t="shared" si="58"/>
        <v>A</v>
      </c>
      <c r="K865" s="65">
        <f t="shared" si="59"/>
        <v>10000</v>
      </c>
      <c r="L865" s="66">
        <f t="shared" si="56"/>
        <v>4</v>
      </c>
      <c r="M865" s="15" t="str">
        <f t="shared" si="57"/>
        <v>OK</v>
      </c>
    </row>
    <row r="866" spans="2:13" x14ac:dyDescent="0.25">
      <c r="B866" s="57" t="s">
        <v>23</v>
      </c>
      <c r="C866" s="70">
        <v>44520</v>
      </c>
      <c r="D866" s="59" t="s">
        <v>4162</v>
      </c>
      <c r="E866" s="60" t="s">
        <v>6128</v>
      </c>
      <c r="F866" s="67" t="s">
        <v>4163</v>
      </c>
      <c r="G866" s="67" t="s">
        <v>4164</v>
      </c>
      <c r="H866" s="68" t="s">
        <v>4165</v>
      </c>
      <c r="I866" s="63">
        <v>2</v>
      </c>
      <c r="J866" s="64" t="str">
        <f t="shared" si="58"/>
        <v>A</v>
      </c>
      <c r="K866" s="65">
        <f t="shared" si="59"/>
        <v>5000</v>
      </c>
      <c r="L866" s="66">
        <f t="shared" si="56"/>
        <v>2</v>
      </c>
      <c r="M866" s="15" t="str">
        <f t="shared" si="57"/>
        <v>OK</v>
      </c>
    </row>
    <row r="867" spans="2:13" x14ac:dyDescent="0.25">
      <c r="B867" s="57" t="s">
        <v>23</v>
      </c>
      <c r="C867" s="70">
        <v>44520</v>
      </c>
      <c r="D867" s="59" t="s">
        <v>4166</v>
      </c>
      <c r="E867" s="60" t="s">
        <v>6128</v>
      </c>
      <c r="F867" s="67" t="s">
        <v>4167</v>
      </c>
      <c r="G867" s="67" t="s">
        <v>4168</v>
      </c>
      <c r="H867" s="68" t="s">
        <v>4169</v>
      </c>
      <c r="I867" s="63">
        <v>2</v>
      </c>
      <c r="J867" s="64" t="str">
        <f t="shared" si="58"/>
        <v>A</v>
      </c>
      <c r="K867" s="65">
        <f t="shared" si="59"/>
        <v>5000</v>
      </c>
      <c r="L867" s="66">
        <f t="shared" si="56"/>
        <v>2</v>
      </c>
      <c r="M867" s="15" t="str">
        <f t="shared" si="57"/>
        <v>OK</v>
      </c>
    </row>
    <row r="868" spans="2:13" x14ac:dyDescent="0.25">
      <c r="B868" s="57" t="s">
        <v>23</v>
      </c>
      <c r="C868" s="70">
        <v>44520</v>
      </c>
      <c r="D868" s="59" t="s">
        <v>4170</v>
      </c>
      <c r="E868" s="60" t="s">
        <v>6128</v>
      </c>
      <c r="F868" s="67" t="s">
        <v>4171</v>
      </c>
      <c r="G868" s="67" t="s">
        <v>4172</v>
      </c>
      <c r="H868" s="68" t="s">
        <v>4173</v>
      </c>
      <c r="I868" s="63">
        <v>2</v>
      </c>
      <c r="J868" s="64" t="str">
        <f t="shared" si="58"/>
        <v>A</v>
      </c>
      <c r="K868" s="65">
        <f t="shared" si="59"/>
        <v>5000</v>
      </c>
      <c r="L868" s="66">
        <f t="shared" si="56"/>
        <v>2</v>
      </c>
      <c r="M868" s="15" t="str">
        <f t="shared" si="57"/>
        <v>OK</v>
      </c>
    </row>
    <row r="869" spans="2:13" x14ac:dyDescent="0.25">
      <c r="B869" s="57" t="s">
        <v>23</v>
      </c>
      <c r="C869" s="70">
        <v>44520</v>
      </c>
      <c r="D869" s="59" t="s">
        <v>4174</v>
      </c>
      <c r="E869" s="60" t="s">
        <v>6128</v>
      </c>
      <c r="F869" s="67" t="s">
        <v>4175</v>
      </c>
      <c r="G869" s="67" t="s">
        <v>4176</v>
      </c>
      <c r="H869" s="68" t="s">
        <v>4177</v>
      </c>
      <c r="I869" s="63">
        <v>2</v>
      </c>
      <c r="J869" s="64" t="str">
        <f t="shared" si="58"/>
        <v>A</v>
      </c>
      <c r="K869" s="65">
        <f t="shared" si="59"/>
        <v>5000</v>
      </c>
      <c r="L869" s="66">
        <f t="shared" si="56"/>
        <v>2</v>
      </c>
      <c r="M869" s="15" t="str">
        <f t="shared" si="57"/>
        <v>OK</v>
      </c>
    </row>
    <row r="870" spans="2:13" x14ac:dyDescent="0.25">
      <c r="B870" s="57" t="s">
        <v>23</v>
      </c>
      <c r="C870" s="70">
        <v>44520</v>
      </c>
      <c r="D870" s="59" t="s">
        <v>4178</v>
      </c>
      <c r="E870" s="60" t="s">
        <v>6128</v>
      </c>
      <c r="F870" s="67" t="s">
        <v>4179</v>
      </c>
      <c r="G870" s="67" t="s">
        <v>4180</v>
      </c>
      <c r="H870" s="68" t="s">
        <v>4184</v>
      </c>
      <c r="I870" s="63">
        <v>2</v>
      </c>
      <c r="J870" s="64" t="str">
        <f t="shared" si="58"/>
        <v>A</v>
      </c>
      <c r="K870" s="65">
        <f t="shared" si="59"/>
        <v>5000</v>
      </c>
      <c r="L870" s="66">
        <f t="shared" si="56"/>
        <v>2</v>
      </c>
      <c r="M870" s="15" t="str">
        <f t="shared" si="57"/>
        <v>OK</v>
      </c>
    </row>
    <row r="871" spans="2:13" x14ac:dyDescent="0.25">
      <c r="B871" s="57" t="s">
        <v>23</v>
      </c>
      <c r="C871" s="70">
        <v>44520</v>
      </c>
      <c r="D871" s="59" t="s">
        <v>4181</v>
      </c>
      <c r="E871" s="60" t="s">
        <v>6128</v>
      </c>
      <c r="F871" s="67" t="s">
        <v>4182</v>
      </c>
      <c r="G871" s="67" t="s">
        <v>4183</v>
      </c>
      <c r="H871" s="68" t="s">
        <v>4185</v>
      </c>
      <c r="I871" s="63">
        <v>2</v>
      </c>
      <c r="J871" s="64" t="str">
        <f t="shared" si="58"/>
        <v>A</v>
      </c>
      <c r="K871" s="65">
        <f t="shared" si="59"/>
        <v>5000</v>
      </c>
      <c r="L871" s="66">
        <f t="shared" si="56"/>
        <v>2</v>
      </c>
      <c r="M871" s="15" t="str">
        <f t="shared" si="57"/>
        <v>OK</v>
      </c>
    </row>
    <row r="872" spans="2:13" x14ac:dyDescent="0.25">
      <c r="B872" s="57" t="s">
        <v>23</v>
      </c>
      <c r="C872" s="70">
        <v>44520</v>
      </c>
      <c r="D872" s="59" t="s">
        <v>4186</v>
      </c>
      <c r="E872" s="60" t="s">
        <v>6128</v>
      </c>
      <c r="F872" s="67" t="s">
        <v>4187</v>
      </c>
      <c r="G872" s="67" t="s">
        <v>4188</v>
      </c>
      <c r="H872" s="68" t="s">
        <v>4189</v>
      </c>
      <c r="I872" s="63">
        <v>2</v>
      </c>
      <c r="J872" s="64" t="str">
        <f t="shared" si="58"/>
        <v>A</v>
      </c>
      <c r="K872" s="65">
        <f t="shared" si="59"/>
        <v>5000</v>
      </c>
      <c r="L872" s="66">
        <f t="shared" si="56"/>
        <v>2</v>
      </c>
      <c r="M872" s="15" t="str">
        <f t="shared" si="57"/>
        <v>OK</v>
      </c>
    </row>
    <row r="873" spans="2:13" x14ac:dyDescent="0.25">
      <c r="B873" s="57" t="s">
        <v>23</v>
      </c>
      <c r="C873" s="70">
        <v>44520</v>
      </c>
      <c r="D873" s="59" t="s">
        <v>4190</v>
      </c>
      <c r="E873" s="60" t="s">
        <v>6128</v>
      </c>
      <c r="F873" s="67" t="s">
        <v>4191</v>
      </c>
      <c r="G873" s="67" t="s">
        <v>4192</v>
      </c>
      <c r="H873" s="68" t="s">
        <v>4193</v>
      </c>
      <c r="I873" s="63">
        <v>2</v>
      </c>
      <c r="J873" s="64" t="str">
        <f t="shared" si="58"/>
        <v>A</v>
      </c>
      <c r="K873" s="65">
        <f t="shared" si="59"/>
        <v>5000</v>
      </c>
      <c r="L873" s="66">
        <f t="shared" si="56"/>
        <v>2</v>
      </c>
      <c r="M873" s="15" t="str">
        <f t="shared" si="57"/>
        <v>OK</v>
      </c>
    </row>
    <row r="874" spans="2:13" x14ac:dyDescent="0.25">
      <c r="B874" s="57" t="s">
        <v>23</v>
      </c>
      <c r="C874" s="70">
        <v>44520</v>
      </c>
      <c r="D874" s="59" t="s">
        <v>4194</v>
      </c>
      <c r="E874" s="60" t="s">
        <v>6128</v>
      </c>
      <c r="F874" s="67" t="s">
        <v>4195</v>
      </c>
      <c r="G874" s="67" t="s">
        <v>4196</v>
      </c>
      <c r="H874" s="68" t="s">
        <v>4197</v>
      </c>
      <c r="I874" s="63">
        <v>3</v>
      </c>
      <c r="J874" s="64" t="str">
        <f t="shared" si="58"/>
        <v>A</v>
      </c>
      <c r="K874" s="65">
        <f t="shared" si="59"/>
        <v>7500</v>
      </c>
      <c r="L874" s="66">
        <f t="shared" si="56"/>
        <v>6</v>
      </c>
      <c r="M874" s="15" t="str">
        <f t="shared" si="57"/>
        <v>OK</v>
      </c>
    </row>
    <row r="875" spans="2:13" x14ac:dyDescent="0.25">
      <c r="B875" s="57" t="s">
        <v>23</v>
      </c>
      <c r="C875" s="70">
        <v>44522</v>
      </c>
      <c r="D875" s="59" t="s">
        <v>4738</v>
      </c>
      <c r="E875" s="60" t="s">
        <v>6128</v>
      </c>
      <c r="F875" s="67" t="s">
        <v>4739</v>
      </c>
      <c r="G875" s="67" t="s">
        <v>4740</v>
      </c>
      <c r="H875" s="68" t="s">
        <v>4741</v>
      </c>
      <c r="I875" s="63">
        <v>2</v>
      </c>
      <c r="J875" s="64" t="str">
        <f t="shared" si="58"/>
        <v>A</v>
      </c>
      <c r="K875" s="65">
        <f t="shared" si="59"/>
        <v>5000</v>
      </c>
      <c r="L875" s="66">
        <f t="shared" si="56"/>
        <v>2</v>
      </c>
      <c r="M875" s="15" t="str">
        <f t="shared" si="57"/>
        <v>OK</v>
      </c>
    </row>
    <row r="876" spans="2:13" x14ac:dyDescent="0.25">
      <c r="B876" s="57" t="s">
        <v>23</v>
      </c>
      <c r="C876" s="70">
        <v>44522</v>
      </c>
      <c r="D876" s="59" t="s">
        <v>4742</v>
      </c>
      <c r="E876" s="60" t="s">
        <v>6128</v>
      </c>
      <c r="F876" s="67" t="s">
        <v>4743</v>
      </c>
      <c r="G876" s="67" t="s">
        <v>4744</v>
      </c>
      <c r="H876" s="68" t="s">
        <v>4745</v>
      </c>
      <c r="I876" s="63">
        <v>2</v>
      </c>
      <c r="J876" s="64" t="str">
        <f t="shared" si="58"/>
        <v>A</v>
      </c>
      <c r="K876" s="65">
        <f t="shared" si="59"/>
        <v>5000</v>
      </c>
      <c r="L876" s="66">
        <f t="shared" si="56"/>
        <v>2</v>
      </c>
      <c r="M876" s="15" t="str">
        <f t="shared" si="57"/>
        <v>OK</v>
      </c>
    </row>
    <row r="877" spans="2:13" x14ac:dyDescent="0.25">
      <c r="B877" s="57" t="s">
        <v>23</v>
      </c>
      <c r="C877" s="70">
        <v>44522</v>
      </c>
      <c r="D877" s="59" t="s">
        <v>4746</v>
      </c>
      <c r="E877" s="60" t="s">
        <v>6128</v>
      </c>
      <c r="F877" s="67" t="s">
        <v>4747</v>
      </c>
      <c r="G877" s="67" t="s">
        <v>4748</v>
      </c>
      <c r="H877" s="68" t="s">
        <v>4749</v>
      </c>
      <c r="I877" s="63">
        <v>2</v>
      </c>
      <c r="J877" s="64" t="str">
        <f t="shared" si="58"/>
        <v>A</v>
      </c>
      <c r="K877" s="65">
        <f t="shared" si="59"/>
        <v>5000</v>
      </c>
      <c r="L877" s="66">
        <f t="shared" si="56"/>
        <v>2</v>
      </c>
      <c r="M877" s="15" t="str">
        <f t="shared" si="57"/>
        <v>OK</v>
      </c>
    </row>
    <row r="878" spans="2:13" x14ac:dyDescent="0.25">
      <c r="B878" s="57" t="s">
        <v>23</v>
      </c>
      <c r="C878" s="70">
        <v>44522</v>
      </c>
      <c r="D878" s="59" t="s">
        <v>4750</v>
      </c>
      <c r="E878" s="60" t="s">
        <v>6128</v>
      </c>
      <c r="F878" s="67" t="s">
        <v>4751</v>
      </c>
      <c r="G878" s="67" t="s">
        <v>4752</v>
      </c>
      <c r="H878" s="68" t="s">
        <v>4753</v>
      </c>
      <c r="I878" s="63">
        <v>2</v>
      </c>
      <c r="J878" s="64" t="str">
        <f t="shared" si="58"/>
        <v>A</v>
      </c>
      <c r="K878" s="65">
        <f t="shared" si="59"/>
        <v>5000</v>
      </c>
      <c r="L878" s="66">
        <f t="shared" si="56"/>
        <v>2</v>
      </c>
      <c r="M878" s="15" t="str">
        <f t="shared" si="57"/>
        <v>OK</v>
      </c>
    </row>
    <row r="879" spans="2:13" x14ac:dyDescent="0.25">
      <c r="B879" s="57" t="s">
        <v>23</v>
      </c>
      <c r="C879" s="70">
        <v>44522</v>
      </c>
      <c r="D879" s="59" t="s">
        <v>4754</v>
      </c>
      <c r="E879" s="60" t="s">
        <v>6128</v>
      </c>
      <c r="F879" s="67" t="s">
        <v>4755</v>
      </c>
      <c r="G879" s="67" t="s">
        <v>4756</v>
      </c>
      <c r="H879" s="68" t="s">
        <v>4757</v>
      </c>
      <c r="I879" s="63">
        <v>5</v>
      </c>
      <c r="J879" s="64" t="str">
        <f t="shared" si="58"/>
        <v>A</v>
      </c>
      <c r="K879" s="65">
        <f t="shared" si="59"/>
        <v>12500</v>
      </c>
      <c r="L879" s="66">
        <f t="shared" si="56"/>
        <v>5</v>
      </c>
      <c r="M879" s="15" t="str">
        <f t="shared" si="57"/>
        <v>OK</v>
      </c>
    </row>
    <row r="880" spans="2:13" x14ac:dyDescent="0.25">
      <c r="B880" s="57" t="s">
        <v>23</v>
      </c>
      <c r="C880" s="70">
        <v>44522</v>
      </c>
      <c r="D880" s="59" t="s">
        <v>4758</v>
      </c>
      <c r="E880" s="60" t="s">
        <v>6128</v>
      </c>
      <c r="F880" s="67" t="s">
        <v>4759</v>
      </c>
      <c r="G880" s="67" t="s">
        <v>4760</v>
      </c>
      <c r="H880" s="68" t="s">
        <v>4761</v>
      </c>
      <c r="I880" s="63">
        <v>2</v>
      </c>
      <c r="J880" s="64" t="str">
        <f t="shared" si="58"/>
        <v>A</v>
      </c>
      <c r="K880" s="65">
        <f t="shared" si="59"/>
        <v>5000</v>
      </c>
      <c r="L880" s="66">
        <f t="shared" si="56"/>
        <v>2</v>
      </c>
      <c r="M880" s="15" t="str">
        <f t="shared" si="57"/>
        <v>OK</v>
      </c>
    </row>
    <row r="881" spans="2:13" x14ac:dyDescent="0.25">
      <c r="B881" s="57" t="s">
        <v>23</v>
      </c>
      <c r="C881" s="70">
        <v>44522</v>
      </c>
      <c r="D881" s="59" t="s">
        <v>4762</v>
      </c>
      <c r="E881" s="60" t="s">
        <v>6128</v>
      </c>
      <c r="F881" s="67" t="s">
        <v>4763</v>
      </c>
      <c r="G881" s="67" t="s">
        <v>4764</v>
      </c>
      <c r="H881" s="68" t="s">
        <v>4765</v>
      </c>
      <c r="I881" s="63">
        <v>6</v>
      </c>
      <c r="J881" s="64" t="str">
        <f t="shared" si="58"/>
        <v>B</v>
      </c>
      <c r="K881" s="65">
        <f t="shared" si="59"/>
        <v>18000</v>
      </c>
      <c r="L881" s="66">
        <f t="shared" si="56"/>
        <v>6</v>
      </c>
      <c r="M881" s="15" t="str">
        <f t="shared" si="57"/>
        <v>OK</v>
      </c>
    </row>
    <row r="882" spans="2:13" x14ac:dyDescent="0.25">
      <c r="B882" s="57" t="s">
        <v>23</v>
      </c>
      <c r="C882" s="70">
        <v>44522</v>
      </c>
      <c r="D882" s="59" t="s">
        <v>4766</v>
      </c>
      <c r="E882" s="60" t="s">
        <v>6128</v>
      </c>
      <c r="F882" s="67" t="s">
        <v>4767</v>
      </c>
      <c r="G882" s="67" t="s">
        <v>4768</v>
      </c>
      <c r="H882" s="68" t="s">
        <v>4769</v>
      </c>
      <c r="I882" s="63">
        <v>4</v>
      </c>
      <c r="J882" s="64" t="str">
        <f t="shared" si="58"/>
        <v>A</v>
      </c>
      <c r="K882" s="65">
        <f t="shared" si="59"/>
        <v>10000</v>
      </c>
      <c r="L882" s="66">
        <f t="shared" si="56"/>
        <v>4</v>
      </c>
      <c r="M882" s="15" t="str">
        <f t="shared" si="57"/>
        <v>OK</v>
      </c>
    </row>
    <row r="883" spans="2:13" x14ac:dyDescent="0.25">
      <c r="B883" s="57" t="s">
        <v>23</v>
      </c>
      <c r="C883" s="70">
        <v>44522</v>
      </c>
      <c r="D883" s="59" t="s">
        <v>416</v>
      </c>
      <c r="E883" s="60" t="s">
        <v>6128</v>
      </c>
      <c r="F883" s="67" t="s">
        <v>417</v>
      </c>
      <c r="G883" s="67" t="s">
        <v>418</v>
      </c>
      <c r="H883" s="68" t="s">
        <v>4770</v>
      </c>
      <c r="I883" s="63">
        <v>2</v>
      </c>
      <c r="J883" s="64" t="str">
        <f t="shared" si="58"/>
        <v>A</v>
      </c>
      <c r="K883" s="65">
        <f t="shared" si="59"/>
        <v>5000</v>
      </c>
      <c r="L883" s="66">
        <f t="shared" si="56"/>
        <v>6</v>
      </c>
      <c r="M883" s="15" t="str">
        <f t="shared" si="57"/>
        <v>OK</v>
      </c>
    </row>
    <row r="884" spans="2:13" x14ac:dyDescent="0.25">
      <c r="B884" s="57" t="s">
        <v>23</v>
      </c>
      <c r="C884" s="70">
        <v>44522</v>
      </c>
      <c r="D884" s="59" t="s">
        <v>4771</v>
      </c>
      <c r="E884" s="60" t="s">
        <v>6128</v>
      </c>
      <c r="F884" s="67" t="s">
        <v>4772</v>
      </c>
      <c r="G884" s="67" t="s">
        <v>4773</v>
      </c>
      <c r="H884" s="68" t="s">
        <v>4774</v>
      </c>
      <c r="I884" s="63">
        <v>2</v>
      </c>
      <c r="J884" s="64" t="str">
        <f t="shared" si="58"/>
        <v>A</v>
      </c>
      <c r="K884" s="65">
        <f t="shared" si="59"/>
        <v>5000</v>
      </c>
      <c r="L884" s="66">
        <f t="shared" si="56"/>
        <v>2</v>
      </c>
      <c r="M884" s="15" t="str">
        <f t="shared" si="57"/>
        <v>OK</v>
      </c>
    </row>
    <row r="885" spans="2:13" x14ac:dyDescent="0.25">
      <c r="B885" s="57" t="s">
        <v>23</v>
      </c>
      <c r="C885" s="70">
        <v>44522</v>
      </c>
      <c r="D885" s="59" t="s">
        <v>4775</v>
      </c>
      <c r="E885" s="60" t="s">
        <v>6128</v>
      </c>
      <c r="F885" s="67" t="s">
        <v>4776</v>
      </c>
      <c r="G885" s="67" t="s">
        <v>4777</v>
      </c>
      <c r="H885" s="68" t="s">
        <v>4778</v>
      </c>
      <c r="I885" s="63">
        <v>2</v>
      </c>
      <c r="J885" s="64" t="str">
        <f t="shared" si="58"/>
        <v>A</v>
      </c>
      <c r="K885" s="65">
        <f t="shared" si="59"/>
        <v>5000</v>
      </c>
      <c r="L885" s="66">
        <f t="shared" si="56"/>
        <v>2</v>
      </c>
      <c r="M885" s="15" t="str">
        <f t="shared" si="57"/>
        <v>OK</v>
      </c>
    </row>
    <row r="886" spans="2:13" x14ac:dyDescent="0.25">
      <c r="B886" s="57" t="s">
        <v>23</v>
      </c>
      <c r="C886" s="70">
        <v>44522</v>
      </c>
      <c r="D886" s="59" t="s">
        <v>4779</v>
      </c>
      <c r="E886" s="60" t="s">
        <v>6128</v>
      </c>
      <c r="F886" s="67" t="s">
        <v>4780</v>
      </c>
      <c r="G886" s="67" t="s">
        <v>4781</v>
      </c>
      <c r="H886" s="68" t="s">
        <v>4782</v>
      </c>
      <c r="I886" s="63">
        <v>2</v>
      </c>
      <c r="J886" s="64" t="str">
        <f t="shared" si="58"/>
        <v>A</v>
      </c>
      <c r="K886" s="65">
        <f t="shared" si="59"/>
        <v>5000</v>
      </c>
      <c r="L886" s="66">
        <f t="shared" si="56"/>
        <v>2</v>
      </c>
      <c r="M886" s="15" t="str">
        <f t="shared" si="57"/>
        <v>OK</v>
      </c>
    </row>
    <row r="887" spans="2:13" x14ac:dyDescent="0.25">
      <c r="B887" s="57" t="s">
        <v>23</v>
      </c>
      <c r="C887" s="70">
        <v>44522</v>
      </c>
      <c r="D887" s="59" t="s">
        <v>353</v>
      </c>
      <c r="E887" s="60" t="s">
        <v>6128</v>
      </c>
      <c r="F887" s="67" t="s">
        <v>354</v>
      </c>
      <c r="G887" s="67" t="s">
        <v>355</v>
      </c>
      <c r="H887" s="68" t="s">
        <v>4783</v>
      </c>
      <c r="I887" s="63">
        <v>3</v>
      </c>
      <c r="J887" s="64" t="str">
        <f t="shared" si="58"/>
        <v>A</v>
      </c>
      <c r="K887" s="65">
        <f t="shared" si="59"/>
        <v>7500</v>
      </c>
      <c r="L887" s="66">
        <f t="shared" si="56"/>
        <v>5</v>
      </c>
      <c r="M887" s="15" t="str">
        <f t="shared" si="57"/>
        <v>OK</v>
      </c>
    </row>
    <row r="888" spans="2:13" x14ac:dyDescent="0.25">
      <c r="B888" s="57" t="s">
        <v>23</v>
      </c>
      <c r="C888" s="70">
        <v>44522</v>
      </c>
      <c r="D888" s="59" t="s">
        <v>4784</v>
      </c>
      <c r="E888" s="60" t="s">
        <v>6128</v>
      </c>
      <c r="F888" s="67" t="s">
        <v>4785</v>
      </c>
      <c r="G888" s="67" t="s">
        <v>4786</v>
      </c>
      <c r="H888" s="68" t="s">
        <v>4787</v>
      </c>
      <c r="I888" s="63">
        <v>3</v>
      </c>
      <c r="J888" s="64" t="str">
        <f t="shared" si="58"/>
        <v>A</v>
      </c>
      <c r="K888" s="65">
        <f t="shared" si="59"/>
        <v>7500</v>
      </c>
      <c r="L888" s="66">
        <f t="shared" si="56"/>
        <v>3</v>
      </c>
      <c r="M888" s="15" t="str">
        <f t="shared" si="57"/>
        <v>OK</v>
      </c>
    </row>
    <row r="889" spans="2:13" x14ac:dyDescent="0.25">
      <c r="B889" s="57" t="s">
        <v>23</v>
      </c>
      <c r="C889" s="70">
        <v>44522</v>
      </c>
      <c r="D889" s="59" t="s">
        <v>357</v>
      </c>
      <c r="E889" s="60" t="s">
        <v>6128</v>
      </c>
      <c r="F889" s="67" t="s">
        <v>358</v>
      </c>
      <c r="G889" s="67" t="s">
        <v>359</v>
      </c>
      <c r="H889" s="68" t="s">
        <v>4788</v>
      </c>
      <c r="I889" s="63">
        <v>3</v>
      </c>
      <c r="J889" s="64" t="str">
        <f t="shared" si="58"/>
        <v>A</v>
      </c>
      <c r="K889" s="65">
        <f t="shared" si="59"/>
        <v>7500</v>
      </c>
      <c r="L889" s="66">
        <f t="shared" si="56"/>
        <v>6</v>
      </c>
      <c r="M889" s="15" t="str">
        <f t="shared" si="57"/>
        <v>OK</v>
      </c>
    </row>
    <row r="890" spans="2:13" x14ac:dyDescent="0.25">
      <c r="B890" s="57" t="s">
        <v>23</v>
      </c>
      <c r="C890" s="70">
        <v>44522</v>
      </c>
      <c r="D890" s="59" t="s">
        <v>361</v>
      </c>
      <c r="E890" s="60" t="s">
        <v>6128</v>
      </c>
      <c r="F890" s="67" t="s">
        <v>323</v>
      </c>
      <c r="G890" s="67" t="s">
        <v>362</v>
      </c>
      <c r="H890" s="68" t="s">
        <v>4789</v>
      </c>
      <c r="I890" s="63">
        <v>2</v>
      </c>
      <c r="J890" s="64" t="str">
        <f t="shared" si="58"/>
        <v>A</v>
      </c>
      <c r="K890" s="65">
        <f t="shared" si="59"/>
        <v>5000</v>
      </c>
      <c r="L890" s="66">
        <f t="shared" si="56"/>
        <v>4</v>
      </c>
      <c r="M890" s="15" t="str">
        <f t="shared" si="57"/>
        <v>OK</v>
      </c>
    </row>
    <row r="891" spans="2:13" x14ac:dyDescent="0.25">
      <c r="B891" s="57" t="s">
        <v>23</v>
      </c>
      <c r="C891" s="70">
        <v>44522</v>
      </c>
      <c r="D891" s="59" t="s">
        <v>368</v>
      </c>
      <c r="E891" s="60" t="s">
        <v>6128</v>
      </c>
      <c r="F891" s="67" t="s">
        <v>369</v>
      </c>
      <c r="G891" s="67" t="s">
        <v>370</v>
      </c>
      <c r="H891" s="68" t="s">
        <v>4790</v>
      </c>
      <c r="I891" s="63">
        <v>5</v>
      </c>
      <c r="J891" s="64" t="str">
        <f t="shared" si="58"/>
        <v>A</v>
      </c>
      <c r="K891" s="65">
        <f t="shared" si="59"/>
        <v>12500</v>
      </c>
      <c r="L891" s="66">
        <f t="shared" si="56"/>
        <v>10</v>
      </c>
      <c r="M891" s="15" t="str">
        <f t="shared" si="57"/>
        <v>OK</v>
      </c>
    </row>
    <row r="892" spans="2:13" x14ac:dyDescent="0.25">
      <c r="B892" s="57" t="s">
        <v>23</v>
      </c>
      <c r="C892" s="70">
        <v>44522</v>
      </c>
      <c r="D892" s="59" t="s">
        <v>372</v>
      </c>
      <c r="E892" s="60" t="s">
        <v>6128</v>
      </c>
      <c r="F892" s="67" t="s">
        <v>373</v>
      </c>
      <c r="G892" s="67" t="s">
        <v>374</v>
      </c>
      <c r="H892" s="68" t="s">
        <v>4791</v>
      </c>
      <c r="I892" s="63">
        <v>2</v>
      </c>
      <c r="J892" s="64" t="str">
        <f t="shared" si="58"/>
        <v>A</v>
      </c>
      <c r="K892" s="65">
        <f t="shared" si="59"/>
        <v>5000</v>
      </c>
      <c r="L892" s="66">
        <f t="shared" si="56"/>
        <v>6</v>
      </c>
      <c r="M892" s="15" t="str">
        <f t="shared" si="57"/>
        <v>OK</v>
      </c>
    </row>
    <row r="893" spans="2:13" x14ac:dyDescent="0.25">
      <c r="B893" s="57" t="s">
        <v>23</v>
      </c>
      <c r="C893" s="70">
        <v>44522</v>
      </c>
      <c r="D893" s="59" t="s">
        <v>4792</v>
      </c>
      <c r="E893" s="60" t="s">
        <v>6128</v>
      </c>
      <c r="F893" s="67" t="s">
        <v>4793</v>
      </c>
      <c r="G893" s="67" t="s">
        <v>4794</v>
      </c>
      <c r="H893" s="68" t="s">
        <v>4795</v>
      </c>
      <c r="I893" s="63">
        <v>2</v>
      </c>
      <c r="J893" s="64" t="str">
        <f t="shared" si="58"/>
        <v>A</v>
      </c>
      <c r="K893" s="65">
        <f t="shared" si="59"/>
        <v>5000</v>
      </c>
      <c r="L893" s="66">
        <f t="shared" si="56"/>
        <v>4</v>
      </c>
      <c r="M893" s="15" t="str">
        <f t="shared" si="57"/>
        <v>OK</v>
      </c>
    </row>
    <row r="894" spans="2:13" x14ac:dyDescent="0.25">
      <c r="B894" s="57" t="s">
        <v>23</v>
      </c>
      <c r="C894" s="70">
        <v>44522</v>
      </c>
      <c r="D894" s="59" t="s">
        <v>4796</v>
      </c>
      <c r="E894" s="60" t="s">
        <v>6128</v>
      </c>
      <c r="F894" s="67" t="s">
        <v>4797</v>
      </c>
      <c r="G894" s="67" t="s">
        <v>378</v>
      </c>
      <c r="H894" s="68" t="s">
        <v>4798</v>
      </c>
      <c r="I894" s="63">
        <v>10</v>
      </c>
      <c r="J894" s="64" t="str">
        <f t="shared" si="58"/>
        <v>B</v>
      </c>
      <c r="K894" s="65">
        <f t="shared" si="59"/>
        <v>30000</v>
      </c>
      <c r="L894" s="66">
        <f t="shared" si="56"/>
        <v>10</v>
      </c>
      <c r="M894" s="15" t="str">
        <f t="shared" si="57"/>
        <v>OK</v>
      </c>
    </row>
    <row r="895" spans="2:13" x14ac:dyDescent="0.25">
      <c r="B895" s="57" t="s">
        <v>23</v>
      </c>
      <c r="C895" s="70">
        <v>44522</v>
      </c>
      <c r="D895" s="59" t="s">
        <v>4799</v>
      </c>
      <c r="E895" s="60" t="s">
        <v>6128</v>
      </c>
      <c r="F895" s="67" t="s">
        <v>4800</v>
      </c>
      <c r="G895" s="67" t="s">
        <v>4801</v>
      </c>
      <c r="H895" s="68" t="s">
        <v>4802</v>
      </c>
      <c r="I895" s="63">
        <v>2</v>
      </c>
      <c r="J895" s="64" t="str">
        <f t="shared" si="58"/>
        <v>A</v>
      </c>
      <c r="K895" s="65">
        <f t="shared" si="59"/>
        <v>5000</v>
      </c>
      <c r="L895" s="66">
        <f t="shared" si="56"/>
        <v>2</v>
      </c>
      <c r="M895" s="15" t="str">
        <f t="shared" si="57"/>
        <v>OK</v>
      </c>
    </row>
    <row r="896" spans="2:13" x14ac:dyDescent="0.25">
      <c r="B896" s="57" t="s">
        <v>23</v>
      </c>
      <c r="C896" s="70">
        <v>44522</v>
      </c>
      <c r="D896" s="59" t="s">
        <v>4803</v>
      </c>
      <c r="E896" s="60" t="s">
        <v>6128</v>
      </c>
      <c r="F896" s="67" t="s">
        <v>4804</v>
      </c>
      <c r="G896" s="67" t="s">
        <v>378</v>
      </c>
      <c r="H896" s="68" t="s">
        <v>4805</v>
      </c>
      <c r="I896" s="63">
        <v>2</v>
      </c>
      <c r="J896" s="64" t="str">
        <f t="shared" si="58"/>
        <v>A</v>
      </c>
      <c r="K896" s="65">
        <f t="shared" si="59"/>
        <v>5000</v>
      </c>
      <c r="L896" s="66">
        <f t="shared" si="56"/>
        <v>2</v>
      </c>
      <c r="M896" s="15" t="str">
        <f t="shared" si="57"/>
        <v>OK</v>
      </c>
    </row>
    <row r="897" spans="2:13" x14ac:dyDescent="0.25">
      <c r="B897" s="57" t="s">
        <v>23</v>
      </c>
      <c r="C897" s="70">
        <v>44522</v>
      </c>
      <c r="D897" s="59" t="s">
        <v>376</v>
      </c>
      <c r="E897" s="60" t="s">
        <v>6128</v>
      </c>
      <c r="F897" s="67" t="s">
        <v>377</v>
      </c>
      <c r="G897" s="67" t="s">
        <v>378</v>
      </c>
      <c r="H897" s="68" t="s">
        <v>4806</v>
      </c>
      <c r="I897" s="63">
        <v>6</v>
      </c>
      <c r="J897" s="64" t="str">
        <f t="shared" si="58"/>
        <v>B</v>
      </c>
      <c r="K897" s="65">
        <f t="shared" si="59"/>
        <v>18000</v>
      </c>
      <c r="L897" s="66">
        <f t="shared" si="56"/>
        <v>18</v>
      </c>
      <c r="M897" s="15" t="str">
        <f t="shared" si="57"/>
        <v>OK</v>
      </c>
    </row>
    <row r="898" spans="2:13" x14ac:dyDescent="0.25">
      <c r="B898" s="57" t="s">
        <v>23</v>
      </c>
      <c r="C898" s="70">
        <v>44522</v>
      </c>
      <c r="D898" s="59" t="s">
        <v>380</v>
      </c>
      <c r="E898" s="60" t="s">
        <v>6128</v>
      </c>
      <c r="F898" s="67" t="s">
        <v>381</v>
      </c>
      <c r="G898" s="67" t="s">
        <v>382</v>
      </c>
      <c r="H898" s="68" t="s">
        <v>4807</v>
      </c>
      <c r="I898" s="63">
        <v>2</v>
      </c>
      <c r="J898" s="64" t="str">
        <f t="shared" si="58"/>
        <v>A</v>
      </c>
      <c r="K898" s="65">
        <f t="shared" si="59"/>
        <v>5000</v>
      </c>
      <c r="L898" s="66">
        <f t="shared" si="56"/>
        <v>4</v>
      </c>
      <c r="M898" s="15" t="str">
        <f t="shared" si="57"/>
        <v>OK</v>
      </c>
    </row>
    <row r="899" spans="2:13" x14ac:dyDescent="0.25">
      <c r="B899" s="57" t="s">
        <v>23</v>
      </c>
      <c r="C899" s="70">
        <v>44522</v>
      </c>
      <c r="D899" s="59" t="s">
        <v>384</v>
      </c>
      <c r="E899" s="60" t="s">
        <v>6128</v>
      </c>
      <c r="F899" s="67" t="s">
        <v>385</v>
      </c>
      <c r="G899" s="67" t="s">
        <v>386</v>
      </c>
      <c r="H899" s="68" t="s">
        <v>4808</v>
      </c>
      <c r="I899" s="63">
        <v>2</v>
      </c>
      <c r="J899" s="64" t="str">
        <f t="shared" si="58"/>
        <v>A</v>
      </c>
      <c r="K899" s="65">
        <f t="shared" si="59"/>
        <v>5000</v>
      </c>
      <c r="L899" s="66">
        <f t="shared" si="56"/>
        <v>4</v>
      </c>
      <c r="M899" s="15" t="str">
        <f t="shared" si="57"/>
        <v>OK</v>
      </c>
    </row>
    <row r="900" spans="2:13" x14ac:dyDescent="0.25">
      <c r="B900" s="57" t="s">
        <v>23</v>
      </c>
      <c r="C900" s="70">
        <v>44522</v>
      </c>
      <c r="D900" s="59" t="s">
        <v>4809</v>
      </c>
      <c r="E900" s="60" t="s">
        <v>6128</v>
      </c>
      <c r="F900" s="67" t="s">
        <v>4810</v>
      </c>
      <c r="G900" s="67" t="s">
        <v>4811</v>
      </c>
      <c r="H900" s="68" t="s">
        <v>4812</v>
      </c>
      <c r="I900" s="63">
        <v>2</v>
      </c>
      <c r="J900" s="64" t="str">
        <f t="shared" si="58"/>
        <v>A</v>
      </c>
      <c r="K900" s="65">
        <f t="shared" si="59"/>
        <v>5000</v>
      </c>
      <c r="L900" s="66">
        <f t="shared" si="56"/>
        <v>2</v>
      </c>
      <c r="M900" s="15" t="str">
        <f t="shared" si="57"/>
        <v>OK</v>
      </c>
    </row>
    <row r="901" spans="2:13" x14ac:dyDescent="0.25">
      <c r="B901" s="57" t="s">
        <v>23</v>
      </c>
      <c r="C901" s="70">
        <v>44522</v>
      </c>
      <c r="D901" s="59" t="s">
        <v>4813</v>
      </c>
      <c r="E901" s="60" t="s">
        <v>6128</v>
      </c>
      <c r="F901" s="67" t="s">
        <v>4814</v>
      </c>
      <c r="G901" s="67" t="s">
        <v>4815</v>
      </c>
      <c r="H901" s="68" t="s">
        <v>4816</v>
      </c>
      <c r="I901" s="63">
        <v>2</v>
      </c>
      <c r="J901" s="64" t="str">
        <f t="shared" si="58"/>
        <v>A</v>
      </c>
      <c r="K901" s="65">
        <f t="shared" si="59"/>
        <v>5000</v>
      </c>
      <c r="L901" s="66">
        <f t="shared" si="56"/>
        <v>2</v>
      </c>
      <c r="M901" s="15" t="str">
        <f t="shared" si="57"/>
        <v>OK</v>
      </c>
    </row>
    <row r="902" spans="2:13" x14ac:dyDescent="0.25">
      <c r="B902" s="57" t="s">
        <v>23</v>
      </c>
      <c r="C902" s="70">
        <v>44522</v>
      </c>
      <c r="D902" s="59" t="s">
        <v>2883</v>
      </c>
      <c r="E902" s="60" t="s">
        <v>6128</v>
      </c>
      <c r="F902" s="67" t="s">
        <v>2884</v>
      </c>
      <c r="G902" s="67" t="s">
        <v>2885</v>
      </c>
      <c r="H902" s="68" t="s">
        <v>4817</v>
      </c>
      <c r="I902" s="63">
        <v>2</v>
      </c>
      <c r="J902" s="64" t="str">
        <f t="shared" si="58"/>
        <v>A</v>
      </c>
      <c r="K902" s="65">
        <f t="shared" si="59"/>
        <v>5000</v>
      </c>
      <c r="L902" s="66">
        <f t="shared" si="56"/>
        <v>6</v>
      </c>
      <c r="M902" s="15" t="str">
        <f t="shared" si="57"/>
        <v>OK</v>
      </c>
    </row>
    <row r="903" spans="2:13" x14ac:dyDescent="0.25">
      <c r="B903" s="57" t="s">
        <v>23</v>
      </c>
      <c r="C903" s="70">
        <v>44522</v>
      </c>
      <c r="D903" s="59" t="s">
        <v>4818</v>
      </c>
      <c r="E903" s="60" t="s">
        <v>6128</v>
      </c>
      <c r="F903" s="67" t="s">
        <v>4819</v>
      </c>
      <c r="G903" s="67" t="s">
        <v>4820</v>
      </c>
      <c r="H903" s="68" t="s">
        <v>4821</v>
      </c>
      <c r="I903" s="63">
        <v>2</v>
      </c>
      <c r="J903" s="64" t="str">
        <f t="shared" si="58"/>
        <v>A</v>
      </c>
      <c r="K903" s="65">
        <f t="shared" si="59"/>
        <v>5000</v>
      </c>
      <c r="L903" s="66">
        <f t="shared" si="56"/>
        <v>2</v>
      </c>
      <c r="M903" s="15" t="str">
        <f t="shared" si="57"/>
        <v>OK</v>
      </c>
    </row>
    <row r="904" spans="2:13" x14ac:dyDescent="0.25">
      <c r="B904" s="57" t="s">
        <v>23</v>
      </c>
      <c r="C904" s="70">
        <v>44522</v>
      </c>
      <c r="D904" s="59" t="s">
        <v>4822</v>
      </c>
      <c r="E904" s="60" t="s">
        <v>6128</v>
      </c>
      <c r="F904" s="67" t="s">
        <v>4823</v>
      </c>
      <c r="G904" s="67" t="s">
        <v>4824</v>
      </c>
      <c r="H904" s="68" t="s">
        <v>4825</v>
      </c>
      <c r="I904" s="63">
        <v>2</v>
      </c>
      <c r="J904" s="64" t="str">
        <f t="shared" si="58"/>
        <v>A</v>
      </c>
      <c r="K904" s="65">
        <f t="shared" si="59"/>
        <v>5000</v>
      </c>
      <c r="L904" s="66">
        <f t="shared" si="56"/>
        <v>2</v>
      </c>
      <c r="M904" s="15" t="str">
        <f t="shared" si="57"/>
        <v>OK</v>
      </c>
    </row>
    <row r="905" spans="2:13" x14ac:dyDescent="0.25">
      <c r="B905" s="57" t="s">
        <v>23</v>
      </c>
      <c r="C905" s="70">
        <v>44523</v>
      </c>
      <c r="D905" s="59" t="s">
        <v>4826</v>
      </c>
      <c r="E905" s="60" t="s">
        <v>6128</v>
      </c>
      <c r="F905" s="67" t="s">
        <v>4827</v>
      </c>
      <c r="G905" s="67" t="s">
        <v>4828</v>
      </c>
      <c r="H905" s="68" t="s">
        <v>4829</v>
      </c>
      <c r="I905" s="63">
        <v>2</v>
      </c>
      <c r="J905" s="64" t="str">
        <f t="shared" si="58"/>
        <v>A</v>
      </c>
      <c r="K905" s="65">
        <f t="shared" si="59"/>
        <v>5000</v>
      </c>
      <c r="L905" s="66">
        <f t="shared" ref="L905:L968" si="60">SUMIF($D$8:$D$1705,D905:D2602,$I$8:$I$1705)</f>
        <v>2</v>
      </c>
      <c r="M905" s="15" t="str">
        <f t="shared" ref="M905:M968" si="61">+IF(L905=0," ",IF(L905&lt;=20,"OK",IF(L905&gt;=21,"LEBIH")))</f>
        <v>OK</v>
      </c>
    </row>
    <row r="906" spans="2:13" x14ac:dyDescent="0.25">
      <c r="B906" s="57" t="s">
        <v>23</v>
      </c>
      <c r="C906" s="70">
        <v>44523</v>
      </c>
      <c r="D906" s="59" t="s">
        <v>1340</v>
      </c>
      <c r="E906" s="60" t="s">
        <v>6128</v>
      </c>
      <c r="F906" s="67" t="s">
        <v>1341</v>
      </c>
      <c r="G906" s="67" t="s">
        <v>1342</v>
      </c>
      <c r="H906" s="68" t="s">
        <v>4830</v>
      </c>
      <c r="I906" s="63">
        <v>5</v>
      </c>
      <c r="J906" s="64" t="str">
        <f t="shared" si="58"/>
        <v>A</v>
      </c>
      <c r="K906" s="65">
        <f t="shared" si="59"/>
        <v>12500</v>
      </c>
      <c r="L906" s="66">
        <f t="shared" si="60"/>
        <v>20</v>
      </c>
      <c r="M906" s="15" t="str">
        <f t="shared" si="61"/>
        <v>OK</v>
      </c>
    </row>
    <row r="907" spans="2:13" x14ac:dyDescent="0.25">
      <c r="B907" s="57" t="s">
        <v>23</v>
      </c>
      <c r="C907" s="70">
        <v>44523</v>
      </c>
      <c r="D907" s="59" t="s">
        <v>1328</v>
      </c>
      <c r="E907" s="60" t="s">
        <v>6128</v>
      </c>
      <c r="F907" s="67" t="s">
        <v>1329</v>
      </c>
      <c r="G907" s="67" t="s">
        <v>1330</v>
      </c>
      <c r="H907" s="68" t="s">
        <v>4831</v>
      </c>
      <c r="I907" s="63">
        <v>2</v>
      </c>
      <c r="J907" s="64" t="str">
        <f t="shared" si="58"/>
        <v>A</v>
      </c>
      <c r="K907" s="65">
        <f t="shared" si="59"/>
        <v>5000</v>
      </c>
      <c r="L907" s="66">
        <f t="shared" si="60"/>
        <v>4</v>
      </c>
      <c r="M907" s="15" t="str">
        <f t="shared" si="61"/>
        <v>OK</v>
      </c>
    </row>
    <row r="908" spans="2:13" x14ac:dyDescent="0.25">
      <c r="B908" s="57" t="s">
        <v>23</v>
      </c>
      <c r="C908" s="70">
        <v>44523</v>
      </c>
      <c r="D908" s="59" t="s">
        <v>4832</v>
      </c>
      <c r="E908" s="60" t="s">
        <v>6128</v>
      </c>
      <c r="F908" s="67" t="s">
        <v>4833</v>
      </c>
      <c r="G908" s="67" t="s">
        <v>4834</v>
      </c>
      <c r="H908" s="68" t="s">
        <v>4835</v>
      </c>
      <c r="I908" s="63">
        <v>2</v>
      </c>
      <c r="J908" s="64" t="str">
        <f t="shared" si="58"/>
        <v>A</v>
      </c>
      <c r="K908" s="65">
        <f t="shared" si="59"/>
        <v>5000</v>
      </c>
      <c r="L908" s="66">
        <f t="shared" si="60"/>
        <v>2</v>
      </c>
      <c r="M908" s="15" t="str">
        <f t="shared" si="61"/>
        <v>OK</v>
      </c>
    </row>
    <row r="909" spans="2:13" x14ac:dyDescent="0.25">
      <c r="B909" s="57" t="s">
        <v>23</v>
      </c>
      <c r="C909" s="70">
        <v>44523</v>
      </c>
      <c r="D909" s="59" t="s">
        <v>4836</v>
      </c>
      <c r="E909" s="60" t="s">
        <v>6128</v>
      </c>
      <c r="F909" s="67" t="s">
        <v>4837</v>
      </c>
      <c r="G909" s="67" t="s">
        <v>4838</v>
      </c>
      <c r="H909" s="68" t="s">
        <v>4839</v>
      </c>
      <c r="I909" s="63">
        <v>2</v>
      </c>
      <c r="J909" s="64" t="str">
        <f t="shared" si="58"/>
        <v>A</v>
      </c>
      <c r="K909" s="65">
        <f t="shared" si="59"/>
        <v>5000</v>
      </c>
      <c r="L909" s="66">
        <f t="shared" si="60"/>
        <v>2</v>
      </c>
      <c r="M909" s="15" t="str">
        <f t="shared" si="61"/>
        <v>OK</v>
      </c>
    </row>
    <row r="910" spans="2:13" x14ac:dyDescent="0.25">
      <c r="B910" s="57" t="s">
        <v>23</v>
      </c>
      <c r="C910" s="70">
        <v>44523</v>
      </c>
      <c r="D910" s="59" t="s">
        <v>1332</v>
      </c>
      <c r="E910" s="60" t="s">
        <v>6128</v>
      </c>
      <c r="F910" s="67" t="s">
        <v>1333</v>
      </c>
      <c r="G910" s="67" t="s">
        <v>1334</v>
      </c>
      <c r="H910" s="68" t="s">
        <v>4840</v>
      </c>
      <c r="I910" s="63">
        <v>5</v>
      </c>
      <c r="J910" s="64" t="str">
        <f t="shared" si="58"/>
        <v>A</v>
      </c>
      <c r="K910" s="65">
        <f t="shared" si="59"/>
        <v>12500</v>
      </c>
      <c r="L910" s="66">
        <f t="shared" si="60"/>
        <v>10</v>
      </c>
      <c r="M910" s="15" t="str">
        <f t="shared" si="61"/>
        <v>OK</v>
      </c>
    </row>
    <row r="911" spans="2:13" x14ac:dyDescent="0.25">
      <c r="B911" s="57" t="s">
        <v>23</v>
      </c>
      <c r="C911" s="70">
        <v>44523</v>
      </c>
      <c r="D911" s="59" t="s">
        <v>4841</v>
      </c>
      <c r="E911" s="60" t="s">
        <v>6128</v>
      </c>
      <c r="F911" s="67" t="s">
        <v>4842</v>
      </c>
      <c r="G911" s="67" t="s">
        <v>4843</v>
      </c>
      <c r="H911" s="68" t="s">
        <v>4844</v>
      </c>
      <c r="I911" s="63">
        <v>2</v>
      </c>
      <c r="J911" s="64" t="str">
        <f t="shared" si="58"/>
        <v>A</v>
      </c>
      <c r="K911" s="65">
        <f t="shared" si="59"/>
        <v>5000</v>
      </c>
      <c r="L911" s="66">
        <f t="shared" si="60"/>
        <v>2</v>
      </c>
      <c r="M911" s="15" t="str">
        <f t="shared" si="61"/>
        <v>OK</v>
      </c>
    </row>
    <row r="912" spans="2:13" x14ac:dyDescent="0.25">
      <c r="B912" s="57" t="s">
        <v>23</v>
      </c>
      <c r="C912" s="70">
        <v>44523</v>
      </c>
      <c r="D912" s="59" t="s">
        <v>4845</v>
      </c>
      <c r="E912" s="60" t="s">
        <v>6128</v>
      </c>
      <c r="F912" s="67" t="s">
        <v>1522</v>
      </c>
      <c r="G912" s="67" t="s">
        <v>4846</v>
      </c>
      <c r="H912" s="68" t="s">
        <v>4847</v>
      </c>
      <c r="I912" s="63">
        <v>2</v>
      </c>
      <c r="J912" s="64" t="str">
        <f t="shared" si="58"/>
        <v>A</v>
      </c>
      <c r="K912" s="65">
        <f t="shared" si="59"/>
        <v>5000</v>
      </c>
      <c r="L912" s="66">
        <f t="shared" si="60"/>
        <v>2</v>
      </c>
      <c r="M912" s="15" t="str">
        <f t="shared" si="61"/>
        <v>OK</v>
      </c>
    </row>
    <row r="913" spans="2:13" x14ac:dyDescent="0.25">
      <c r="B913" s="57" t="s">
        <v>23</v>
      </c>
      <c r="C913" s="70">
        <v>44523</v>
      </c>
      <c r="D913" s="59" t="s">
        <v>4848</v>
      </c>
      <c r="E913" s="60" t="s">
        <v>6128</v>
      </c>
      <c r="F913" s="67" t="s">
        <v>4849</v>
      </c>
      <c r="G913" s="67" t="s">
        <v>4850</v>
      </c>
      <c r="H913" s="68" t="s">
        <v>4851</v>
      </c>
      <c r="I913" s="63">
        <v>6</v>
      </c>
      <c r="J913" s="64" t="str">
        <f t="shared" si="58"/>
        <v>B</v>
      </c>
      <c r="K913" s="65">
        <f t="shared" si="59"/>
        <v>18000</v>
      </c>
      <c r="L913" s="66">
        <f t="shared" si="60"/>
        <v>8</v>
      </c>
      <c r="M913" s="15" t="str">
        <f t="shared" si="61"/>
        <v>OK</v>
      </c>
    </row>
    <row r="914" spans="2:13" x14ac:dyDescent="0.25">
      <c r="B914" s="57" t="s">
        <v>23</v>
      </c>
      <c r="C914" s="70">
        <v>44523</v>
      </c>
      <c r="D914" s="59" t="s">
        <v>1264</v>
      </c>
      <c r="E914" s="60" t="s">
        <v>6128</v>
      </c>
      <c r="F914" s="67" t="s">
        <v>1265</v>
      </c>
      <c r="G914" s="67" t="s">
        <v>1266</v>
      </c>
      <c r="H914" s="68" t="s">
        <v>4852</v>
      </c>
      <c r="I914" s="63">
        <v>2</v>
      </c>
      <c r="J914" s="64" t="str">
        <f t="shared" si="58"/>
        <v>A</v>
      </c>
      <c r="K914" s="65">
        <f t="shared" si="59"/>
        <v>5000</v>
      </c>
      <c r="L914" s="66">
        <f t="shared" si="60"/>
        <v>4</v>
      </c>
      <c r="M914" s="15" t="str">
        <f t="shared" si="61"/>
        <v>OK</v>
      </c>
    </row>
    <row r="915" spans="2:13" x14ac:dyDescent="0.25">
      <c r="B915" s="57" t="s">
        <v>23</v>
      </c>
      <c r="C915" s="70">
        <v>44523</v>
      </c>
      <c r="D915" s="59" t="s">
        <v>4853</v>
      </c>
      <c r="E915" s="60" t="s">
        <v>6128</v>
      </c>
      <c r="F915" s="67" t="s">
        <v>4854</v>
      </c>
      <c r="G915" s="67" t="s">
        <v>4855</v>
      </c>
      <c r="H915" s="68" t="s">
        <v>4856</v>
      </c>
      <c r="I915" s="63">
        <v>2</v>
      </c>
      <c r="J915" s="64" t="str">
        <f t="shared" si="58"/>
        <v>A</v>
      </c>
      <c r="K915" s="65">
        <f t="shared" si="59"/>
        <v>5000</v>
      </c>
      <c r="L915" s="66">
        <f t="shared" si="60"/>
        <v>2</v>
      </c>
      <c r="M915" s="15" t="str">
        <f t="shared" si="61"/>
        <v>OK</v>
      </c>
    </row>
    <row r="916" spans="2:13" x14ac:dyDescent="0.25">
      <c r="B916" s="57" t="s">
        <v>23</v>
      </c>
      <c r="C916" s="70">
        <v>44523</v>
      </c>
      <c r="D916" s="59" t="s">
        <v>1272</v>
      </c>
      <c r="E916" s="60" t="s">
        <v>6128</v>
      </c>
      <c r="F916" s="67" t="s">
        <v>1273</v>
      </c>
      <c r="G916" s="67" t="s">
        <v>1274</v>
      </c>
      <c r="H916" s="68" t="s">
        <v>4857</v>
      </c>
      <c r="I916" s="63">
        <v>2</v>
      </c>
      <c r="J916" s="64" t="str">
        <f t="shared" si="58"/>
        <v>A</v>
      </c>
      <c r="K916" s="65">
        <f t="shared" si="59"/>
        <v>5000</v>
      </c>
      <c r="L916" s="66">
        <f t="shared" si="60"/>
        <v>4</v>
      </c>
      <c r="M916" s="15" t="str">
        <f t="shared" si="61"/>
        <v>OK</v>
      </c>
    </row>
    <row r="917" spans="2:13" x14ac:dyDescent="0.25">
      <c r="B917" s="57" t="s">
        <v>23</v>
      </c>
      <c r="C917" s="70">
        <v>44523</v>
      </c>
      <c r="D917" s="59" t="s">
        <v>1336</v>
      </c>
      <c r="E917" s="60" t="s">
        <v>6128</v>
      </c>
      <c r="F917" s="67" t="s">
        <v>1337</v>
      </c>
      <c r="G917" s="67" t="s">
        <v>1338</v>
      </c>
      <c r="H917" s="68" t="s">
        <v>4858</v>
      </c>
      <c r="I917" s="63">
        <v>4</v>
      </c>
      <c r="J917" s="64" t="str">
        <f t="shared" si="58"/>
        <v>A</v>
      </c>
      <c r="K917" s="65">
        <f t="shared" si="59"/>
        <v>10000</v>
      </c>
      <c r="L917" s="66">
        <f t="shared" si="60"/>
        <v>9</v>
      </c>
      <c r="M917" s="15" t="str">
        <f t="shared" si="61"/>
        <v>OK</v>
      </c>
    </row>
    <row r="918" spans="2:13" x14ac:dyDescent="0.25">
      <c r="B918" s="57" t="s">
        <v>23</v>
      </c>
      <c r="C918" s="70">
        <v>44523</v>
      </c>
      <c r="D918" s="59" t="s">
        <v>4859</v>
      </c>
      <c r="E918" s="60" t="s">
        <v>6128</v>
      </c>
      <c r="F918" s="67" t="s">
        <v>4860</v>
      </c>
      <c r="G918" s="67" t="s">
        <v>4861</v>
      </c>
      <c r="H918" s="68" t="s">
        <v>4862</v>
      </c>
      <c r="I918" s="63">
        <v>2</v>
      </c>
      <c r="J918" s="64" t="str">
        <f t="shared" si="58"/>
        <v>A</v>
      </c>
      <c r="K918" s="65">
        <f t="shared" si="59"/>
        <v>5000</v>
      </c>
      <c r="L918" s="66">
        <f t="shared" si="60"/>
        <v>2</v>
      </c>
      <c r="M918" s="15" t="str">
        <f t="shared" si="61"/>
        <v>OK</v>
      </c>
    </row>
    <row r="919" spans="2:13" x14ac:dyDescent="0.25">
      <c r="B919" s="57" t="s">
        <v>23</v>
      </c>
      <c r="C919" s="70">
        <v>44523</v>
      </c>
      <c r="D919" s="59" t="s">
        <v>4863</v>
      </c>
      <c r="E919" s="60" t="s">
        <v>6128</v>
      </c>
      <c r="F919" s="67" t="s">
        <v>4864</v>
      </c>
      <c r="G919" s="67" t="s">
        <v>4865</v>
      </c>
      <c r="H919" s="68" t="s">
        <v>4866</v>
      </c>
      <c r="I919" s="63">
        <v>4</v>
      </c>
      <c r="J919" s="64" t="str">
        <f t="shared" si="58"/>
        <v>A</v>
      </c>
      <c r="K919" s="65">
        <f t="shared" si="59"/>
        <v>10000</v>
      </c>
      <c r="L919" s="66">
        <f t="shared" si="60"/>
        <v>4</v>
      </c>
      <c r="M919" s="15" t="str">
        <f t="shared" si="61"/>
        <v>OK</v>
      </c>
    </row>
    <row r="920" spans="2:13" x14ac:dyDescent="0.25">
      <c r="B920" s="57" t="s">
        <v>23</v>
      </c>
      <c r="C920" s="70">
        <v>44523</v>
      </c>
      <c r="D920" s="59" t="s">
        <v>4867</v>
      </c>
      <c r="E920" s="60" t="s">
        <v>6128</v>
      </c>
      <c r="F920" s="67" t="s">
        <v>4868</v>
      </c>
      <c r="G920" s="67" t="s">
        <v>4869</v>
      </c>
      <c r="H920" s="68" t="s">
        <v>4870</v>
      </c>
      <c r="I920" s="63">
        <v>2</v>
      </c>
      <c r="J920" s="64" t="str">
        <f t="shared" si="58"/>
        <v>A</v>
      </c>
      <c r="K920" s="65">
        <f t="shared" si="59"/>
        <v>5000</v>
      </c>
      <c r="L920" s="66">
        <f t="shared" si="60"/>
        <v>2</v>
      </c>
      <c r="M920" s="15" t="str">
        <f t="shared" si="61"/>
        <v>OK</v>
      </c>
    </row>
    <row r="921" spans="2:13" x14ac:dyDescent="0.25">
      <c r="B921" s="57" t="s">
        <v>23</v>
      </c>
      <c r="C921" s="70">
        <v>44523</v>
      </c>
      <c r="D921" s="59" t="s">
        <v>4871</v>
      </c>
      <c r="E921" s="60" t="s">
        <v>6128</v>
      </c>
      <c r="F921" s="67" t="s">
        <v>4872</v>
      </c>
      <c r="G921" s="67" t="s">
        <v>4873</v>
      </c>
      <c r="H921" s="68" t="s">
        <v>4874</v>
      </c>
      <c r="I921" s="63">
        <v>2</v>
      </c>
      <c r="J921" s="64" t="str">
        <f t="shared" si="58"/>
        <v>A</v>
      </c>
      <c r="K921" s="65">
        <f t="shared" si="59"/>
        <v>5000</v>
      </c>
      <c r="L921" s="66">
        <f t="shared" si="60"/>
        <v>2</v>
      </c>
      <c r="M921" s="15" t="str">
        <f t="shared" si="61"/>
        <v>OK</v>
      </c>
    </row>
    <row r="922" spans="2:13" x14ac:dyDescent="0.25">
      <c r="B922" s="57" t="s">
        <v>23</v>
      </c>
      <c r="C922" s="70">
        <v>44523</v>
      </c>
      <c r="D922" s="59" t="s">
        <v>4875</v>
      </c>
      <c r="E922" s="60" t="s">
        <v>6128</v>
      </c>
      <c r="F922" s="67" t="s">
        <v>4876</v>
      </c>
      <c r="G922" s="67" t="s">
        <v>4877</v>
      </c>
      <c r="H922" s="68" t="s">
        <v>4878</v>
      </c>
      <c r="I922" s="63">
        <v>3</v>
      </c>
      <c r="J922" s="64" t="str">
        <f t="shared" si="58"/>
        <v>A</v>
      </c>
      <c r="K922" s="65">
        <f t="shared" si="59"/>
        <v>7500</v>
      </c>
      <c r="L922" s="66">
        <f t="shared" si="60"/>
        <v>3</v>
      </c>
      <c r="M922" s="15" t="str">
        <f t="shared" si="61"/>
        <v>OK</v>
      </c>
    </row>
    <row r="923" spans="2:13" x14ac:dyDescent="0.25">
      <c r="B923" s="57" t="s">
        <v>23</v>
      </c>
      <c r="C923" s="70">
        <v>44523</v>
      </c>
      <c r="D923" s="59" t="s">
        <v>4879</v>
      </c>
      <c r="E923" s="60" t="s">
        <v>6128</v>
      </c>
      <c r="F923" s="67" t="s">
        <v>4880</v>
      </c>
      <c r="G923" s="67" t="s">
        <v>4881</v>
      </c>
      <c r="H923" s="68" t="s">
        <v>4882</v>
      </c>
      <c r="I923" s="63">
        <v>3</v>
      </c>
      <c r="J923" s="64" t="str">
        <f t="shared" si="58"/>
        <v>A</v>
      </c>
      <c r="K923" s="65">
        <f t="shared" si="59"/>
        <v>7500</v>
      </c>
      <c r="L923" s="66">
        <f t="shared" si="60"/>
        <v>3</v>
      </c>
      <c r="M923" s="15" t="str">
        <f t="shared" si="61"/>
        <v>OK</v>
      </c>
    </row>
    <row r="924" spans="2:13" x14ac:dyDescent="0.25">
      <c r="B924" s="57" t="s">
        <v>23</v>
      </c>
      <c r="C924" s="70">
        <v>44523</v>
      </c>
      <c r="D924" s="59" t="s">
        <v>4883</v>
      </c>
      <c r="E924" s="60" t="s">
        <v>6128</v>
      </c>
      <c r="F924" s="67" t="s">
        <v>4884</v>
      </c>
      <c r="G924" s="67" t="s">
        <v>4885</v>
      </c>
      <c r="H924" s="68" t="s">
        <v>4886</v>
      </c>
      <c r="I924" s="63">
        <v>3</v>
      </c>
      <c r="J924" s="64" t="str">
        <f t="shared" si="58"/>
        <v>A</v>
      </c>
      <c r="K924" s="65">
        <f t="shared" si="59"/>
        <v>7500</v>
      </c>
      <c r="L924" s="66">
        <f t="shared" si="60"/>
        <v>3</v>
      </c>
      <c r="M924" s="15" t="str">
        <f t="shared" si="61"/>
        <v>OK</v>
      </c>
    </row>
    <row r="925" spans="2:13" x14ac:dyDescent="0.25">
      <c r="B925" s="57" t="s">
        <v>23</v>
      </c>
      <c r="C925" s="70">
        <v>44523</v>
      </c>
      <c r="D925" s="59" t="s">
        <v>4887</v>
      </c>
      <c r="E925" s="60" t="s">
        <v>6128</v>
      </c>
      <c r="F925" s="67" t="s">
        <v>4888</v>
      </c>
      <c r="G925" s="67" t="s">
        <v>4889</v>
      </c>
      <c r="H925" s="68" t="s">
        <v>4890</v>
      </c>
      <c r="I925" s="63">
        <v>2</v>
      </c>
      <c r="J925" s="64" t="str">
        <f t="shared" si="58"/>
        <v>A</v>
      </c>
      <c r="K925" s="65">
        <f t="shared" si="59"/>
        <v>5000</v>
      </c>
      <c r="L925" s="66">
        <f t="shared" si="60"/>
        <v>2</v>
      </c>
      <c r="M925" s="15" t="str">
        <f t="shared" si="61"/>
        <v>OK</v>
      </c>
    </row>
    <row r="926" spans="2:13" x14ac:dyDescent="0.25">
      <c r="B926" s="57" t="s">
        <v>23</v>
      </c>
      <c r="C926" s="70">
        <v>44523</v>
      </c>
      <c r="D926" s="59" t="s">
        <v>4891</v>
      </c>
      <c r="E926" s="60" t="s">
        <v>6128</v>
      </c>
      <c r="F926" s="67" t="s">
        <v>4892</v>
      </c>
      <c r="G926" s="67" t="s">
        <v>4893</v>
      </c>
      <c r="H926" s="68" t="s">
        <v>4894</v>
      </c>
      <c r="I926" s="63">
        <v>2</v>
      </c>
      <c r="J926" s="64" t="str">
        <f t="shared" si="58"/>
        <v>A</v>
      </c>
      <c r="K926" s="65">
        <f t="shared" si="59"/>
        <v>5000</v>
      </c>
      <c r="L926" s="66">
        <f t="shared" si="60"/>
        <v>2</v>
      </c>
      <c r="M926" s="15" t="str">
        <f t="shared" si="61"/>
        <v>OK</v>
      </c>
    </row>
    <row r="927" spans="2:13" x14ac:dyDescent="0.25">
      <c r="B927" s="57" t="s">
        <v>23</v>
      </c>
      <c r="C927" s="70">
        <v>44523</v>
      </c>
      <c r="D927" s="59" t="s">
        <v>4895</v>
      </c>
      <c r="E927" s="60" t="s">
        <v>6128</v>
      </c>
      <c r="F927" s="67" t="s">
        <v>4896</v>
      </c>
      <c r="G927" s="67" t="s">
        <v>4881</v>
      </c>
      <c r="H927" s="68" t="s">
        <v>4897</v>
      </c>
      <c r="I927" s="63">
        <v>2</v>
      </c>
      <c r="J927" s="64" t="str">
        <f t="shared" si="58"/>
        <v>A</v>
      </c>
      <c r="K927" s="65">
        <f t="shared" si="59"/>
        <v>5000</v>
      </c>
      <c r="L927" s="66">
        <f t="shared" si="60"/>
        <v>2</v>
      </c>
      <c r="M927" s="15" t="str">
        <f t="shared" si="61"/>
        <v>OK</v>
      </c>
    </row>
    <row r="928" spans="2:13" x14ac:dyDescent="0.25">
      <c r="B928" s="57" t="s">
        <v>23</v>
      </c>
      <c r="C928" s="70">
        <v>44524</v>
      </c>
      <c r="D928" s="59" t="s">
        <v>4898</v>
      </c>
      <c r="E928" s="60" t="s">
        <v>6128</v>
      </c>
      <c r="F928" s="67" t="s">
        <v>4899</v>
      </c>
      <c r="G928" s="67" t="s">
        <v>4900</v>
      </c>
      <c r="H928" s="68" t="s">
        <v>4901</v>
      </c>
      <c r="I928" s="63">
        <v>2</v>
      </c>
      <c r="J928" s="64" t="str">
        <f t="shared" si="58"/>
        <v>A</v>
      </c>
      <c r="K928" s="65">
        <f t="shared" si="59"/>
        <v>5000</v>
      </c>
      <c r="L928" s="66">
        <f t="shared" si="60"/>
        <v>2</v>
      </c>
      <c r="M928" s="15" t="str">
        <f t="shared" si="61"/>
        <v>OK</v>
      </c>
    </row>
    <row r="929" spans="2:13" x14ac:dyDescent="0.25">
      <c r="B929" s="57" t="s">
        <v>23</v>
      </c>
      <c r="C929" s="70">
        <v>44524</v>
      </c>
      <c r="D929" s="59" t="s">
        <v>4902</v>
      </c>
      <c r="E929" s="60" t="s">
        <v>6128</v>
      </c>
      <c r="F929" s="67" t="s">
        <v>4903</v>
      </c>
      <c r="G929" s="67" t="s">
        <v>4904</v>
      </c>
      <c r="H929" s="68" t="s">
        <v>4905</v>
      </c>
      <c r="I929" s="63">
        <v>2</v>
      </c>
      <c r="J929" s="64" t="str">
        <f t="shared" si="58"/>
        <v>A</v>
      </c>
      <c r="K929" s="65">
        <f t="shared" si="59"/>
        <v>5000</v>
      </c>
      <c r="L929" s="66">
        <f t="shared" si="60"/>
        <v>2</v>
      </c>
      <c r="M929" s="15" t="str">
        <f t="shared" si="61"/>
        <v>OK</v>
      </c>
    </row>
    <row r="930" spans="2:13" x14ac:dyDescent="0.25">
      <c r="B930" s="57" t="s">
        <v>23</v>
      </c>
      <c r="C930" s="70">
        <v>44524</v>
      </c>
      <c r="D930" s="59" t="s">
        <v>4906</v>
      </c>
      <c r="E930" s="60" t="s">
        <v>6128</v>
      </c>
      <c r="F930" s="67" t="s">
        <v>4907</v>
      </c>
      <c r="G930" s="67" t="s">
        <v>4908</v>
      </c>
      <c r="H930" s="68" t="s">
        <v>4909</v>
      </c>
      <c r="I930" s="63">
        <v>2</v>
      </c>
      <c r="J930" s="64" t="str">
        <f t="shared" si="58"/>
        <v>A</v>
      </c>
      <c r="K930" s="65">
        <f t="shared" si="59"/>
        <v>5000</v>
      </c>
      <c r="L930" s="66">
        <f t="shared" si="60"/>
        <v>2</v>
      </c>
      <c r="M930" s="15" t="str">
        <f t="shared" si="61"/>
        <v>OK</v>
      </c>
    </row>
    <row r="931" spans="2:13" x14ac:dyDescent="0.25">
      <c r="B931" s="57" t="s">
        <v>23</v>
      </c>
      <c r="C931" s="70">
        <v>44524</v>
      </c>
      <c r="D931" s="59" t="s">
        <v>349</v>
      </c>
      <c r="E931" s="60" t="s">
        <v>6128</v>
      </c>
      <c r="F931" s="67" t="s">
        <v>350</v>
      </c>
      <c r="G931" s="67" t="s">
        <v>351</v>
      </c>
      <c r="H931" s="68" t="s">
        <v>4910</v>
      </c>
      <c r="I931" s="63">
        <v>2</v>
      </c>
      <c r="J931" s="64" t="str">
        <f t="shared" si="58"/>
        <v>A</v>
      </c>
      <c r="K931" s="65">
        <f t="shared" si="59"/>
        <v>5000</v>
      </c>
      <c r="L931" s="66">
        <f t="shared" si="60"/>
        <v>4</v>
      </c>
      <c r="M931" s="15" t="str">
        <f t="shared" si="61"/>
        <v>OK</v>
      </c>
    </row>
    <row r="932" spans="2:13" x14ac:dyDescent="0.25">
      <c r="B932" s="57" t="s">
        <v>23</v>
      </c>
      <c r="C932" s="70">
        <v>44524</v>
      </c>
      <c r="D932" s="59" t="s">
        <v>2161</v>
      </c>
      <c r="E932" s="60" t="s">
        <v>6128</v>
      </c>
      <c r="F932" s="67" t="s">
        <v>2162</v>
      </c>
      <c r="G932" s="67" t="s">
        <v>2163</v>
      </c>
      <c r="H932" s="68" t="s">
        <v>4911</v>
      </c>
      <c r="I932" s="63">
        <v>4</v>
      </c>
      <c r="J932" s="64" t="str">
        <f t="shared" si="58"/>
        <v>A</v>
      </c>
      <c r="K932" s="65">
        <f t="shared" si="59"/>
        <v>10000</v>
      </c>
      <c r="L932" s="66">
        <f t="shared" si="60"/>
        <v>11</v>
      </c>
      <c r="M932" s="15" t="str">
        <f t="shared" si="61"/>
        <v>OK</v>
      </c>
    </row>
    <row r="933" spans="2:13" x14ac:dyDescent="0.25">
      <c r="B933" s="57" t="s">
        <v>23</v>
      </c>
      <c r="C933" s="70">
        <v>44524</v>
      </c>
      <c r="D933" s="59" t="s">
        <v>4912</v>
      </c>
      <c r="E933" s="60" t="s">
        <v>6128</v>
      </c>
      <c r="F933" s="67" t="s">
        <v>4913</v>
      </c>
      <c r="G933" s="67" t="s">
        <v>4914</v>
      </c>
      <c r="H933" s="68" t="s">
        <v>4915</v>
      </c>
      <c r="I933" s="63">
        <v>2</v>
      </c>
      <c r="J933" s="64" t="str">
        <f t="shared" si="58"/>
        <v>A</v>
      </c>
      <c r="K933" s="65">
        <f t="shared" si="59"/>
        <v>5000</v>
      </c>
      <c r="L933" s="66">
        <f t="shared" si="60"/>
        <v>2</v>
      </c>
      <c r="M933" s="15" t="str">
        <f t="shared" si="61"/>
        <v>OK</v>
      </c>
    </row>
    <row r="934" spans="2:13" x14ac:dyDescent="0.25">
      <c r="B934" s="57" t="s">
        <v>23</v>
      </c>
      <c r="C934" s="70">
        <v>44524</v>
      </c>
      <c r="D934" s="59" t="s">
        <v>4916</v>
      </c>
      <c r="E934" s="60" t="s">
        <v>6128</v>
      </c>
      <c r="F934" s="67" t="s">
        <v>4917</v>
      </c>
      <c r="G934" s="67" t="s">
        <v>4918</v>
      </c>
      <c r="H934" s="68" t="s">
        <v>4919</v>
      </c>
      <c r="I934" s="63">
        <v>2</v>
      </c>
      <c r="J934" s="64" t="str">
        <f t="shared" si="58"/>
        <v>A</v>
      </c>
      <c r="K934" s="65">
        <f t="shared" si="59"/>
        <v>5000</v>
      </c>
      <c r="L934" s="66">
        <f t="shared" si="60"/>
        <v>2</v>
      </c>
      <c r="M934" s="15" t="str">
        <f t="shared" si="61"/>
        <v>OK</v>
      </c>
    </row>
    <row r="935" spans="2:13" x14ac:dyDescent="0.25">
      <c r="B935" s="57" t="s">
        <v>23</v>
      </c>
      <c r="C935" s="70">
        <v>44524</v>
      </c>
      <c r="D935" s="59" t="s">
        <v>4920</v>
      </c>
      <c r="E935" s="60" t="s">
        <v>6128</v>
      </c>
      <c r="F935" s="67" t="s">
        <v>4921</v>
      </c>
      <c r="G935" s="67" t="s">
        <v>4922</v>
      </c>
      <c r="H935" s="68" t="s">
        <v>4923</v>
      </c>
      <c r="I935" s="63">
        <v>2</v>
      </c>
      <c r="J935" s="64" t="str">
        <f t="shared" si="58"/>
        <v>A</v>
      </c>
      <c r="K935" s="65">
        <f t="shared" si="59"/>
        <v>5000</v>
      </c>
      <c r="L935" s="66">
        <f t="shared" si="60"/>
        <v>2</v>
      </c>
      <c r="M935" s="15" t="str">
        <f t="shared" si="61"/>
        <v>OK</v>
      </c>
    </row>
    <row r="936" spans="2:13" x14ac:dyDescent="0.25">
      <c r="B936" s="57" t="s">
        <v>23</v>
      </c>
      <c r="C936" s="70">
        <v>44524</v>
      </c>
      <c r="D936" s="59" t="s">
        <v>4924</v>
      </c>
      <c r="E936" s="60" t="s">
        <v>6128</v>
      </c>
      <c r="F936" s="67" t="s">
        <v>4925</v>
      </c>
      <c r="G936" s="67" t="s">
        <v>4926</v>
      </c>
      <c r="H936" s="68" t="s">
        <v>4927</v>
      </c>
      <c r="I936" s="63">
        <v>10</v>
      </c>
      <c r="J936" s="64" t="str">
        <f t="shared" si="58"/>
        <v>B</v>
      </c>
      <c r="K936" s="65">
        <f t="shared" si="59"/>
        <v>30000</v>
      </c>
      <c r="L936" s="66">
        <f t="shared" si="60"/>
        <v>10</v>
      </c>
      <c r="M936" s="15" t="str">
        <f t="shared" si="61"/>
        <v>OK</v>
      </c>
    </row>
    <row r="937" spans="2:13" x14ac:dyDescent="0.25">
      <c r="B937" s="57" t="s">
        <v>23</v>
      </c>
      <c r="C937" s="70">
        <v>44524</v>
      </c>
      <c r="D937" s="59" t="s">
        <v>4928</v>
      </c>
      <c r="E937" s="60" t="s">
        <v>6128</v>
      </c>
      <c r="F937" s="67" t="s">
        <v>4929</v>
      </c>
      <c r="G937" s="67" t="s">
        <v>4930</v>
      </c>
      <c r="H937" s="68" t="s">
        <v>4931</v>
      </c>
      <c r="I937" s="63">
        <v>2</v>
      </c>
      <c r="J937" s="64" t="str">
        <f t="shared" si="58"/>
        <v>A</v>
      </c>
      <c r="K937" s="65">
        <f t="shared" si="59"/>
        <v>5000</v>
      </c>
      <c r="L937" s="66">
        <f t="shared" si="60"/>
        <v>2</v>
      </c>
      <c r="M937" s="15" t="str">
        <f t="shared" si="61"/>
        <v>OK</v>
      </c>
    </row>
    <row r="938" spans="2:13" x14ac:dyDescent="0.25">
      <c r="B938" s="57" t="s">
        <v>23</v>
      </c>
      <c r="C938" s="70">
        <v>44524</v>
      </c>
      <c r="D938" s="59" t="s">
        <v>2165</v>
      </c>
      <c r="E938" s="60" t="s">
        <v>6128</v>
      </c>
      <c r="F938" s="67" t="s">
        <v>2166</v>
      </c>
      <c r="G938" s="67" t="s">
        <v>2167</v>
      </c>
      <c r="H938" s="68" t="s">
        <v>4932</v>
      </c>
      <c r="I938" s="63">
        <v>5</v>
      </c>
      <c r="J938" s="64" t="str">
        <f t="shared" si="58"/>
        <v>A</v>
      </c>
      <c r="K938" s="65">
        <f t="shared" si="59"/>
        <v>12500</v>
      </c>
      <c r="L938" s="66">
        <f t="shared" si="60"/>
        <v>9</v>
      </c>
      <c r="M938" s="15" t="str">
        <f t="shared" si="61"/>
        <v>OK</v>
      </c>
    </row>
    <row r="939" spans="2:13" x14ac:dyDescent="0.25">
      <c r="B939" s="57" t="s">
        <v>23</v>
      </c>
      <c r="C939" s="70">
        <v>44524</v>
      </c>
      <c r="D939" s="59" t="s">
        <v>4933</v>
      </c>
      <c r="E939" s="60" t="s">
        <v>6128</v>
      </c>
      <c r="F939" s="67" t="s">
        <v>4934</v>
      </c>
      <c r="G939" s="67" t="s">
        <v>4935</v>
      </c>
      <c r="H939" s="68" t="s">
        <v>4936</v>
      </c>
      <c r="I939" s="63">
        <v>4</v>
      </c>
      <c r="J939" s="64" t="str">
        <f t="shared" si="58"/>
        <v>A</v>
      </c>
      <c r="K939" s="65">
        <f t="shared" si="59"/>
        <v>10000</v>
      </c>
      <c r="L939" s="66">
        <f t="shared" si="60"/>
        <v>4</v>
      </c>
      <c r="M939" s="15" t="str">
        <f t="shared" si="61"/>
        <v>OK</v>
      </c>
    </row>
    <row r="940" spans="2:13" x14ac:dyDescent="0.25">
      <c r="B940" s="57" t="s">
        <v>23</v>
      </c>
      <c r="C940" s="70">
        <v>44524</v>
      </c>
      <c r="D940" s="59" t="s">
        <v>4937</v>
      </c>
      <c r="E940" s="60" t="s">
        <v>6128</v>
      </c>
      <c r="F940" s="67" t="s">
        <v>4938</v>
      </c>
      <c r="G940" s="67" t="s">
        <v>4939</v>
      </c>
      <c r="H940" s="68" t="s">
        <v>4940</v>
      </c>
      <c r="I940" s="63">
        <v>2</v>
      </c>
      <c r="J940" s="64" t="str">
        <f t="shared" si="58"/>
        <v>A</v>
      </c>
      <c r="K940" s="65">
        <f t="shared" si="59"/>
        <v>5000</v>
      </c>
      <c r="L940" s="66">
        <f t="shared" si="60"/>
        <v>2</v>
      </c>
      <c r="M940" s="15" t="str">
        <f t="shared" si="61"/>
        <v>OK</v>
      </c>
    </row>
    <row r="941" spans="2:13" x14ac:dyDescent="0.25">
      <c r="B941" s="57" t="s">
        <v>23</v>
      </c>
      <c r="C941" s="70">
        <v>44524</v>
      </c>
      <c r="D941" s="59" t="s">
        <v>2181</v>
      </c>
      <c r="E941" s="60" t="s">
        <v>6128</v>
      </c>
      <c r="F941" s="67" t="s">
        <v>180</v>
      </c>
      <c r="G941" s="67" t="s">
        <v>2182</v>
      </c>
      <c r="H941" s="68" t="s">
        <v>4941</v>
      </c>
      <c r="I941" s="63">
        <v>3</v>
      </c>
      <c r="J941" s="64" t="str">
        <f t="shared" si="58"/>
        <v>A</v>
      </c>
      <c r="K941" s="65">
        <f t="shared" si="59"/>
        <v>7500</v>
      </c>
      <c r="L941" s="66">
        <f t="shared" si="60"/>
        <v>15</v>
      </c>
      <c r="M941" s="15" t="str">
        <f t="shared" si="61"/>
        <v>OK</v>
      </c>
    </row>
    <row r="942" spans="2:13" x14ac:dyDescent="0.25">
      <c r="B942" s="57" t="s">
        <v>23</v>
      </c>
      <c r="C942" s="70">
        <v>44524</v>
      </c>
      <c r="D942" s="59" t="s">
        <v>4942</v>
      </c>
      <c r="E942" s="60" t="s">
        <v>6128</v>
      </c>
      <c r="F942" s="67" t="s">
        <v>4943</v>
      </c>
      <c r="G942" s="67" t="s">
        <v>4944</v>
      </c>
      <c r="H942" s="68" t="s">
        <v>4945</v>
      </c>
      <c r="I942" s="63">
        <v>3</v>
      </c>
      <c r="J942" s="64" t="str">
        <f t="shared" si="58"/>
        <v>A</v>
      </c>
      <c r="K942" s="65">
        <f t="shared" si="59"/>
        <v>7500</v>
      </c>
      <c r="L942" s="66">
        <f t="shared" si="60"/>
        <v>3</v>
      </c>
      <c r="M942" s="15" t="str">
        <f t="shared" si="61"/>
        <v>OK</v>
      </c>
    </row>
    <row r="943" spans="2:13" x14ac:dyDescent="0.25">
      <c r="B943" s="57" t="s">
        <v>23</v>
      </c>
      <c r="C943" s="70">
        <v>44524</v>
      </c>
      <c r="D943" s="59" t="s">
        <v>4946</v>
      </c>
      <c r="E943" s="60" t="s">
        <v>6128</v>
      </c>
      <c r="F943" s="67" t="s">
        <v>4947</v>
      </c>
      <c r="G943" s="67" t="s">
        <v>4948</v>
      </c>
      <c r="H943" s="68" t="s">
        <v>4949</v>
      </c>
      <c r="I943" s="63">
        <v>3</v>
      </c>
      <c r="J943" s="64" t="str">
        <f t="shared" si="58"/>
        <v>A</v>
      </c>
      <c r="K943" s="65">
        <f t="shared" si="59"/>
        <v>7500</v>
      </c>
      <c r="L943" s="66">
        <f t="shared" si="60"/>
        <v>3</v>
      </c>
      <c r="M943" s="15" t="str">
        <f t="shared" si="61"/>
        <v>OK</v>
      </c>
    </row>
    <row r="944" spans="2:13" x14ac:dyDescent="0.25">
      <c r="B944" s="57" t="s">
        <v>23</v>
      </c>
      <c r="C944" s="70">
        <v>44524</v>
      </c>
      <c r="D944" s="59" t="s">
        <v>4950</v>
      </c>
      <c r="E944" s="60" t="s">
        <v>6128</v>
      </c>
      <c r="F944" s="67" t="s">
        <v>4951</v>
      </c>
      <c r="G944" s="67" t="s">
        <v>4952</v>
      </c>
      <c r="H944" s="68" t="s">
        <v>4953</v>
      </c>
      <c r="I944" s="63">
        <v>2</v>
      </c>
      <c r="J944" s="64" t="str">
        <f t="shared" si="58"/>
        <v>A</v>
      </c>
      <c r="K944" s="65">
        <f t="shared" si="59"/>
        <v>5000</v>
      </c>
      <c r="L944" s="66">
        <f t="shared" si="60"/>
        <v>2</v>
      </c>
      <c r="M944" s="15" t="str">
        <f t="shared" si="61"/>
        <v>OK</v>
      </c>
    </row>
    <row r="945" spans="2:13" x14ac:dyDescent="0.25">
      <c r="B945" s="57" t="s">
        <v>23</v>
      </c>
      <c r="C945" s="70">
        <v>44524</v>
      </c>
      <c r="D945" s="59" t="s">
        <v>4954</v>
      </c>
      <c r="E945" s="60" t="s">
        <v>6128</v>
      </c>
      <c r="F945" s="67" t="s">
        <v>4955</v>
      </c>
      <c r="G945" s="67" t="s">
        <v>4956</v>
      </c>
      <c r="H945" s="68" t="s">
        <v>4957</v>
      </c>
      <c r="I945" s="63">
        <v>2</v>
      </c>
      <c r="J945" s="64" t="str">
        <f t="shared" si="58"/>
        <v>A</v>
      </c>
      <c r="K945" s="65">
        <f t="shared" si="59"/>
        <v>5000</v>
      </c>
      <c r="L945" s="66">
        <f t="shared" si="60"/>
        <v>2</v>
      </c>
      <c r="M945" s="15" t="str">
        <f t="shared" si="61"/>
        <v>OK</v>
      </c>
    </row>
    <row r="946" spans="2:13" x14ac:dyDescent="0.25">
      <c r="B946" s="57" t="s">
        <v>23</v>
      </c>
      <c r="C946" s="70">
        <v>44524</v>
      </c>
      <c r="D946" s="59" t="s">
        <v>4958</v>
      </c>
      <c r="E946" s="60" t="s">
        <v>6128</v>
      </c>
      <c r="F946" s="67" t="s">
        <v>4959</v>
      </c>
      <c r="G946" s="67" t="s">
        <v>4960</v>
      </c>
      <c r="H946" s="68" t="s">
        <v>4961</v>
      </c>
      <c r="I946" s="63">
        <v>2</v>
      </c>
      <c r="J946" s="64" t="str">
        <f t="shared" si="58"/>
        <v>A</v>
      </c>
      <c r="K946" s="65">
        <f t="shared" si="59"/>
        <v>5000</v>
      </c>
      <c r="L946" s="66">
        <f t="shared" si="60"/>
        <v>2</v>
      </c>
      <c r="M946" s="15" t="str">
        <f t="shared" si="61"/>
        <v>OK</v>
      </c>
    </row>
    <row r="947" spans="2:13" x14ac:dyDescent="0.25">
      <c r="B947" s="57" t="s">
        <v>23</v>
      </c>
      <c r="C947" s="70">
        <v>44524</v>
      </c>
      <c r="D947" s="59" t="s">
        <v>4962</v>
      </c>
      <c r="E947" s="60" t="s">
        <v>6128</v>
      </c>
      <c r="F947" s="67" t="s">
        <v>4963</v>
      </c>
      <c r="G947" s="67" t="s">
        <v>4964</v>
      </c>
      <c r="H947" s="68" t="s">
        <v>4965</v>
      </c>
      <c r="I947" s="63">
        <v>4</v>
      </c>
      <c r="J947" s="64" t="str">
        <f t="shared" si="58"/>
        <v>A</v>
      </c>
      <c r="K947" s="65">
        <f t="shared" si="59"/>
        <v>10000</v>
      </c>
      <c r="L947" s="66">
        <f t="shared" si="60"/>
        <v>4</v>
      </c>
      <c r="M947" s="15" t="str">
        <f t="shared" si="61"/>
        <v>OK</v>
      </c>
    </row>
    <row r="948" spans="2:13" x14ac:dyDescent="0.25">
      <c r="B948" s="57" t="s">
        <v>23</v>
      </c>
      <c r="C948" s="70">
        <v>44524</v>
      </c>
      <c r="D948" s="59" t="s">
        <v>4966</v>
      </c>
      <c r="E948" s="60" t="s">
        <v>6128</v>
      </c>
      <c r="F948" s="67" t="s">
        <v>4967</v>
      </c>
      <c r="G948" s="67" t="s">
        <v>4968</v>
      </c>
      <c r="H948" s="68" t="s">
        <v>4969</v>
      </c>
      <c r="I948" s="63">
        <v>2</v>
      </c>
      <c r="J948" s="64" t="str">
        <f t="shared" si="58"/>
        <v>A</v>
      </c>
      <c r="K948" s="65">
        <f t="shared" si="59"/>
        <v>5000</v>
      </c>
      <c r="L948" s="66">
        <f t="shared" si="60"/>
        <v>2</v>
      </c>
      <c r="M948" s="15" t="str">
        <f t="shared" si="61"/>
        <v>OK</v>
      </c>
    </row>
    <row r="949" spans="2:13" x14ac:dyDescent="0.25">
      <c r="B949" s="57" t="s">
        <v>23</v>
      </c>
      <c r="C949" s="70">
        <v>44524</v>
      </c>
      <c r="D949" s="59" t="s">
        <v>4970</v>
      </c>
      <c r="E949" s="60" t="s">
        <v>6128</v>
      </c>
      <c r="F949" s="67" t="s">
        <v>4971</v>
      </c>
      <c r="G949" s="67" t="s">
        <v>4972</v>
      </c>
      <c r="H949" s="68" t="s">
        <v>4973</v>
      </c>
      <c r="I949" s="63">
        <v>2</v>
      </c>
      <c r="J949" s="64" t="str">
        <f t="shared" si="58"/>
        <v>A</v>
      </c>
      <c r="K949" s="65">
        <f t="shared" si="59"/>
        <v>5000</v>
      </c>
      <c r="L949" s="66">
        <f t="shared" si="60"/>
        <v>2</v>
      </c>
      <c r="M949" s="15" t="str">
        <f t="shared" si="61"/>
        <v>OK</v>
      </c>
    </row>
    <row r="950" spans="2:13" x14ac:dyDescent="0.25">
      <c r="B950" s="57" t="s">
        <v>23</v>
      </c>
      <c r="C950" s="70">
        <v>44524</v>
      </c>
      <c r="D950" s="59" t="s">
        <v>4974</v>
      </c>
      <c r="E950" s="60" t="s">
        <v>6128</v>
      </c>
      <c r="F950" s="67" t="s">
        <v>4975</v>
      </c>
      <c r="G950" s="67" t="s">
        <v>4976</v>
      </c>
      <c r="H950" s="68" t="s">
        <v>4977</v>
      </c>
      <c r="I950" s="63">
        <v>3</v>
      </c>
      <c r="J950" s="64" t="str">
        <f t="shared" si="58"/>
        <v>A</v>
      </c>
      <c r="K950" s="65">
        <f t="shared" si="59"/>
        <v>7500</v>
      </c>
      <c r="L950" s="66">
        <f t="shared" si="60"/>
        <v>3</v>
      </c>
      <c r="M950" s="15" t="str">
        <f t="shared" si="61"/>
        <v>OK</v>
      </c>
    </row>
    <row r="951" spans="2:13" x14ac:dyDescent="0.25">
      <c r="B951" s="57" t="s">
        <v>23</v>
      </c>
      <c r="C951" s="70">
        <v>44524</v>
      </c>
      <c r="D951" s="59" t="s">
        <v>2153</v>
      </c>
      <c r="E951" s="60" t="s">
        <v>6128</v>
      </c>
      <c r="F951" s="67" t="s">
        <v>2154</v>
      </c>
      <c r="G951" s="67" t="s">
        <v>2155</v>
      </c>
      <c r="H951" s="68" t="s">
        <v>4978</v>
      </c>
      <c r="I951" s="63">
        <v>2</v>
      </c>
      <c r="J951" s="64" t="str">
        <f t="shared" si="58"/>
        <v>A</v>
      </c>
      <c r="K951" s="65">
        <f t="shared" si="59"/>
        <v>5000</v>
      </c>
      <c r="L951" s="66">
        <f t="shared" si="60"/>
        <v>4</v>
      </c>
      <c r="M951" s="15" t="str">
        <f t="shared" si="61"/>
        <v>OK</v>
      </c>
    </row>
    <row r="952" spans="2:13" x14ac:dyDescent="0.25">
      <c r="B952" s="57" t="s">
        <v>23</v>
      </c>
      <c r="C952" s="70">
        <v>44524</v>
      </c>
      <c r="D952" s="59" t="s">
        <v>4979</v>
      </c>
      <c r="E952" s="60" t="s">
        <v>6128</v>
      </c>
      <c r="F952" s="67" t="s">
        <v>4980</v>
      </c>
      <c r="G952" s="67" t="s">
        <v>4981</v>
      </c>
      <c r="H952" s="68" t="s">
        <v>4982</v>
      </c>
      <c r="I952" s="63">
        <v>2</v>
      </c>
      <c r="J952" s="64" t="str">
        <f t="shared" si="58"/>
        <v>A</v>
      </c>
      <c r="K952" s="65">
        <f t="shared" si="59"/>
        <v>5000</v>
      </c>
      <c r="L952" s="66">
        <f t="shared" si="60"/>
        <v>2</v>
      </c>
      <c r="M952" s="15" t="str">
        <f t="shared" si="61"/>
        <v>OK</v>
      </c>
    </row>
    <row r="953" spans="2:13" x14ac:dyDescent="0.25">
      <c r="B953" s="57" t="s">
        <v>23</v>
      </c>
      <c r="C953" s="70">
        <v>44524</v>
      </c>
      <c r="D953" s="59" t="s">
        <v>4983</v>
      </c>
      <c r="E953" s="60" t="s">
        <v>6128</v>
      </c>
      <c r="F953" s="67" t="s">
        <v>4984</v>
      </c>
      <c r="G953" s="67" t="s">
        <v>4985</v>
      </c>
      <c r="H953" s="68" t="s">
        <v>4986</v>
      </c>
      <c r="I953" s="63">
        <v>2</v>
      </c>
      <c r="J953" s="64" t="str">
        <f t="shared" si="58"/>
        <v>A</v>
      </c>
      <c r="K953" s="65">
        <f t="shared" si="59"/>
        <v>5000</v>
      </c>
      <c r="L953" s="66">
        <f t="shared" si="60"/>
        <v>2</v>
      </c>
      <c r="M953" s="15" t="str">
        <f t="shared" si="61"/>
        <v>OK</v>
      </c>
    </row>
    <row r="954" spans="2:13" x14ac:dyDescent="0.25">
      <c r="B954" s="57" t="s">
        <v>23</v>
      </c>
      <c r="C954" s="70">
        <v>44524</v>
      </c>
      <c r="D954" s="59" t="s">
        <v>4987</v>
      </c>
      <c r="E954" s="60" t="s">
        <v>6128</v>
      </c>
      <c r="F954" s="67" t="s">
        <v>4988</v>
      </c>
      <c r="G954" s="67" t="s">
        <v>4989</v>
      </c>
      <c r="H954" s="68" t="s">
        <v>4990</v>
      </c>
      <c r="I954" s="63">
        <v>20</v>
      </c>
      <c r="J954" s="64" t="str">
        <f t="shared" si="58"/>
        <v>B</v>
      </c>
      <c r="K954" s="65">
        <f t="shared" si="59"/>
        <v>60000</v>
      </c>
      <c r="L954" s="66">
        <f t="shared" si="60"/>
        <v>20</v>
      </c>
      <c r="M954" s="15" t="str">
        <f t="shared" si="61"/>
        <v>OK</v>
      </c>
    </row>
    <row r="955" spans="2:13" x14ac:dyDescent="0.25">
      <c r="B955" s="57" t="s">
        <v>23</v>
      </c>
      <c r="C955" s="70">
        <v>44524</v>
      </c>
      <c r="D955" s="59" t="s">
        <v>4194</v>
      </c>
      <c r="E955" s="60" t="s">
        <v>6128</v>
      </c>
      <c r="F955" s="67" t="s">
        <v>4195</v>
      </c>
      <c r="G955" s="67" t="s">
        <v>4196</v>
      </c>
      <c r="H955" s="68" t="s">
        <v>4991</v>
      </c>
      <c r="I955" s="63">
        <v>3</v>
      </c>
      <c r="J955" s="64" t="str">
        <f t="shared" si="58"/>
        <v>A</v>
      </c>
      <c r="K955" s="65">
        <f t="shared" si="59"/>
        <v>7500</v>
      </c>
      <c r="L955" s="66">
        <f t="shared" si="60"/>
        <v>6</v>
      </c>
      <c r="M955" s="15" t="str">
        <f t="shared" si="61"/>
        <v>OK</v>
      </c>
    </row>
    <row r="956" spans="2:13" x14ac:dyDescent="0.25">
      <c r="B956" s="57" t="s">
        <v>23</v>
      </c>
      <c r="C956" s="70">
        <v>44525</v>
      </c>
      <c r="D956" s="59" t="s">
        <v>2823</v>
      </c>
      <c r="E956" s="60" t="s">
        <v>6128</v>
      </c>
      <c r="F956" s="67" t="s">
        <v>2824</v>
      </c>
      <c r="G956" s="67" t="s">
        <v>2825</v>
      </c>
      <c r="H956" s="68" t="s">
        <v>5508</v>
      </c>
      <c r="I956" s="63">
        <v>3</v>
      </c>
      <c r="J956" s="64" t="str">
        <f t="shared" si="58"/>
        <v>A</v>
      </c>
      <c r="K956" s="65">
        <f t="shared" si="59"/>
        <v>7500</v>
      </c>
      <c r="L956" s="66">
        <f t="shared" si="60"/>
        <v>8</v>
      </c>
      <c r="M956" s="15" t="str">
        <f t="shared" si="61"/>
        <v>OK</v>
      </c>
    </row>
    <row r="957" spans="2:13" x14ac:dyDescent="0.25">
      <c r="B957" s="57" t="s">
        <v>23</v>
      </c>
      <c r="C957" s="70">
        <v>44525</v>
      </c>
      <c r="D957" s="59" t="s">
        <v>5509</v>
      </c>
      <c r="E957" s="60" t="s">
        <v>6128</v>
      </c>
      <c r="F957" s="67" t="s">
        <v>5510</v>
      </c>
      <c r="G957" s="67" t="s">
        <v>5511</v>
      </c>
      <c r="H957" s="68" t="s">
        <v>5512</v>
      </c>
      <c r="I957" s="63">
        <v>2</v>
      </c>
      <c r="J957" s="64" t="str">
        <f t="shared" si="58"/>
        <v>A</v>
      </c>
      <c r="K957" s="65">
        <f t="shared" si="59"/>
        <v>5000</v>
      </c>
      <c r="L957" s="66">
        <f t="shared" si="60"/>
        <v>2</v>
      </c>
      <c r="M957" s="15" t="str">
        <f t="shared" si="61"/>
        <v>OK</v>
      </c>
    </row>
    <row r="958" spans="2:13" x14ac:dyDescent="0.25">
      <c r="B958" s="57" t="s">
        <v>23</v>
      </c>
      <c r="C958" s="70">
        <v>44525</v>
      </c>
      <c r="D958" s="59" t="s">
        <v>5513</v>
      </c>
      <c r="E958" s="60" t="s">
        <v>6128</v>
      </c>
      <c r="F958" s="67" t="s">
        <v>5514</v>
      </c>
      <c r="G958" s="67" t="s">
        <v>5515</v>
      </c>
      <c r="H958" s="68" t="s">
        <v>5516</v>
      </c>
      <c r="I958" s="63">
        <v>2</v>
      </c>
      <c r="J958" s="64" t="str">
        <f t="shared" si="58"/>
        <v>A</v>
      </c>
      <c r="K958" s="65">
        <f t="shared" si="59"/>
        <v>5000</v>
      </c>
      <c r="L958" s="66">
        <f t="shared" si="60"/>
        <v>2</v>
      </c>
      <c r="M958" s="15" t="str">
        <f t="shared" si="61"/>
        <v>OK</v>
      </c>
    </row>
    <row r="959" spans="2:13" x14ac:dyDescent="0.25">
      <c r="B959" s="57" t="s">
        <v>23</v>
      </c>
      <c r="C959" s="70">
        <v>44525</v>
      </c>
      <c r="D959" s="59" t="s">
        <v>5517</v>
      </c>
      <c r="E959" s="60" t="s">
        <v>6128</v>
      </c>
      <c r="F959" s="67" t="s">
        <v>5518</v>
      </c>
      <c r="G959" s="67" t="s">
        <v>5519</v>
      </c>
      <c r="H959" s="68" t="s">
        <v>5520</v>
      </c>
      <c r="I959" s="63">
        <v>2</v>
      </c>
      <c r="J959" s="64" t="str">
        <f t="shared" si="58"/>
        <v>A</v>
      </c>
      <c r="K959" s="65">
        <f t="shared" si="59"/>
        <v>5000</v>
      </c>
      <c r="L959" s="66">
        <f t="shared" si="60"/>
        <v>2</v>
      </c>
      <c r="M959" s="15" t="str">
        <f t="shared" si="61"/>
        <v>OK</v>
      </c>
    </row>
    <row r="960" spans="2:13" x14ac:dyDescent="0.25">
      <c r="B960" s="57" t="s">
        <v>23</v>
      </c>
      <c r="C960" s="70">
        <v>44525</v>
      </c>
      <c r="D960" s="59" t="s">
        <v>5521</v>
      </c>
      <c r="E960" s="60" t="s">
        <v>6128</v>
      </c>
      <c r="F960" s="67" t="s">
        <v>5522</v>
      </c>
      <c r="G960" s="67" t="s">
        <v>5523</v>
      </c>
      <c r="H960" s="68" t="s">
        <v>5530</v>
      </c>
      <c r="I960" s="63">
        <v>2</v>
      </c>
      <c r="J960" s="64" t="str">
        <f t="shared" si="58"/>
        <v>A</v>
      </c>
      <c r="K960" s="65">
        <f t="shared" si="59"/>
        <v>5000</v>
      </c>
      <c r="L960" s="66">
        <f t="shared" si="60"/>
        <v>2</v>
      </c>
      <c r="M960" s="15" t="str">
        <f t="shared" si="61"/>
        <v>OK</v>
      </c>
    </row>
    <row r="961" spans="2:13" x14ac:dyDescent="0.25">
      <c r="B961" s="57" t="s">
        <v>23</v>
      </c>
      <c r="C961" s="70">
        <v>44525</v>
      </c>
      <c r="D961" s="59" t="s">
        <v>5524</v>
      </c>
      <c r="E961" s="60" t="s">
        <v>6128</v>
      </c>
      <c r="F961" s="67" t="s">
        <v>5525</v>
      </c>
      <c r="G961" s="67" t="s">
        <v>5526</v>
      </c>
      <c r="H961" s="68" t="s">
        <v>5531</v>
      </c>
      <c r="I961" s="63">
        <v>2</v>
      </c>
      <c r="J961" s="64" t="str">
        <f t="shared" si="58"/>
        <v>A</v>
      </c>
      <c r="K961" s="65">
        <f t="shared" si="59"/>
        <v>5000</v>
      </c>
      <c r="L961" s="66">
        <f t="shared" si="60"/>
        <v>2</v>
      </c>
      <c r="M961" s="15" t="str">
        <f t="shared" si="61"/>
        <v>OK</v>
      </c>
    </row>
    <row r="962" spans="2:13" x14ac:dyDescent="0.25">
      <c r="B962" s="57" t="s">
        <v>23</v>
      </c>
      <c r="C962" s="70">
        <v>44525</v>
      </c>
      <c r="D962" s="59" t="s">
        <v>5527</v>
      </c>
      <c r="E962" s="60" t="s">
        <v>6128</v>
      </c>
      <c r="F962" s="67" t="s">
        <v>5528</v>
      </c>
      <c r="G962" s="67" t="s">
        <v>5529</v>
      </c>
      <c r="H962" s="68" t="s">
        <v>5532</v>
      </c>
      <c r="I962" s="63">
        <v>2</v>
      </c>
      <c r="J962" s="64" t="str">
        <f t="shared" si="58"/>
        <v>A</v>
      </c>
      <c r="K962" s="65">
        <f t="shared" si="59"/>
        <v>5000</v>
      </c>
      <c r="L962" s="66">
        <f t="shared" si="60"/>
        <v>2</v>
      </c>
      <c r="M962" s="15" t="str">
        <f t="shared" si="61"/>
        <v>OK</v>
      </c>
    </row>
    <row r="963" spans="2:13" x14ac:dyDescent="0.25">
      <c r="B963" s="57" t="s">
        <v>23</v>
      </c>
      <c r="C963" s="70">
        <v>44525</v>
      </c>
      <c r="D963" s="59" t="s">
        <v>5533</v>
      </c>
      <c r="E963" s="60" t="s">
        <v>6128</v>
      </c>
      <c r="F963" s="67" t="s">
        <v>5534</v>
      </c>
      <c r="G963" s="67" t="s">
        <v>5535</v>
      </c>
      <c r="H963" s="68" t="s">
        <v>5536</v>
      </c>
      <c r="I963" s="63">
        <v>2</v>
      </c>
      <c r="J963" s="64" t="str">
        <f t="shared" si="58"/>
        <v>A</v>
      </c>
      <c r="K963" s="65">
        <f t="shared" si="59"/>
        <v>5000</v>
      </c>
      <c r="L963" s="66">
        <f t="shared" si="60"/>
        <v>2</v>
      </c>
      <c r="M963" s="15" t="str">
        <f t="shared" si="61"/>
        <v>OK</v>
      </c>
    </row>
    <row r="964" spans="2:13" x14ac:dyDescent="0.25">
      <c r="B964" s="57" t="s">
        <v>23</v>
      </c>
      <c r="C964" s="70">
        <v>44525</v>
      </c>
      <c r="D964" s="59" t="s">
        <v>5537</v>
      </c>
      <c r="E964" s="60" t="s">
        <v>6128</v>
      </c>
      <c r="F964" s="67" t="s">
        <v>5538</v>
      </c>
      <c r="G964" s="67" t="s">
        <v>5539</v>
      </c>
      <c r="H964" s="68" t="s">
        <v>5543</v>
      </c>
      <c r="I964" s="63">
        <v>2</v>
      </c>
      <c r="J964" s="64" t="str">
        <f t="shared" si="58"/>
        <v>A</v>
      </c>
      <c r="K964" s="65">
        <f t="shared" si="59"/>
        <v>5000</v>
      </c>
      <c r="L964" s="66">
        <f t="shared" si="60"/>
        <v>2</v>
      </c>
      <c r="M964" s="15" t="str">
        <f t="shared" si="61"/>
        <v>OK</v>
      </c>
    </row>
    <row r="965" spans="2:13" x14ac:dyDescent="0.25">
      <c r="B965" s="57" t="s">
        <v>23</v>
      </c>
      <c r="C965" s="70">
        <v>44525</v>
      </c>
      <c r="D965" s="59" t="s">
        <v>5540</v>
      </c>
      <c r="E965" s="60" t="s">
        <v>6128</v>
      </c>
      <c r="F965" s="67" t="s">
        <v>5541</v>
      </c>
      <c r="G965" s="67" t="s">
        <v>5542</v>
      </c>
      <c r="H965" s="68" t="s">
        <v>5544</v>
      </c>
      <c r="I965" s="63">
        <v>2</v>
      </c>
      <c r="J965" s="64" t="str">
        <f t="shared" si="58"/>
        <v>A</v>
      </c>
      <c r="K965" s="65">
        <f t="shared" si="59"/>
        <v>5000</v>
      </c>
      <c r="L965" s="66">
        <f t="shared" si="60"/>
        <v>2</v>
      </c>
      <c r="M965" s="15" t="str">
        <f t="shared" si="61"/>
        <v>OK</v>
      </c>
    </row>
    <row r="966" spans="2:13" x14ac:dyDescent="0.25">
      <c r="B966" s="57" t="s">
        <v>23</v>
      </c>
      <c r="C966" s="70">
        <v>44525</v>
      </c>
      <c r="D966" s="59" t="s">
        <v>2855</v>
      </c>
      <c r="E966" s="60" t="s">
        <v>6128</v>
      </c>
      <c r="F966" s="67" t="s">
        <v>2856</v>
      </c>
      <c r="G966" s="67" t="s">
        <v>2857</v>
      </c>
      <c r="H966" s="68" t="s">
        <v>5545</v>
      </c>
      <c r="I966" s="63">
        <v>5</v>
      </c>
      <c r="J966" s="64" t="str">
        <f t="shared" si="58"/>
        <v>A</v>
      </c>
      <c r="K966" s="65">
        <f t="shared" si="59"/>
        <v>12500</v>
      </c>
      <c r="L966" s="66">
        <f t="shared" si="60"/>
        <v>7</v>
      </c>
      <c r="M966" s="15" t="str">
        <f t="shared" si="61"/>
        <v>OK</v>
      </c>
    </row>
    <row r="967" spans="2:13" x14ac:dyDescent="0.25">
      <c r="B967" s="57" t="s">
        <v>23</v>
      </c>
      <c r="C967" s="70">
        <v>44525</v>
      </c>
      <c r="D967" s="59" t="s">
        <v>2157</v>
      </c>
      <c r="E967" s="60" t="s">
        <v>6128</v>
      </c>
      <c r="F967" s="67" t="s">
        <v>2158</v>
      </c>
      <c r="G967" s="67" t="s">
        <v>2159</v>
      </c>
      <c r="H967" s="68" t="s">
        <v>5546</v>
      </c>
      <c r="I967" s="63">
        <v>2</v>
      </c>
      <c r="J967" s="64" t="str">
        <f t="shared" si="58"/>
        <v>A</v>
      </c>
      <c r="K967" s="65">
        <f t="shared" si="59"/>
        <v>5000</v>
      </c>
      <c r="L967" s="66">
        <f t="shared" si="60"/>
        <v>8</v>
      </c>
      <c r="M967" s="15" t="str">
        <f t="shared" si="61"/>
        <v>OK</v>
      </c>
    </row>
    <row r="968" spans="2:13" x14ac:dyDescent="0.25">
      <c r="B968" s="57" t="s">
        <v>23</v>
      </c>
      <c r="C968" s="70">
        <v>44525</v>
      </c>
      <c r="D968" s="59" t="s">
        <v>5547</v>
      </c>
      <c r="E968" s="60" t="s">
        <v>6128</v>
      </c>
      <c r="F968" s="67" t="s">
        <v>5179</v>
      </c>
      <c r="G968" s="67" t="s">
        <v>5548</v>
      </c>
      <c r="H968" s="68" t="s">
        <v>5549</v>
      </c>
      <c r="I968" s="63">
        <v>3</v>
      </c>
      <c r="J968" s="64" t="str">
        <f t="shared" si="58"/>
        <v>A</v>
      </c>
      <c r="K968" s="65">
        <f t="shared" si="59"/>
        <v>7500</v>
      </c>
      <c r="L968" s="66">
        <f t="shared" si="60"/>
        <v>3</v>
      </c>
      <c r="M968" s="15" t="str">
        <f t="shared" si="61"/>
        <v>OK</v>
      </c>
    </row>
    <row r="969" spans="2:13" x14ac:dyDescent="0.25">
      <c r="B969" s="57" t="s">
        <v>23</v>
      </c>
      <c r="C969" s="70">
        <v>44525</v>
      </c>
      <c r="D969" s="59" t="s">
        <v>5550</v>
      </c>
      <c r="E969" s="60" t="s">
        <v>6128</v>
      </c>
      <c r="F969" s="67" t="s">
        <v>5551</v>
      </c>
      <c r="G969" s="67" t="s">
        <v>5552</v>
      </c>
      <c r="H969" s="68" t="s">
        <v>5553</v>
      </c>
      <c r="I969" s="63">
        <v>2</v>
      </c>
      <c r="J969" s="64" t="str">
        <f t="shared" si="58"/>
        <v>A</v>
      </c>
      <c r="K969" s="65">
        <f t="shared" si="59"/>
        <v>5000</v>
      </c>
      <c r="L969" s="66">
        <f t="shared" ref="L969:L1032" si="62">SUMIF($D$8:$D$1705,D969:D2666,$I$8:$I$1705)</f>
        <v>2</v>
      </c>
      <c r="M969" s="15" t="str">
        <f t="shared" ref="M969:M1032" si="63">+IF(L969=0," ",IF(L969&lt;=20,"OK",IF(L969&gt;=21,"LEBIH")))</f>
        <v>OK</v>
      </c>
    </row>
    <row r="970" spans="2:13" x14ac:dyDescent="0.25">
      <c r="B970" s="57" t="s">
        <v>23</v>
      </c>
      <c r="C970" s="70">
        <v>44525</v>
      </c>
      <c r="D970" s="59" t="s">
        <v>5554</v>
      </c>
      <c r="E970" s="60" t="s">
        <v>6128</v>
      </c>
      <c r="F970" s="67" t="s">
        <v>5555</v>
      </c>
      <c r="G970" s="67" t="s">
        <v>5556</v>
      </c>
      <c r="H970" s="68" t="s">
        <v>5560</v>
      </c>
      <c r="I970" s="63">
        <v>2</v>
      </c>
      <c r="J970" s="64" t="str">
        <f t="shared" si="58"/>
        <v>A</v>
      </c>
      <c r="K970" s="65">
        <f t="shared" si="59"/>
        <v>5000</v>
      </c>
      <c r="L970" s="66">
        <f t="shared" si="62"/>
        <v>2</v>
      </c>
      <c r="M970" s="15" t="str">
        <f t="shared" si="63"/>
        <v>OK</v>
      </c>
    </row>
    <row r="971" spans="2:13" x14ac:dyDescent="0.25">
      <c r="B971" s="57" t="s">
        <v>23</v>
      </c>
      <c r="C971" s="70">
        <v>44525</v>
      </c>
      <c r="D971" s="59" t="s">
        <v>5557</v>
      </c>
      <c r="E971" s="60" t="s">
        <v>6128</v>
      </c>
      <c r="F971" s="67" t="s">
        <v>5558</v>
      </c>
      <c r="G971" s="67" t="s">
        <v>5559</v>
      </c>
      <c r="H971" s="68" t="s">
        <v>5561</v>
      </c>
      <c r="I971" s="63">
        <v>4</v>
      </c>
      <c r="J971" s="64" t="str">
        <f t="shared" si="58"/>
        <v>A</v>
      </c>
      <c r="K971" s="65">
        <f t="shared" si="59"/>
        <v>10000</v>
      </c>
      <c r="L971" s="66">
        <f t="shared" si="62"/>
        <v>4</v>
      </c>
      <c r="M971" s="15" t="str">
        <f t="shared" si="63"/>
        <v>OK</v>
      </c>
    </row>
    <row r="972" spans="2:13" x14ac:dyDescent="0.25">
      <c r="B972" s="57" t="s">
        <v>23</v>
      </c>
      <c r="C972" s="70">
        <v>44525</v>
      </c>
      <c r="D972" s="59" t="s">
        <v>5562</v>
      </c>
      <c r="E972" s="60" t="s">
        <v>6128</v>
      </c>
      <c r="F972" s="67" t="s">
        <v>5563</v>
      </c>
      <c r="G972" s="67" t="s">
        <v>5564</v>
      </c>
      <c r="H972" s="68" t="s">
        <v>5565</v>
      </c>
      <c r="I972" s="63">
        <v>2</v>
      </c>
      <c r="J972" s="64" t="str">
        <f t="shared" si="58"/>
        <v>A</v>
      </c>
      <c r="K972" s="65">
        <f t="shared" si="59"/>
        <v>5000</v>
      </c>
      <c r="L972" s="66">
        <f t="shared" si="62"/>
        <v>2</v>
      </c>
      <c r="M972" s="15" t="str">
        <f t="shared" si="63"/>
        <v>OK</v>
      </c>
    </row>
    <row r="973" spans="2:13" x14ac:dyDescent="0.25">
      <c r="B973" s="57" t="s">
        <v>23</v>
      </c>
      <c r="C973" s="70">
        <v>44525</v>
      </c>
      <c r="D973" s="59" t="s">
        <v>5566</v>
      </c>
      <c r="E973" s="60" t="s">
        <v>6128</v>
      </c>
      <c r="F973" s="67" t="s">
        <v>5472</v>
      </c>
      <c r="G973" s="67" t="s">
        <v>5567</v>
      </c>
      <c r="H973" s="68" t="s">
        <v>5568</v>
      </c>
      <c r="I973" s="63">
        <v>2</v>
      </c>
      <c r="J973" s="64" t="str">
        <f t="shared" si="58"/>
        <v>A</v>
      </c>
      <c r="K973" s="65">
        <f t="shared" si="59"/>
        <v>5000</v>
      </c>
      <c r="L973" s="66">
        <f t="shared" si="62"/>
        <v>2</v>
      </c>
      <c r="M973" s="15" t="str">
        <f t="shared" si="63"/>
        <v>OK</v>
      </c>
    </row>
    <row r="974" spans="2:13" x14ac:dyDescent="0.25">
      <c r="B974" s="57" t="s">
        <v>23</v>
      </c>
      <c r="C974" s="70">
        <v>44526</v>
      </c>
      <c r="D974" s="59" t="s">
        <v>5778</v>
      </c>
      <c r="E974" s="60" t="s">
        <v>6128</v>
      </c>
      <c r="F974" s="67" t="s">
        <v>5779</v>
      </c>
      <c r="G974" s="67" t="s">
        <v>5780</v>
      </c>
      <c r="H974" s="68" t="s">
        <v>5781</v>
      </c>
      <c r="I974" s="63">
        <v>2</v>
      </c>
      <c r="J974" s="64" t="str">
        <f t="shared" si="58"/>
        <v>A</v>
      </c>
      <c r="K974" s="65">
        <f t="shared" si="59"/>
        <v>5000</v>
      </c>
      <c r="L974" s="66">
        <f t="shared" si="62"/>
        <v>2</v>
      </c>
      <c r="M974" s="15" t="str">
        <f t="shared" si="63"/>
        <v>OK</v>
      </c>
    </row>
    <row r="975" spans="2:13" x14ac:dyDescent="0.25">
      <c r="B975" s="57" t="s">
        <v>23</v>
      </c>
      <c r="C975" s="70">
        <v>44526</v>
      </c>
      <c r="D975" s="59" t="s">
        <v>5782</v>
      </c>
      <c r="E975" s="60" t="s">
        <v>6128</v>
      </c>
      <c r="F975" s="67" t="s">
        <v>5783</v>
      </c>
      <c r="G975" s="67" t="s">
        <v>5784</v>
      </c>
      <c r="H975" s="68" t="s">
        <v>5785</v>
      </c>
      <c r="I975" s="63">
        <v>2</v>
      </c>
      <c r="J975" s="64" t="str">
        <f t="shared" si="58"/>
        <v>A</v>
      </c>
      <c r="K975" s="65">
        <f t="shared" si="59"/>
        <v>5000</v>
      </c>
      <c r="L975" s="66">
        <f t="shared" si="62"/>
        <v>2</v>
      </c>
      <c r="M975" s="15" t="str">
        <f t="shared" si="63"/>
        <v>OK</v>
      </c>
    </row>
    <row r="976" spans="2:13" x14ac:dyDescent="0.25">
      <c r="B976" s="57" t="s">
        <v>23</v>
      </c>
      <c r="C976" s="70">
        <v>44526</v>
      </c>
      <c r="D976" s="59" t="s">
        <v>3493</v>
      </c>
      <c r="E976" s="60" t="s">
        <v>6128</v>
      </c>
      <c r="F976" s="67" t="s">
        <v>3494</v>
      </c>
      <c r="G976" s="67" t="s">
        <v>3495</v>
      </c>
      <c r="H976" s="68" t="s">
        <v>5786</v>
      </c>
      <c r="I976" s="63">
        <v>2</v>
      </c>
      <c r="J976" s="64" t="str">
        <f t="shared" si="58"/>
        <v>A</v>
      </c>
      <c r="K976" s="65">
        <f t="shared" si="59"/>
        <v>5000</v>
      </c>
      <c r="L976" s="66">
        <f t="shared" si="62"/>
        <v>4</v>
      </c>
      <c r="M976" s="15" t="str">
        <f t="shared" si="63"/>
        <v>OK</v>
      </c>
    </row>
    <row r="977" spans="2:13" x14ac:dyDescent="0.25">
      <c r="B977" s="57" t="s">
        <v>23</v>
      </c>
      <c r="C977" s="70">
        <v>44526</v>
      </c>
      <c r="D977" s="59" t="s">
        <v>5787</v>
      </c>
      <c r="E977" s="60" t="s">
        <v>6128</v>
      </c>
      <c r="F977" s="67" t="s">
        <v>5788</v>
      </c>
      <c r="G977" s="67" t="s">
        <v>5789</v>
      </c>
      <c r="H977" s="68" t="s">
        <v>5790</v>
      </c>
      <c r="I977" s="63">
        <v>2</v>
      </c>
      <c r="J977" s="64" t="str">
        <f t="shared" si="58"/>
        <v>A</v>
      </c>
      <c r="K977" s="65">
        <f t="shared" si="59"/>
        <v>5000</v>
      </c>
      <c r="L977" s="66">
        <f t="shared" si="62"/>
        <v>2</v>
      </c>
      <c r="M977" s="15" t="str">
        <f t="shared" si="63"/>
        <v>OK</v>
      </c>
    </row>
    <row r="978" spans="2:13" x14ac:dyDescent="0.25">
      <c r="B978" s="57" t="s">
        <v>23</v>
      </c>
      <c r="C978" s="70">
        <v>44526</v>
      </c>
      <c r="D978" s="59" t="s">
        <v>5791</v>
      </c>
      <c r="E978" s="60" t="s">
        <v>6128</v>
      </c>
      <c r="F978" s="67" t="s">
        <v>5792</v>
      </c>
      <c r="G978" s="67" t="s">
        <v>5793</v>
      </c>
      <c r="H978" s="68" t="s">
        <v>5794</v>
      </c>
      <c r="I978" s="63">
        <v>2</v>
      </c>
      <c r="J978" s="64" t="str">
        <f t="shared" si="58"/>
        <v>A</v>
      </c>
      <c r="K978" s="65">
        <f t="shared" si="59"/>
        <v>5000</v>
      </c>
      <c r="L978" s="66">
        <f t="shared" si="62"/>
        <v>2</v>
      </c>
      <c r="M978" s="15" t="str">
        <f t="shared" si="63"/>
        <v>OK</v>
      </c>
    </row>
    <row r="979" spans="2:13" x14ac:dyDescent="0.25">
      <c r="B979" s="57" t="s">
        <v>23</v>
      </c>
      <c r="C979" s="70">
        <v>44526</v>
      </c>
      <c r="D979" s="59" t="s">
        <v>5795</v>
      </c>
      <c r="E979" s="60" t="s">
        <v>6128</v>
      </c>
      <c r="F979" s="67" t="s">
        <v>5796</v>
      </c>
      <c r="G979" s="67" t="s">
        <v>5797</v>
      </c>
      <c r="H979" s="68" t="s">
        <v>5798</v>
      </c>
      <c r="I979" s="63">
        <v>2</v>
      </c>
      <c r="J979" s="64" t="str">
        <f t="shared" si="58"/>
        <v>A</v>
      </c>
      <c r="K979" s="65">
        <f t="shared" si="59"/>
        <v>5000</v>
      </c>
      <c r="L979" s="66">
        <f t="shared" si="62"/>
        <v>2</v>
      </c>
      <c r="M979" s="15" t="str">
        <f t="shared" si="63"/>
        <v>OK</v>
      </c>
    </row>
    <row r="980" spans="2:13" x14ac:dyDescent="0.25">
      <c r="B980" s="57" t="s">
        <v>23</v>
      </c>
      <c r="C980" s="70">
        <v>44526</v>
      </c>
      <c r="D980" s="59" t="s">
        <v>5799</v>
      </c>
      <c r="E980" s="60" t="s">
        <v>6128</v>
      </c>
      <c r="F980" s="67" t="s">
        <v>5800</v>
      </c>
      <c r="G980" s="67" t="s">
        <v>5801</v>
      </c>
      <c r="H980" s="68" t="s">
        <v>5802</v>
      </c>
      <c r="I980" s="63">
        <v>2</v>
      </c>
      <c r="J980" s="64" t="str">
        <f t="shared" si="58"/>
        <v>A</v>
      </c>
      <c r="K980" s="65">
        <f t="shared" si="59"/>
        <v>5000</v>
      </c>
      <c r="L980" s="66">
        <f t="shared" si="62"/>
        <v>2</v>
      </c>
      <c r="M980" s="15" t="str">
        <f t="shared" si="63"/>
        <v>OK</v>
      </c>
    </row>
    <row r="981" spans="2:13" x14ac:dyDescent="0.25">
      <c r="B981" s="57" t="s">
        <v>23</v>
      </c>
      <c r="C981" s="70">
        <v>44526</v>
      </c>
      <c r="D981" s="59" t="s">
        <v>3520</v>
      </c>
      <c r="E981" s="60" t="s">
        <v>6128</v>
      </c>
      <c r="F981" s="67" t="s">
        <v>3521</v>
      </c>
      <c r="G981" s="67" t="s">
        <v>3522</v>
      </c>
      <c r="H981" s="68" t="s">
        <v>5809</v>
      </c>
      <c r="I981" s="63">
        <v>2</v>
      </c>
      <c r="J981" s="64" t="str">
        <f t="shared" si="58"/>
        <v>A</v>
      </c>
      <c r="K981" s="65">
        <f t="shared" si="59"/>
        <v>5000</v>
      </c>
      <c r="L981" s="66">
        <f t="shared" si="62"/>
        <v>4</v>
      </c>
      <c r="M981" s="15" t="str">
        <f t="shared" si="63"/>
        <v>OK</v>
      </c>
    </row>
    <row r="982" spans="2:13" x14ac:dyDescent="0.25">
      <c r="B982" s="57" t="s">
        <v>23</v>
      </c>
      <c r="C982" s="70">
        <v>44526</v>
      </c>
      <c r="D982" s="59" t="s">
        <v>5803</v>
      </c>
      <c r="E982" s="60" t="s">
        <v>6128</v>
      </c>
      <c r="F982" s="67" t="s">
        <v>5804</v>
      </c>
      <c r="G982" s="67" t="s">
        <v>5805</v>
      </c>
      <c r="H982" s="68" t="s">
        <v>5810</v>
      </c>
      <c r="I982" s="63">
        <v>2</v>
      </c>
      <c r="J982" s="64" t="str">
        <f t="shared" si="58"/>
        <v>A</v>
      </c>
      <c r="K982" s="65">
        <f t="shared" si="59"/>
        <v>5000</v>
      </c>
      <c r="L982" s="66">
        <f t="shared" si="62"/>
        <v>2</v>
      </c>
      <c r="M982" s="15" t="str">
        <f t="shared" si="63"/>
        <v>OK</v>
      </c>
    </row>
    <row r="983" spans="2:13" x14ac:dyDescent="0.25">
      <c r="B983" s="57" t="s">
        <v>23</v>
      </c>
      <c r="C983" s="70">
        <v>44526</v>
      </c>
      <c r="D983" s="59" t="s">
        <v>5806</v>
      </c>
      <c r="E983" s="60" t="s">
        <v>6128</v>
      </c>
      <c r="F983" s="67" t="s">
        <v>5807</v>
      </c>
      <c r="G983" s="67" t="s">
        <v>5808</v>
      </c>
      <c r="H983" s="68" t="s">
        <v>5811</v>
      </c>
      <c r="I983" s="63">
        <v>2</v>
      </c>
      <c r="J983" s="64" t="str">
        <f t="shared" si="58"/>
        <v>A</v>
      </c>
      <c r="K983" s="65">
        <f t="shared" si="59"/>
        <v>5000</v>
      </c>
      <c r="L983" s="66">
        <f t="shared" si="62"/>
        <v>2</v>
      </c>
      <c r="M983" s="15" t="str">
        <f t="shared" si="63"/>
        <v>OK</v>
      </c>
    </row>
    <row r="984" spans="2:13" x14ac:dyDescent="0.25">
      <c r="B984" s="57" t="s">
        <v>23</v>
      </c>
      <c r="C984" s="70">
        <v>44526</v>
      </c>
      <c r="D984" s="59" t="s">
        <v>5812</v>
      </c>
      <c r="E984" s="60" t="s">
        <v>6128</v>
      </c>
      <c r="F984" s="67" t="s">
        <v>5813</v>
      </c>
      <c r="G984" s="67" t="s">
        <v>5814</v>
      </c>
      <c r="H984" s="68" t="s">
        <v>5815</v>
      </c>
      <c r="I984" s="63">
        <v>2</v>
      </c>
      <c r="J984" s="64" t="str">
        <f t="shared" si="58"/>
        <v>A</v>
      </c>
      <c r="K984" s="65">
        <f t="shared" si="59"/>
        <v>5000</v>
      </c>
      <c r="L984" s="66">
        <f t="shared" si="62"/>
        <v>2</v>
      </c>
      <c r="M984" s="15" t="str">
        <f t="shared" si="63"/>
        <v>OK</v>
      </c>
    </row>
    <row r="985" spans="2:13" x14ac:dyDescent="0.25">
      <c r="B985" s="57" t="s">
        <v>23</v>
      </c>
      <c r="C985" s="70">
        <v>44526</v>
      </c>
      <c r="D985" s="59" t="s">
        <v>1340</v>
      </c>
      <c r="E985" s="60" t="s">
        <v>6128</v>
      </c>
      <c r="F985" s="67" t="s">
        <v>1341</v>
      </c>
      <c r="G985" s="67" t="s">
        <v>1342</v>
      </c>
      <c r="H985" s="68" t="s">
        <v>5816</v>
      </c>
      <c r="I985" s="63">
        <v>5</v>
      </c>
      <c r="J985" s="64" t="str">
        <f t="shared" si="58"/>
        <v>A</v>
      </c>
      <c r="K985" s="65">
        <f t="shared" si="59"/>
        <v>12500</v>
      </c>
      <c r="L985" s="66">
        <f t="shared" si="62"/>
        <v>20</v>
      </c>
      <c r="M985" s="15" t="str">
        <f t="shared" si="63"/>
        <v>OK</v>
      </c>
    </row>
    <row r="986" spans="2:13" x14ac:dyDescent="0.25">
      <c r="B986" s="57" t="s">
        <v>23</v>
      </c>
      <c r="C986" s="70">
        <v>44526</v>
      </c>
      <c r="D986" s="59" t="s">
        <v>5817</v>
      </c>
      <c r="E986" s="60" t="s">
        <v>6128</v>
      </c>
      <c r="F986" s="67" t="s">
        <v>5818</v>
      </c>
      <c r="G986" s="67" t="s">
        <v>5819</v>
      </c>
      <c r="H986" s="68" t="s">
        <v>5820</v>
      </c>
      <c r="I986" s="63">
        <v>5</v>
      </c>
      <c r="J986" s="64" t="str">
        <f t="shared" si="58"/>
        <v>A</v>
      </c>
      <c r="K986" s="65">
        <f t="shared" si="59"/>
        <v>12500</v>
      </c>
      <c r="L986" s="66">
        <f t="shared" si="62"/>
        <v>5</v>
      </c>
      <c r="M986" s="15" t="str">
        <f t="shared" si="63"/>
        <v>OK</v>
      </c>
    </row>
    <row r="987" spans="2:13" x14ac:dyDescent="0.25">
      <c r="B987" s="57" t="s">
        <v>23</v>
      </c>
      <c r="C987" s="70">
        <v>44526</v>
      </c>
      <c r="D987" s="59" t="s">
        <v>5821</v>
      </c>
      <c r="E987" s="60" t="s">
        <v>6128</v>
      </c>
      <c r="F987" s="67" t="s">
        <v>5822</v>
      </c>
      <c r="G987" s="67" t="s">
        <v>5823</v>
      </c>
      <c r="H987" s="68" t="s">
        <v>5824</v>
      </c>
      <c r="I987" s="63">
        <v>2</v>
      </c>
      <c r="J987" s="64" t="str">
        <f t="shared" si="58"/>
        <v>A</v>
      </c>
      <c r="K987" s="65">
        <f t="shared" si="59"/>
        <v>5000</v>
      </c>
      <c r="L987" s="66">
        <f t="shared" si="62"/>
        <v>2</v>
      </c>
      <c r="M987" s="15" t="str">
        <f t="shared" si="63"/>
        <v>OK</v>
      </c>
    </row>
    <row r="988" spans="2:13" x14ac:dyDescent="0.25">
      <c r="B988" s="57" t="s">
        <v>23</v>
      </c>
      <c r="C988" s="70">
        <v>44526</v>
      </c>
      <c r="D988" s="59" t="s">
        <v>5825</v>
      </c>
      <c r="E988" s="60" t="s">
        <v>6128</v>
      </c>
      <c r="F988" s="67" t="s">
        <v>5826</v>
      </c>
      <c r="G988" s="67" t="s">
        <v>5827</v>
      </c>
      <c r="H988" s="68" t="s">
        <v>5828</v>
      </c>
      <c r="I988" s="63">
        <v>2</v>
      </c>
      <c r="J988" s="64" t="str">
        <f t="shared" si="58"/>
        <v>A</v>
      </c>
      <c r="K988" s="65">
        <f t="shared" si="59"/>
        <v>5000</v>
      </c>
      <c r="L988" s="66">
        <f t="shared" si="62"/>
        <v>2</v>
      </c>
      <c r="M988" s="15" t="str">
        <f t="shared" si="63"/>
        <v>OK</v>
      </c>
    </row>
    <row r="989" spans="2:13" x14ac:dyDescent="0.25">
      <c r="B989" s="57" t="s">
        <v>23</v>
      </c>
      <c r="C989" s="70">
        <v>44526</v>
      </c>
      <c r="D989" s="59" t="s">
        <v>5829</v>
      </c>
      <c r="E989" s="60" t="s">
        <v>6128</v>
      </c>
      <c r="F989" s="67" t="s">
        <v>5830</v>
      </c>
      <c r="G989" s="67" t="s">
        <v>5831</v>
      </c>
      <c r="H989" s="68" t="s">
        <v>5832</v>
      </c>
      <c r="I989" s="63">
        <v>3</v>
      </c>
      <c r="J989" s="64" t="str">
        <f t="shared" si="58"/>
        <v>A</v>
      </c>
      <c r="K989" s="65">
        <f t="shared" si="59"/>
        <v>7500</v>
      </c>
      <c r="L989" s="66">
        <f t="shared" si="62"/>
        <v>3</v>
      </c>
      <c r="M989" s="15" t="str">
        <f t="shared" si="63"/>
        <v>OK</v>
      </c>
    </row>
    <row r="990" spans="2:13" x14ac:dyDescent="0.25">
      <c r="B990" s="57" t="s">
        <v>23</v>
      </c>
      <c r="C990" s="70">
        <v>44526</v>
      </c>
      <c r="D990" s="59" t="s">
        <v>5833</v>
      </c>
      <c r="E990" s="60" t="s">
        <v>6128</v>
      </c>
      <c r="F990" s="67" t="s">
        <v>5834</v>
      </c>
      <c r="G990" s="67" t="s">
        <v>5835</v>
      </c>
      <c r="H990" s="68" t="s">
        <v>5836</v>
      </c>
      <c r="I990" s="63">
        <v>3</v>
      </c>
      <c r="J990" s="64" t="str">
        <f t="shared" si="58"/>
        <v>A</v>
      </c>
      <c r="K990" s="65">
        <f t="shared" si="59"/>
        <v>7500</v>
      </c>
      <c r="L990" s="66">
        <f t="shared" si="62"/>
        <v>3</v>
      </c>
      <c r="M990" s="15" t="str">
        <f t="shared" si="63"/>
        <v>OK</v>
      </c>
    </row>
    <row r="991" spans="2:13" x14ac:dyDescent="0.25">
      <c r="B991" s="57" t="s">
        <v>23</v>
      </c>
      <c r="C991" s="70">
        <v>44526</v>
      </c>
      <c r="D991" s="59" t="s">
        <v>5837</v>
      </c>
      <c r="E991" s="60" t="s">
        <v>6128</v>
      </c>
      <c r="F991" s="67" t="s">
        <v>5838</v>
      </c>
      <c r="G991" s="67" t="s">
        <v>5839</v>
      </c>
      <c r="H991" s="68" t="s">
        <v>5842</v>
      </c>
      <c r="I991" s="63">
        <v>2</v>
      </c>
      <c r="J991" s="64" t="str">
        <f t="shared" si="58"/>
        <v>A</v>
      </c>
      <c r="K991" s="65">
        <f t="shared" si="59"/>
        <v>5000</v>
      </c>
      <c r="L991" s="66">
        <f t="shared" si="62"/>
        <v>2</v>
      </c>
      <c r="M991" s="15" t="str">
        <f t="shared" si="63"/>
        <v>OK</v>
      </c>
    </row>
    <row r="992" spans="2:13" x14ac:dyDescent="0.25">
      <c r="B992" s="57" t="s">
        <v>23</v>
      </c>
      <c r="C992" s="70">
        <v>44526</v>
      </c>
      <c r="D992" s="59" t="s">
        <v>5840</v>
      </c>
      <c r="E992" s="60" t="s">
        <v>6128</v>
      </c>
      <c r="F992" s="67" t="s">
        <v>5841</v>
      </c>
      <c r="G992" s="67" t="s">
        <v>4160</v>
      </c>
      <c r="H992" s="68" t="s">
        <v>5843</v>
      </c>
      <c r="I992" s="63">
        <v>2</v>
      </c>
      <c r="J992" s="64" t="str">
        <f t="shared" si="58"/>
        <v>A</v>
      </c>
      <c r="K992" s="65">
        <f t="shared" si="59"/>
        <v>5000</v>
      </c>
      <c r="L992" s="66">
        <f t="shared" si="62"/>
        <v>2</v>
      </c>
      <c r="M992" s="15" t="str">
        <f t="shared" si="63"/>
        <v>OK</v>
      </c>
    </row>
    <row r="993" spans="2:13" x14ac:dyDescent="0.25">
      <c r="B993" s="57" t="s">
        <v>23</v>
      </c>
      <c r="C993" s="70">
        <v>44527</v>
      </c>
      <c r="D993" s="59" t="s">
        <v>4848</v>
      </c>
      <c r="E993" s="60" t="s">
        <v>6128</v>
      </c>
      <c r="F993" s="67" t="s">
        <v>4849</v>
      </c>
      <c r="G993" s="67" t="s">
        <v>4850</v>
      </c>
      <c r="H993" s="68" t="s">
        <v>5963</v>
      </c>
      <c r="I993" s="63">
        <v>2</v>
      </c>
      <c r="J993" s="64" t="str">
        <f t="shared" si="58"/>
        <v>A</v>
      </c>
      <c r="K993" s="65">
        <f t="shared" si="59"/>
        <v>5000</v>
      </c>
      <c r="L993" s="66">
        <f t="shared" si="62"/>
        <v>8</v>
      </c>
      <c r="M993" s="15" t="str">
        <f t="shared" si="63"/>
        <v>OK</v>
      </c>
    </row>
    <row r="994" spans="2:13" x14ac:dyDescent="0.25">
      <c r="B994" s="57" t="s">
        <v>23</v>
      </c>
      <c r="C994" s="70">
        <v>44527</v>
      </c>
      <c r="D994" s="59" t="s">
        <v>5964</v>
      </c>
      <c r="E994" s="60" t="s">
        <v>6128</v>
      </c>
      <c r="F994" s="67" t="s">
        <v>5965</v>
      </c>
      <c r="G994" s="67" t="s">
        <v>5966</v>
      </c>
      <c r="H994" s="68" t="s">
        <v>5967</v>
      </c>
      <c r="I994" s="63">
        <v>2</v>
      </c>
      <c r="J994" s="64" t="str">
        <f t="shared" si="58"/>
        <v>A</v>
      </c>
      <c r="K994" s="65">
        <f t="shared" si="59"/>
        <v>5000</v>
      </c>
      <c r="L994" s="66">
        <f t="shared" si="62"/>
        <v>2</v>
      </c>
      <c r="M994" s="15" t="str">
        <f t="shared" si="63"/>
        <v>OK</v>
      </c>
    </row>
    <row r="995" spans="2:13" x14ac:dyDescent="0.25">
      <c r="B995" s="57" t="s">
        <v>23</v>
      </c>
      <c r="C995" s="70">
        <v>44527</v>
      </c>
      <c r="D995" s="59" t="s">
        <v>5968</v>
      </c>
      <c r="E995" s="60" t="s">
        <v>6128</v>
      </c>
      <c r="F995" s="67" t="s">
        <v>5969</v>
      </c>
      <c r="G995" s="67" t="s">
        <v>5970</v>
      </c>
      <c r="H995" s="68" t="s">
        <v>5971</v>
      </c>
      <c r="I995" s="63">
        <v>2</v>
      </c>
      <c r="J995" s="64" t="str">
        <f t="shared" si="58"/>
        <v>A</v>
      </c>
      <c r="K995" s="65">
        <f t="shared" si="59"/>
        <v>5000</v>
      </c>
      <c r="L995" s="66">
        <f t="shared" si="62"/>
        <v>2</v>
      </c>
      <c r="M995" s="15" t="str">
        <f t="shared" si="63"/>
        <v>OK</v>
      </c>
    </row>
    <row r="996" spans="2:13" x14ac:dyDescent="0.25">
      <c r="B996" s="57" t="s">
        <v>23</v>
      </c>
      <c r="C996" s="70">
        <v>44529</v>
      </c>
      <c r="D996" s="59" t="s">
        <v>4792</v>
      </c>
      <c r="E996" s="60" t="s">
        <v>6128</v>
      </c>
      <c r="F996" s="67" t="s">
        <v>4793</v>
      </c>
      <c r="G996" s="67" t="s">
        <v>4794</v>
      </c>
      <c r="H996" s="68" t="s">
        <v>6009</v>
      </c>
      <c r="I996" s="63">
        <v>2</v>
      </c>
      <c r="J996" s="64" t="str">
        <f t="shared" si="58"/>
        <v>A</v>
      </c>
      <c r="K996" s="65">
        <f t="shared" si="59"/>
        <v>5000</v>
      </c>
      <c r="L996" s="66">
        <f t="shared" si="62"/>
        <v>4</v>
      </c>
      <c r="M996" s="15" t="str">
        <f t="shared" si="63"/>
        <v>OK</v>
      </c>
    </row>
    <row r="997" spans="2:13" x14ac:dyDescent="0.25">
      <c r="B997" s="57" t="s">
        <v>23</v>
      </c>
      <c r="C997" s="70">
        <v>44529</v>
      </c>
      <c r="D997" s="59" t="s">
        <v>376</v>
      </c>
      <c r="E997" s="60" t="s">
        <v>6128</v>
      </c>
      <c r="F997" s="67" t="s">
        <v>377</v>
      </c>
      <c r="G997" s="67" t="s">
        <v>378</v>
      </c>
      <c r="H997" s="68" t="s">
        <v>6010</v>
      </c>
      <c r="I997" s="63">
        <v>6</v>
      </c>
      <c r="J997" s="64" t="str">
        <f t="shared" si="58"/>
        <v>B</v>
      </c>
      <c r="K997" s="65">
        <f t="shared" si="59"/>
        <v>18000</v>
      </c>
      <c r="L997" s="66">
        <f t="shared" si="62"/>
        <v>18</v>
      </c>
      <c r="M997" s="15" t="str">
        <f t="shared" si="63"/>
        <v>OK</v>
      </c>
    </row>
    <row r="998" spans="2:13" x14ac:dyDescent="0.25">
      <c r="B998" s="57" t="s">
        <v>23</v>
      </c>
      <c r="C998" s="70">
        <v>44529</v>
      </c>
      <c r="D998" s="59" t="s">
        <v>388</v>
      </c>
      <c r="E998" s="60" t="s">
        <v>6128</v>
      </c>
      <c r="F998" s="67" t="s">
        <v>389</v>
      </c>
      <c r="G998" s="67" t="s">
        <v>390</v>
      </c>
      <c r="H998" s="68" t="s">
        <v>6011</v>
      </c>
      <c r="I998" s="63">
        <v>2</v>
      </c>
      <c r="J998" s="64" t="str">
        <f t="shared" si="58"/>
        <v>A</v>
      </c>
      <c r="K998" s="65">
        <f t="shared" si="59"/>
        <v>5000</v>
      </c>
      <c r="L998" s="66">
        <f t="shared" si="62"/>
        <v>4</v>
      </c>
      <c r="M998" s="15" t="str">
        <f t="shared" si="63"/>
        <v>OK</v>
      </c>
    </row>
    <row r="999" spans="2:13" x14ac:dyDescent="0.25">
      <c r="B999" s="57" t="s">
        <v>23</v>
      </c>
      <c r="C999" s="70">
        <v>44529</v>
      </c>
      <c r="D999" s="59" t="s">
        <v>372</v>
      </c>
      <c r="E999" s="60" t="s">
        <v>6128</v>
      </c>
      <c r="F999" s="67" t="s">
        <v>373</v>
      </c>
      <c r="G999" s="67" t="s">
        <v>374</v>
      </c>
      <c r="H999" s="68" t="s">
        <v>6012</v>
      </c>
      <c r="I999" s="63">
        <v>2</v>
      </c>
      <c r="J999" s="64" t="str">
        <f t="shared" si="58"/>
        <v>A</v>
      </c>
      <c r="K999" s="65">
        <f t="shared" si="59"/>
        <v>5000</v>
      </c>
      <c r="L999" s="66">
        <f t="shared" si="62"/>
        <v>6</v>
      </c>
      <c r="M999" s="15" t="str">
        <f t="shared" si="63"/>
        <v>OK</v>
      </c>
    </row>
    <row r="1000" spans="2:13" x14ac:dyDescent="0.25">
      <c r="B1000" s="57" t="s">
        <v>24</v>
      </c>
      <c r="C1000" s="58">
        <v>44515</v>
      </c>
      <c r="D1000" s="59" t="s">
        <v>247</v>
      </c>
      <c r="E1000" s="60" t="s">
        <v>6128</v>
      </c>
      <c r="F1000" s="61" t="s">
        <v>248</v>
      </c>
      <c r="G1000" s="61" t="s">
        <v>249</v>
      </c>
      <c r="H1000" s="62" t="s">
        <v>250</v>
      </c>
      <c r="I1000" s="63">
        <v>2</v>
      </c>
      <c r="J1000" s="64" t="str">
        <f t="shared" si="58"/>
        <v>A</v>
      </c>
      <c r="K1000" s="65">
        <f t="shared" si="59"/>
        <v>5000</v>
      </c>
      <c r="L1000" s="66">
        <f t="shared" si="62"/>
        <v>2</v>
      </c>
      <c r="M1000" s="15" t="str">
        <f t="shared" si="63"/>
        <v>OK</v>
      </c>
    </row>
    <row r="1001" spans="2:13" x14ac:dyDescent="0.25">
      <c r="B1001" s="57" t="s">
        <v>24</v>
      </c>
      <c r="C1001" s="58">
        <v>44515</v>
      </c>
      <c r="D1001" s="59" t="s">
        <v>251</v>
      </c>
      <c r="E1001" s="60" t="s">
        <v>6128</v>
      </c>
      <c r="F1001" s="61" t="s">
        <v>252</v>
      </c>
      <c r="G1001" s="61" t="s">
        <v>253</v>
      </c>
      <c r="H1001" s="62" t="s">
        <v>254</v>
      </c>
      <c r="I1001" s="63">
        <v>2</v>
      </c>
      <c r="J1001" s="64" t="str">
        <f t="shared" si="58"/>
        <v>A</v>
      </c>
      <c r="K1001" s="65">
        <f t="shared" si="59"/>
        <v>5000</v>
      </c>
      <c r="L1001" s="66">
        <f t="shared" si="62"/>
        <v>2</v>
      </c>
      <c r="M1001" s="15" t="str">
        <f t="shared" si="63"/>
        <v>OK</v>
      </c>
    </row>
    <row r="1002" spans="2:13" x14ac:dyDescent="0.25">
      <c r="B1002" s="57" t="s">
        <v>24</v>
      </c>
      <c r="C1002" s="58">
        <v>44515</v>
      </c>
      <c r="D1002" s="59" t="s">
        <v>255</v>
      </c>
      <c r="E1002" s="60" t="s">
        <v>6128</v>
      </c>
      <c r="F1002" s="61" t="s">
        <v>256</v>
      </c>
      <c r="G1002" s="61" t="s">
        <v>257</v>
      </c>
      <c r="H1002" s="62" t="s">
        <v>258</v>
      </c>
      <c r="I1002" s="63">
        <v>2</v>
      </c>
      <c r="J1002" s="64" t="str">
        <f t="shared" si="58"/>
        <v>A</v>
      </c>
      <c r="K1002" s="65">
        <f t="shared" si="59"/>
        <v>5000</v>
      </c>
      <c r="L1002" s="66">
        <f t="shared" si="62"/>
        <v>2</v>
      </c>
      <c r="M1002" s="15" t="str">
        <f t="shared" si="63"/>
        <v>OK</v>
      </c>
    </row>
    <row r="1003" spans="2:13" x14ac:dyDescent="0.25">
      <c r="B1003" s="57" t="s">
        <v>24</v>
      </c>
      <c r="C1003" s="58">
        <v>44515</v>
      </c>
      <c r="D1003" s="59" t="s">
        <v>259</v>
      </c>
      <c r="E1003" s="60" t="s">
        <v>6128</v>
      </c>
      <c r="F1003" s="61" t="s">
        <v>260</v>
      </c>
      <c r="G1003" s="61" t="s">
        <v>261</v>
      </c>
      <c r="H1003" s="62" t="s">
        <v>262</v>
      </c>
      <c r="I1003" s="63">
        <v>2</v>
      </c>
      <c r="J1003" s="64" t="str">
        <f t="shared" si="58"/>
        <v>A</v>
      </c>
      <c r="K1003" s="65">
        <f t="shared" si="59"/>
        <v>5000</v>
      </c>
      <c r="L1003" s="66">
        <f t="shared" si="62"/>
        <v>2</v>
      </c>
      <c r="M1003" s="15" t="str">
        <f t="shared" si="63"/>
        <v>OK</v>
      </c>
    </row>
    <row r="1004" spans="2:13" x14ac:dyDescent="0.25">
      <c r="B1004" s="57" t="s">
        <v>24</v>
      </c>
      <c r="C1004" s="58">
        <v>44515</v>
      </c>
      <c r="D1004" s="59" t="s">
        <v>263</v>
      </c>
      <c r="E1004" s="60" t="s">
        <v>6128</v>
      </c>
      <c r="F1004" s="61" t="s">
        <v>264</v>
      </c>
      <c r="G1004" s="61" t="s">
        <v>265</v>
      </c>
      <c r="H1004" s="62" t="s">
        <v>266</v>
      </c>
      <c r="I1004" s="63">
        <v>2</v>
      </c>
      <c r="J1004" s="64" t="str">
        <f t="shared" si="58"/>
        <v>A</v>
      </c>
      <c r="K1004" s="65">
        <f t="shared" si="59"/>
        <v>5000</v>
      </c>
      <c r="L1004" s="66">
        <f t="shared" si="62"/>
        <v>2</v>
      </c>
      <c r="M1004" s="15" t="str">
        <f t="shared" si="63"/>
        <v>OK</v>
      </c>
    </row>
    <row r="1005" spans="2:13" x14ac:dyDescent="0.25">
      <c r="B1005" s="57" t="s">
        <v>24</v>
      </c>
      <c r="C1005" s="58">
        <v>44515</v>
      </c>
      <c r="D1005" s="59" t="s">
        <v>267</v>
      </c>
      <c r="E1005" s="60" t="s">
        <v>6128</v>
      </c>
      <c r="F1005" s="61" t="s">
        <v>268</v>
      </c>
      <c r="G1005" s="61" t="s">
        <v>269</v>
      </c>
      <c r="H1005" s="62" t="s">
        <v>270</v>
      </c>
      <c r="I1005" s="63">
        <v>2</v>
      </c>
      <c r="J1005" s="64" t="str">
        <f t="shared" si="58"/>
        <v>A</v>
      </c>
      <c r="K1005" s="65">
        <f t="shared" si="59"/>
        <v>5000</v>
      </c>
      <c r="L1005" s="66">
        <f t="shared" si="62"/>
        <v>2</v>
      </c>
      <c r="M1005" s="15" t="str">
        <f t="shared" si="63"/>
        <v>OK</v>
      </c>
    </row>
    <row r="1006" spans="2:13" x14ac:dyDescent="0.25">
      <c r="B1006" s="57" t="s">
        <v>24</v>
      </c>
      <c r="C1006" s="58">
        <v>44515</v>
      </c>
      <c r="D1006" s="59" t="s">
        <v>271</v>
      </c>
      <c r="E1006" s="60" t="s">
        <v>6128</v>
      </c>
      <c r="F1006" s="61" t="s">
        <v>272</v>
      </c>
      <c r="G1006" s="61" t="s">
        <v>273</v>
      </c>
      <c r="H1006" s="62" t="s">
        <v>274</v>
      </c>
      <c r="I1006" s="63">
        <v>2</v>
      </c>
      <c r="J1006" s="64" t="str">
        <f t="shared" si="58"/>
        <v>A</v>
      </c>
      <c r="K1006" s="65">
        <f t="shared" si="59"/>
        <v>5000</v>
      </c>
      <c r="L1006" s="66">
        <f t="shared" si="62"/>
        <v>2</v>
      </c>
      <c r="M1006" s="15" t="str">
        <f t="shared" si="63"/>
        <v>OK</v>
      </c>
    </row>
    <row r="1007" spans="2:13" x14ac:dyDescent="0.25">
      <c r="B1007" s="57" t="s">
        <v>24</v>
      </c>
      <c r="C1007" s="58">
        <v>44515</v>
      </c>
      <c r="D1007" s="59" t="s">
        <v>275</v>
      </c>
      <c r="E1007" s="60" t="s">
        <v>6128</v>
      </c>
      <c r="F1007" s="61" t="s">
        <v>276</v>
      </c>
      <c r="G1007" s="61" t="s">
        <v>273</v>
      </c>
      <c r="H1007" s="62" t="s">
        <v>277</v>
      </c>
      <c r="I1007" s="63">
        <v>2</v>
      </c>
      <c r="J1007" s="64" t="str">
        <f t="shared" si="58"/>
        <v>A</v>
      </c>
      <c r="K1007" s="65">
        <f t="shared" si="59"/>
        <v>5000</v>
      </c>
      <c r="L1007" s="66">
        <f t="shared" si="62"/>
        <v>2</v>
      </c>
      <c r="M1007" s="15" t="str">
        <f t="shared" si="63"/>
        <v>OK</v>
      </c>
    </row>
    <row r="1008" spans="2:13" x14ac:dyDescent="0.25">
      <c r="B1008" s="57" t="s">
        <v>24</v>
      </c>
      <c r="C1008" s="58">
        <v>44515</v>
      </c>
      <c r="D1008" s="59" t="s">
        <v>278</v>
      </c>
      <c r="E1008" s="60" t="s">
        <v>6128</v>
      </c>
      <c r="F1008" s="61" t="s">
        <v>279</v>
      </c>
      <c r="G1008" s="61" t="s">
        <v>280</v>
      </c>
      <c r="H1008" s="62" t="s">
        <v>281</v>
      </c>
      <c r="I1008" s="63">
        <v>2</v>
      </c>
      <c r="J1008" s="64" t="str">
        <f t="shared" si="58"/>
        <v>A</v>
      </c>
      <c r="K1008" s="65">
        <f t="shared" si="59"/>
        <v>5000</v>
      </c>
      <c r="L1008" s="66">
        <f t="shared" si="62"/>
        <v>2</v>
      </c>
      <c r="M1008" s="15" t="str">
        <f t="shared" si="63"/>
        <v>OK</v>
      </c>
    </row>
    <row r="1009" spans="2:13" x14ac:dyDescent="0.25">
      <c r="B1009" s="57" t="s">
        <v>24</v>
      </c>
      <c r="C1009" s="58">
        <v>44515</v>
      </c>
      <c r="D1009" s="59" t="s">
        <v>282</v>
      </c>
      <c r="E1009" s="60" t="s">
        <v>6128</v>
      </c>
      <c r="F1009" s="61" t="s">
        <v>283</v>
      </c>
      <c r="G1009" s="61" t="s">
        <v>284</v>
      </c>
      <c r="H1009" s="62" t="s">
        <v>285</v>
      </c>
      <c r="I1009" s="63">
        <v>2</v>
      </c>
      <c r="J1009" s="64" t="str">
        <f t="shared" si="58"/>
        <v>A</v>
      </c>
      <c r="K1009" s="65">
        <f t="shared" si="59"/>
        <v>5000</v>
      </c>
      <c r="L1009" s="66">
        <f t="shared" si="62"/>
        <v>2</v>
      </c>
      <c r="M1009" s="15" t="str">
        <f t="shared" si="63"/>
        <v>OK</v>
      </c>
    </row>
    <row r="1010" spans="2:13" x14ac:dyDescent="0.25">
      <c r="B1010" s="57" t="s">
        <v>24</v>
      </c>
      <c r="C1010" s="58">
        <v>44515</v>
      </c>
      <c r="D1010" s="59" t="s">
        <v>286</v>
      </c>
      <c r="E1010" s="60" t="s">
        <v>6128</v>
      </c>
      <c r="F1010" s="67" t="s">
        <v>287</v>
      </c>
      <c r="G1010" s="67" t="s">
        <v>288</v>
      </c>
      <c r="H1010" s="68" t="s">
        <v>289</v>
      </c>
      <c r="I1010" s="63">
        <v>2</v>
      </c>
      <c r="J1010" s="64" t="str">
        <f t="shared" si="58"/>
        <v>A</v>
      </c>
      <c r="K1010" s="65">
        <f t="shared" si="59"/>
        <v>5000</v>
      </c>
      <c r="L1010" s="66">
        <f t="shared" si="62"/>
        <v>2</v>
      </c>
      <c r="M1010" s="15" t="str">
        <f t="shared" si="63"/>
        <v>OK</v>
      </c>
    </row>
    <row r="1011" spans="2:13" x14ac:dyDescent="0.25">
      <c r="B1011" s="57" t="s">
        <v>24</v>
      </c>
      <c r="C1011" s="58">
        <v>44515</v>
      </c>
      <c r="D1011" s="59" t="s">
        <v>290</v>
      </c>
      <c r="E1011" s="60" t="s">
        <v>6128</v>
      </c>
      <c r="F1011" s="67" t="s">
        <v>291</v>
      </c>
      <c r="G1011" s="67" t="s">
        <v>292</v>
      </c>
      <c r="H1011" s="68" t="s">
        <v>293</v>
      </c>
      <c r="I1011" s="63">
        <v>2</v>
      </c>
      <c r="J1011" s="64" t="str">
        <f t="shared" si="58"/>
        <v>A</v>
      </c>
      <c r="K1011" s="65">
        <f t="shared" si="59"/>
        <v>5000</v>
      </c>
      <c r="L1011" s="66">
        <f t="shared" si="62"/>
        <v>2</v>
      </c>
      <c r="M1011" s="15" t="str">
        <f t="shared" si="63"/>
        <v>OK</v>
      </c>
    </row>
    <row r="1012" spans="2:13" x14ac:dyDescent="0.25">
      <c r="B1012" s="57" t="s">
        <v>24</v>
      </c>
      <c r="C1012" s="58">
        <v>44515</v>
      </c>
      <c r="D1012" s="59" t="s">
        <v>294</v>
      </c>
      <c r="E1012" s="60" t="s">
        <v>6128</v>
      </c>
      <c r="F1012" s="67" t="s">
        <v>295</v>
      </c>
      <c r="G1012" s="67" t="s">
        <v>296</v>
      </c>
      <c r="H1012" s="68" t="s">
        <v>297</v>
      </c>
      <c r="I1012" s="63">
        <v>2</v>
      </c>
      <c r="J1012" s="64" t="str">
        <f t="shared" si="58"/>
        <v>A</v>
      </c>
      <c r="K1012" s="65">
        <f t="shared" si="59"/>
        <v>5000</v>
      </c>
      <c r="L1012" s="66">
        <f t="shared" si="62"/>
        <v>2</v>
      </c>
      <c r="M1012" s="15" t="str">
        <f t="shared" si="63"/>
        <v>OK</v>
      </c>
    </row>
    <row r="1013" spans="2:13" x14ac:dyDescent="0.25">
      <c r="B1013" s="57" t="s">
        <v>24</v>
      </c>
      <c r="C1013" s="58">
        <v>44515</v>
      </c>
      <c r="D1013" s="59" t="s">
        <v>298</v>
      </c>
      <c r="E1013" s="60" t="s">
        <v>6128</v>
      </c>
      <c r="F1013" s="67" t="s">
        <v>299</v>
      </c>
      <c r="G1013" s="67" t="s">
        <v>300</v>
      </c>
      <c r="H1013" s="68" t="s">
        <v>301</v>
      </c>
      <c r="I1013" s="63">
        <v>2</v>
      </c>
      <c r="J1013" s="64" t="str">
        <f t="shared" si="58"/>
        <v>A</v>
      </c>
      <c r="K1013" s="65">
        <f t="shared" si="59"/>
        <v>5000</v>
      </c>
      <c r="L1013" s="66">
        <f t="shared" si="62"/>
        <v>2</v>
      </c>
      <c r="M1013" s="15" t="str">
        <f t="shared" si="63"/>
        <v>OK</v>
      </c>
    </row>
    <row r="1014" spans="2:13" x14ac:dyDescent="0.25">
      <c r="B1014" s="57" t="s">
        <v>24</v>
      </c>
      <c r="C1014" s="58">
        <v>44515</v>
      </c>
      <c r="D1014" s="59" t="s">
        <v>302</v>
      </c>
      <c r="E1014" s="60" t="s">
        <v>6128</v>
      </c>
      <c r="F1014" s="67" t="s">
        <v>303</v>
      </c>
      <c r="G1014" s="67" t="s">
        <v>304</v>
      </c>
      <c r="H1014" s="68" t="s">
        <v>305</v>
      </c>
      <c r="I1014" s="63">
        <v>6</v>
      </c>
      <c r="J1014" s="64" t="str">
        <f t="shared" si="58"/>
        <v>B</v>
      </c>
      <c r="K1014" s="65">
        <f t="shared" si="59"/>
        <v>18000</v>
      </c>
      <c r="L1014" s="66">
        <f t="shared" si="62"/>
        <v>6</v>
      </c>
      <c r="M1014" s="15" t="str">
        <f t="shared" si="63"/>
        <v>OK</v>
      </c>
    </row>
    <row r="1015" spans="2:13" x14ac:dyDescent="0.25">
      <c r="B1015" s="57" t="s">
        <v>24</v>
      </c>
      <c r="C1015" s="58">
        <v>44515</v>
      </c>
      <c r="D1015" s="59" t="s">
        <v>306</v>
      </c>
      <c r="E1015" s="60" t="s">
        <v>6128</v>
      </c>
      <c r="F1015" s="61" t="s">
        <v>307</v>
      </c>
      <c r="G1015" s="61" t="s">
        <v>308</v>
      </c>
      <c r="H1015" s="62" t="s">
        <v>309</v>
      </c>
      <c r="I1015" s="63">
        <v>2</v>
      </c>
      <c r="J1015" s="64" t="str">
        <f t="shared" si="58"/>
        <v>A</v>
      </c>
      <c r="K1015" s="65">
        <f t="shared" si="59"/>
        <v>5000</v>
      </c>
      <c r="L1015" s="66">
        <f t="shared" si="62"/>
        <v>2</v>
      </c>
      <c r="M1015" s="15" t="str">
        <f t="shared" si="63"/>
        <v>OK</v>
      </c>
    </row>
    <row r="1016" spans="2:13" x14ac:dyDescent="0.25">
      <c r="B1016" s="57" t="s">
        <v>24</v>
      </c>
      <c r="C1016" s="58">
        <v>44515</v>
      </c>
      <c r="D1016" s="59" t="s">
        <v>310</v>
      </c>
      <c r="E1016" s="60" t="s">
        <v>6128</v>
      </c>
      <c r="F1016" s="61" t="s">
        <v>311</v>
      </c>
      <c r="G1016" s="61" t="s">
        <v>312</v>
      </c>
      <c r="H1016" s="62" t="s">
        <v>313</v>
      </c>
      <c r="I1016" s="63">
        <v>2</v>
      </c>
      <c r="J1016" s="64" t="str">
        <f t="shared" si="58"/>
        <v>A</v>
      </c>
      <c r="K1016" s="65">
        <f t="shared" si="59"/>
        <v>5000</v>
      </c>
      <c r="L1016" s="66">
        <f t="shared" si="62"/>
        <v>2</v>
      </c>
      <c r="M1016" s="15" t="str">
        <f t="shared" si="63"/>
        <v>OK</v>
      </c>
    </row>
    <row r="1017" spans="2:13" x14ac:dyDescent="0.25">
      <c r="B1017" s="57" t="s">
        <v>24</v>
      </c>
      <c r="C1017" s="58">
        <v>44515</v>
      </c>
      <c r="D1017" s="59" t="s">
        <v>314</v>
      </c>
      <c r="E1017" s="60" t="s">
        <v>6128</v>
      </c>
      <c r="F1017" s="61" t="s">
        <v>315</v>
      </c>
      <c r="G1017" s="61" t="s">
        <v>316</v>
      </c>
      <c r="H1017" s="62" t="s">
        <v>317</v>
      </c>
      <c r="I1017" s="63">
        <v>2</v>
      </c>
      <c r="J1017" s="64" t="str">
        <f t="shared" si="58"/>
        <v>A</v>
      </c>
      <c r="K1017" s="65">
        <f t="shared" si="59"/>
        <v>5000</v>
      </c>
      <c r="L1017" s="66">
        <f t="shared" si="62"/>
        <v>2</v>
      </c>
      <c r="M1017" s="15" t="str">
        <f t="shared" si="63"/>
        <v>OK</v>
      </c>
    </row>
    <row r="1018" spans="2:13" x14ac:dyDescent="0.25">
      <c r="B1018" s="57" t="s">
        <v>24</v>
      </c>
      <c r="C1018" s="58">
        <v>44516</v>
      </c>
      <c r="D1018" s="59" t="s">
        <v>1111</v>
      </c>
      <c r="E1018" s="60" t="s">
        <v>6128</v>
      </c>
      <c r="F1018" s="61" t="s">
        <v>1112</v>
      </c>
      <c r="G1018" s="61" t="s">
        <v>1113</v>
      </c>
      <c r="H1018" s="62" t="s">
        <v>1114</v>
      </c>
      <c r="I1018" s="63">
        <v>2</v>
      </c>
      <c r="J1018" s="64" t="str">
        <f t="shared" si="58"/>
        <v>A</v>
      </c>
      <c r="K1018" s="65">
        <f t="shared" si="59"/>
        <v>5000</v>
      </c>
      <c r="L1018" s="66">
        <f t="shared" si="62"/>
        <v>2</v>
      </c>
      <c r="M1018" s="15" t="str">
        <f t="shared" si="63"/>
        <v>OK</v>
      </c>
    </row>
    <row r="1019" spans="2:13" x14ac:dyDescent="0.25">
      <c r="B1019" s="57" t="s">
        <v>24</v>
      </c>
      <c r="C1019" s="58">
        <v>44516</v>
      </c>
      <c r="D1019" s="59" t="s">
        <v>1115</v>
      </c>
      <c r="E1019" s="60" t="s">
        <v>6128</v>
      </c>
      <c r="F1019" s="61" t="s">
        <v>1116</v>
      </c>
      <c r="G1019" s="61" t="s">
        <v>1117</v>
      </c>
      <c r="H1019" s="62" t="s">
        <v>1118</v>
      </c>
      <c r="I1019" s="63">
        <v>2</v>
      </c>
      <c r="J1019" s="64" t="str">
        <f t="shared" si="58"/>
        <v>A</v>
      </c>
      <c r="K1019" s="65">
        <f t="shared" si="59"/>
        <v>5000</v>
      </c>
      <c r="L1019" s="66">
        <f t="shared" si="62"/>
        <v>2</v>
      </c>
      <c r="M1019" s="15" t="str">
        <f t="shared" si="63"/>
        <v>OK</v>
      </c>
    </row>
    <row r="1020" spans="2:13" x14ac:dyDescent="0.25">
      <c r="B1020" s="57" t="s">
        <v>24</v>
      </c>
      <c r="C1020" s="58">
        <v>44516</v>
      </c>
      <c r="D1020" s="59" t="s">
        <v>1119</v>
      </c>
      <c r="E1020" s="60" t="s">
        <v>6128</v>
      </c>
      <c r="F1020" s="61" t="s">
        <v>1120</v>
      </c>
      <c r="G1020" s="61" t="s">
        <v>1121</v>
      </c>
      <c r="H1020" s="62" t="s">
        <v>1122</v>
      </c>
      <c r="I1020" s="63">
        <v>2</v>
      </c>
      <c r="J1020" s="64" t="str">
        <f t="shared" si="58"/>
        <v>A</v>
      </c>
      <c r="K1020" s="65">
        <f t="shared" si="59"/>
        <v>5000</v>
      </c>
      <c r="L1020" s="66">
        <f t="shared" si="62"/>
        <v>2</v>
      </c>
      <c r="M1020" s="15" t="str">
        <f t="shared" si="63"/>
        <v>OK</v>
      </c>
    </row>
    <row r="1021" spans="2:13" x14ac:dyDescent="0.25">
      <c r="B1021" s="57" t="s">
        <v>24</v>
      </c>
      <c r="C1021" s="58">
        <v>44516</v>
      </c>
      <c r="D1021" s="59" t="s">
        <v>1123</v>
      </c>
      <c r="E1021" s="60" t="s">
        <v>6128</v>
      </c>
      <c r="F1021" s="61" t="s">
        <v>1124</v>
      </c>
      <c r="G1021" s="61" t="s">
        <v>1125</v>
      </c>
      <c r="H1021" s="62" t="s">
        <v>1129</v>
      </c>
      <c r="I1021" s="63">
        <v>2</v>
      </c>
      <c r="J1021" s="64" t="str">
        <f t="shared" si="58"/>
        <v>A</v>
      </c>
      <c r="K1021" s="65">
        <f t="shared" si="59"/>
        <v>5000</v>
      </c>
      <c r="L1021" s="66">
        <f t="shared" si="62"/>
        <v>2</v>
      </c>
      <c r="M1021" s="15" t="str">
        <f t="shared" si="63"/>
        <v>OK</v>
      </c>
    </row>
    <row r="1022" spans="2:13" x14ac:dyDescent="0.25">
      <c r="B1022" s="57" t="s">
        <v>24</v>
      </c>
      <c r="C1022" s="58">
        <v>44516</v>
      </c>
      <c r="D1022" s="59" t="s">
        <v>1126</v>
      </c>
      <c r="E1022" s="60" t="s">
        <v>6128</v>
      </c>
      <c r="F1022" s="61" t="s">
        <v>1127</v>
      </c>
      <c r="G1022" s="61" t="s">
        <v>1128</v>
      </c>
      <c r="H1022" s="62" t="s">
        <v>1130</v>
      </c>
      <c r="I1022" s="63">
        <v>2</v>
      </c>
      <c r="J1022" s="64" t="str">
        <f t="shared" si="58"/>
        <v>A</v>
      </c>
      <c r="K1022" s="65">
        <f t="shared" si="59"/>
        <v>5000</v>
      </c>
      <c r="L1022" s="66">
        <f t="shared" si="62"/>
        <v>2</v>
      </c>
      <c r="M1022" s="15" t="str">
        <f t="shared" si="63"/>
        <v>OK</v>
      </c>
    </row>
    <row r="1023" spans="2:13" x14ac:dyDescent="0.25">
      <c r="B1023" s="57" t="s">
        <v>24</v>
      </c>
      <c r="C1023" s="58">
        <v>44516</v>
      </c>
      <c r="D1023" s="59" t="s">
        <v>1131</v>
      </c>
      <c r="E1023" s="60" t="s">
        <v>6128</v>
      </c>
      <c r="F1023" s="61" t="s">
        <v>1132</v>
      </c>
      <c r="G1023" s="61" t="s">
        <v>1133</v>
      </c>
      <c r="H1023" s="62" t="s">
        <v>1140</v>
      </c>
      <c r="I1023" s="63">
        <v>2</v>
      </c>
      <c r="J1023" s="64" t="str">
        <f t="shared" si="58"/>
        <v>A</v>
      </c>
      <c r="K1023" s="65">
        <f t="shared" si="59"/>
        <v>5000</v>
      </c>
      <c r="L1023" s="66">
        <f t="shared" si="62"/>
        <v>2</v>
      </c>
      <c r="M1023" s="15" t="str">
        <f t="shared" si="63"/>
        <v>OK</v>
      </c>
    </row>
    <row r="1024" spans="2:13" x14ac:dyDescent="0.25">
      <c r="B1024" s="57" t="s">
        <v>24</v>
      </c>
      <c r="C1024" s="58">
        <v>44516</v>
      </c>
      <c r="D1024" s="59" t="s">
        <v>1134</v>
      </c>
      <c r="E1024" s="60" t="s">
        <v>6128</v>
      </c>
      <c r="F1024" s="61" t="s">
        <v>1135</v>
      </c>
      <c r="G1024" s="61" t="s">
        <v>1136</v>
      </c>
      <c r="H1024" s="62" t="s">
        <v>1141</v>
      </c>
      <c r="I1024" s="63">
        <v>2</v>
      </c>
      <c r="J1024" s="64" t="str">
        <f t="shared" si="58"/>
        <v>A</v>
      </c>
      <c r="K1024" s="65">
        <f t="shared" si="59"/>
        <v>5000</v>
      </c>
      <c r="L1024" s="66">
        <f t="shared" si="62"/>
        <v>2</v>
      </c>
      <c r="M1024" s="15" t="str">
        <f t="shared" si="63"/>
        <v>OK</v>
      </c>
    </row>
    <row r="1025" spans="2:13" x14ac:dyDescent="0.25">
      <c r="B1025" s="57" t="s">
        <v>24</v>
      </c>
      <c r="C1025" s="58">
        <v>44516</v>
      </c>
      <c r="D1025" s="59" t="s">
        <v>1137</v>
      </c>
      <c r="E1025" s="60" t="s">
        <v>6128</v>
      </c>
      <c r="F1025" s="61" t="s">
        <v>1138</v>
      </c>
      <c r="G1025" s="61" t="s">
        <v>1139</v>
      </c>
      <c r="H1025" s="62" t="s">
        <v>1142</v>
      </c>
      <c r="I1025" s="63">
        <v>2</v>
      </c>
      <c r="J1025" s="64" t="str">
        <f t="shared" si="58"/>
        <v>A</v>
      </c>
      <c r="K1025" s="65">
        <f t="shared" si="59"/>
        <v>5000</v>
      </c>
      <c r="L1025" s="66">
        <f t="shared" si="62"/>
        <v>2</v>
      </c>
      <c r="M1025" s="15" t="str">
        <f t="shared" si="63"/>
        <v>OK</v>
      </c>
    </row>
    <row r="1026" spans="2:13" x14ac:dyDescent="0.25">
      <c r="B1026" s="57" t="s">
        <v>24</v>
      </c>
      <c r="C1026" s="58">
        <v>44516</v>
      </c>
      <c r="D1026" s="59" t="s">
        <v>1143</v>
      </c>
      <c r="E1026" s="60" t="s">
        <v>6128</v>
      </c>
      <c r="F1026" s="67" t="s">
        <v>1144</v>
      </c>
      <c r="G1026" s="67" t="s">
        <v>1145</v>
      </c>
      <c r="H1026" s="68" t="s">
        <v>1149</v>
      </c>
      <c r="I1026" s="63">
        <v>2</v>
      </c>
      <c r="J1026" s="64" t="str">
        <f t="shared" si="58"/>
        <v>A</v>
      </c>
      <c r="K1026" s="65">
        <f t="shared" si="59"/>
        <v>5000</v>
      </c>
      <c r="L1026" s="66">
        <f t="shared" si="62"/>
        <v>2</v>
      </c>
      <c r="M1026" s="15" t="str">
        <f t="shared" si="63"/>
        <v>OK</v>
      </c>
    </row>
    <row r="1027" spans="2:13" x14ac:dyDescent="0.25">
      <c r="B1027" s="57" t="s">
        <v>24</v>
      </c>
      <c r="C1027" s="58">
        <v>44516</v>
      </c>
      <c r="D1027" s="59" t="s">
        <v>1146</v>
      </c>
      <c r="E1027" s="60" t="s">
        <v>6128</v>
      </c>
      <c r="F1027" s="67" t="s">
        <v>1147</v>
      </c>
      <c r="G1027" s="67" t="s">
        <v>1148</v>
      </c>
      <c r="H1027" s="68" t="s">
        <v>1150</v>
      </c>
      <c r="I1027" s="63">
        <v>2</v>
      </c>
      <c r="J1027" s="64" t="str">
        <f t="shared" si="58"/>
        <v>A</v>
      </c>
      <c r="K1027" s="65">
        <f t="shared" si="59"/>
        <v>5000</v>
      </c>
      <c r="L1027" s="66">
        <f t="shared" si="62"/>
        <v>2</v>
      </c>
      <c r="M1027" s="15" t="str">
        <f t="shared" si="63"/>
        <v>OK</v>
      </c>
    </row>
    <row r="1028" spans="2:13" x14ac:dyDescent="0.25">
      <c r="B1028" s="57" t="s">
        <v>24</v>
      </c>
      <c r="C1028" s="58">
        <v>44516</v>
      </c>
      <c r="D1028" s="59" t="s">
        <v>1151</v>
      </c>
      <c r="E1028" s="60" t="s">
        <v>6128</v>
      </c>
      <c r="F1028" s="67" t="s">
        <v>1152</v>
      </c>
      <c r="G1028" s="67" t="s">
        <v>1153</v>
      </c>
      <c r="H1028" s="68" t="s">
        <v>1154</v>
      </c>
      <c r="I1028" s="63">
        <v>2</v>
      </c>
      <c r="J1028" s="64" t="str">
        <f t="shared" si="58"/>
        <v>A</v>
      </c>
      <c r="K1028" s="65">
        <f t="shared" si="59"/>
        <v>5000</v>
      </c>
      <c r="L1028" s="66">
        <f t="shared" si="62"/>
        <v>2</v>
      </c>
      <c r="M1028" s="15" t="str">
        <f t="shared" si="63"/>
        <v>OK</v>
      </c>
    </row>
    <row r="1029" spans="2:13" x14ac:dyDescent="0.25">
      <c r="B1029" s="57" t="s">
        <v>24</v>
      </c>
      <c r="C1029" s="58">
        <v>44516</v>
      </c>
      <c r="D1029" s="59" t="s">
        <v>1155</v>
      </c>
      <c r="E1029" s="60" t="s">
        <v>6128</v>
      </c>
      <c r="F1029" s="67" t="s">
        <v>1156</v>
      </c>
      <c r="G1029" s="67" t="s">
        <v>1157</v>
      </c>
      <c r="H1029" s="68" t="s">
        <v>1158</v>
      </c>
      <c r="I1029" s="63">
        <v>2</v>
      </c>
      <c r="J1029" s="64" t="str">
        <f t="shared" si="58"/>
        <v>A</v>
      </c>
      <c r="K1029" s="65">
        <f t="shared" si="59"/>
        <v>5000</v>
      </c>
      <c r="L1029" s="66">
        <f t="shared" si="62"/>
        <v>2</v>
      </c>
      <c r="M1029" s="15" t="str">
        <f t="shared" si="63"/>
        <v>OK</v>
      </c>
    </row>
    <row r="1030" spans="2:13" x14ac:dyDescent="0.25">
      <c r="B1030" s="57" t="s">
        <v>24</v>
      </c>
      <c r="C1030" s="58">
        <v>44516</v>
      </c>
      <c r="D1030" s="59" t="s">
        <v>1159</v>
      </c>
      <c r="E1030" s="60" t="s">
        <v>6128</v>
      </c>
      <c r="F1030" s="67" t="s">
        <v>1160</v>
      </c>
      <c r="G1030" s="67" t="s">
        <v>1161</v>
      </c>
      <c r="H1030" s="68" t="s">
        <v>1162</v>
      </c>
      <c r="I1030" s="63">
        <v>2</v>
      </c>
      <c r="J1030" s="64" t="str">
        <f t="shared" si="58"/>
        <v>A</v>
      </c>
      <c r="K1030" s="65">
        <f t="shared" si="59"/>
        <v>5000</v>
      </c>
      <c r="L1030" s="66">
        <f t="shared" si="62"/>
        <v>2</v>
      </c>
      <c r="M1030" s="15" t="str">
        <f t="shared" si="63"/>
        <v>OK</v>
      </c>
    </row>
    <row r="1031" spans="2:13" x14ac:dyDescent="0.25">
      <c r="B1031" s="57" t="s">
        <v>24</v>
      </c>
      <c r="C1031" s="58">
        <v>44516</v>
      </c>
      <c r="D1031" s="59" t="s">
        <v>1163</v>
      </c>
      <c r="E1031" s="60" t="s">
        <v>6128</v>
      </c>
      <c r="F1031" s="61" t="s">
        <v>1164</v>
      </c>
      <c r="G1031" s="61" t="s">
        <v>1165</v>
      </c>
      <c r="H1031" s="62" t="s">
        <v>1166</v>
      </c>
      <c r="I1031" s="63">
        <v>2</v>
      </c>
      <c r="J1031" s="64" t="str">
        <f t="shared" si="58"/>
        <v>A</v>
      </c>
      <c r="K1031" s="65">
        <f t="shared" si="59"/>
        <v>5000</v>
      </c>
      <c r="L1031" s="66">
        <f t="shared" si="62"/>
        <v>2</v>
      </c>
      <c r="M1031" s="15" t="str">
        <f t="shared" si="63"/>
        <v>OK</v>
      </c>
    </row>
    <row r="1032" spans="2:13" x14ac:dyDescent="0.25">
      <c r="B1032" s="57" t="s">
        <v>24</v>
      </c>
      <c r="C1032" s="58">
        <v>44516</v>
      </c>
      <c r="D1032" s="59" t="s">
        <v>1167</v>
      </c>
      <c r="E1032" s="60" t="s">
        <v>6128</v>
      </c>
      <c r="F1032" s="61" t="s">
        <v>1168</v>
      </c>
      <c r="G1032" s="61" t="s">
        <v>1169</v>
      </c>
      <c r="H1032" s="62" t="s">
        <v>1170</v>
      </c>
      <c r="I1032" s="63">
        <v>2</v>
      </c>
      <c r="J1032" s="64" t="str">
        <f t="shared" si="58"/>
        <v>A</v>
      </c>
      <c r="K1032" s="65">
        <f t="shared" si="59"/>
        <v>5000</v>
      </c>
      <c r="L1032" s="66">
        <f t="shared" si="62"/>
        <v>2</v>
      </c>
      <c r="M1032" s="15" t="str">
        <f t="shared" si="63"/>
        <v>OK</v>
      </c>
    </row>
    <row r="1033" spans="2:13" x14ac:dyDescent="0.25">
      <c r="B1033" s="57" t="s">
        <v>24</v>
      </c>
      <c r="C1033" s="58">
        <v>44516</v>
      </c>
      <c r="D1033" s="59" t="s">
        <v>1171</v>
      </c>
      <c r="E1033" s="60" t="s">
        <v>6128</v>
      </c>
      <c r="F1033" s="61" t="s">
        <v>1172</v>
      </c>
      <c r="G1033" s="61" t="s">
        <v>1173</v>
      </c>
      <c r="H1033" s="62" t="s">
        <v>1176</v>
      </c>
      <c r="I1033" s="63">
        <v>2</v>
      </c>
      <c r="J1033" s="64" t="str">
        <f t="shared" si="58"/>
        <v>A</v>
      </c>
      <c r="K1033" s="65">
        <f t="shared" si="59"/>
        <v>5000</v>
      </c>
      <c r="L1033" s="66">
        <f t="shared" ref="L1033:L1096" si="64">SUMIF($D$8:$D$1705,D1033:D2730,$I$8:$I$1705)</f>
        <v>2</v>
      </c>
      <c r="M1033" s="15" t="str">
        <f t="shared" ref="M1033:M1096" si="65">+IF(L1033=0," ",IF(L1033&lt;=20,"OK",IF(L1033&gt;=21,"LEBIH")))</f>
        <v>OK</v>
      </c>
    </row>
    <row r="1034" spans="2:13" x14ac:dyDescent="0.25">
      <c r="B1034" s="57" t="s">
        <v>24</v>
      </c>
      <c r="C1034" s="58">
        <v>44516</v>
      </c>
      <c r="D1034" s="59" t="s">
        <v>1174</v>
      </c>
      <c r="E1034" s="60" t="s">
        <v>6128</v>
      </c>
      <c r="F1034" s="61" t="s">
        <v>1175</v>
      </c>
      <c r="G1034" s="61" t="s">
        <v>1173</v>
      </c>
      <c r="H1034" s="62" t="s">
        <v>1177</v>
      </c>
      <c r="I1034" s="63">
        <v>2</v>
      </c>
      <c r="J1034" s="64" t="str">
        <f t="shared" si="58"/>
        <v>A</v>
      </c>
      <c r="K1034" s="65">
        <f t="shared" si="59"/>
        <v>5000</v>
      </c>
      <c r="L1034" s="66">
        <f t="shared" si="64"/>
        <v>2</v>
      </c>
      <c r="M1034" s="15" t="str">
        <f t="shared" si="65"/>
        <v>OK</v>
      </c>
    </row>
    <row r="1035" spans="2:13" x14ac:dyDescent="0.25">
      <c r="B1035" s="57" t="s">
        <v>24</v>
      </c>
      <c r="C1035" s="58">
        <v>44516</v>
      </c>
      <c r="D1035" s="59" t="s">
        <v>1178</v>
      </c>
      <c r="E1035" s="60" t="s">
        <v>6128</v>
      </c>
      <c r="F1035" s="61" t="s">
        <v>1179</v>
      </c>
      <c r="G1035" s="61" t="s">
        <v>1173</v>
      </c>
      <c r="H1035" s="62" t="s">
        <v>1180</v>
      </c>
      <c r="I1035" s="63">
        <v>2</v>
      </c>
      <c r="J1035" s="64" t="str">
        <f t="shared" si="58"/>
        <v>A</v>
      </c>
      <c r="K1035" s="65">
        <f t="shared" si="59"/>
        <v>5000</v>
      </c>
      <c r="L1035" s="66">
        <f t="shared" si="64"/>
        <v>2</v>
      </c>
      <c r="M1035" s="15" t="str">
        <f t="shared" si="65"/>
        <v>OK</v>
      </c>
    </row>
    <row r="1036" spans="2:13" x14ac:dyDescent="0.25">
      <c r="B1036" s="57" t="s">
        <v>24</v>
      </c>
      <c r="C1036" s="58">
        <v>44516</v>
      </c>
      <c r="D1036" s="59" t="s">
        <v>1181</v>
      </c>
      <c r="E1036" s="60" t="s">
        <v>6128</v>
      </c>
      <c r="F1036" s="61" t="s">
        <v>1182</v>
      </c>
      <c r="G1036" s="61" t="s">
        <v>1183</v>
      </c>
      <c r="H1036" s="62" t="s">
        <v>1184</v>
      </c>
      <c r="I1036" s="63">
        <v>4</v>
      </c>
      <c r="J1036" s="64" t="str">
        <f t="shared" si="58"/>
        <v>A</v>
      </c>
      <c r="K1036" s="65">
        <f t="shared" si="59"/>
        <v>10000</v>
      </c>
      <c r="L1036" s="66">
        <f t="shared" si="64"/>
        <v>4</v>
      </c>
      <c r="M1036" s="15" t="str">
        <f t="shared" si="65"/>
        <v>OK</v>
      </c>
    </row>
    <row r="1037" spans="2:13" x14ac:dyDescent="0.25">
      <c r="B1037" s="57" t="s">
        <v>24</v>
      </c>
      <c r="C1037" s="58">
        <v>44516</v>
      </c>
      <c r="D1037" s="59" t="s">
        <v>1185</v>
      </c>
      <c r="E1037" s="60" t="s">
        <v>6128</v>
      </c>
      <c r="F1037" s="61" t="s">
        <v>1186</v>
      </c>
      <c r="G1037" s="61" t="s">
        <v>1187</v>
      </c>
      <c r="H1037" s="62" t="s">
        <v>1194</v>
      </c>
      <c r="I1037" s="63">
        <v>2</v>
      </c>
      <c r="J1037" s="64" t="str">
        <f t="shared" si="58"/>
        <v>A</v>
      </c>
      <c r="K1037" s="65">
        <f t="shared" si="59"/>
        <v>5000</v>
      </c>
      <c r="L1037" s="66">
        <f t="shared" si="64"/>
        <v>2</v>
      </c>
      <c r="M1037" s="15" t="str">
        <f t="shared" si="65"/>
        <v>OK</v>
      </c>
    </row>
    <row r="1038" spans="2:13" x14ac:dyDescent="0.25">
      <c r="B1038" s="57" t="s">
        <v>24</v>
      </c>
      <c r="C1038" s="58">
        <v>44516</v>
      </c>
      <c r="D1038" s="59" t="s">
        <v>1188</v>
      </c>
      <c r="E1038" s="60" t="s">
        <v>6128</v>
      </c>
      <c r="F1038" s="61" t="s">
        <v>1189</v>
      </c>
      <c r="G1038" s="61" t="s">
        <v>1190</v>
      </c>
      <c r="H1038" s="62" t="s">
        <v>1195</v>
      </c>
      <c r="I1038" s="63">
        <v>2</v>
      </c>
      <c r="J1038" s="64" t="str">
        <f t="shared" si="58"/>
        <v>A</v>
      </c>
      <c r="K1038" s="65">
        <f t="shared" si="59"/>
        <v>5000</v>
      </c>
      <c r="L1038" s="66">
        <f t="shared" si="64"/>
        <v>2</v>
      </c>
      <c r="M1038" s="15" t="str">
        <f t="shared" si="65"/>
        <v>OK</v>
      </c>
    </row>
    <row r="1039" spans="2:13" x14ac:dyDescent="0.25">
      <c r="B1039" s="57" t="s">
        <v>24</v>
      </c>
      <c r="C1039" s="58">
        <v>44516</v>
      </c>
      <c r="D1039" s="59" t="s">
        <v>1191</v>
      </c>
      <c r="E1039" s="60" t="s">
        <v>6128</v>
      </c>
      <c r="F1039" s="61" t="s">
        <v>1192</v>
      </c>
      <c r="G1039" s="61" t="s">
        <v>1193</v>
      </c>
      <c r="H1039" s="62" t="s">
        <v>1196</v>
      </c>
      <c r="I1039" s="63">
        <v>2</v>
      </c>
      <c r="J1039" s="64" t="str">
        <f t="shared" si="58"/>
        <v>A</v>
      </c>
      <c r="K1039" s="65">
        <f t="shared" si="59"/>
        <v>5000</v>
      </c>
      <c r="L1039" s="66">
        <f t="shared" si="64"/>
        <v>2</v>
      </c>
      <c r="M1039" s="15" t="str">
        <f t="shared" si="65"/>
        <v>OK</v>
      </c>
    </row>
    <row r="1040" spans="2:13" x14ac:dyDescent="0.25">
      <c r="B1040" s="57" t="s">
        <v>24</v>
      </c>
      <c r="C1040" s="58">
        <v>44516</v>
      </c>
      <c r="D1040" s="59" t="s">
        <v>1197</v>
      </c>
      <c r="E1040" s="60" t="s">
        <v>6128</v>
      </c>
      <c r="F1040" s="67" t="s">
        <v>1198</v>
      </c>
      <c r="G1040" s="67" t="s">
        <v>1199</v>
      </c>
      <c r="H1040" s="68" t="s">
        <v>1200</v>
      </c>
      <c r="I1040" s="63">
        <v>2</v>
      </c>
      <c r="J1040" s="64" t="str">
        <f t="shared" si="58"/>
        <v>A</v>
      </c>
      <c r="K1040" s="65">
        <f t="shared" si="59"/>
        <v>5000</v>
      </c>
      <c r="L1040" s="66">
        <f t="shared" si="64"/>
        <v>2</v>
      </c>
      <c r="M1040" s="15" t="str">
        <f t="shared" si="65"/>
        <v>OK</v>
      </c>
    </row>
    <row r="1041" spans="2:13" x14ac:dyDescent="0.25">
      <c r="B1041" s="57" t="s">
        <v>24</v>
      </c>
      <c r="C1041" s="58">
        <v>44517</v>
      </c>
      <c r="D1041" s="59" t="s">
        <v>1941</v>
      </c>
      <c r="E1041" s="60" t="s">
        <v>6128</v>
      </c>
      <c r="F1041" s="67" t="s">
        <v>1942</v>
      </c>
      <c r="G1041" s="67" t="s">
        <v>1943</v>
      </c>
      <c r="H1041" s="68" t="s">
        <v>1944</v>
      </c>
      <c r="I1041" s="63">
        <v>2</v>
      </c>
      <c r="J1041" s="64" t="str">
        <f t="shared" si="58"/>
        <v>A</v>
      </c>
      <c r="K1041" s="65">
        <f t="shared" si="59"/>
        <v>5000</v>
      </c>
      <c r="L1041" s="66">
        <f t="shared" si="64"/>
        <v>2</v>
      </c>
      <c r="M1041" s="15" t="str">
        <f t="shared" si="65"/>
        <v>OK</v>
      </c>
    </row>
    <row r="1042" spans="2:13" x14ac:dyDescent="0.25">
      <c r="B1042" s="57" t="s">
        <v>24</v>
      </c>
      <c r="C1042" s="58">
        <v>44517</v>
      </c>
      <c r="D1042" s="59" t="s">
        <v>1945</v>
      </c>
      <c r="E1042" s="60" t="s">
        <v>6128</v>
      </c>
      <c r="F1042" s="67" t="s">
        <v>1946</v>
      </c>
      <c r="G1042" s="67" t="s">
        <v>1947</v>
      </c>
      <c r="H1042" s="68" t="s">
        <v>1948</v>
      </c>
      <c r="I1042" s="63">
        <v>2</v>
      </c>
      <c r="J1042" s="64" t="str">
        <f t="shared" si="58"/>
        <v>A</v>
      </c>
      <c r="K1042" s="65">
        <f t="shared" si="59"/>
        <v>5000</v>
      </c>
      <c r="L1042" s="66">
        <f t="shared" si="64"/>
        <v>2</v>
      </c>
      <c r="M1042" s="15" t="str">
        <f t="shared" si="65"/>
        <v>OK</v>
      </c>
    </row>
    <row r="1043" spans="2:13" x14ac:dyDescent="0.25">
      <c r="B1043" s="57" t="s">
        <v>24</v>
      </c>
      <c r="C1043" s="58">
        <v>44517</v>
      </c>
      <c r="D1043" s="59" t="s">
        <v>1949</v>
      </c>
      <c r="E1043" s="60" t="s">
        <v>6128</v>
      </c>
      <c r="F1043" s="67" t="s">
        <v>1950</v>
      </c>
      <c r="G1043" s="67" t="s">
        <v>1947</v>
      </c>
      <c r="H1043" s="68" t="s">
        <v>1951</v>
      </c>
      <c r="I1043" s="63">
        <v>2</v>
      </c>
      <c r="J1043" s="64" t="str">
        <f t="shared" si="58"/>
        <v>A</v>
      </c>
      <c r="K1043" s="65">
        <f t="shared" si="59"/>
        <v>5000</v>
      </c>
      <c r="L1043" s="66">
        <f t="shared" si="64"/>
        <v>2</v>
      </c>
      <c r="M1043" s="15" t="str">
        <f t="shared" si="65"/>
        <v>OK</v>
      </c>
    </row>
    <row r="1044" spans="2:13" x14ac:dyDescent="0.25">
      <c r="B1044" s="57" t="s">
        <v>24</v>
      </c>
      <c r="C1044" s="58">
        <v>44517</v>
      </c>
      <c r="D1044" s="59" t="s">
        <v>1952</v>
      </c>
      <c r="E1044" s="60" t="s">
        <v>6128</v>
      </c>
      <c r="F1044" s="67" t="s">
        <v>1953</v>
      </c>
      <c r="G1044" s="67" t="s">
        <v>1954</v>
      </c>
      <c r="H1044" s="68" t="s">
        <v>1958</v>
      </c>
      <c r="I1044" s="63">
        <v>2</v>
      </c>
      <c r="J1044" s="64" t="str">
        <f t="shared" si="58"/>
        <v>A</v>
      </c>
      <c r="K1044" s="65">
        <f t="shared" si="59"/>
        <v>5000</v>
      </c>
      <c r="L1044" s="66">
        <f t="shared" si="64"/>
        <v>2</v>
      </c>
      <c r="M1044" s="15" t="str">
        <f t="shared" si="65"/>
        <v>OK</v>
      </c>
    </row>
    <row r="1045" spans="2:13" x14ac:dyDescent="0.25">
      <c r="B1045" s="57" t="s">
        <v>24</v>
      </c>
      <c r="C1045" s="58">
        <v>44517</v>
      </c>
      <c r="D1045" s="59" t="s">
        <v>1955</v>
      </c>
      <c r="E1045" s="60" t="s">
        <v>6128</v>
      </c>
      <c r="F1045" s="67" t="s">
        <v>1956</v>
      </c>
      <c r="G1045" s="67" t="s">
        <v>1957</v>
      </c>
      <c r="H1045" s="68" t="s">
        <v>1959</v>
      </c>
      <c r="I1045" s="63">
        <v>2</v>
      </c>
      <c r="J1045" s="64" t="str">
        <f t="shared" si="58"/>
        <v>A</v>
      </c>
      <c r="K1045" s="65">
        <f t="shared" si="59"/>
        <v>5000</v>
      </c>
      <c r="L1045" s="66">
        <f t="shared" si="64"/>
        <v>2</v>
      </c>
      <c r="M1045" s="15" t="str">
        <f t="shared" si="65"/>
        <v>OK</v>
      </c>
    </row>
    <row r="1046" spans="2:13" x14ac:dyDescent="0.25">
      <c r="B1046" s="57" t="s">
        <v>24</v>
      </c>
      <c r="C1046" s="58">
        <v>44517</v>
      </c>
      <c r="D1046" s="59" t="s">
        <v>1960</v>
      </c>
      <c r="E1046" s="60" t="s">
        <v>6128</v>
      </c>
      <c r="F1046" s="67" t="s">
        <v>1961</v>
      </c>
      <c r="G1046" s="67" t="s">
        <v>1962</v>
      </c>
      <c r="H1046" s="68" t="s">
        <v>1966</v>
      </c>
      <c r="I1046" s="63">
        <v>2</v>
      </c>
      <c r="J1046" s="64" t="str">
        <f t="shared" si="58"/>
        <v>A</v>
      </c>
      <c r="K1046" s="65">
        <f t="shared" si="59"/>
        <v>5000</v>
      </c>
      <c r="L1046" s="66">
        <f t="shared" si="64"/>
        <v>2</v>
      </c>
      <c r="M1046" s="15" t="str">
        <f t="shared" si="65"/>
        <v>OK</v>
      </c>
    </row>
    <row r="1047" spans="2:13" x14ac:dyDescent="0.25">
      <c r="B1047" s="57" t="s">
        <v>24</v>
      </c>
      <c r="C1047" s="58">
        <v>44517</v>
      </c>
      <c r="D1047" s="59" t="s">
        <v>1963</v>
      </c>
      <c r="E1047" s="60" t="s">
        <v>6128</v>
      </c>
      <c r="F1047" s="67" t="s">
        <v>1964</v>
      </c>
      <c r="G1047" s="67" t="s">
        <v>1965</v>
      </c>
      <c r="H1047" s="68" t="s">
        <v>1967</v>
      </c>
      <c r="I1047" s="63">
        <v>2</v>
      </c>
      <c r="J1047" s="64" t="str">
        <f t="shared" si="58"/>
        <v>A</v>
      </c>
      <c r="K1047" s="65">
        <f t="shared" si="59"/>
        <v>5000</v>
      </c>
      <c r="L1047" s="66">
        <f t="shared" si="64"/>
        <v>2</v>
      </c>
      <c r="M1047" s="15" t="str">
        <f t="shared" si="65"/>
        <v>OK</v>
      </c>
    </row>
    <row r="1048" spans="2:13" x14ac:dyDescent="0.25">
      <c r="B1048" s="57" t="s">
        <v>24</v>
      </c>
      <c r="C1048" s="58">
        <v>44517</v>
      </c>
      <c r="D1048" s="59" t="s">
        <v>1968</v>
      </c>
      <c r="E1048" s="60" t="s">
        <v>6128</v>
      </c>
      <c r="F1048" s="67" t="s">
        <v>1969</v>
      </c>
      <c r="G1048" s="67" t="s">
        <v>1970</v>
      </c>
      <c r="H1048" s="68" t="s">
        <v>1974</v>
      </c>
      <c r="I1048" s="63">
        <v>2</v>
      </c>
      <c r="J1048" s="64" t="str">
        <f t="shared" si="58"/>
        <v>A</v>
      </c>
      <c r="K1048" s="65">
        <f t="shared" si="59"/>
        <v>5000</v>
      </c>
      <c r="L1048" s="66">
        <f t="shared" si="64"/>
        <v>2</v>
      </c>
      <c r="M1048" s="15" t="str">
        <f t="shared" si="65"/>
        <v>OK</v>
      </c>
    </row>
    <row r="1049" spans="2:13" x14ac:dyDescent="0.25">
      <c r="B1049" s="57" t="s">
        <v>24</v>
      </c>
      <c r="C1049" s="58">
        <v>44517</v>
      </c>
      <c r="D1049" s="59" t="s">
        <v>1971</v>
      </c>
      <c r="E1049" s="60" t="s">
        <v>6128</v>
      </c>
      <c r="F1049" s="67" t="s">
        <v>1972</v>
      </c>
      <c r="G1049" s="67" t="s">
        <v>1973</v>
      </c>
      <c r="H1049" s="68" t="s">
        <v>1975</v>
      </c>
      <c r="I1049" s="63">
        <v>2</v>
      </c>
      <c r="J1049" s="64" t="str">
        <f t="shared" si="58"/>
        <v>A</v>
      </c>
      <c r="K1049" s="65">
        <f t="shared" si="59"/>
        <v>5000</v>
      </c>
      <c r="L1049" s="66">
        <f t="shared" si="64"/>
        <v>2</v>
      </c>
      <c r="M1049" s="15" t="str">
        <f t="shared" si="65"/>
        <v>OK</v>
      </c>
    </row>
    <row r="1050" spans="2:13" x14ac:dyDescent="0.25">
      <c r="B1050" s="57" t="s">
        <v>24</v>
      </c>
      <c r="C1050" s="58">
        <v>44517</v>
      </c>
      <c r="D1050" s="59" t="s">
        <v>1976</v>
      </c>
      <c r="E1050" s="60" t="s">
        <v>6128</v>
      </c>
      <c r="F1050" s="67" t="s">
        <v>1977</v>
      </c>
      <c r="G1050" s="67" t="s">
        <v>1978</v>
      </c>
      <c r="H1050" s="68" t="s">
        <v>1979</v>
      </c>
      <c r="I1050" s="63">
        <v>2</v>
      </c>
      <c r="J1050" s="64" t="str">
        <f t="shared" si="58"/>
        <v>A</v>
      </c>
      <c r="K1050" s="65">
        <f t="shared" si="59"/>
        <v>5000</v>
      </c>
      <c r="L1050" s="66">
        <f t="shared" si="64"/>
        <v>2</v>
      </c>
      <c r="M1050" s="15" t="str">
        <f t="shared" si="65"/>
        <v>OK</v>
      </c>
    </row>
    <row r="1051" spans="2:13" x14ac:dyDescent="0.25">
      <c r="B1051" s="57" t="s">
        <v>24</v>
      </c>
      <c r="C1051" s="58">
        <v>44517</v>
      </c>
      <c r="D1051" s="59" t="s">
        <v>1980</v>
      </c>
      <c r="E1051" s="60" t="s">
        <v>6128</v>
      </c>
      <c r="F1051" s="67" t="s">
        <v>1981</v>
      </c>
      <c r="G1051" s="67" t="s">
        <v>1982</v>
      </c>
      <c r="H1051" s="68" t="s">
        <v>1983</v>
      </c>
      <c r="I1051" s="63">
        <v>2</v>
      </c>
      <c r="J1051" s="64" t="str">
        <f t="shared" si="58"/>
        <v>A</v>
      </c>
      <c r="K1051" s="65">
        <f t="shared" si="59"/>
        <v>5000</v>
      </c>
      <c r="L1051" s="66">
        <f t="shared" si="64"/>
        <v>2</v>
      </c>
      <c r="M1051" s="15" t="str">
        <f t="shared" si="65"/>
        <v>OK</v>
      </c>
    </row>
    <row r="1052" spans="2:13" x14ac:dyDescent="0.25">
      <c r="B1052" s="57" t="s">
        <v>24</v>
      </c>
      <c r="C1052" s="58">
        <v>44517</v>
      </c>
      <c r="D1052" s="59" t="s">
        <v>1984</v>
      </c>
      <c r="E1052" s="60" t="s">
        <v>6128</v>
      </c>
      <c r="F1052" s="67" t="s">
        <v>1985</v>
      </c>
      <c r="G1052" s="67" t="s">
        <v>1986</v>
      </c>
      <c r="H1052" s="68" t="s">
        <v>1987</v>
      </c>
      <c r="I1052" s="63">
        <v>2</v>
      </c>
      <c r="J1052" s="64" t="str">
        <f t="shared" si="58"/>
        <v>A</v>
      </c>
      <c r="K1052" s="65">
        <f t="shared" si="59"/>
        <v>5000</v>
      </c>
      <c r="L1052" s="66">
        <f t="shared" si="64"/>
        <v>2</v>
      </c>
      <c r="M1052" s="15" t="str">
        <f t="shared" si="65"/>
        <v>OK</v>
      </c>
    </row>
    <row r="1053" spans="2:13" x14ac:dyDescent="0.25">
      <c r="B1053" s="57" t="s">
        <v>24</v>
      </c>
      <c r="C1053" s="58">
        <v>44517</v>
      </c>
      <c r="D1053" s="59" t="s">
        <v>1988</v>
      </c>
      <c r="E1053" s="60" t="s">
        <v>6128</v>
      </c>
      <c r="F1053" s="67" t="s">
        <v>1989</v>
      </c>
      <c r="G1053" s="67" t="s">
        <v>1990</v>
      </c>
      <c r="H1053" s="68" t="s">
        <v>2000</v>
      </c>
      <c r="I1053" s="63">
        <v>2</v>
      </c>
      <c r="J1053" s="64" t="str">
        <f t="shared" si="58"/>
        <v>A</v>
      </c>
      <c r="K1053" s="65">
        <f t="shared" si="59"/>
        <v>5000</v>
      </c>
      <c r="L1053" s="66">
        <f t="shared" si="64"/>
        <v>2</v>
      </c>
      <c r="M1053" s="15" t="str">
        <f t="shared" si="65"/>
        <v>OK</v>
      </c>
    </row>
    <row r="1054" spans="2:13" x14ac:dyDescent="0.25">
      <c r="B1054" s="57" t="s">
        <v>24</v>
      </c>
      <c r="C1054" s="58">
        <v>44517</v>
      </c>
      <c r="D1054" s="59" t="s">
        <v>1991</v>
      </c>
      <c r="E1054" s="60" t="s">
        <v>6128</v>
      </c>
      <c r="F1054" s="67" t="s">
        <v>1992</v>
      </c>
      <c r="G1054" s="67" t="s">
        <v>1993</v>
      </c>
      <c r="H1054" s="68" t="s">
        <v>2001</v>
      </c>
      <c r="I1054" s="63">
        <v>2</v>
      </c>
      <c r="J1054" s="64" t="str">
        <f t="shared" si="58"/>
        <v>A</v>
      </c>
      <c r="K1054" s="65">
        <f t="shared" si="59"/>
        <v>5000</v>
      </c>
      <c r="L1054" s="66">
        <f t="shared" si="64"/>
        <v>2</v>
      </c>
      <c r="M1054" s="15" t="str">
        <f t="shared" si="65"/>
        <v>OK</v>
      </c>
    </row>
    <row r="1055" spans="2:13" x14ac:dyDescent="0.25">
      <c r="B1055" s="57" t="s">
        <v>24</v>
      </c>
      <c r="C1055" s="58">
        <v>44517</v>
      </c>
      <c r="D1055" s="59" t="s">
        <v>1994</v>
      </c>
      <c r="E1055" s="60" t="s">
        <v>6128</v>
      </c>
      <c r="F1055" s="67" t="s">
        <v>1995</v>
      </c>
      <c r="G1055" s="67" t="s">
        <v>1996</v>
      </c>
      <c r="H1055" s="68" t="s">
        <v>2002</v>
      </c>
      <c r="I1055" s="63">
        <v>2</v>
      </c>
      <c r="J1055" s="64" t="str">
        <f t="shared" si="58"/>
        <v>A</v>
      </c>
      <c r="K1055" s="65">
        <f t="shared" si="59"/>
        <v>5000</v>
      </c>
      <c r="L1055" s="66">
        <f t="shared" si="64"/>
        <v>2</v>
      </c>
      <c r="M1055" s="15" t="str">
        <f t="shared" si="65"/>
        <v>OK</v>
      </c>
    </row>
    <row r="1056" spans="2:13" x14ac:dyDescent="0.25">
      <c r="B1056" s="57" t="s">
        <v>24</v>
      </c>
      <c r="C1056" s="58">
        <v>44517</v>
      </c>
      <c r="D1056" s="59" t="s">
        <v>1997</v>
      </c>
      <c r="E1056" s="60" t="s">
        <v>6128</v>
      </c>
      <c r="F1056" s="67" t="s">
        <v>1998</v>
      </c>
      <c r="G1056" s="67" t="s">
        <v>1999</v>
      </c>
      <c r="H1056" s="68" t="s">
        <v>2003</v>
      </c>
      <c r="I1056" s="63">
        <v>2</v>
      </c>
      <c r="J1056" s="64" t="str">
        <f t="shared" si="58"/>
        <v>A</v>
      </c>
      <c r="K1056" s="65">
        <f t="shared" si="59"/>
        <v>5000</v>
      </c>
      <c r="L1056" s="66">
        <f t="shared" si="64"/>
        <v>2</v>
      </c>
      <c r="M1056" s="15" t="str">
        <f t="shared" si="65"/>
        <v>OK</v>
      </c>
    </row>
    <row r="1057" spans="2:13" x14ac:dyDescent="0.25">
      <c r="B1057" s="57" t="s">
        <v>24</v>
      </c>
      <c r="C1057" s="58">
        <v>44517</v>
      </c>
      <c r="D1057" s="59" t="s">
        <v>2004</v>
      </c>
      <c r="E1057" s="60" t="s">
        <v>6128</v>
      </c>
      <c r="F1057" s="67" t="s">
        <v>2005</v>
      </c>
      <c r="G1057" s="67" t="s">
        <v>2006</v>
      </c>
      <c r="H1057" s="68" t="s">
        <v>2007</v>
      </c>
      <c r="I1057" s="63">
        <v>2</v>
      </c>
      <c r="J1057" s="64" t="str">
        <f t="shared" si="58"/>
        <v>A</v>
      </c>
      <c r="K1057" s="65">
        <f t="shared" si="59"/>
        <v>5000</v>
      </c>
      <c r="L1057" s="66">
        <f t="shared" si="64"/>
        <v>2</v>
      </c>
      <c r="M1057" s="15" t="str">
        <f t="shared" si="65"/>
        <v>OK</v>
      </c>
    </row>
    <row r="1058" spans="2:13" x14ac:dyDescent="0.25">
      <c r="B1058" s="57" t="s">
        <v>24</v>
      </c>
      <c r="C1058" s="70">
        <v>44517</v>
      </c>
      <c r="D1058" s="59" t="s">
        <v>2008</v>
      </c>
      <c r="E1058" s="60" t="s">
        <v>6128</v>
      </c>
      <c r="F1058" s="67" t="s">
        <v>2009</v>
      </c>
      <c r="G1058" s="67" t="s">
        <v>2010</v>
      </c>
      <c r="H1058" s="68" t="s">
        <v>2011</v>
      </c>
      <c r="I1058" s="63">
        <v>2</v>
      </c>
      <c r="J1058" s="64" t="str">
        <f t="shared" si="58"/>
        <v>A</v>
      </c>
      <c r="K1058" s="65">
        <f t="shared" si="59"/>
        <v>5000</v>
      </c>
      <c r="L1058" s="66">
        <f t="shared" si="64"/>
        <v>2</v>
      </c>
      <c r="M1058" s="15" t="str">
        <f t="shared" si="65"/>
        <v>OK</v>
      </c>
    </row>
    <row r="1059" spans="2:13" x14ac:dyDescent="0.25">
      <c r="B1059" s="57" t="s">
        <v>24</v>
      </c>
      <c r="C1059" s="70">
        <v>44517</v>
      </c>
      <c r="D1059" s="59" t="s">
        <v>2012</v>
      </c>
      <c r="E1059" s="60" t="s">
        <v>6128</v>
      </c>
      <c r="F1059" s="67" t="s">
        <v>2013</v>
      </c>
      <c r="G1059" s="67" t="s">
        <v>2014</v>
      </c>
      <c r="H1059" s="68" t="s">
        <v>2015</v>
      </c>
      <c r="I1059" s="63">
        <v>2</v>
      </c>
      <c r="J1059" s="64" t="str">
        <f t="shared" si="58"/>
        <v>A</v>
      </c>
      <c r="K1059" s="65">
        <f t="shared" si="59"/>
        <v>5000</v>
      </c>
      <c r="L1059" s="66">
        <f t="shared" si="64"/>
        <v>2</v>
      </c>
      <c r="M1059" s="15" t="str">
        <f t="shared" si="65"/>
        <v>OK</v>
      </c>
    </row>
    <row r="1060" spans="2:13" x14ac:dyDescent="0.25">
      <c r="B1060" s="57" t="s">
        <v>24</v>
      </c>
      <c r="C1060" s="70">
        <v>44517</v>
      </c>
      <c r="D1060" s="59" t="s">
        <v>2016</v>
      </c>
      <c r="E1060" s="60" t="s">
        <v>6128</v>
      </c>
      <c r="F1060" s="67" t="s">
        <v>2017</v>
      </c>
      <c r="G1060" s="67" t="s">
        <v>2018</v>
      </c>
      <c r="H1060" s="68" t="s">
        <v>2019</v>
      </c>
      <c r="I1060" s="63">
        <v>2</v>
      </c>
      <c r="J1060" s="64" t="str">
        <f t="shared" si="58"/>
        <v>A</v>
      </c>
      <c r="K1060" s="65">
        <f t="shared" si="59"/>
        <v>5000</v>
      </c>
      <c r="L1060" s="66">
        <f t="shared" si="64"/>
        <v>2</v>
      </c>
      <c r="M1060" s="15" t="str">
        <f t="shared" si="65"/>
        <v>OK</v>
      </c>
    </row>
    <row r="1061" spans="2:13" x14ac:dyDescent="0.25">
      <c r="B1061" s="57" t="s">
        <v>24</v>
      </c>
      <c r="C1061" s="70">
        <v>44517</v>
      </c>
      <c r="D1061" s="59" t="s">
        <v>2020</v>
      </c>
      <c r="E1061" s="60" t="s">
        <v>6128</v>
      </c>
      <c r="F1061" s="67" t="s">
        <v>2021</v>
      </c>
      <c r="G1061" s="67" t="s">
        <v>2022</v>
      </c>
      <c r="H1061" s="68" t="s">
        <v>2023</v>
      </c>
      <c r="I1061" s="63">
        <v>2</v>
      </c>
      <c r="J1061" s="64" t="str">
        <f t="shared" si="58"/>
        <v>A</v>
      </c>
      <c r="K1061" s="65">
        <f t="shared" si="59"/>
        <v>5000</v>
      </c>
      <c r="L1061" s="66">
        <f t="shared" si="64"/>
        <v>2</v>
      </c>
      <c r="M1061" s="15" t="str">
        <f t="shared" si="65"/>
        <v>OK</v>
      </c>
    </row>
    <row r="1062" spans="2:13" x14ac:dyDescent="0.25">
      <c r="B1062" s="57" t="s">
        <v>24</v>
      </c>
      <c r="C1062" s="70">
        <v>44517</v>
      </c>
      <c r="D1062" s="59" t="s">
        <v>2024</v>
      </c>
      <c r="E1062" s="60" t="s">
        <v>6128</v>
      </c>
      <c r="F1062" s="67" t="s">
        <v>2025</v>
      </c>
      <c r="G1062" s="67" t="s">
        <v>2026</v>
      </c>
      <c r="H1062" s="68" t="s">
        <v>2027</v>
      </c>
      <c r="I1062" s="63">
        <v>2</v>
      </c>
      <c r="J1062" s="64" t="str">
        <f t="shared" si="58"/>
        <v>A</v>
      </c>
      <c r="K1062" s="65">
        <f t="shared" si="59"/>
        <v>5000</v>
      </c>
      <c r="L1062" s="66">
        <f t="shared" si="64"/>
        <v>2</v>
      </c>
      <c r="M1062" s="15" t="str">
        <f t="shared" si="65"/>
        <v>OK</v>
      </c>
    </row>
    <row r="1063" spans="2:13" x14ac:dyDescent="0.25">
      <c r="B1063" s="57" t="s">
        <v>24</v>
      </c>
      <c r="C1063" s="70">
        <v>44517</v>
      </c>
      <c r="D1063" s="59" t="s">
        <v>2028</v>
      </c>
      <c r="E1063" s="60" t="s">
        <v>6128</v>
      </c>
      <c r="F1063" s="67" t="s">
        <v>2029</v>
      </c>
      <c r="G1063" s="67" t="s">
        <v>2030</v>
      </c>
      <c r="H1063" s="68" t="s">
        <v>2037</v>
      </c>
      <c r="I1063" s="63">
        <v>4</v>
      </c>
      <c r="J1063" s="64" t="str">
        <f t="shared" si="58"/>
        <v>A</v>
      </c>
      <c r="K1063" s="65">
        <f t="shared" si="59"/>
        <v>10000</v>
      </c>
      <c r="L1063" s="66">
        <f t="shared" si="64"/>
        <v>4</v>
      </c>
      <c r="M1063" s="15" t="str">
        <f t="shared" si="65"/>
        <v>OK</v>
      </c>
    </row>
    <row r="1064" spans="2:13" x14ac:dyDescent="0.25">
      <c r="B1064" s="57" t="s">
        <v>24</v>
      </c>
      <c r="C1064" s="70">
        <v>44517</v>
      </c>
      <c r="D1064" s="59" t="s">
        <v>2031</v>
      </c>
      <c r="E1064" s="60" t="s">
        <v>6128</v>
      </c>
      <c r="F1064" s="67" t="s">
        <v>2032</v>
      </c>
      <c r="G1064" s="67" t="s">
        <v>2033</v>
      </c>
      <c r="H1064" s="68" t="s">
        <v>2038</v>
      </c>
      <c r="I1064" s="63">
        <v>2</v>
      </c>
      <c r="J1064" s="64" t="str">
        <f t="shared" si="58"/>
        <v>A</v>
      </c>
      <c r="K1064" s="65">
        <f t="shared" si="59"/>
        <v>5000</v>
      </c>
      <c r="L1064" s="66">
        <f t="shared" si="64"/>
        <v>2</v>
      </c>
      <c r="M1064" s="15" t="str">
        <f t="shared" si="65"/>
        <v>OK</v>
      </c>
    </row>
    <row r="1065" spans="2:13" x14ac:dyDescent="0.25">
      <c r="B1065" s="57" t="s">
        <v>24</v>
      </c>
      <c r="C1065" s="70">
        <v>44517</v>
      </c>
      <c r="D1065" s="59" t="s">
        <v>2034</v>
      </c>
      <c r="E1065" s="60" t="s">
        <v>6128</v>
      </c>
      <c r="F1065" s="67" t="s">
        <v>2035</v>
      </c>
      <c r="G1065" s="67" t="s">
        <v>2036</v>
      </c>
      <c r="H1065" s="68" t="s">
        <v>2039</v>
      </c>
      <c r="I1065" s="63">
        <v>2</v>
      </c>
      <c r="J1065" s="64" t="str">
        <f t="shared" si="58"/>
        <v>A</v>
      </c>
      <c r="K1065" s="65">
        <f t="shared" si="59"/>
        <v>5000</v>
      </c>
      <c r="L1065" s="66">
        <f t="shared" si="64"/>
        <v>2</v>
      </c>
      <c r="M1065" s="15" t="str">
        <f t="shared" si="65"/>
        <v>OK</v>
      </c>
    </row>
    <row r="1066" spans="2:13" x14ac:dyDescent="0.25">
      <c r="B1066" s="57" t="s">
        <v>24</v>
      </c>
      <c r="C1066" s="70">
        <v>44517</v>
      </c>
      <c r="D1066" s="59" t="s">
        <v>2040</v>
      </c>
      <c r="E1066" s="60" t="s">
        <v>6128</v>
      </c>
      <c r="F1066" s="67" t="s">
        <v>2041</v>
      </c>
      <c r="G1066" s="67" t="s">
        <v>2042</v>
      </c>
      <c r="H1066" s="68" t="s">
        <v>2043</v>
      </c>
      <c r="I1066" s="63">
        <v>2</v>
      </c>
      <c r="J1066" s="64" t="str">
        <f t="shared" si="58"/>
        <v>A</v>
      </c>
      <c r="K1066" s="65">
        <f t="shared" si="59"/>
        <v>5000</v>
      </c>
      <c r="L1066" s="66">
        <f t="shared" si="64"/>
        <v>2</v>
      </c>
      <c r="M1066" s="15" t="str">
        <f t="shared" si="65"/>
        <v>OK</v>
      </c>
    </row>
    <row r="1067" spans="2:13" x14ac:dyDescent="0.25">
      <c r="B1067" s="57" t="s">
        <v>24</v>
      </c>
      <c r="C1067" s="70">
        <v>44517</v>
      </c>
      <c r="D1067" s="59" t="s">
        <v>2044</v>
      </c>
      <c r="E1067" s="60" t="s">
        <v>6128</v>
      </c>
      <c r="F1067" s="67" t="s">
        <v>2045</v>
      </c>
      <c r="G1067" s="67" t="s">
        <v>2046</v>
      </c>
      <c r="H1067" s="68" t="s">
        <v>2050</v>
      </c>
      <c r="I1067" s="63">
        <v>3</v>
      </c>
      <c r="J1067" s="64" t="str">
        <f t="shared" si="58"/>
        <v>A</v>
      </c>
      <c r="K1067" s="65">
        <f t="shared" si="59"/>
        <v>7500</v>
      </c>
      <c r="L1067" s="66">
        <f t="shared" si="64"/>
        <v>3</v>
      </c>
      <c r="M1067" s="15" t="str">
        <f t="shared" si="65"/>
        <v>OK</v>
      </c>
    </row>
    <row r="1068" spans="2:13" x14ac:dyDescent="0.25">
      <c r="B1068" s="57" t="s">
        <v>24</v>
      </c>
      <c r="C1068" s="70">
        <v>44517</v>
      </c>
      <c r="D1068" s="59" t="s">
        <v>2047</v>
      </c>
      <c r="E1068" s="60" t="s">
        <v>6128</v>
      </c>
      <c r="F1068" s="67" t="s">
        <v>2048</v>
      </c>
      <c r="G1068" s="67" t="s">
        <v>2049</v>
      </c>
      <c r="H1068" s="68" t="s">
        <v>2051</v>
      </c>
      <c r="I1068" s="63">
        <v>3</v>
      </c>
      <c r="J1068" s="64" t="str">
        <f t="shared" si="58"/>
        <v>A</v>
      </c>
      <c r="K1068" s="65">
        <f t="shared" si="59"/>
        <v>7500</v>
      </c>
      <c r="L1068" s="66">
        <f t="shared" si="64"/>
        <v>3</v>
      </c>
      <c r="M1068" s="15" t="str">
        <f t="shared" si="65"/>
        <v>OK</v>
      </c>
    </row>
    <row r="1069" spans="2:13" x14ac:dyDescent="0.25">
      <c r="B1069" s="57" t="s">
        <v>24</v>
      </c>
      <c r="C1069" s="70">
        <v>44518</v>
      </c>
      <c r="D1069" s="59" t="s">
        <v>2688</v>
      </c>
      <c r="E1069" s="60" t="s">
        <v>6128</v>
      </c>
      <c r="F1069" s="67" t="s">
        <v>2689</v>
      </c>
      <c r="G1069" s="67" t="s">
        <v>2690</v>
      </c>
      <c r="H1069" s="68" t="s">
        <v>2691</v>
      </c>
      <c r="I1069" s="63">
        <v>2</v>
      </c>
      <c r="J1069" s="64" t="str">
        <f t="shared" si="58"/>
        <v>A</v>
      </c>
      <c r="K1069" s="65">
        <f t="shared" si="59"/>
        <v>5000</v>
      </c>
      <c r="L1069" s="66">
        <f t="shared" si="64"/>
        <v>2</v>
      </c>
      <c r="M1069" s="15" t="str">
        <f t="shared" si="65"/>
        <v>OK</v>
      </c>
    </row>
    <row r="1070" spans="2:13" x14ac:dyDescent="0.25">
      <c r="B1070" s="57" t="s">
        <v>24</v>
      </c>
      <c r="C1070" s="70">
        <v>44518</v>
      </c>
      <c r="D1070" s="59" t="s">
        <v>2692</v>
      </c>
      <c r="E1070" s="60" t="s">
        <v>6128</v>
      </c>
      <c r="F1070" s="67" t="s">
        <v>2693</v>
      </c>
      <c r="G1070" s="67" t="s">
        <v>2694</v>
      </c>
      <c r="H1070" s="68" t="s">
        <v>2695</v>
      </c>
      <c r="I1070" s="63">
        <v>2</v>
      </c>
      <c r="J1070" s="64" t="str">
        <f t="shared" si="58"/>
        <v>A</v>
      </c>
      <c r="K1070" s="65">
        <f t="shared" si="59"/>
        <v>5000</v>
      </c>
      <c r="L1070" s="66">
        <f t="shared" si="64"/>
        <v>2</v>
      </c>
      <c r="M1070" s="15" t="str">
        <f t="shared" si="65"/>
        <v>OK</v>
      </c>
    </row>
    <row r="1071" spans="2:13" x14ac:dyDescent="0.25">
      <c r="B1071" s="57" t="s">
        <v>24</v>
      </c>
      <c r="C1071" s="70">
        <v>44518</v>
      </c>
      <c r="D1071" s="59" t="s">
        <v>2696</v>
      </c>
      <c r="E1071" s="60" t="s">
        <v>6128</v>
      </c>
      <c r="F1071" s="67" t="s">
        <v>2697</v>
      </c>
      <c r="G1071" s="67" t="s">
        <v>2698</v>
      </c>
      <c r="H1071" s="68" t="s">
        <v>2699</v>
      </c>
      <c r="I1071" s="63">
        <v>2</v>
      </c>
      <c r="J1071" s="64" t="str">
        <f t="shared" si="58"/>
        <v>A</v>
      </c>
      <c r="K1071" s="65">
        <f t="shared" si="59"/>
        <v>5000</v>
      </c>
      <c r="L1071" s="66">
        <f t="shared" si="64"/>
        <v>2</v>
      </c>
      <c r="M1071" s="15" t="str">
        <f t="shared" si="65"/>
        <v>OK</v>
      </c>
    </row>
    <row r="1072" spans="2:13" x14ac:dyDescent="0.25">
      <c r="B1072" s="57" t="s">
        <v>24</v>
      </c>
      <c r="C1072" s="70">
        <v>44518</v>
      </c>
      <c r="D1072" s="59" t="s">
        <v>2700</v>
      </c>
      <c r="E1072" s="60" t="s">
        <v>6128</v>
      </c>
      <c r="F1072" s="67" t="s">
        <v>2701</v>
      </c>
      <c r="G1072" s="67" t="s">
        <v>2702</v>
      </c>
      <c r="H1072" s="68" t="s">
        <v>2703</v>
      </c>
      <c r="I1072" s="63">
        <v>2</v>
      </c>
      <c r="J1072" s="64" t="str">
        <f t="shared" si="58"/>
        <v>A</v>
      </c>
      <c r="K1072" s="65">
        <f t="shared" si="59"/>
        <v>5000</v>
      </c>
      <c r="L1072" s="66">
        <f t="shared" si="64"/>
        <v>2</v>
      </c>
      <c r="M1072" s="15" t="str">
        <f t="shared" si="65"/>
        <v>OK</v>
      </c>
    </row>
    <row r="1073" spans="2:13" x14ac:dyDescent="0.25">
      <c r="B1073" s="57" t="s">
        <v>24</v>
      </c>
      <c r="C1073" s="70">
        <v>44518</v>
      </c>
      <c r="D1073" s="59" t="s">
        <v>2704</v>
      </c>
      <c r="E1073" s="60" t="s">
        <v>6128</v>
      </c>
      <c r="F1073" s="67" t="s">
        <v>2705</v>
      </c>
      <c r="G1073" s="67" t="s">
        <v>2706</v>
      </c>
      <c r="H1073" s="68" t="s">
        <v>2707</v>
      </c>
      <c r="I1073" s="63">
        <v>3</v>
      </c>
      <c r="J1073" s="64" t="str">
        <f t="shared" si="58"/>
        <v>A</v>
      </c>
      <c r="K1073" s="65">
        <f t="shared" si="59"/>
        <v>7500</v>
      </c>
      <c r="L1073" s="66">
        <f t="shared" si="64"/>
        <v>3</v>
      </c>
      <c r="M1073" s="15" t="str">
        <f t="shared" si="65"/>
        <v>OK</v>
      </c>
    </row>
    <row r="1074" spans="2:13" x14ac:dyDescent="0.25">
      <c r="B1074" s="57" t="s">
        <v>24</v>
      </c>
      <c r="C1074" s="70">
        <v>44518</v>
      </c>
      <c r="D1074" s="59" t="s">
        <v>2708</v>
      </c>
      <c r="E1074" s="60" t="s">
        <v>6128</v>
      </c>
      <c r="F1074" s="67" t="s">
        <v>2709</v>
      </c>
      <c r="G1074" s="67" t="s">
        <v>2710</v>
      </c>
      <c r="H1074" s="68" t="s">
        <v>2711</v>
      </c>
      <c r="I1074" s="63">
        <v>2</v>
      </c>
      <c r="J1074" s="64" t="str">
        <f t="shared" si="58"/>
        <v>A</v>
      </c>
      <c r="K1074" s="65">
        <f t="shared" si="59"/>
        <v>5000</v>
      </c>
      <c r="L1074" s="66">
        <f t="shared" si="64"/>
        <v>2</v>
      </c>
      <c r="M1074" s="15" t="str">
        <f t="shared" si="65"/>
        <v>OK</v>
      </c>
    </row>
    <row r="1075" spans="2:13" x14ac:dyDescent="0.25">
      <c r="B1075" s="57" t="s">
        <v>24</v>
      </c>
      <c r="C1075" s="70">
        <v>44518</v>
      </c>
      <c r="D1075" s="59" t="s">
        <v>2712</v>
      </c>
      <c r="E1075" s="60" t="s">
        <v>6128</v>
      </c>
      <c r="F1075" s="67" t="s">
        <v>2713</v>
      </c>
      <c r="G1075" s="67" t="s">
        <v>2714</v>
      </c>
      <c r="H1075" s="68" t="s">
        <v>2715</v>
      </c>
      <c r="I1075" s="63">
        <v>2</v>
      </c>
      <c r="J1075" s="64" t="str">
        <f t="shared" si="58"/>
        <v>A</v>
      </c>
      <c r="K1075" s="65">
        <f t="shared" si="59"/>
        <v>5000</v>
      </c>
      <c r="L1075" s="66">
        <f t="shared" si="64"/>
        <v>2</v>
      </c>
      <c r="M1075" s="15" t="str">
        <f t="shared" si="65"/>
        <v>OK</v>
      </c>
    </row>
    <row r="1076" spans="2:13" x14ac:dyDescent="0.25">
      <c r="B1076" s="57" t="s">
        <v>24</v>
      </c>
      <c r="C1076" s="70">
        <v>44518</v>
      </c>
      <c r="D1076" s="59" t="s">
        <v>2716</v>
      </c>
      <c r="E1076" s="60" t="s">
        <v>6128</v>
      </c>
      <c r="F1076" s="67" t="s">
        <v>2717</v>
      </c>
      <c r="G1076" s="67" t="s">
        <v>2718</v>
      </c>
      <c r="H1076" s="68" t="s">
        <v>2719</v>
      </c>
      <c r="I1076" s="63">
        <v>2</v>
      </c>
      <c r="J1076" s="64" t="str">
        <f t="shared" si="58"/>
        <v>A</v>
      </c>
      <c r="K1076" s="65">
        <f t="shared" si="59"/>
        <v>5000</v>
      </c>
      <c r="L1076" s="66">
        <f t="shared" si="64"/>
        <v>2</v>
      </c>
      <c r="M1076" s="15" t="str">
        <f t="shared" si="65"/>
        <v>OK</v>
      </c>
    </row>
    <row r="1077" spans="2:13" x14ac:dyDescent="0.25">
      <c r="B1077" s="57" t="s">
        <v>24</v>
      </c>
      <c r="C1077" s="70">
        <v>44518</v>
      </c>
      <c r="D1077" s="59" t="s">
        <v>2720</v>
      </c>
      <c r="E1077" s="60" t="s">
        <v>6128</v>
      </c>
      <c r="F1077" s="67" t="s">
        <v>2721</v>
      </c>
      <c r="G1077" s="67" t="s">
        <v>2722</v>
      </c>
      <c r="H1077" s="68" t="s">
        <v>2726</v>
      </c>
      <c r="I1077" s="63">
        <v>2</v>
      </c>
      <c r="J1077" s="64" t="str">
        <f t="shared" si="58"/>
        <v>A</v>
      </c>
      <c r="K1077" s="65">
        <f t="shared" si="59"/>
        <v>5000</v>
      </c>
      <c r="L1077" s="66">
        <f t="shared" si="64"/>
        <v>2</v>
      </c>
      <c r="M1077" s="15" t="str">
        <f t="shared" si="65"/>
        <v>OK</v>
      </c>
    </row>
    <row r="1078" spans="2:13" x14ac:dyDescent="0.25">
      <c r="B1078" s="57" t="s">
        <v>24</v>
      </c>
      <c r="C1078" s="70">
        <v>44518</v>
      </c>
      <c r="D1078" s="59" t="s">
        <v>2723</v>
      </c>
      <c r="E1078" s="60" t="s">
        <v>6128</v>
      </c>
      <c r="F1078" s="67" t="s">
        <v>2724</v>
      </c>
      <c r="G1078" s="67" t="s">
        <v>2725</v>
      </c>
      <c r="H1078" s="68" t="s">
        <v>2727</v>
      </c>
      <c r="I1078" s="63">
        <v>2</v>
      </c>
      <c r="J1078" s="64" t="str">
        <f t="shared" si="58"/>
        <v>A</v>
      </c>
      <c r="K1078" s="65">
        <f t="shared" si="59"/>
        <v>5000</v>
      </c>
      <c r="L1078" s="66">
        <f t="shared" si="64"/>
        <v>2</v>
      </c>
      <c r="M1078" s="15" t="str">
        <f t="shared" si="65"/>
        <v>OK</v>
      </c>
    </row>
    <row r="1079" spans="2:13" x14ac:dyDescent="0.25">
      <c r="B1079" s="57" t="s">
        <v>24</v>
      </c>
      <c r="C1079" s="70">
        <v>44518</v>
      </c>
      <c r="D1079" s="59" t="s">
        <v>2728</v>
      </c>
      <c r="E1079" s="60" t="s">
        <v>6128</v>
      </c>
      <c r="F1079" s="67" t="s">
        <v>2729</v>
      </c>
      <c r="G1079" s="67" t="s">
        <v>2730</v>
      </c>
      <c r="H1079" s="68" t="s">
        <v>2731</v>
      </c>
      <c r="I1079" s="63">
        <v>2</v>
      </c>
      <c r="J1079" s="64" t="str">
        <f t="shared" si="58"/>
        <v>A</v>
      </c>
      <c r="K1079" s="65">
        <f t="shared" si="59"/>
        <v>5000</v>
      </c>
      <c r="L1079" s="66">
        <f t="shared" si="64"/>
        <v>2</v>
      </c>
      <c r="M1079" s="15" t="str">
        <f t="shared" si="65"/>
        <v>OK</v>
      </c>
    </row>
    <row r="1080" spans="2:13" x14ac:dyDescent="0.25">
      <c r="B1080" s="57" t="s">
        <v>24</v>
      </c>
      <c r="C1080" s="70">
        <v>44518</v>
      </c>
      <c r="D1080" s="59" t="s">
        <v>2732</v>
      </c>
      <c r="E1080" s="60" t="s">
        <v>6128</v>
      </c>
      <c r="F1080" s="67" t="s">
        <v>2733</v>
      </c>
      <c r="G1080" s="67" t="s">
        <v>2734</v>
      </c>
      <c r="H1080" s="68" t="s">
        <v>2735</v>
      </c>
      <c r="I1080" s="63">
        <v>2</v>
      </c>
      <c r="J1080" s="64" t="str">
        <f t="shared" si="58"/>
        <v>A</v>
      </c>
      <c r="K1080" s="65">
        <f t="shared" si="59"/>
        <v>5000</v>
      </c>
      <c r="L1080" s="66">
        <f t="shared" si="64"/>
        <v>2</v>
      </c>
      <c r="M1080" s="15" t="str">
        <f t="shared" si="65"/>
        <v>OK</v>
      </c>
    </row>
    <row r="1081" spans="2:13" x14ac:dyDescent="0.25">
      <c r="B1081" s="57" t="s">
        <v>24</v>
      </c>
      <c r="C1081" s="70">
        <v>44518</v>
      </c>
      <c r="D1081" s="59" t="s">
        <v>2736</v>
      </c>
      <c r="E1081" s="60" t="s">
        <v>6128</v>
      </c>
      <c r="F1081" s="67" t="s">
        <v>2737</v>
      </c>
      <c r="G1081" s="67" t="s">
        <v>2738</v>
      </c>
      <c r="H1081" s="68" t="s">
        <v>2739</v>
      </c>
      <c r="I1081" s="63">
        <v>2</v>
      </c>
      <c r="J1081" s="64" t="str">
        <f t="shared" si="58"/>
        <v>A</v>
      </c>
      <c r="K1081" s="65">
        <f t="shared" si="59"/>
        <v>5000</v>
      </c>
      <c r="L1081" s="66">
        <f t="shared" si="64"/>
        <v>2</v>
      </c>
      <c r="M1081" s="15" t="str">
        <f t="shared" si="65"/>
        <v>OK</v>
      </c>
    </row>
    <row r="1082" spans="2:13" x14ac:dyDescent="0.25">
      <c r="B1082" s="57" t="s">
        <v>24</v>
      </c>
      <c r="C1082" s="70">
        <v>44518</v>
      </c>
      <c r="D1082" s="59" t="s">
        <v>2740</v>
      </c>
      <c r="E1082" s="60" t="s">
        <v>6128</v>
      </c>
      <c r="F1082" s="67" t="s">
        <v>2741</v>
      </c>
      <c r="G1082" s="67" t="s">
        <v>2742</v>
      </c>
      <c r="H1082" s="68" t="s">
        <v>2743</v>
      </c>
      <c r="I1082" s="63">
        <v>2</v>
      </c>
      <c r="J1082" s="64" t="str">
        <f t="shared" si="58"/>
        <v>A</v>
      </c>
      <c r="K1082" s="65">
        <f t="shared" si="59"/>
        <v>5000</v>
      </c>
      <c r="L1082" s="66">
        <f t="shared" si="64"/>
        <v>2</v>
      </c>
      <c r="M1082" s="15" t="str">
        <f t="shared" si="65"/>
        <v>OK</v>
      </c>
    </row>
    <row r="1083" spans="2:13" x14ac:dyDescent="0.25">
      <c r="B1083" s="57" t="s">
        <v>24</v>
      </c>
      <c r="C1083" s="70">
        <v>44518</v>
      </c>
      <c r="D1083" s="59" t="s">
        <v>2744</v>
      </c>
      <c r="E1083" s="60" t="s">
        <v>6128</v>
      </c>
      <c r="F1083" s="67" t="s">
        <v>2745</v>
      </c>
      <c r="G1083" s="67" t="s">
        <v>2746</v>
      </c>
      <c r="H1083" s="68" t="s">
        <v>2747</v>
      </c>
      <c r="I1083" s="63">
        <v>2</v>
      </c>
      <c r="J1083" s="64" t="str">
        <f t="shared" si="58"/>
        <v>A</v>
      </c>
      <c r="K1083" s="65">
        <f t="shared" si="59"/>
        <v>5000</v>
      </c>
      <c r="L1083" s="66">
        <f t="shared" si="64"/>
        <v>2</v>
      </c>
      <c r="M1083" s="15" t="str">
        <f t="shared" si="65"/>
        <v>OK</v>
      </c>
    </row>
    <row r="1084" spans="2:13" x14ac:dyDescent="0.25">
      <c r="B1084" s="57" t="s">
        <v>24</v>
      </c>
      <c r="C1084" s="70">
        <v>44518</v>
      </c>
      <c r="D1084" s="59" t="s">
        <v>2748</v>
      </c>
      <c r="E1084" s="60" t="s">
        <v>6128</v>
      </c>
      <c r="F1084" s="67" t="s">
        <v>2749</v>
      </c>
      <c r="G1084" s="67" t="s">
        <v>2750</v>
      </c>
      <c r="H1084" s="68" t="s">
        <v>2751</v>
      </c>
      <c r="I1084" s="63">
        <v>2</v>
      </c>
      <c r="J1084" s="64" t="str">
        <f t="shared" si="58"/>
        <v>A</v>
      </c>
      <c r="K1084" s="65">
        <f t="shared" si="59"/>
        <v>5000</v>
      </c>
      <c r="L1084" s="66">
        <f t="shared" si="64"/>
        <v>2</v>
      </c>
      <c r="M1084" s="15" t="str">
        <f t="shared" si="65"/>
        <v>OK</v>
      </c>
    </row>
    <row r="1085" spans="2:13" x14ac:dyDescent="0.25">
      <c r="B1085" s="57" t="s">
        <v>24</v>
      </c>
      <c r="C1085" s="70">
        <v>44518</v>
      </c>
      <c r="D1085" s="59" t="s">
        <v>2752</v>
      </c>
      <c r="E1085" s="60" t="s">
        <v>6128</v>
      </c>
      <c r="F1085" s="67" t="s">
        <v>2753</v>
      </c>
      <c r="G1085" s="67" t="s">
        <v>2754</v>
      </c>
      <c r="H1085" s="68" t="s">
        <v>2755</v>
      </c>
      <c r="I1085" s="63">
        <v>2</v>
      </c>
      <c r="J1085" s="64" t="str">
        <f t="shared" si="58"/>
        <v>A</v>
      </c>
      <c r="K1085" s="65">
        <f t="shared" si="59"/>
        <v>5000</v>
      </c>
      <c r="L1085" s="66">
        <f t="shared" si="64"/>
        <v>2</v>
      </c>
      <c r="M1085" s="15" t="str">
        <f t="shared" si="65"/>
        <v>OK</v>
      </c>
    </row>
    <row r="1086" spans="2:13" x14ac:dyDescent="0.25">
      <c r="B1086" s="57" t="s">
        <v>24</v>
      </c>
      <c r="C1086" s="70">
        <v>44518</v>
      </c>
      <c r="D1086" s="59" t="s">
        <v>2756</v>
      </c>
      <c r="E1086" s="60" t="s">
        <v>6128</v>
      </c>
      <c r="F1086" s="67" t="s">
        <v>2757</v>
      </c>
      <c r="G1086" s="67" t="s">
        <v>2758</v>
      </c>
      <c r="H1086" s="68" t="s">
        <v>2759</v>
      </c>
      <c r="I1086" s="63">
        <v>2</v>
      </c>
      <c r="J1086" s="64" t="str">
        <f t="shared" si="58"/>
        <v>A</v>
      </c>
      <c r="K1086" s="65">
        <f t="shared" si="59"/>
        <v>5000</v>
      </c>
      <c r="L1086" s="66">
        <f t="shared" si="64"/>
        <v>2</v>
      </c>
      <c r="M1086" s="15" t="str">
        <f t="shared" si="65"/>
        <v>OK</v>
      </c>
    </row>
    <row r="1087" spans="2:13" x14ac:dyDescent="0.25">
      <c r="B1087" s="57" t="s">
        <v>24</v>
      </c>
      <c r="C1087" s="70">
        <v>44518</v>
      </c>
      <c r="D1087" s="59" t="s">
        <v>2760</v>
      </c>
      <c r="E1087" s="60" t="s">
        <v>6128</v>
      </c>
      <c r="F1087" s="67" t="s">
        <v>2761</v>
      </c>
      <c r="G1087" s="67" t="s">
        <v>2762</v>
      </c>
      <c r="H1087" s="68" t="s">
        <v>2763</v>
      </c>
      <c r="I1087" s="63">
        <v>2</v>
      </c>
      <c r="J1087" s="64" t="str">
        <f t="shared" si="58"/>
        <v>A</v>
      </c>
      <c r="K1087" s="65">
        <f t="shared" si="59"/>
        <v>5000</v>
      </c>
      <c r="L1087" s="66">
        <f t="shared" si="64"/>
        <v>2</v>
      </c>
      <c r="M1087" s="15" t="str">
        <f t="shared" si="65"/>
        <v>OK</v>
      </c>
    </row>
    <row r="1088" spans="2:13" x14ac:dyDescent="0.25">
      <c r="B1088" s="57" t="s">
        <v>24</v>
      </c>
      <c r="C1088" s="70">
        <v>44518</v>
      </c>
      <c r="D1088" s="59" t="s">
        <v>2764</v>
      </c>
      <c r="E1088" s="60" t="s">
        <v>6128</v>
      </c>
      <c r="F1088" s="67" t="s">
        <v>2765</v>
      </c>
      <c r="G1088" s="67" t="s">
        <v>2766</v>
      </c>
      <c r="H1088" s="68" t="s">
        <v>2767</v>
      </c>
      <c r="I1088" s="63">
        <v>2</v>
      </c>
      <c r="J1088" s="64" t="str">
        <f t="shared" si="58"/>
        <v>A</v>
      </c>
      <c r="K1088" s="65">
        <f t="shared" si="59"/>
        <v>5000</v>
      </c>
      <c r="L1088" s="66">
        <f t="shared" si="64"/>
        <v>2</v>
      </c>
      <c r="M1088" s="15" t="str">
        <f t="shared" si="65"/>
        <v>OK</v>
      </c>
    </row>
    <row r="1089" spans="2:13" x14ac:dyDescent="0.25">
      <c r="B1089" s="57" t="s">
        <v>24</v>
      </c>
      <c r="C1089" s="70">
        <v>44518</v>
      </c>
      <c r="D1089" s="59" t="s">
        <v>2768</v>
      </c>
      <c r="E1089" s="60" t="s">
        <v>6128</v>
      </c>
      <c r="F1089" s="67" t="s">
        <v>2745</v>
      </c>
      <c r="G1089" s="67" t="s">
        <v>2769</v>
      </c>
      <c r="H1089" s="68" t="s">
        <v>2770</v>
      </c>
      <c r="I1089" s="63">
        <v>2</v>
      </c>
      <c r="J1089" s="64" t="str">
        <f t="shared" si="58"/>
        <v>A</v>
      </c>
      <c r="K1089" s="65">
        <f t="shared" si="59"/>
        <v>5000</v>
      </c>
      <c r="L1089" s="66">
        <f t="shared" si="64"/>
        <v>2</v>
      </c>
      <c r="M1089" s="15" t="str">
        <f t="shared" si="65"/>
        <v>OK</v>
      </c>
    </row>
    <row r="1090" spans="2:13" x14ac:dyDescent="0.25">
      <c r="B1090" s="57" t="s">
        <v>24</v>
      </c>
      <c r="C1090" s="70">
        <v>44518</v>
      </c>
      <c r="D1090" s="59" t="s">
        <v>2771</v>
      </c>
      <c r="E1090" s="60" t="s">
        <v>6128</v>
      </c>
      <c r="F1090" s="67" t="s">
        <v>2772</v>
      </c>
      <c r="G1090" s="67" t="s">
        <v>2773</v>
      </c>
      <c r="H1090" s="68" t="s">
        <v>2774</v>
      </c>
      <c r="I1090" s="63">
        <v>6</v>
      </c>
      <c r="J1090" s="64" t="str">
        <f t="shared" si="58"/>
        <v>B</v>
      </c>
      <c r="K1090" s="65">
        <f t="shared" si="59"/>
        <v>18000</v>
      </c>
      <c r="L1090" s="66">
        <f t="shared" si="64"/>
        <v>6</v>
      </c>
      <c r="M1090" s="15" t="str">
        <f t="shared" si="65"/>
        <v>OK</v>
      </c>
    </row>
    <row r="1091" spans="2:13" x14ac:dyDescent="0.25">
      <c r="B1091" s="57" t="s">
        <v>24</v>
      </c>
      <c r="C1091" s="70">
        <v>44518</v>
      </c>
      <c r="D1091" s="59" t="s">
        <v>2775</v>
      </c>
      <c r="E1091" s="60" t="s">
        <v>6128</v>
      </c>
      <c r="F1091" s="67" t="s">
        <v>2776</v>
      </c>
      <c r="G1091" s="67" t="s">
        <v>2777</v>
      </c>
      <c r="H1091" s="68" t="s">
        <v>2778</v>
      </c>
      <c r="I1091" s="63">
        <v>2</v>
      </c>
      <c r="J1091" s="64" t="str">
        <f t="shared" si="58"/>
        <v>A</v>
      </c>
      <c r="K1091" s="65">
        <f t="shared" si="59"/>
        <v>5000</v>
      </c>
      <c r="L1091" s="66">
        <f t="shared" si="64"/>
        <v>2</v>
      </c>
      <c r="M1091" s="15" t="str">
        <f t="shared" si="65"/>
        <v>OK</v>
      </c>
    </row>
    <row r="1092" spans="2:13" x14ac:dyDescent="0.25">
      <c r="B1092" s="57" t="s">
        <v>24</v>
      </c>
      <c r="C1092" s="70">
        <v>44519</v>
      </c>
      <c r="D1092" s="59" t="s">
        <v>3417</v>
      </c>
      <c r="E1092" s="60" t="s">
        <v>6128</v>
      </c>
      <c r="F1092" s="67" t="s">
        <v>3418</v>
      </c>
      <c r="G1092" s="67" t="s">
        <v>3419</v>
      </c>
      <c r="H1092" s="68" t="s">
        <v>3420</v>
      </c>
      <c r="I1092" s="63">
        <v>2</v>
      </c>
      <c r="J1092" s="64" t="str">
        <f t="shared" si="58"/>
        <v>A</v>
      </c>
      <c r="K1092" s="65">
        <f t="shared" si="59"/>
        <v>5000</v>
      </c>
      <c r="L1092" s="66">
        <f t="shared" si="64"/>
        <v>2</v>
      </c>
      <c r="M1092" s="15" t="str">
        <f t="shared" si="65"/>
        <v>OK</v>
      </c>
    </row>
    <row r="1093" spans="2:13" x14ac:dyDescent="0.25">
      <c r="B1093" s="57" t="s">
        <v>24</v>
      </c>
      <c r="C1093" s="70">
        <v>44519</v>
      </c>
      <c r="D1093" s="59" t="s">
        <v>3421</v>
      </c>
      <c r="E1093" s="60" t="s">
        <v>6128</v>
      </c>
      <c r="F1093" s="67" t="s">
        <v>3422</v>
      </c>
      <c r="G1093" s="67" t="s">
        <v>3423</v>
      </c>
      <c r="H1093" s="68" t="s">
        <v>3424</v>
      </c>
      <c r="I1093" s="63">
        <v>2</v>
      </c>
      <c r="J1093" s="64" t="str">
        <f t="shared" si="58"/>
        <v>A</v>
      </c>
      <c r="K1093" s="65">
        <f t="shared" si="59"/>
        <v>5000</v>
      </c>
      <c r="L1093" s="66">
        <f t="shared" si="64"/>
        <v>2</v>
      </c>
      <c r="M1093" s="15" t="str">
        <f t="shared" si="65"/>
        <v>OK</v>
      </c>
    </row>
    <row r="1094" spans="2:13" x14ac:dyDescent="0.25">
      <c r="B1094" s="57" t="s">
        <v>24</v>
      </c>
      <c r="C1094" s="70">
        <v>44519</v>
      </c>
      <c r="D1094" s="59" t="s">
        <v>3425</v>
      </c>
      <c r="E1094" s="60" t="s">
        <v>6128</v>
      </c>
      <c r="F1094" s="67" t="s">
        <v>3426</v>
      </c>
      <c r="G1094" s="67" t="s">
        <v>3427</v>
      </c>
      <c r="H1094" s="68" t="s">
        <v>3428</v>
      </c>
      <c r="I1094" s="63">
        <v>2</v>
      </c>
      <c r="J1094" s="64" t="str">
        <f t="shared" si="58"/>
        <v>A</v>
      </c>
      <c r="K1094" s="65">
        <f t="shared" si="59"/>
        <v>5000</v>
      </c>
      <c r="L1094" s="66">
        <f t="shared" si="64"/>
        <v>2</v>
      </c>
      <c r="M1094" s="15" t="str">
        <f t="shared" si="65"/>
        <v>OK</v>
      </c>
    </row>
    <row r="1095" spans="2:13" x14ac:dyDescent="0.25">
      <c r="B1095" s="57" t="s">
        <v>24</v>
      </c>
      <c r="C1095" s="70">
        <v>44519</v>
      </c>
      <c r="D1095" s="59" t="s">
        <v>3429</v>
      </c>
      <c r="E1095" s="60" t="s">
        <v>6128</v>
      </c>
      <c r="F1095" s="67" t="s">
        <v>3430</v>
      </c>
      <c r="G1095" s="67" t="s">
        <v>3431</v>
      </c>
      <c r="H1095" s="68" t="s">
        <v>3432</v>
      </c>
      <c r="I1095" s="63">
        <v>2</v>
      </c>
      <c r="J1095" s="64" t="str">
        <f t="shared" si="58"/>
        <v>A</v>
      </c>
      <c r="K1095" s="65">
        <f t="shared" si="59"/>
        <v>5000</v>
      </c>
      <c r="L1095" s="66">
        <f t="shared" si="64"/>
        <v>2</v>
      </c>
      <c r="M1095" s="15" t="str">
        <f t="shared" si="65"/>
        <v>OK</v>
      </c>
    </row>
    <row r="1096" spans="2:13" x14ac:dyDescent="0.25">
      <c r="B1096" s="57" t="s">
        <v>24</v>
      </c>
      <c r="C1096" s="70">
        <v>44519</v>
      </c>
      <c r="D1096" s="59" t="s">
        <v>3433</v>
      </c>
      <c r="E1096" s="60" t="s">
        <v>6128</v>
      </c>
      <c r="F1096" s="67" t="s">
        <v>3434</v>
      </c>
      <c r="G1096" s="67" t="s">
        <v>3435</v>
      </c>
      <c r="H1096" s="68" t="s">
        <v>3436</v>
      </c>
      <c r="I1096" s="63">
        <v>2</v>
      </c>
      <c r="J1096" s="64" t="str">
        <f t="shared" si="58"/>
        <v>A</v>
      </c>
      <c r="K1096" s="65">
        <f t="shared" si="59"/>
        <v>5000</v>
      </c>
      <c r="L1096" s="66">
        <f t="shared" si="64"/>
        <v>2</v>
      </c>
      <c r="M1096" s="15" t="str">
        <f t="shared" si="65"/>
        <v>OK</v>
      </c>
    </row>
    <row r="1097" spans="2:13" x14ac:dyDescent="0.25">
      <c r="B1097" s="57" t="s">
        <v>24</v>
      </c>
      <c r="C1097" s="70">
        <v>44519</v>
      </c>
      <c r="D1097" s="59" t="s">
        <v>3437</v>
      </c>
      <c r="E1097" s="60" t="s">
        <v>6128</v>
      </c>
      <c r="F1097" s="67" t="s">
        <v>3438</v>
      </c>
      <c r="G1097" s="67" t="s">
        <v>3439</v>
      </c>
      <c r="H1097" s="68" t="s">
        <v>3440</v>
      </c>
      <c r="I1097" s="63">
        <v>2</v>
      </c>
      <c r="J1097" s="64" t="str">
        <f t="shared" si="58"/>
        <v>A</v>
      </c>
      <c r="K1097" s="65">
        <f t="shared" si="59"/>
        <v>5000</v>
      </c>
      <c r="L1097" s="66">
        <f t="shared" ref="L1097:L1160" si="66">SUMIF($D$8:$D$1705,D1097:D2794,$I$8:$I$1705)</f>
        <v>2</v>
      </c>
      <c r="M1097" s="15" t="str">
        <f t="shared" ref="M1097:M1160" si="67">+IF(L1097=0," ",IF(L1097&lt;=20,"OK",IF(L1097&gt;=21,"LEBIH")))</f>
        <v>OK</v>
      </c>
    </row>
    <row r="1098" spans="2:13" x14ac:dyDescent="0.25">
      <c r="B1098" s="57" t="s">
        <v>24</v>
      </c>
      <c r="C1098" s="70">
        <v>44519</v>
      </c>
      <c r="D1098" s="59" t="s">
        <v>3441</v>
      </c>
      <c r="E1098" s="60" t="s">
        <v>6128</v>
      </c>
      <c r="F1098" s="67" t="s">
        <v>3442</v>
      </c>
      <c r="G1098" s="67" t="s">
        <v>3443</v>
      </c>
      <c r="H1098" s="68" t="s">
        <v>3444</v>
      </c>
      <c r="I1098" s="63">
        <v>2</v>
      </c>
      <c r="J1098" s="64" t="str">
        <f t="shared" si="58"/>
        <v>A</v>
      </c>
      <c r="K1098" s="65">
        <f t="shared" si="59"/>
        <v>5000</v>
      </c>
      <c r="L1098" s="66">
        <f t="shared" si="66"/>
        <v>2</v>
      </c>
      <c r="M1098" s="15" t="str">
        <f t="shared" si="67"/>
        <v>OK</v>
      </c>
    </row>
    <row r="1099" spans="2:13" x14ac:dyDescent="0.25">
      <c r="B1099" s="57" t="s">
        <v>24</v>
      </c>
      <c r="C1099" s="70">
        <v>44519</v>
      </c>
      <c r="D1099" s="59" t="s">
        <v>3445</v>
      </c>
      <c r="E1099" s="60" t="s">
        <v>6128</v>
      </c>
      <c r="F1099" s="67" t="s">
        <v>3446</v>
      </c>
      <c r="G1099" s="67" t="s">
        <v>3447</v>
      </c>
      <c r="H1099" s="68" t="s">
        <v>3448</v>
      </c>
      <c r="I1099" s="63">
        <v>2</v>
      </c>
      <c r="J1099" s="64" t="str">
        <f t="shared" si="58"/>
        <v>A</v>
      </c>
      <c r="K1099" s="65">
        <f t="shared" si="59"/>
        <v>5000</v>
      </c>
      <c r="L1099" s="66">
        <f t="shared" si="66"/>
        <v>2</v>
      </c>
      <c r="M1099" s="15" t="str">
        <f t="shared" si="67"/>
        <v>OK</v>
      </c>
    </row>
    <row r="1100" spans="2:13" x14ac:dyDescent="0.25">
      <c r="B1100" s="57" t="s">
        <v>24</v>
      </c>
      <c r="C1100" s="70">
        <v>44519</v>
      </c>
      <c r="D1100" s="59" t="s">
        <v>3449</v>
      </c>
      <c r="E1100" s="60" t="s">
        <v>6128</v>
      </c>
      <c r="F1100" s="67" t="s">
        <v>3450</v>
      </c>
      <c r="G1100" s="67" t="s">
        <v>3451</v>
      </c>
      <c r="H1100" s="68" t="s">
        <v>3452</v>
      </c>
      <c r="I1100" s="63">
        <v>2</v>
      </c>
      <c r="J1100" s="64" t="str">
        <f t="shared" si="58"/>
        <v>A</v>
      </c>
      <c r="K1100" s="65">
        <f t="shared" si="59"/>
        <v>5000</v>
      </c>
      <c r="L1100" s="66">
        <f t="shared" si="66"/>
        <v>2</v>
      </c>
      <c r="M1100" s="15" t="str">
        <f t="shared" si="67"/>
        <v>OK</v>
      </c>
    </row>
    <row r="1101" spans="2:13" x14ac:dyDescent="0.25">
      <c r="B1101" s="57" t="s">
        <v>24</v>
      </c>
      <c r="C1101" s="70">
        <v>44519</v>
      </c>
      <c r="D1101" s="59" t="s">
        <v>3453</v>
      </c>
      <c r="E1101" s="60" t="s">
        <v>6128</v>
      </c>
      <c r="F1101" s="67" t="s">
        <v>3454</v>
      </c>
      <c r="G1101" s="67" t="s">
        <v>3455</v>
      </c>
      <c r="H1101" s="68" t="s">
        <v>3456</v>
      </c>
      <c r="I1101" s="63">
        <v>2</v>
      </c>
      <c r="J1101" s="64" t="str">
        <f t="shared" si="58"/>
        <v>A</v>
      </c>
      <c r="K1101" s="65">
        <f t="shared" si="59"/>
        <v>5000</v>
      </c>
      <c r="L1101" s="66">
        <f t="shared" si="66"/>
        <v>2</v>
      </c>
      <c r="M1101" s="15" t="str">
        <f t="shared" si="67"/>
        <v>OK</v>
      </c>
    </row>
    <row r="1102" spans="2:13" x14ac:dyDescent="0.25">
      <c r="B1102" s="57" t="s">
        <v>24</v>
      </c>
      <c r="C1102" s="70">
        <v>44519</v>
      </c>
      <c r="D1102" s="59" t="s">
        <v>3457</v>
      </c>
      <c r="E1102" s="60" t="s">
        <v>6128</v>
      </c>
      <c r="F1102" s="67" t="s">
        <v>3458</v>
      </c>
      <c r="G1102" s="67" t="s">
        <v>3459</v>
      </c>
      <c r="H1102" s="68" t="s">
        <v>3460</v>
      </c>
      <c r="I1102" s="63">
        <v>2</v>
      </c>
      <c r="J1102" s="64" t="str">
        <f t="shared" si="58"/>
        <v>A</v>
      </c>
      <c r="K1102" s="65">
        <f t="shared" si="59"/>
        <v>5000</v>
      </c>
      <c r="L1102" s="66">
        <f t="shared" si="66"/>
        <v>2</v>
      </c>
      <c r="M1102" s="15" t="str">
        <f t="shared" si="67"/>
        <v>OK</v>
      </c>
    </row>
    <row r="1103" spans="2:13" x14ac:dyDescent="0.25">
      <c r="B1103" s="57" t="s">
        <v>24</v>
      </c>
      <c r="C1103" s="70">
        <v>44519</v>
      </c>
      <c r="D1103" s="59" t="s">
        <v>3461</v>
      </c>
      <c r="E1103" s="60" t="s">
        <v>6128</v>
      </c>
      <c r="F1103" s="67" t="s">
        <v>3462</v>
      </c>
      <c r="G1103" s="67" t="s">
        <v>3463</v>
      </c>
      <c r="H1103" s="68" t="s">
        <v>3464</v>
      </c>
      <c r="I1103" s="63">
        <v>2</v>
      </c>
      <c r="J1103" s="64" t="str">
        <f t="shared" si="58"/>
        <v>A</v>
      </c>
      <c r="K1103" s="65">
        <f t="shared" si="59"/>
        <v>5000</v>
      </c>
      <c r="L1103" s="66">
        <f t="shared" si="66"/>
        <v>2</v>
      </c>
      <c r="M1103" s="15" t="str">
        <f t="shared" si="67"/>
        <v>OK</v>
      </c>
    </row>
    <row r="1104" spans="2:13" x14ac:dyDescent="0.25">
      <c r="B1104" s="57" t="s">
        <v>24</v>
      </c>
      <c r="C1104" s="70">
        <v>44519</v>
      </c>
      <c r="D1104" s="59" t="s">
        <v>3465</v>
      </c>
      <c r="E1104" s="60" t="s">
        <v>6128</v>
      </c>
      <c r="F1104" s="67" t="s">
        <v>3466</v>
      </c>
      <c r="G1104" s="67" t="s">
        <v>3467</v>
      </c>
      <c r="H1104" s="68" t="s">
        <v>3468</v>
      </c>
      <c r="I1104" s="63">
        <v>2</v>
      </c>
      <c r="J1104" s="64" t="str">
        <f t="shared" si="58"/>
        <v>A</v>
      </c>
      <c r="K1104" s="65">
        <f t="shared" si="59"/>
        <v>5000</v>
      </c>
      <c r="L1104" s="66">
        <f t="shared" si="66"/>
        <v>2</v>
      </c>
      <c r="M1104" s="15" t="str">
        <f t="shared" si="67"/>
        <v>OK</v>
      </c>
    </row>
    <row r="1105" spans="2:13" x14ac:dyDescent="0.25">
      <c r="B1105" s="57" t="s">
        <v>24</v>
      </c>
      <c r="C1105" s="70">
        <v>44520</v>
      </c>
      <c r="D1105" s="59" t="s">
        <v>4008</v>
      </c>
      <c r="E1105" s="60" t="s">
        <v>6128</v>
      </c>
      <c r="F1105" s="67" t="s">
        <v>4009</v>
      </c>
      <c r="G1105" s="67" t="s">
        <v>4010</v>
      </c>
      <c r="H1105" s="68" t="s">
        <v>4011</v>
      </c>
      <c r="I1105" s="63">
        <v>2</v>
      </c>
      <c r="J1105" s="64" t="str">
        <f t="shared" si="58"/>
        <v>A</v>
      </c>
      <c r="K1105" s="65">
        <f t="shared" si="59"/>
        <v>5000</v>
      </c>
      <c r="L1105" s="66">
        <f t="shared" si="66"/>
        <v>2</v>
      </c>
      <c r="M1105" s="15" t="str">
        <f t="shared" si="67"/>
        <v>OK</v>
      </c>
    </row>
    <row r="1106" spans="2:13" x14ac:dyDescent="0.25">
      <c r="B1106" s="57" t="s">
        <v>24</v>
      </c>
      <c r="C1106" s="70">
        <v>44520</v>
      </c>
      <c r="D1106" s="59" t="s">
        <v>4012</v>
      </c>
      <c r="E1106" s="60" t="s">
        <v>6128</v>
      </c>
      <c r="F1106" s="67" t="s">
        <v>4013</v>
      </c>
      <c r="G1106" s="67" t="s">
        <v>4014</v>
      </c>
      <c r="H1106" s="68" t="s">
        <v>4015</v>
      </c>
      <c r="I1106" s="63">
        <v>2</v>
      </c>
      <c r="J1106" s="64" t="str">
        <f t="shared" si="58"/>
        <v>A</v>
      </c>
      <c r="K1106" s="65">
        <f t="shared" si="59"/>
        <v>5000</v>
      </c>
      <c r="L1106" s="66">
        <f t="shared" si="66"/>
        <v>2</v>
      </c>
      <c r="M1106" s="15" t="str">
        <f t="shared" si="67"/>
        <v>OK</v>
      </c>
    </row>
    <row r="1107" spans="2:13" x14ac:dyDescent="0.25">
      <c r="B1107" s="57" t="s">
        <v>24</v>
      </c>
      <c r="C1107" s="70">
        <v>44520</v>
      </c>
      <c r="D1107" s="59" t="s">
        <v>4016</v>
      </c>
      <c r="E1107" s="60" t="s">
        <v>6128</v>
      </c>
      <c r="F1107" s="67" t="s">
        <v>4017</v>
      </c>
      <c r="G1107" s="67" t="s">
        <v>4018</v>
      </c>
      <c r="H1107" s="68" t="s">
        <v>4019</v>
      </c>
      <c r="I1107" s="63">
        <v>2</v>
      </c>
      <c r="J1107" s="64" t="str">
        <f t="shared" si="58"/>
        <v>A</v>
      </c>
      <c r="K1107" s="65">
        <f t="shared" si="59"/>
        <v>5000</v>
      </c>
      <c r="L1107" s="66">
        <f t="shared" si="66"/>
        <v>2</v>
      </c>
      <c r="M1107" s="15" t="str">
        <f t="shared" si="67"/>
        <v>OK</v>
      </c>
    </row>
    <row r="1108" spans="2:13" x14ac:dyDescent="0.25">
      <c r="B1108" s="57" t="s">
        <v>24</v>
      </c>
      <c r="C1108" s="70">
        <v>44520</v>
      </c>
      <c r="D1108" s="59" t="s">
        <v>4020</v>
      </c>
      <c r="E1108" s="60" t="s">
        <v>6128</v>
      </c>
      <c r="F1108" s="67" t="s">
        <v>4021</v>
      </c>
      <c r="G1108" s="67" t="s">
        <v>4022</v>
      </c>
      <c r="H1108" s="68" t="s">
        <v>4026</v>
      </c>
      <c r="I1108" s="63">
        <v>2</v>
      </c>
      <c r="J1108" s="64" t="str">
        <f t="shared" si="58"/>
        <v>A</v>
      </c>
      <c r="K1108" s="65">
        <f t="shared" si="59"/>
        <v>5000</v>
      </c>
      <c r="L1108" s="66">
        <f t="shared" si="66"/>
        <v>2</v>
      </c>
      <c r="M1108" s="15" t="str">
        <f t="shared" si="67"/>
        <v>OK</v>
      </c>
    </row>
    <row r="1109" spans="2:13" x14ac:dyDescent="0.25">
      <c r="B1109" s="57" t="s">
        <v>24</v>
      </c>
      <c r="C1109" s="70">
        <v>44520</v>
      </c>
      <c r="D1109" s="59" t="s">
        <v>4023</v>
      </c>
      <c r="E1109" s="60" t="s">
        <v>6128</v>
      </c>
      <c r="F1109" s="67" t="s">
        <v>4024</v>
      </c>
      <c r="G1109" s="67" t="s">
        <v>4025</v>
      </c>
      <c r="H1109" s="68" t="s">
        <v>4027</v>
      </c>
      <c r="I1109" s="63">
        <v>3</v>
      </c>
      <c r="J1109" s="64" t="str">
        <f t="shared" si="58"/>
        <v>A</v>
      </c>
      <c r="K1109" s="65">
        <f t="shared" si="59"/>
        <v>7500</v>
      </c>
      <c r="L1109" s="66">
        <f t="shared" si="66"/>
        <v>3</v>
      </c>
      <c r="M1109" s="15" t="str">
        <f t="shared" si="67"/>
        <v>OK</v>
      </c>
    </row>
    <row r="1110" spans="2:13" x14ac:dyDescent="0.25">
      <c r="B1110" s="57" t="s">
        <v>24</v>
      </c>
      <c r="C1110" s="70">
        <v>44520</v>
      </c>
      <c r="D1110" s="59" t="s">
        <v>4028</v>
      </c>
      <c r="E1110" s="60" t="s">
        <v>6128</v>
      </c>
      <c r="F1110" s="67" t="s">
        <v>4029</v>
      </c>
      <c r="G1110" s="67" t="s">
        <v>4030</v>
      </c>
      <c r="H1110" s="68" t="s">
        <v>4031</v>
      </c>
      <c r="I1110" s="63">
        <v>2</v>
      </c>
      <c r="J1110" s="64" t="str">
        <f t="shared" si="58"/>
        <v>A</v>
      </c>
      <c r="K1110" s="65">
        <f t="shared" si="59"/>
        <v>5000</v>
      </c>
      <c r="L1110" s="66">
        <f t="shared" si="66"/>
        <v>2</v>
      </c>
      <c r="M1110" s="15" t="str">
        <f t="shared" si="67"/>
        <v>OK</v>
      </c>
    </row>
    <row r="1111" spans="2:13" x14ac:dyDescent="0.25">
      <c r="B1111" s="57" t="s">
        <v>24</v>
      </c>
      <c r="C1111" s="70">
        <v>44520</v>
      </c>
      <c r="D1111" s="59" t="s">
        <v>4032</v>
      </c>
      <c r="E1111" s="60" t="s">
        <v>6128</v>
      </c>
      <c r="F1111" s="67" t="s">
        <v>4033</v>
      </c>
      <c r="G1111" s="67" t="s">
        <v>4034</v>
      </c>
      <c r="H1111" s="68" t="s">
        <v>4035</v>
      </c>
      <c r="I1111" s="63">
        <v>2</v>
      </c>
      <c r="J1111" s="64" t="str">
        <f t="shared" si="58"/>
        <v>A</v>
      </c>
      <c r="K1111" s="65">
        <f t="shared" si="59"/>
        <v>5000</v>
      </c>
      <c r="L1111" s="66">
        <f t="shared" si="66"/>
        <v>2</v>
      </c>
      <c r="M1111" s="15" t="str">
        <f t="shared" si="67"/>
        <v>OK</v>
      </c>
    </row>
    <row r="1112" spans="2:13" x14ac:dyDescent="0.25">
      <c r="B1112" s="57" t="s">
        <v>24</v>
      </c>
      <c r="C1112" s="70">
        <v>44520</v>
      </c>
      <c r="D1112" s="59" t="s">
        <v>4036</v>
      </c>
      <c r="E1112" s="60" t="s">
        <v>6128</v>
      </c>
      <c r="F1112" s="67" t="s">
        <v>4037</v>
      </c>
      <c r="G1112" s="67" t="s">
        <v>4038</v>
      </c>
      <c r="H1112" s="68" t="s">
        <v>4039</v>
      </c>
      <c r="I1112" s="63">
        <v>2</v>
      </c>
      <c r="J1112" s="64" t="str">
        <f t="shared" si="58"/>
        <v>A</v>
      </c>
      <c r="K1112" s="65">
        <f t="shared" si="59"/>
        <v>5000</v>
      </c>
      <c r="L1112" s="66">
        <f t="shared" si="66"/>
        <v>2</v>
      </c>
      <c r="M1112" s="15" t="str">
        <f t="shared" si="67"/>
        <v>OK</v>
      </c>
    </row>
    <row r="1113" spans="2:13" x14ac:dyDescent="0.25">
      <c r="B1113" s="57" t="s">
        <v>24</v>
      </c>
      <c r="C1113" s="70">
        <v>44520</v>
      </c>
      <c r="D1113" s="59" t="s">
        <v>4040</v>
      </c>
      <c r="E1113" s="60" t="s">
        <v>6128</v>
      </c>
      <c r="F1113" s="67" t="s">
        <v>4041</v>
      </c>
      <c r="G1113" s="67" t="s">
        <v>4042</v>
      </c>
      <c r="H1113" s="68" t="s">
        <v>4049</v>
      </c>
      <c r="I1113" s="63">
        <v>2</v>
      </c>
      <c r="J1113" s="64" t="str">
        <f t="shared" si="58"/>
        <v>A</v>
      </c>
      <c r="K1113" s="65">
        <f t="shared" si="59"/>
        <v>5000</v>
      </c>
      <c r="L1113" s="66">
        <f t="shared" si="66"/>
        <v>2</v>
      </c>
      <c r="M1113" s="15" t="str">
        <f t="shared" si="67"/>
        <v>OK</v>
      </c>
    </row>
    <row r="1114" spans="2:13" x14ac:dyDescent="0.25">
      <c r="B1114" s="57" t="s">
        <v>24</v>
      </c>
      <c r="C1114" s="70">
        <v>44520</v>
      </c>
      <c r="D1114" s="59" t="s">
        <v>4043</v>
      </c>
      <c r="E1114" s="60" t="s">
        <v>6128</v>
      </c>
      <c r="F1114" s="67" t="s">
        <v>4044</v>
      </c>
      <c r="G1114" s="67" t="s">
        <v>4045</v>
      </c>
      <c r="H1114" s="68" t="s">
        <v>4050</v>
      </c>
      <c r="I1114" s="63">
        <v>2</v>
      </c>
      <c r="J1114" s="64" t="str">
        <f t="shared" ref="J1114:J1368" si="68">+IF(I1114&lt;=0," ",IF(I1114&lt;=5,"A",IF(I1114&gt;=6,"B")))</f>
        <v>A</v>
      </c>
      <c r="K1114" s="65">
        <f t="shared" ref="K1114:K1368" si="69">+IF(J1114=" ",I1114*0,IF(J1114="A",I1114*2500,IF(J1114="B",I1114*3000)))</f>
        <v>5000</v>
      </c>
      <c r="L1114" s="66">
        <f t="shared" si="66"/>
        <v>2</v>
      </c>
      <c r="M1114" s="15" t="str">
        <f t="shared" si="67"/>
        <v>OK</v>
      </c>
    </row>
    <row r="1115" spans="2:13" x14ac:dyDescent="0.25">
      <c r="B1115" s="57" t="s">
        <v>24</v>
      </c>
      <c r="C1115" s="70">
        <v>44520</v>
      </c>
      <c r="D1115" s="59" t="s">
        <v>4046</v>
      </c>
      <c r="E1115" s="60" t="s">
        <v>6128</v>
      </c>
      <c r="F1115" s="67" t="s">
        <v>4047</v>
      </c>
      <c r="G1115" s="67" t="s">
        <v>4048</v>
      </c>
      <c r="H1115" s="68" t="s">
        <v>4051</v>
      </c>
      <c r="I1115" s="63">
        <v>2</v>
      </c>
      <c r="J1115" s="64" t="str">
        <f t="shared" si="68"/>
        <v>A</v>
      </c>
      <c r="K1115" s="65">
        <f t="shared" si="69"/>
        <v>5000</v>
      </c>
      <c r="L1115" s="66">
        <f t="shared" si="66"/>
        <v>2</v>
      </c>
      <c r="M1115" s="15" t="str">
        <f t="shared" si="67"/>
        <v>OK</v>
      </c>
    </row>
    <row r="1116" spans="2:13" x14ac:dyDescent="0.25">
      <c r="B1116" s="57" t="s">
        <v>24</v>
      </c>
      <c r="C1116" s="70">
        <v>44522</v>
      </c>
      <c r="D1116" s="59" t="s">
        <v>4714</v>
      </c>
      <c r="E1116" s="60" t="s">
        <v>6128</v>
      </c>
      <c r="F1116" s="67" t="s">
        <v>4715</v>
      </c>
      <c r="G1116" s="67" t="s">
        <v>4716</v>
      </c>
      <c r="H1116" s="68" t="s">
        <v>4717</v>
      </c>
      <c r="I1116" s="63">
        <v>2</v>
      </c>
      <c r="J1116" s="64" t="str">
        <f t="shared" si="68"/>
        <v>A</v>
      </c>
      <c r="K1116" s="65">
        <f t="shared" si="69"/>
        <v>5000</v>
      </c>
      <c r="L1116" s="66">
        <f t="shared" si="66"/>
        <v>2</v>
      </c>
      <c r="M1116" s="15" t="str">
        <f t="shared" si="67"/>
        <v>OK</v>
      </c>
    </row>
    <row r="1117" spans="2:13" x14ac:dyDescent="0.25">
      <c r="B1117" s="57" t="s">
        <v>24</v>
      </c>
      <c r="C1117" s="70">
        <v>44522</v>
      </c>
      <c r="D1117" s="59" t="s">
        <v>4718</v>
      </c>
      <c r="E1117" s="60" t="s">
        <v>6128</v>
      </c>
      <c r="F1117" s="67" t="s">
        <v>4719</v>
      </c>
      <c r="G1117" s="67" t="s">
        <v>4720</v>
      </c>
      <c r="H1117" s="68" t="s">
        <v>4721</v>
      </c>
      <c r="I1117" s="63">
        <v>2</v>
      </c>
      <c r="J1117" s="64" t="str">
        <f t="shared" si="68"/>
        <v>A</v>
      </c>
      <c r="K1117" s="65">
        <f t="shared" si="69"/>
        <v>5000</v>
      </c>
      <c r="L1117" s="66">
        <f t="shared" si="66"/>
        <v>2</v>
      </c>
      <c r="M1117" s="15" t="str">
        <f t="shared" si="67"/>
        <v>OK</v>
      </c>
    </row>
    <row r="1118" spans="2:13" x14ac:dyDescent="0.25">
      <c r="B1118" s="57" t="s">
        <v>24</v>
      </c>
      <c r="C1118" s="70">
        <v>44523</v>
      </c>
      <c r="D1118" s="59" t="s">
        <v>4722</v>
      </c>
      <c r="E1118" s="60" t="s">
        <v>6128</v>
      </c>
      <c r="F1118" s="67" t="s">
        <v>4723</v>
      </c>
      <c r="G1118" s="67" t="s">
        <v>4724</v>
      </c>
      <c r="H1118" s="68" t="s">
        <v>4725</v>
      </c>
      <c r="I1118" s="63">
        <v>3</v>
      </c>
      <c r="J1118" s="64" t="str">
        <f t="shared" si="68"/>
        <v>A</v>
      </c>
      <c r="K1118" s="65">
        <f t="shared" si="69"/>
        <v>7500</v>
      </c>
      <c r="L1118" s="66">
        <f t="shared" si="66"/>
        <v>3</v>
      </c>
      <c r="M1118" s="15" t="str">
        <f t="shared" si="67"/>
        <v>OK</v>
      </c>
    </row>
    <row r="1119" spans="2:13" x14ac:dyDescent="0.25">
      <c r="B1119" s="57" t="s">
        <v>26</v>
      </c>
      <c r="C1119" s="58">
        <v>44515</v>
      </c>
      <c r="D1119" s="59" t="s">
        <v>802</v>
      </c>
      <c r="E1119" s="60" t="s">
        <v>6128</v>
      </c>
      <c r="F1119" s="61" t="s">
        <v>803</v>
      </c>
      <c r="G1119" s="61" t="s">
        <v>804</v>
      </c>
      <c r="H1119" s="62" t="s">
        <v>805</v>
      </c>
      <c r="I1119" s="63">
        <v>2</v>
      </c>
      <c r="J1119" s="64" t="str">
        <f t="shared" si="68"/>
        <v>A</v>
      </c>
      <c r="K1119" s="65">
        <f t="shared" si="69"/>
        <v>5000</v>
      </c>
      <c r="L1119" s="66">
        <f t="shared" si="66"/>
        <v>2</v>
      </c>
      <c r="M1119" s="15" t="str">
        <f t="shared" si="67"/>
        <v>OK</v>
      </c>
    </row>
    <row r="1120" spans="2:13" x14ac:dyDescent="0.25">
      <c r="B1120" s="57" t="s">
        <v>26</v>
      </c>
      <c r="C1120" s="58">
        <v>44515</v>
      </c>
      <c r="D1120" s="59" t="s">
        <v>806</v>
      </c>
      <c r="E1120" s="60" t="s">
        <v>6128</v>
      </c>
      <c r="F1120" s="61" t="s">
        <v>807</v>
      </c>
      <c r="G1120" s="61" t="s">
        <v>808</v>
      </c>
      <c r="H1120" s="62" t="s">
        <v>809</v>
      </c>
      <c r="I1120" s="63">
        <v>2</v>
      </c>
      <c r="J1120" s="64" t="str">
        <f t="shared" si="68"/>
        <v>A</v>
      </c>
      <c r="K1120" s="65">
        <f t="shared" si="69"/>
        <v>5000</v>
      </c>
      <c r="L1120" s="66">
        <f t="shared" si="66"/>
        <v>2</v>
      </c>
      <c r="M1120" s="15" t="str">
        <f t="shared" si="67"/>
        <v>OK</v>
      </c>
    </row>
    <row r="1121" spans="2:13" x14ac:dyDescent="0.25">
      <c r="B1121" s="57" t="s">
        <v>26</v>
      </c>
      <c r="C1121" s="58">
        <v>44515</v>
      </c>
      <c r="D1121" s="59" t="s">
        <v>810</v>
      </c>
      <c r="E1121" s="60" t="s">
        <v>6128</v>
      </c>
      <c r="F1121" s="61" t="s">
        <v>811</v>
      </c>
      <c r="G1121" s="61" t="s">
        <v>812</v>
      </c>
      <c r="H1121" s="62" t="s">
        <v>813</v>
      </c>
      <c r="I1121" s="63">
        <v>2</v>
      </c>
      <c r="J1121" s="64" t="str">
        <f t="shared" si="68"/>
        <v>A</v>
      </c>
      <c r="K1121" s="65">
        <f t="shared" si="69"/>
        <v>5000</v>
      </c>
      <c r="L1121" s="66">
        <f t="shared" si="66"/>
        <v>2</v>
      </c>
      <c r="M1121" s="15" t="str">
        <f t="shared" si="67"/>
        <v>OK</v>
      </c>
    </row>
    <row r="1122" spans="2:13" x14ac:dyDescent="0.25">
      <c r="B1122" s="57" t="s">
        <v>26</v>
      </c>
      <c r="C1122" s="58">
        <v>44515</v>
      </c>
      <c r="D1122" s="59" t="s">
        <v>814</v>
      </c>
      <c r="E1122" s="60" t="s">
        <v>6128</v>
      </c>
      <c r="F1122" s="61" t="s">
        <v>815</v>
      </c>
      <c r="G1122" s="61" t="s">
        <v>816</v>
      </c>
      <c r="H1122" s="62" t="s">
        <v>817</v>
      </c>
      <c r="I1122" s="63">
        <v>2</v>
      </c>
      <c r="J1122" s="64" t="str">
        <f t="shared" si="68"/>
        <v>A</v>
      </c>
      <c r="K1122" s="65">
        <f t="shared" si="69"/>
        <v>5000</v>
      </c>
      <c r="L1122" s="66">
        <f t="shared" si="66"/>
        <v>2</v>
      </c>
      <c r="M1122" s="15" t="str">
        <f t="shared" si="67"/>
        <v>OK</v>
      </c>
    </row>
    <row r="1123" spans="2:13" x14ac:dyDescent="0.25">
      <c r="B1123" s="57" t="s">
        <v>26</v>
      </c>
      <c r="C1123" s="58">
        <v>44515</v>
      </c>
      <c r="D1123" s="59" t="s">
        <v>818</v>
      </c>
      <c r="E1123" s="60" t="s">
        <v>6128</v>
      </c>
      <c r="F1123" s="61" t="s">
        <v>819</v>
      </c>
      <c r="G1123" s="61" t="s">
        <v>820</v>
      </c>
      <c r="H1123" s="62" t="s">
        <v>821</v>
      </c>
      <c r="I1123" s="63">
        <v>2</v>
      </c>
      <c r="J1123" s="64" t="str">
        <f t="shared" si="68"/>
        <v>A</v>
      </c>
      <c r="K1123" s="65">
        <f t="shared" si="69"/>
        <v>5000</v>
      </c>
      <c r="L1123" s="66">
        <f t="shared" si="66"/>
        <v>2</v>
      </c>
      <c r="M1123" s="15" t="str">
        <f t="shared" si="67"/>
        <v>OK</v>
      </c>
    </row>
    <row r="1124" spans="2:13" x14ac:dyDescent="0.25">
      <c r="B1124" s="57" t="s">
        <v>26</v>
      </c>
      <c r="C1124" s="58">
        <v>44515</v>
      </c>
      <c r="D1124" s="59" t="s">
        <v>822</v>
      </c>
      <c r="E1124" s="60" t="s">
        <v>6128</v>
      </c>
      <c r="F1124" s="61" t="s">
        <v>823</v>
      </c>
      <c r="G1124" s="61" t="s">
        <v>824</v>
      </c>
      <c r="H1124" s="62" t="s">
        <v>825</v>
      </c>
      <c r="I1124" s="63">
        <v>2</v>
      </c>
      <c r="J1124" s="64" t="str">
        <f t="shared" si="68"/>
        <v>A</v>
      </c>
      <c r="K1124" s="65">
        <f t="shared" si="69"/>
        <v>5000</v>
      </c>
      <c r="L1124" s="66">
        <f t="shared" si="66"/>
        <v>2</v>
      </c>
      <c r="M1124" s="15" t="str">
        <f t="shared" si="67"/>
        <v>OK</v>
      </c>
    </row>
    <row r="1125" spans="2:13" x14ac:dyDescent="0.25">
      <c r="B1125" s="57" t="s">
        <v>26</v>
      </c>
      <c r="C1125" s="58">
        <v>44515</v>
      </c>
      <c r="D1125" s="59" t="s">
        <v>826</v>
      </c>
      <c r="E1125" s="60" t="s">
        <v>6128</v>
      </c>
      <c r="F1125" s="61" t="s">
        <v>827</v>
      </c>
      <c r="G1125" s="61" t="s">
        <v>828</v>
      </c>
      <c r="H1125" s="62" t="s">
        <v>829</v>
      </c>
      <c r="I1125" s="63">
        <v>7</v>
      </c>
      <c r="J1125" s="64" t="str">
        <f t="shared" si="68"/>
        <v>B</v>
      </c>
      <c r="K1125" s="65">
        <f t="shared" si="69"/>
        <v>21000</v>
      </c>
      <c r="L1125" s="66">
        <f t="shared" si="66"/>
        <v>17</v>
      </c>
      <c r="M1125" s="15" t="str">
        <f t="shared" si="67"/>
        <v>OK</v>
      </c>
    </row>
    <row r="1126" spans="2:13" x14ac:dyDescent="0.25">
      <c r="B1126" s="57" t="s">
        <v>26</v>
      </c>
      <c r="C1126" s="58">
        <v>44515</v>
      </c>
      <c r="D1126" s="59" t="s">
        <v>830</v>
      </c>
      <c r="E1126" s="60" t="s">
        <v>6128</v>
      </c>
      <c r="F1126" s="61" t="s">
        <v>831</v>
      </c>
      <c r="G1126" s="61" t="s">
        <v>832</v>
      </c>
      <c r="H1126" s="62" t="s">
        <v>833</v>
      </c>
      <c r="I1126" s="63">
        <v>2</v>
      </c>
      <c r="J1126" s="64" t="str">
        <f t="shared" si="68"/>
        <v>A</v>
      </c>
      <c r="K1126" s="65">
        <f t="shared" si="69"/>
        <v>5000</v>
      </c>
      <c r="L1126" s="66">
        <f t="shared" si="66"/>
        <v>2</v>
      </c>
      <c r="M1126" s="15" t="str">
        <f t="shared" si="67"/>
        <v>OK</v>
      </c>
    </row>
    <row r="1127" spans="2:13" x14ac:dyDescent="0.25">
      <c r="B1127" s="57" t="s">
        <v>26</v>
      </c>
      <c r="C1127" s="58">
        <v>44515</v>
      </c>
      <c r="D1127" s="59" t="s">
        <v>834</v>
      </c>
      <c r="E1127" s="60" t="s">
        <v>6128</v>
      </c>
      <c r="F1127" s="61" t="s">
        <v>835</v>
      </c>
      <c r="G1127" s="61" t="s">
        <v>836</v>
      </c>
      <c r="H1127" s="62" t="s">
        <v>837</v>
      </c>
      <c r="I1127" s="63">
        <v>2</v>
      </c>
      <c r="J1127" s="64" t="str">
        <f t="shared" si="68"/>
        <v>A</v>
      </c>
      <c r="K1127" s="65">
        <f t="shared" si="69"/>
        <v>5000</v>
      </c>
      <c r="L1127" s="66">
        <f t="shared" si="66"/>
        <v>2</v>
      </c>
      <c r="M1127" s="15" t="str">
        <f t="shared" si="67"/>
        <v>OK</v>
      </c>
    </row>
    <row r="1128" spans="2:13" x14ac:dyDescent="0.25">
      <c r="B1128" s="57" t="s">
        <v>26</v>
      </c>
      <c r="C1128" s="58">
        <v>44515</v>
      </c>
      <c r="D1128" s="59" t="s">
        <v>838</v>
      </c>
      <c r="E1128" s="60" t="s">
        <v>6128</v>
      </c>
      <c r="F1128" s="61" t="s">
        <v>839</v>
      </c>
      <c r="G1128" s="61" t="s">
        <v>836</v>
      </c>
      <c r="H1128" s="62" t="s">
        <v>840</v>
      </c>
      <c r="I1128" s="63">
        <v>2</v>
      </c>
      <c r="J1128" s="64" t="str">
        <f t="shared" si="68"/>
        <v>A</v>
      </c>
      <c r="K1128" s="65">
        <f t="shared" si="69"/>
        <v>5000</v>
      </c>
      <c r="L1128" s="66">
        <f t="shared" si="66"/>
        <v>2</v>
      </c>
      <c r="M1128" s="15" t="str">
        <f t="shared" si="67"/>
        <v>OK</v>
      </c>
    </row>
    <row r="1129" spans="2:13" x14ac:dyDescent="0.25">
      <c r="B1129" s="57" t="s">
        <v>26</v>
      </c>
      <c r="C1129" s="58">
        <v>44515</v>
      </c>
      <c r="D1129" s="59" t="s">
        <v>841</v>
      </c>
      <c r="E1129" s="60" t="s">
        <v>6128</v>
      </c>
      <c r="F1129" s="67" t="s">
        <v>842</v>
      </c>
      <c r="G1129" s="67" t="s">
        <v>843</v>
      </c>
      <c r="H1129" s="68" t="s">
        <v>844</v>
      </c>
      <c r="I1129" s="63">
        <v>2</v>
      </c>
      <c r="J1129" s="64" t="str">
        <f t="shared" si="68"/>
        <v>A</v>
      </c>
      <c r="K1129" s="65">
        <f t="shared" si="69"/>
        <v>5000</v>
      </c>
      <c r="L1129" s="66">
        <f t="shared" si="66"/>
        <v>2</v>
      </c>
      <c r="M1129" s="15" t="str">
        <f t="shared" si="67"/>
        <v>OK</v>
      </c>
    </row>
    <row r="1130" spans="2:13" x14ac:dyDescent="0.25">
      <c r="B1130" s="57" t="s">
        <v>26</v>
      </c>
      <c r="C1130" s="58">
        <v>44515</v>
      </c>
      <c r="D1130" s="59" t="s">
        <v>845</v>
      </c>
      <c r="E1130" s="60" t="s">
        <v>6128</v>
      </c>
      <c r="F1130" s="67" t="s">
        <v>846</v>
      </c>
      <c r="G1130" s="67" t="s">
        <v>847</v>
      </c>
      <c r="H1130" s="68" t="s">
        <v>848</v>
      </c>
      <c r="I1130" s="63">
        <v>2</v>
      </c>
      <c r="J1130" s="64" t="str">
        <f t="shared" si="68"/>
        <v>A</v>
      </c>
      <c r="K1130" s="65">
        <f t="shared" si="69"/>
        <v>5000</v>
      </c>
      <c r="L1130" s="66">
        <f t="shared" si="66"/>
        <v>2</v>
      </c>
      <c r="M1130" s="15" t="str">
        <f t="shared" si="67"/>
        <v>OK</v>
      </c>
    </row>
    <row r="1131" spans="2:13" x14ac:dyDescent="0.25">
      <c r="B1131" s="57" t="s">
        <v>26</v>
      </c>
      <c r="C1131" s="58">
        <v>44516</v>
      </c>
      <c r="D1131" s="59" t="s">
        <v>1732</v>
      </c>
      <c r="E1131" s="60" t="s">
        <v>6128</v>
      </c>
      <c r="F1131" s="67" t="s">
        <v>1733</v>
      </c>
      <c r="G1131" s="67" t="s">
        <v>1734</v>
      </c>
      <c r="H1131" s="68" t="s">
        <v>1735</v>
      </c>
      <c r="I1131" s="63">
        <v>2</v>
      </c>
      <c r="J1131" s="64" t="str">
        <f t="shared" si="68"/>
        <v>A</v>
      </c>
      <c r="K1131" s="65">
        <f t="shared" si="69"/>
        <v>5000</v>
      </c>
      <c r="L1131" s="66">
        <f t="shared" si="66"/>
        <v>4</v>
      </c>
      <c r="M1131" s="15" t="str">
        <f t="shared" si="67"/>
        <v>OK</v>
      </c>
    </row>
    <row r="1132" spans="2:13" x14ac:dyDescent="0.25">
      <c r="B1132" s="57" t="s">
        <v>26</v>
      </c>
      <c r="C1132" s="58">
        <v>44516</v>
      </c>
      <c r="D1132" s="59" t="s">
        <v>1736</v>
      </c>
      <c r="E1132" s="60" t="s">
        <v>6128</v>
      </c>
      <c r="F1132" s="67" t="s">
        <v>1737</v>
      </c>
      <c r="G1132" s="67" t="s">
        <v>1738</v>
      </c>
      <c r="H1132" s="68" t="s">
        <v>1739</v>
      </c>
      <c r="I1132" s="63">
        <v>2</v>
      </c>
      <c r="J1132" s="64" t="str">
        <f t="shared" si="68"/>
        <v>A</v>
      </c>
      <c r="K1132" s="65">
        <f t="shared" si="69"/>
        <v>5000</v>
      </c>
      <c r="L1132" s="66">
        <f t="shared" si="66"/>
        <v>2</v>
      </c>
      <c r="M1132" s="15" t="str">
        <f t="shared" si="67"/>
        <v>OK</v>
      </c>
    </row>
    <row r="1133" spans="2:13" x14ac:dyDescent="0.25">
      <c r="B1133" s="57" t="s">
        <v>26</v>
      </c>
      <c r="C1133" s="58">
        <v>44516</v>
      </c>
      <c r="D1133" s="59" t="s">
        <v>1740</v>
      </c>
      <c r="E1133" s="60" t="s">
        <v>6128</v>
      </c>
      <c r="F1133" s="67" t="s">
        <v>1741</v>
      </c>
      <c r="G1133" s="67" t="s">
        <v>1742</v>
      </c>
      <c r="H1133" s="68" t="s">
        <v>1743</v>
      </c>
      <c r="I1133" s="63">
        <v>2</v>
      </c>
      <c r="J1133" s="64" t="str">
        <f t="shared" si="68"/>
        <v>A</v>
      </c>
      <c r="K1133" s="65">
        <f t="shared" si="69"/>
        <v>5000</v>
      </c>
      <c r="L1133" s="66">
        <f t="shared" si="66"/>
        <v>2</v>
      </c>
      <c r="M1133" s="15" t="str">
        <f t="shared" si="67"/>
        <v>OK</v>
      </c>
    </row>
    <row r="1134" spans="2:13" x14ac:dyDescent="0.25">
      <c r="B1134" s="57" t="s">
        <v>26</v>
      </c>
      <c r="C1134" s="58">
        <v>44516</v>
      </c>
      <c r="D1134" s="59" t="s">
        <v>1744</v>
      </c>
      <c r="E1134" s="60" t="s">
        <v>6128</v>
      </c>
      <c r="F1134" s="61" t="s">
        <v>1745</v>
      </c>
      <c r="G1134" s="61" t="s">
        <v>1746</v>
      </c>
      <c r="H1134" s="62" t="s">
        <v>1747</v>
      </c>
      <c r="I1134" s="63">
        <v>2</v>
      </c>
      <c r="J1134" s="64" t="str">
        <f t="shared" si="68"/>
        <v>A</v>
      </c>
      <c r="K1134" s="65">
        <f t="shared" si="69"/>
        <v>5000</v>
      </c>
      <c r="L1134" s="66">
        <f t="shared" si="66"/>
        <v>8</v>
      </c>
      <c r="M1134" s="15" t="str">
        <f t="shared" si="67"/>
        <v>OK</v>
      </c>
    </row>
    <row r="1135" spans="2:13" x14ac:dyDescent="0.25">
      <c r="B1135" s="57" t="s">
        <v>26</v>
      </c>
      <c r="C1135" s="58">
        <v>44516</v>
      </c>
      <c r="D1135" s="59" t="s">
        <v>1748</v>
      </c>
      <c r="E1135" s="60" t="s">
        <v>6128</v>
      </c>
      <c r="F1135" s="61" t="s">
        <v>1749</v>
      </c>
      <c r="G1135" s="61" t="s">
        <v>1750</v>
      </c>
      <c r="H1135" s="62" t="s">
        <v>1751</v>
      </c>
      <c r="I1135" s="63">
        <v>2</v>
      </c>
      <c r="J1135" s="64" t="str">
        <f t="shared" si="68"/>
        <v>A</v>
      </c>
      <c r="K1135" s="65">
        <f t="shared" si="69"/>
        <v>5000</v>
      </c>
      <c r="L1135" s="66">
        <f t="shared" si="66"/>
        <v>2</v>
      </c>
      <c r="M1135" s="15" t="str">
        <f t="shared" si="67"/>
        <v>OK</v>
      </c>
    </row>
    <row r="1136" spans="2:13" x14ac:dyDescent="0.25">
      <c r="B1136" s="57" t="s">
        <v>26</v>
      </c>
      <c r="C1136" s="58">
        <v>44516</v>
      </c>
      <c r="D1136" s="59" t="s">
        <v>1752</v>
      </c>
      <c r="E1136" s="60" t="s">
        <v>6128</v>
      </c>
      <c r="F1136" s="61" t="s">
        <v>1753</v>
      </c>
      <c r="G1136" s="61" t="s">
        <v>1754</v>
      </c>
      <c r="H1136" s="62" t="s">
        <v>1755</v>
      </c>
      <c r="I1136" s="63">
        <v>2</v>
      </c>
      <c r="J1136" s="64" t="str">
        <f t="shared" si="68"/>
        <v>A</v>
      </c>
      <c r="K1136" s="65">
        <f t="shared" si="69"/>
        <v>5000</v>
      </c>
      <c r="L1136" s="66">
        <f t="shared" si="66"/>
        <v>7</v>
      </c>
      <c r="M1136" s="15" t="str">
        <f t="shared" si="67"/>
        <v>OK</v>
      </c>
    </row>
    <row r="1137" spans="2:13" x14ac:dyDescent="0.25">
      <c r="B1137" s="57" t="s">
        <v>26</v>
      </c>
      <c r="C1137" s="58">
        <v>44516</v>
      </c>
      <c r="D1137" s="59" t="s">
        <v>1756</v>
      </c>
      <c r="E1137" s="60" t="s">
        <v>6128</v>
      </c>
      <c r="F1137" s="61" t="s">
        <v>1757</v>
      </c>
      <c r="G1137" s="61" t="s">
        <v>1758</v>
      </c>
      <c r="H1137" s="62" t="s">
        <v>1759</v>
      </c>
      <c r="I1137" s="63">
        <v>2</v>
      </c>
      <c r="J1137" s="64" t="str">
        <f t="shared" si="68"/>
        <v>A</v>
      </c>
      <c r="K1137" s="65">
        <f t="shared" si="69"/>
        <v>5000</v>
      </c>
      <c r="L1137" s="66">
        <f t="shared" si="66"/>
        <v>4</v>
      </c>
      <c r="M1137" s="15" t="str">
        <f t="shared" si="67"/>
        <v>OK</v>
      </c>
    </row>
    <row r="1138" spans="2:13" x14ac:dyDescent="0.25">
      <c r="B1138" s="57" t="s">
        <v>26</v>
      </c>
      <c r="C1138" s="58">
        <v>44516</v>
      </c>
      <c r="D1138" s="59" t="s">
        <v>1760</v>
      </c>
      <c r="E1138" s="60" t="s">
        <v>6128</v>
      </c>
      <c r="F1138" s="61" t="s">
        <v>1761</v>
      </c>
      <c r="G1138" s="61" t="s">
        <v>1762</v>
      </c>
      <c r="H1138" s="62" t="s">
        <v>1768</v>
      </c>
      <c r="I1138" s="63">
        <v>2</v>
      </c>
      <c r="J1138" s="64" t="str">
        <f t="shared" si="68"/>
        <v>A</v>
      </c>
      <c r="K1138" s="65">
        <f t="shared" si="69"/>
        <v>5000</v>
      </c>
      <c r="L1138" s="66">
        <f t="shared" si="66"/>
        <v>2</v>
      </c>
      <c r="M1138" s="15" t="str">
        <f t="shared" si="67"/>
        <v>OK</v>
      </c>
    </row>
    <row r="1139" spans="2:13" x14ac:dyDescent="0.25">
      <c r="B1139" s="57" t="s">
        <v>26</v>
      </c>
      <c r="C1139" s="58">
        <v>44516</v>
      </c>
      <c r="D1139" s="59" t="s">
        <v>1763</v>
      </c>
      <c r="E1139" s="60" t="s">
        <v>6128</v>
      </c>
      <c r="F1139" s="61" t="s">
        <v>1764</v>
      </c>
      <c r="G1139" s="61" t="s">
        <v>1765</v>
      </c>
      <c r="H1139" s="62" t="s">
        <v>1769</v>
      </c>
      <c r="I1139" s="63">
        <v>2</v>
      </c>
      <c r="J1139" s="64" t="str">
        <f t="shared" si="68"/>
        <v>A</v>
      </c>
      <c r="K1139" s="65">
        <f t="shared" si="69"/>
        <v>5000</v>
      </c>
      <c r="L1139" s="66">
        <f t="shared" si="66"/>
        <v>2</v>
      </c>
      <c r="M1139" s="15" t="str">
        <f t="shared" si="67"/>
        <v>OK</v>
      </c>
    </row>
    <row r="1140" spans="2:13" x14ac:dyDescent="0.25">
      <c r="B1140" s="57" t="s">
        <v>26</v>
      </c>
      <c r="C1140" s="58">
        <v>44516</v>
      </c>
      <c r="D1140" s="59" t="s">
        <v>1766</v>
      </c>
      <c r="E1140" s="60" t="s">
        <v>6128</v>
      </c>
      <c r="F1140" s="61" t="s">
        <v>1767</v>
      </c>
      <c r="G1140" s="61" t="s">
        <v>1765</v>
      </c>
      <c r="H1140" s="62" t="s">
        <v>1770</v>
      </c>
      <c r="I1140" s="63">
        <v>2</v>
      </c>
      <c r="J1140" s="64" t="str">
        <f t="shared" si="68"/>
        <v>A</v>
      </c>
      <c r="K1140" s="65">
        <f t="shared" si="69"/>
        <v>5000</v>
      </c>
      <c r="L1140" s="66">
        <f t="shared" si="66"/>
        <v>2</v>
      </c>
      <c r="M1140" s="15" t="str">
        <f t="shared" si="67"/>
        <v>OK</v>
      </c>
    </row>
    <row r="1141" spans="2:13" x14ac:dyDescent="0.25">
      <c r="B1141" s="57" t="s">
        <v>26</v>
      </c>
      <c r="C1141" s="58">
        <v>44516</v>
      </c>
      <c r="D1141" s="59" t="s">
        <v>1771</v>
      </c>
      <c r="E1141" s="60" t="s">
        <v>6128</v>
      </c>
      <c r="F1141" s="61" t="s">
        <v>1772</v>
      </c>
      <c r="G1141" s="61" t="s">
        <v>1762</v>
      </c>
      <c r="H1141" s="62" t="s">
        <v>1773</v>
      </c>
      <c r="I1141" s="63">
        <v>2</v>
      </c>
      <c r="J1141" s="64" t="str">
        <f t="shared" si="68"/>
        <v>A</v>
      </c>
      <c r="K1141" s="65">
        <f t="shared" si="69"/>
        <v>5000</v>
      </c>
      <c r="L1141" s="66">
        <f t="shared" si="66"/>
        <v>4</v>
      </c>
      <c r="M1141" s="15" t="str">
        <f t="shared" si="67"/>
        <v>OK</v>
      </c>
    </row>
    <row r="1142" spans="2:13" x14ac:dyDescent="0.25">
      <c r="B1142" s="57" t="s">
        <v>26</v>
      </c>
      <c r="C1142" s="58">
        <v>44516</v>
      </c>
      <c r="D1142" s="59" t="s">
        <v>1774</v>
      </c>
      <c r="E1142" s="60" t="s">
        <v>6128</v>
      </c>
      <c r="F1142" s="61" t="s">
        <v>1775</v>
      </c>
      <c r="G1142" s="61" t="s">
        <v>1776</v>
      </c>
      <c r="H1142" s="62" t="s">
        <v>1777</v>
      </c>
      <c r="I1142" s="63">
        <v>2</v>
      </c>
      <c r="J1142" s="64" t="str">
        <f t="shared" si="68"/>
        <v>A</v>
      </c>
      <c r="K1142" s="65">
        <f t="shared" si="69"/>
        <v>5000</v>
      </c>
      <c r="L1142" s="66">
        <f t="shared" si="66"/>
        <v>4</v>
      </c>
      <c r="M1142" s="15" t="str">
        <f t="shared" si="67"/>
        <v>OK</v>
      </c>
    </row>
    <row r="1143" spans="2:13" x14ac:dyDescent="0.25">
      <c r="B1143" s="57" t="s">
        <v>26</v>
      </c>
      <c r="C1143" s="58">
        <v>44516</v>
      </c>
      <c r="D1143" s="59" t="s">
        <v>1778</v>
      </c>
      <c r="E1143" s="60" t="s">
        <v>6128</v>
      </c>
      <c r="F1143" s="61" t="s">
        <v>1779</v>
      </c>
      <c r="G1143" s="61" t="s">
        <v>1780</v>
      </c>
      <c r="H1143" s="62" t="s">
        <v>1781</v>
      </c>
      <c r="I1143" s="63">
        <v>2</v>
      </c>
      <c r="J1143" s="64" t="str">
        <f t="shared" si="68"/>
        <v>A</v>
      </c>
      <c r="K1143" s="65">
        <f t="shared" si="69"/>
        <v>5000</v>
      </c>
      <c r="L1143" s="66">
        <f t="shared" si="66"/>
        <v>2</v>
      </c>
      <c r="M1143" s="15" t="str">
        <f t="shared" si="67"/>
        <v>OK</v>
      </c>
    </row>
    <row r="1144" spans="2:13" x14ac:dyDescent="0.25">
      <c r="B1144" s="57" t="s">
        <v>26</v>
      </c>
      <c r="C1144" s="58">
        <v>44516</v>
      </c>
      <c r="D1144" s="59" t="s">
        <v>1782</v>
      </c>
      <c r="E1144" s="60" t="s">
        <v>6128</v>
      </c>
      <c r="F1144" s="61" t="s">
        <v>1783</v>
      </c>
      <c r="G1144" s="61" t="s">
        <v>1784</v>
      </c>
      <c r="H1144" s="62" t="s">
        <v>1788</v>
      </c>
      <c r="I1144" s="63">
        <v>2</v>
      </c>
      <c r="J1144" s="64" t="str">
        <f t="shared" si="68"/>
        <v>A</v>
      </c>
      <c r="K1144" s="65">
        <f t="shared" si="69"/>
        <v>5000</v>
      </c>
      <c r="L1144" s="66">
        <f t="shared" si="66"/>
        <v>2</v>
      </c>
      <c r="M1144" s="15" t="str">
        <f t="shared" si="67"/>
        <v>OK</v>
      </c>
    </row>
    <row r="1145" spans="2:13" x14ac:dyDescent="0.25">
      <c r="B1145" s="57" t="s">
        <v>26</v>
      </c>
      <c r="C1145" s="58">
        <v>44516</v>
      </c>
      <c r="D1145" s="59" t="s">
        <v>1785</v>
      </c>
      <c r="E1145" s="60" t="s">
        <v>6128</v>
      </c>
      <c r="F1145" s="67" t="s">
        <v>1786</v>
      </c>
      <c r="G1145" s="67" t="s">
        <v>1787</v>
      </c>
      <c r="H1145" s="68" t="s">
        <v>1789</v>
      </c>
      <c r="I1145" s="63">
        <v>2</v>
      </c>
      <c r="J1145" s="64" t="str">
        <f t="shared" si="68"/>
        <v>A</v>
      </c>
      <c r="K1145" s="65">
        <f t="shared" si="69"/>
        <v>5000</v>
      </c>
      <c r="L1145" s="66">
        <f t="shared" si="66"/>
        <v>2</v>
      </c>
      <c r="M1145" s="15" t="str">
        <f t="shared" si="67"/>
        <v>OK</v>
      </c>
    </row>
    <row r="1146" spans="2:13" x14ac:dyDescent="0.25">
      <c r="B1146" s="57" t="s">
        <v>26</v>
      </c>
      <c r="C1146" s="58">
        <v>44517</v>
      </c>
      <c r="D1146" s="59" t="s">
        <v>2479</v>
      </c>
      <c r="E1146" s="60" t="s">
        <v>6128</v>
      </c>
      <c r="F1146" s="67" t="s">
        <v>2480</v>
      </c>
      <c r="G1146" s="67" t="s">
        <v>2481</v>
      </c>
      <c r="H1146" s="68" t="s">
        <v>2482</v>
      </c>
      <c r="I1146" s="63">
        <v>2</v>
      </c>
      <c r="J1146" s="64" t="str">
        <f t="shared" si="68"/>
        <v>A</v>
      </c>
      <c r="K1146" s="65">
        <f t="shared" si="69"/>
        <v>5000</v>
      </c>
      <c r="L1146" s="66">
        <f t="shared" si="66"/>
        <v>2</v>
      </c>
      <c r="M1146" s="15" t="str">
        <f t="shared" si="67"/>
        <v>OK</v>
      </c>
    </row>
    <row r="1147" spans="2:13" x14ac:dyDescent="0.25">
      <c r="B1147" s="57" t="s">
        <v>26</v>
      </c>
      <c r="C1147" s="58">
        <v>44517</v>
      </c>
      <c r="D1147" s="59" t="s">
        <v>2483</v>
      </c>
      <c r="E1147" s="60" t="s">
        <v>6128</v>
      </c>
      <c r="F1147" s="67" t="s">
        <v>2484</v>
      </c>
      <c r="G1147" s="67" t="s">
        <v>2485</v>
      </c>
      <c r="H1147" s="68" t="s">
        <v>2486</v>
      </c>
      <c r="I1147" s="63">
        <v>3</v>
      </c>
      <c r="J1147" s="64" t="str">
        <f t="shared" si="68"/>
        <v>A</v>
      </c>
      <c r="K1147" s="65">
        <f t="shared" si="69"/>
        <v>7500</v>
      </c>
      <c r="L1147" s="66">
        <f t="shared" si="66"/>
        <v>3</v>
      </c>
      <c r="M1147" s="15" t="str">
        <f t="shared" si="67"/>
        <v>OK</v>
      </c>
    </row>
    <row r="1148" spans="2:13" x14ac:dyDescent="0.25">
      <c r="B1148" s="57" t="s">
        <v>26</v>
      </c>
      <c r="C1148" s="58">
        <v>44517</v>
      </c>
      <c r="D1148" s="59" t="s">
        <v>2487</v>
      </c>
      <c r="E1148" s="60" t="s">
        <v>6128</v>
      </c>
      <c r="F1148" s="67" t="s">
        <v>2488</v>
      </c>
      <c r="G1148" s="67" t="s">
        <v>2489</v>
      </c>
      <c r="H1148" s="68" t="s">
        <v>2490</v>
      </c>
      <c r="I1148" s="63">
        <v>2</v>
      </c>
      <c r="J1148" s="64" t="str">
        <f t="shared" si="68"/>
        <v>A</v>
      </c>
      <c r="K1148" s="65">
        <f t="shared" si="69"/>
        <v>5000</v>
      </c>
      <c r="L1148" s="66">
        <f t="shared" si="66"/>
        <v>2</v>
      </c>
      <c r="M1148" s="15" t="str">
        <f t="shared" si="67"/>
        <v>OK</v>
      </c>
    </row>
    <row r="1149" spans="2:13" x14ac:dyDescent="0.25">
      <c r="B1149" s="57" t="s">
        <v>26</v>
      </c>
      <c r="C1149" s="58">
        <v>44517</v>
      </c>
      <c r="D1149" s="59" t="s">
        <v>2491</v>
      </c>
      <c r="E1149" s="60" t="s">
        <v>6128</v>
      </c>
      <c r="F1149" s="67" t="s">
        <v>2492</v>
      </c>
      <c r="G1149" s="67" t="s">
        <v>2493</v>
      </c>
      <c r="H1149" s="68" t="s">
        <v>2494</v>
      </c>
      <c r="I1149" s="63">
        <v>2</v>
      </c>
      <c r="J1149" s="64" t="str">
        <f t="shared" si="68"/>
        <v>A</v>
      </c>
      <c r="K1149" s="65">
        <f t="shared" si="69"/>
        <v>5000</v>
      </c>
      <c r="L1149" s="66">
        <f t="shared" si="66"/>
        <v>2</v>
      </c>
      <c r="M1149" s="15" t="str">
        <f t="shared" si="67"/>
        <v>OK</v>
      </c>
    </row>
    <row r="1150" spans="2:13" x14ac:dyDescent="0.25">
      <c r="B1150" s="57" t="s">
        <v>26</v>
      </c>
      <c r="C1150" s="58">
        <v>44517</v>
      </c>
      <c r="D1150" s="59" t="s">
        <v>2495</v>
      </c>
      <c r="E1150" s="60" t="s">
        <v>6128</v>
      </c>
      <c r="F1150" s="61" t="s">
        <v>2496</v>
      </c>
      <c r="G1150" s="61" t="s">
        <v>2497</v>
      </c>
      <c r="H1150" s="62" t="s">
        <v>2501</v>
      </c>
      <c r="I1150" s="63">
        <v>2</v>
      </c>
      <c r="J1150" s="64" t="str">
        <f t="shared" si="68"/>
        <v>A</v>
      </c>
      <c r="K1150" s="65">
        <f t="shared" si="69"/>
        <v>5000</v>
      </c>
      <c r="L1150" s="66">
        <f t="shared" si="66"/>
        <v>2</v>
      </c>
      <c r="M1150" s="15" t="str">
        <f t="shared" si="67"/>
        <v>OK</v>
      </c>
    </row>
    <row r="1151" spans="2:13" x14ac:dyDescent="0.25">
      <c r="B1151" s="57" t="s">
        <v>26</v>
      </c>
      <c r="C1151" s="58">
        <v>44517</v>
      </c>
      <c r="D1151" s="59" t="s">
        <v>2498</v>
      </c>
      <c r="E1151" s="60" t="s">
        <v>6128</v>
      </c>
      <c r="F1151" s="61" t="s">
        <v>2499</v>
      </c>
      <c r="G1151" s="61" t="s">
        <v>2500</v>
      </c>
      <c r="H1151" s="62" t="s">
        <v>2502</v>
      </c>
      <c r="I1151" s="63">
        <v>2</v>
      </c>
      <c r="J1151" s="64" t="str">
        <f t="shared" si="68"/>
        <v>A</v>
      </c>
      <c r="K1151" s="65">
        <f t="shared" si="69"/>
        <v>5000</v>
      </c>
      <c r="L1151" s="66">
        <f t="shared" si="66"/>
        <v>2</v>
      </c>
      <c r="M1151" s="15" t="str">
        <f t="shared" si="67"/>
        <v>OK</v>
      </c>
    </row>
    <row r="1152" spans="2:13" x14ac:dyDescent="0.25">
      <c r="B1152" s="57" t="s">
        <v>26</v>
      </c>
      <c r="C1152" s="58">
        <v>44517</v>
      </c>
      <c r="D1152" s="59" t="s">
        <v>2503</v>
      </c>
      <c r="E1152" s="60" t="s">
        <v>6128</v>
      </c>
      <c r="F1152" s="61" t="s">
        <v>2504</v>
      </c>
      <c r="G1152" s="61" t="s">
        <v>2505</v>
      </c>
      <c r="H1152" s="62" t="s">
        <v>2506</v>
      </c>
      <c r="I1152" s="63">
        <v>2</v>
      </c>
      <c r="J1152" s="64" t="str">
        <f t="shared" si="68"/>
        <v>A</v>
      </c>
      <c r="K1152" s="65">
        <f t="shared" si="69"/>
        <v>5000</v>
      </c>
      <c r="L1152" s="66">
        <f t="shared" si="66"/>
        <v>2</v>
      </c>
      <c r="M1152" s="15" t="str">
        <f t="shared" si="67"/>
        <v>OK</v>
      </c>
    </row>
    <row r="1153" spans="2:13" x14ac:dyDescent="0.25">
      <c r="B1153" s="57" t="s">
        <v>26</v>
      </c>
      <c r="C1153" s="58">
        <v>44517</v>
      </c>
      <c r="D1153" s="59" t="s">
        <v>2507</v>
      </c>
      <c r="E1153" s="60" t="s">
        <v>6128</v>
      </c>
      <c r="F1153" s="61" t="s">
        <v>2508</v>
      </c>
      <c r="G1153" s="61" t="s">
        <v>2509</v>
      </c>
      <c r="H1153" s="62" t="s">
        <v>2510</v>
      </c>
      <c r="I1153" s="63">
        <v>2</v>
      </c>
      <c r="J1153" s="64" t="str">
        <f t="shared" si="68"/>
        <v>A</v>
      </c>
      <c r="K1153" s="65">
        <f t="shared" si="69"/>
        <v>5000</v>
      </c>
      <c r="L1153" s="66">
        <f t="shared" si="66"/>
        <v>2</v>
      </c>
      <c r="M1153" s="15" t="str">
        <f t="shared" si="67"/>
        <v>OK</v>
      </c>
    </row>
    <row r="1154" spans="2:13" x14ac:dyDescent="0.25">
      <c r="B1154" s="57" t="s">
        <v>26</v>
      </c>
      <c r="C1154" s="58">
        <v>44517</v>
      </c>
      <c r="D1154" s="59" t="s">
        <v>2511</v>
      </c>
      <c r="E1154" s="60" t="s">
        <v>6128</v>
      </c>
      <c r="F1154" s="61" t="s">
        <v>2512</v>
      </c>
      <c r="G1154" s="61" t="s">
        <v>2513</v>
      </c>
      <c r="H1154" s="62" t="s">
        <v>2514</v>
      </c>
      <c r="I1154" s="63">
        <v>2</v>
      </c>
      <c r="J1154" s="64" t="str">
        <f t="shared" si="68"/>
        <v>A</v>
      </c>
      <c r="K1154" s="65">
        <f t="shared" si="69"/>
        <v>5000</v>
      </c>
      <c r="L1154" s="66">
        <f t="shared" si="66"/>
        <v>2</v>
      </c>
      <c r="M1154" s="15" t="str">
        <f t="shared" si="67"/>
        <v>OK</v>
      </c>
    </row>
    <row r="1155" spans="2:13" x14ac:dyDescent="0.25">
      <c r="B1155" s="57" t="s">
        <v>26</v>
      </c>
      <c r="C1155" s="58">
        <v>44517</v>
      </c>
      <c r="D1155" s="59" t="s">
        <v>2515</v>
      </c>
      <c r="E1155" s="60" t="s">
        <v>6128</v>
      </c>
      <c r="F1155" s="61" t="s">
        <v>2516</v>
      </c>
      <c r="G1155" s="61" t="s">
        <v>2517</v>
      </c>
      <c r="H1155" s="62" t="s">
        <v>2518</v>
      </c>
      <c r="I1155" s="63">
        <v>2</v>
      </c>
      <c r="J1155" s="64" t="str">
        <f t="shared" si="68"/>
        <v>A</v>
      </c>
      <c r="K1155" s="65">
        <f t="shared" si="69"/>
        <v>5000</v>
      </c>
      <c r="L1155" s="66">
        <f t="shared" si="66"/>
        <v>2</v>
      </c>
      <c r="M1155" s="15" t="str">
        <f t="shared" si="67"/>
        <v>OK</v>
      </c>
    </row>
    <row r="1156" spans="2:13" x14ac:dyDescent="0.25">
      <c r="B1156" s="57" t="s">
        <v>26</v>
      </c>
      <c r="C1156" s="58">
        <v>44517</v>
      </c>
      <c r="D1156" s="59" t="s">
        <v>2519</v>
      </c>
      <c r="E1156" s="60" t="s">
        <v>6128</v>
      </c>
      <c r="F1156" s="61" t="s">
        <v>2520</v>
      </c>
      <c r="G1156" s="61" t="s">
        <v>2521</v>
      </c>
      <c r="H1156" s="62" t="s">
        <v>2522</v>
      </c>
      <c r="I1156" s="63">
        <v>2</v>
      </c>
      <c r="J1156" s="64" t="str">
        <f t="shared" si="68"/>
        <v>A</v>
      </c>
      <c r="K1156" s="65">
        <f t="shared" si="69"/>
        <v>5000</v>
      </c>
      <c r="L1156" s="66">
        <f t="shared" si="66"/>
        <v>2</v>
      </c>
      <c r="M1156" s="15" t="str">
        <f t="shared" si="67"/>
        <v>OK</v>
      </c>
    </row>
    <row r="1157" spans="2:13" x14ac:dyDescent="0.25">
      <c r="B1157" s="57" t="s">
        <v>26</v>
      </c>
      <c r="C1157" s="58">
        <v>44517</v>
      </c>
      <c r="D1157" s="59" t="s">
        <v>2523</v>
      </c>
      <c r="E1157" s="60" t="s">
        <v>6128</v>
      </c>
      <c r="F1157" s="61" t="s">
        <v>2524</v>
      </c>
      <c r="G1157" s="61" t="s">
        <v>2525</v>
      </c>
      <c r="H1157" s="62" t="s">
        <v>2526</v>
      </c>
      <c r="I1157" s="63">
        <v>2</v>
      </c>
      <c r="J1157" s="64" t="str">
        <f t="shared" si="68"/>
        <v>A</v>
      </c>
      <c r="K1157" s="65">
        <f t="shared" si="69"/>
        <v>5000</v>
      </c>
      <c r="L1157" s="66">
        <f t="shared" si="66"/>
        <v>2</v>
      </c>
      <c r="M1157" s="15" t="str">
        <f t="shared" si="67"/>
        <v>OK</v>
      </c>
    </row>
    <row r="1158" spans="2:13" x14ac:dyDescent="0.25">
      <c r="B1158" s="57" t="s">
        <v>26</v>
      </c>
      <c r="C1158" s="58">
        <v>44517</v>
      </c>
      <c r="D1158" s="59" t="s">
        <v>2527</v>
      </c>
      <c r="E1158" s="60" t="s">
        <v>6128</v>
      </c>
      <c r="F1158" s="61" t="s">
        <v>2528</v>
      </c>
      <c r="G1158" s="61" t="s">
        <v>2529</v>
      </c>
      <c r="H1158" s="62" t="s">
        <v>2533</v>
      </c>
      <c r="I1158" s="63">
        <v>2</v>
      </c>
      <c r="J1158" s="64" t="str">
        <f t="shared" si="68"/>
        <v>A</v>
      </c>
      <c r="K1158" s="65">
        <f t="shared" si="69"/>
        <v>5000</v>
      </c>
      <c r="L1158" s="66">
        <f t="shared" si="66"/>
        <v>2</v>
      </c>
      <c r="M1158" s="15" t="str">
        <f t="shared" si="67"/>
        <v>OK</v>
      </c>
    </row>
    <row r="1159" spans="2:13" x14ac:dyDescent="0.25">
      <c r="B1159" s="57" t="s">
        <v>26</v>
      </c>
      <c r="C1159" s="58">
        <v>44517</v>
      </c>
      <c r="D1159" s="59" t="s">
        <v>2530</v>
      </c>
      <c r="E1159" s="60" t="s">
        <v>6128</v>
      </c>
      <c r="F1159" s="67" t="s">
        <v>2531</v>
      </c>
      <c r="G1159" s="67" t="s">
        <v>2532</v>
      </c>
      <c r="H1159" s="68" t="s">
        <v>2534</v>
      </c>
      <c r="I1159" s="63">
        <v>2</v>
      </c>
      <c r="J1159" s="64" t="str">
        <f t="shared" si="68"/>
        <v>A</v>
      </c>
      <c r="K1159" s="65">
        <f t="shared" si="69"/>
        <v>5000</v>
      </c>
      <c r="L1159" s="66">
        <f t="shared" si="66"/>
        <v>2</v>
      </c>
      <c r="M1159" s="15" t="str">
        <f t="shared" si="67"/>
        <v>OK</v>
      </c>
    </row>
    <row r="1160" spans="2:13" x14ac:dyDescent="0.25">
      <c r="B1160" s="57" t="s">
        <v>26</v>
      </c>
      <c r="C1160" s="58">
        <v>44517</v>
      </c>
      <c r="D1160" s="59" t="s">
        <v>2535</v>
      </c>
      <c r="E1160" s="60" t="s">
        <v>6128</v>
      </c>
      <c r="F1160" s="67" t="s">
        <v>2536</v>
      </c>
      <c r="G1160" s="67" t="s">
        <v>2537</v>
      </c>
      <c r="H1160" s="68" t="s">
        <v>2538</v>
      </c>
      <c r="I1160" s="63">
        <v>2</v>
      </c>
      <c r="J1160" s="64" t="str">
        <f t="shared" si="68"/>
        <v>A</v>
      </c>
      <c r="K1160" s="65">
        <f t="shared" si="69"/>
        <v>5000</v>
      </c>
      <c r="L1160" s="66">
        <f t="shared" si="66"/>
        <v>2</v>
      </c>
      <c r="M1160" s="15" t="str">
        <f t="shared" si="67"/>
        <v>OK</v>
      </c>
    </row>
    <row r="1161" spans="2:13" x14ac:dyDescent="0.25">
      <c r="B1161" s="57" t="s">
        <v>26</v>
      </c>
      <c r="C1161" s="58">
        <v>44517</v>
      </c>
      <c r="D1161" s="59" t="s">
        <v>2539</v>
      </c>
      <c r="E1161" s="60" t="s">
        <v>6128</v>
      </c>
      <c r="F1161" s="67" t="s">
        <v>2540</v>
      </c>
      <c r="G1161" s="67" t="s">
        <v>2541</v>
      </c>
      <c r="H1161" s="68" t="s">
        <v>2542</v>
      </c>
      <c r="I1161" s="63">
        <v>2</v>
      </c>
      <c r="J1161" s="64" t="str">
        <f t="shared" si="68"/>
        <v>A</v>
      </c>
      <c r="K1161" s="65">
        <f t="shared" si="69"/>
        <v>5000</v>
      </c>
      <c r="L1161" s="66">
        <f t="shared" ref="L1161:L1224" si="70">SUMIF($D$8:$D$1705,D1161:D2858,$I$8:$I$1705)</f>
        <v>2</v>
      </c>
      <c r="M1161" s="15" t="str">
        <f t="shared" ref="M1161:M1224" si="71">+IF(L1161=0," ",IF(L1161&lt;=20,"OK",IF(L1161&gt;=21,"LEBIH")))</f>
        <v>OK</v>
      </c>
    </row>
    <row r="1162" spans="2:13" x14ac:dyDescent="0.25">
      <c r="B1162" s="57" t="s">
        <v>26</v>
      </c>
      <c r="C1162" s="58">
        <v>44517</v>
      </c>
      <c r="D1162" s="59" t="s">
        <v>2543</v>
      </c>
      <c r="E1162" s="60" t="s">
        <v>6128</v>
      </c>
      <c r="F1162" s="67" t="s">
        <v>2544</v>
      </c>
      <c r="G1162" s="67" t="s">
        <v>2545</v>
      </c>
      <c r="H1162" s="68" t="s">
        <v>2546</v>
      </c>
      <c r="I1162" s="63">
        <v>2</v>
      </c>
      <c r="J1162" s="64" t="str">
        <f t="shared" si="68"/>
        <v>A</v>
      </c>
      <c r="K1162" s="65">
        <f t="shared" si="69"/>
        <v>5000</v>
      </c>
      <c r="L1162" s="66">
        <f t="shared" si="70"/>
        <v>4</v>
      </c>
      <c r="M1162" s="15" t="str">
        <f t="shared" si="71"/>
        <v>OK</v>
      </c>
    </row>
    <row r="1163" spans="2:13" x14ac:dyDescent="0.25">
      <c r="B1163" s="57" t="s">
        <v>26</v>
      </c>
      <c r="C1163" s="58">
        <v>44517</v>
      </c>
      <c r="D1163" s="59" t="s">
        <v>2547</v>
      </c>
      <c r="E1163" s="60" t="s">
        <v>6128</v>
      </c>
      <c r="F1163" s="67" t="s">
        <v>2548</v>
      </c>
      <c r="G1163" s="67" t="s">
        <v>2549</v>
      </c>
      <c r="H1163" s="68" t="s">
        <v>2550</v>
      </c>
      <c r="I1163" s="63">
        <v>2</v>
      </c>
      <c r="J1163" s="64" t="str">
        <f t="shared" si="68"/>
        <v>A</v>
      </c>
      <c r="K1163" s="65">
        <f t="shared" si="69"/>
        <v>5000</v>
      </c>
      <c r="L1163" s="66">
        <f t="shared" si="70"/>
        <v>2</v>
      </c>
      <c r="M1163" s="15" t="str">
        <f t="shared" si="71"/>
        <v>OK</v>
      </c>
    </row>
    <row r="1164" spans="2:13" x14ac:dyDescent="0.25">
      <c r="B1164" s="57" t="s">
        <v>26</v>
      </c>
      <c r="C1164" s="58">
        <v>44517</v>
      </c>
      <c r="D1164" s="59" t="s">
        <v>2551</v>
      </c>
      <c r="E1164" s="60" t="s">
        <v>6128</v>
      </c>
      <c r="F1164" s="67" t="s">
        <v>2552</v>
      </c>
      <c r="G1164" s="67" t="s">
        <v>2553</v>
      </c>
      <c r="H1164" s="68" t="s">
        <v>2554</v>
      </c>
      <c r="I1164" s="63">
        <v>2</v>
      </c>
      <c r="J1164" s="64" t="str">
        <f t="shared" si="68"/>
        <v>A</v>
      </c>
      <c r="K1164" s="65">
        <f t="shared" si="69"/>
        <v>5000</v>
      </c>
      <c r="L1164" s="66">
        <f t="shared" si="70"/>
        <v>2</v>
      </c>
      <c r="M1164" s="15" t="str">
        <f t="shared" si="71"/>
        <v>OK</v>
      </c>
    </row>
    <row r="1165" spans="2:13" x14ac:dyDescent="0.25">
      <c r="B1165" s="57" t="s">
        <v>26</v>
      </c>
      <c r="C1165" s="58">
        <v>44518</v>
      </c>
      <c r="D1165" s="59" t="s">
        <v>3167</v>
      </c>
      <c r="E1165" s="60" t="s">
        <v>6128</v>
      </c>
      <c r="F1165" s="67" t="s">
        <v>3168</v>
      </c>
      <c r="G1165" s="67" t="s">
        <v>3169</v>
      </c>
      <c r="H1165" s="68" t="s">
        <v>3170</v>
      </c>
      <c r="I1165" s="63">
        <v>2</v>
      </c>
      <c r="J1165" s="64" t="str">
        <f t="shared" si="68"/>
        <v>A</v>
      </c>
      <c r="K1165" s="65">
        <f t="shared" si="69"/>
        <v>5000</v>
      </c>
      <c r="L1165" s="66">
        <f t="shared" si="70"/>
        <v>2</v>
      </c>
      <c r="M1165" s="15" t="str">
        <f t="shared" si="71"/>
        <v>OK</v>
      </c>
    </row>
    <row r="1166" spans="2:13" x14ac:dyDescent="0.25">
      <c r="B1166" s="57" t="s">
        <v>26</v>
      </c>
      <c r="C1166" s="58">
        <v>44518</v>
      </c>
      <c r="D1166" s="59" t="s">
        <v>3171</v>
      </c>
      <c r="E1166" s="60" t="s">
        <v>6128</v>
      </c>
      <c r="F1166" s="67" t="s">
        <v>3172</v>
      </c>
      <c r="G1166" s="67" t="s">
        <v>3173</v>
      </c>
      <c r="H1166" s="68" t="s">
        <v>3174</v>
      </c>
      <c r="I1166" s="63">
        <v>2</v>
      </c>
      <c r="J1166" s="64" t="str">
        <f t="shared" si="68"/>
        <v>A</v>
      </c>
      <c r="K1166" s="65">
        <f t="shared" si="69"/>
        <v>5000</v>
      </c>
      <c r="L1166" s="66">
        <f t="shared" si="70"/>
        <v>2</v>
      </c>
      <c r="M1166" s="15" t="str">
        <f t="shared" si="71"/>
        <v>OK</v>
      </c>
    </row>
    <row r="1167" spans="2:13" x14ac:dyDescent="0.25">
      <c r="B1167" s="57" t="s">
        <v>26</v>
      </c>
      <c r="C1167" s="58">
        <v>44518</v>
      </c>
      <c r="D1167" s="59" t="s">
        <v>3175</v>
      </c>
      <c r="E1167" s="60" t="s">
        <v>6128</v>
      </c>
      <c r="F1167" s="67" t="s">
        <v>3176</v>
      </c>
      <c r="G1167" s="67" t="s">
        <v>3177</v>
      </c>
      <c r="H1167" s="68" t="s">
        <v>3178</v>
      </c>
      <c r="I1167" s="63">
        <v>2</v>
      </c>
      <c r="J1167" s="64" t="str">
        <f t="shared" si="68"/>
        <v>A</v>
      </c>
      <c r="K1167" s="65">
        <f t="shared" si="69"/>
        <v>5000</v>
      </c>
      <c r="L1167" s="66">
        <f t="shared" si="70"/>
        <v>2</v>
      </c>
      <c r="M1167" s="15" t="str">
        <f t="shared" si="71"/>
        <v>OK</v>
      </c>
    </row>
    <row r="1168" spans="2:13" x14ac:dyDescent="0.25">
      <c r="B1168" s="57" t="s">
        <v>26</v>
      </c>
      <c r="C1168" s="58">
        <v>44518</v>
      </c>
      <c r="D1168" s="59" t="s">
        <v>3179</v>
      </c>
      <c r="E1168" s="60" t="s">
        <v>6128</v>
      </c>
      <c r="F1168" s="67" t="s">
        <v>3180</v>
      </c>
      <c r="G1168" s="67" t="s">
        <v>3181</v>
      </c>
      <c r="H1168" s="68" t="s">
        <v>3182</v>
      </c>
      <c r="I1168" s="63">
        <v>2</v>
      </c>
      <c r="J1168" s="64" t="str">
        <f t="shared" si="68"/>
        <v>A</v>
      </c>
      <c r="K1168" s="65">
        <f t="shared" si="69"/>
        <v>5000</v>
      </c>
      <c r="L1168" s="66">
        <f t="shared" si="70"/>
        <v>2</v>
      </c>
      <c r="M1168" s="15" t="str">
        <f t="shared" si="71"/>
        <v>OK</v>
      </c>
    </row>
    <row r="1169" spans="2:13" x14ac:dyDescent="0.25">
      <c r="B1169" s="57" t="s">
        <v>26</v>
      </c>
      <c r="C1169" s="58">
        <v>44518</v>
      </c>
      <c r="D1169" s="59" t="s">
        <v>3183</v>
      </c>
      <c r="E1169" s="60" t="s">
        <v>6128</v>
      </c>
      <c r="F1169" s="67" t="s">
        <v>3184</v>
      </c>
      <c r="G1169" s="67" t="s">
        <v>3185</v>
      </c>
      <c r="H1169" s="68" t="s">
        <v>3189</v>
      </c>
      <c r="I1169" s="63">
        <v>2</v>
      </c>
      <c r="J1169" s="64" t="str">
        <f t="shared" si="68"/>
        <v>A</v>
      </c>
      <c r="K1169" s="65">
        <f t="shared" si="69"/>
        <v>5000</v>
      </c>
      <c r="L1169" s="66">
        <f t="shared" si="70"/>
        <v>2</v>
      </c>
      <c r="M1169" s="15" t="str">
        <f t="shared" si="71"/>
        <v>OK</v>
      </c>
    </row>
    <row r="1170" spans="2:13" x14ac:dyDescent="0.25">
      <c r="B1170" s="57" t="s">
        <v>26</v>
      </c>
      <c r="C1170" s="58">
        <v>44518</v>
      </c>
      <c r="D1170" s="59" t="s">
        <v>3186</v>
      </c>
      <c r="E1170" s="60" t="s">
        <v>6128</v>
      </c>
      <c r="F1170" s="67" t="s">
        <v>3187</v>
      </c>
      <c r="G1170" s="67" t="s">
        <v>3188</v>
      </c>
      <c r="H1170" s="68" t="s">
        <v>3190</v>
      </c>
      <c r="I1170" s="63">
        <v>2</v>
      </c>
      <c r="J1170" s="64" t="str">
        <f t="shared" si="68"/>
        <v>A</v>
      </c>
      <c r="K1170" s="65">
        <f t="shared" si="69"/>
        <v>5000</v>
      </c>
      <c r="L1170" s="66">
        <f t="shared" si="70"/>
        <v>2</v>
      </c>
      <c r="M1170" s="15" t="str">
        <f t="shared" si="71"/>
        <v>OK</v>
      </c>
    </row>
    <row r="1171" spans="2:13" x14ac:dyDescent="0.25">
      <c r="B1171" s="57" t="s">
        <v>26</v>
      </c>
      <c r="C1171" s="58">
        <v>44518</v>
      </c>
      <c r="D1171" s="59" t="s">
        <v>3191</v>
      </c>
      <c r="E1171" s="60" t="s">
        <v>6128</v>
      </c>
      <c r="F1171" s="67" t="s">
        <v>3192</v>
      </c>
      <c r="G1171" s="67" t="s">
        <v>3193</v>
      </c>
      <c r="H1171" s="68" t="s">
        <v>3194</v>
      </c>
      <c r="I1171" s="63">
        <v>2</v>
      </c>
      <c r="J1171" s="64" t="str">
        <f t="shared" si="68"/>
        <v>A</v>
      </c>
      <c r="K1171" s="65">
        <f t="shared" si="69"/>
        <v>5000</v>
      </c>
      <c r="L1171" s="66">
        <f t="shared" si="70"/>
        <v>4</v>
      </c>
      <c r="M1171" s="15" t="str">
        <f t="shared" si="71"/>
        <v>OK</v>
      </c>
    </row>
    <row r="1172" spans="2:13" x14ac:dyDescent="0.25">
      <c r="B1172" s="57" t="s">
        <v>26</v>
      </c>
      <c r="C1172" s="58">
        <v>44518</v>
      </c>
      <c r="D1172" s="59" t="s">
        <v>3195</v>
      </c>
      <c r="E1172" s="60" t="s">
        <v>6128</v>
      </c>
      <c r="F1172" s="67" t="s">
        <v>3196</v>
      </c>
      <c r="G1172" s="67" t="s">
        <v>3197</v>
      </c>
      <c r="H1172" s="68" t="s">
        <v>3198</v>
      </c>
      <c r="I1172" s="63">
        <v>2</v>
      </c>
      <c r="J1172" s="64" t="str">
        <f t="shared" si="68"/>
        <v>A</v>
      </c>
      <c r="K1172" s="65">
        <f t="shared" si="69"/>
        <v>5000</v>
      </c>
      <c r="L1172" s="66">
        <f t="shared" si="70"/>
        <v>2</v>
      </c>
      <c r="M1172" s="15" t="str">
        <f t="shared" si="71"/>
        <v>OK</v>
      </c>
    </row>
    <row r="1173" spans="2:13" x14ac:dyDescent="0.25">
      <c r="B1173" s="57" t="s">
        <v>26</v>
      </c>
      <c r="C1173" s="58">
        <v>44518</v>
      </c>
      <c r="D1173" s="59" t="s">
        <v>3199</v>
      </c>
      <c r="E1173" s="60" t="s">
        <v>6128</v>
      </c>
      <c r="F1173" s="67" t="s">
        <v>3200</v>
      </c>
      <c r="G1173" s="67" t="s">
        <v>3201</v>
      </c>
      <c r="H1173" s="68" t="s">
        <v>3202</v>
      </c>
      <c r="I1173" s="63">
        <v>2</v>
      </c>
      <c r="J1173" s="64" t="str">
        <f t="shared" si="68"/>
        <v>A</v>
      </c>
      <c r="K1173" s="65">
        <f t="shared" si="69"/>
        <v>5000</v>
      </c>
      <c r="L1173" s="66">
        <f t="shared" si="70"/>
        <v>2</v>
      </c>
      <c r="M1173" s="15" t="str">
        <f t="shared" si="71"/>
        <v>OK</v>
      </c>
    </row>
    <row r="1174" spans="2:13" x14ac:dyDescent="0.25">
      <c r="B1174" s="57" t="s">
        <v>26</v>
      </c>
      <c r="C1174" s="58">
        <v>44518</v>
      </c>
      <c r="D1174" s="59" t="s">
        <v>3203</v>
      </c>
      <c r="E1174" s="60" t="s">
        <v>6128</v>
      </c>
      <c r="F1174" s="67" t="s">
        <v>3204</v>
      </c>
      <c r="G1174" s="67" t="s">
        <v>3205</v>
      </c>
      <c r="H1174" s="68" t="s">
        <v>3206</v>
      </c>
      <c r="I1174" s="63">
        <v>2</v>
      </c>
      <c r="J1174" s="64" t="str">
        <f t="shared" si="68"/>
        <v>A</v>
      </c>
      <c r="K1174" s="65">
        <f t="shared" si="69"/>
        <v>5000</v>
      </c>
      <c r="L1174" s="66">
        <f t="shared" si="70"/>
        <v>2</v>
      </c>
      <c r="M1174" s="15" t="str">
        <f t="shared" si="71"/>
        <v>OK</v>
      </c>
    </row>
    <row r="1175" spans="2:13" x14ac:dyDescent="0.25">
      <c r="B1175" s="57" t="s">
        <v>26</v>
      </c>
      <c r="C1175" s="58">
        <v>44518</v>
      </c>
      <c r="D1175" s="59" t="s">
        <v>3207</v>
      </c>
      <c r="E1175" s="60" t="s">
        <v>6128</v>
      </c>
      <c r="F1175" s="67" t="s">
        <v>3208</v>
      </c>
      <c r="G1175" s="67" t="s">
        <v>3209</v>
      </c>
      <c r="H1175" s="68" t="s">
        <v>3213</v>
      </c>
      <c r="I1175" s="63">
        <v>2</v>
      </c>
      <c r="J1175" s="64" t="str">
        <f t="shared" si="68"/>
        <v>A</v>
      </c>
      <c r="K1175" s="65">
        <f t="shared" si="69"/>
        <v>5000</v>
      </c>
      <c r="L1175" s="66">
        <f t="shared" si="70"/>
        <v>2</v>
      </c>
      <c r="M1175" s="15" t="str">
        <f t="shared" si="71"/>
        <v>OK</v>
      </c>
    </row>
    <row r="1176" spans="2:13" x14ac:dyDescent="0.25">
      <c r="B1176" s="57" t="s">
        <v>26</v>
      </c>
      <c r="C1176" s="58">
        <v>44518</v>
      </c>
      <c r="D1176" s="59" t="s">
        <v>3210</v>
      </c>
      <c r="E1176" s="60" t="s">
        <v>6128</v>
      </c>
      <c r="F1176" s="67" t="s">
        <v>3211</v>
      </c>
      <c r="G1176" s="67" t="s">
        <v>3212</v>
      </c>
      <c r="H1176" s="68" t="s">
        <v>3214</v>
      </c>
      <c r="I1176" s="63">
        <v>2</v>
      </c>
      <c r="J1176" s="64" t="str">
        <f t="shared" si="68"/>
        <v>A</v>
      </c>
      <c r="K1176" s="65">
        <f t="shared" si="69"/>
        <v>5000</v>
      </c>
      <c r="L1176" s="66">
        <f t="shared" si="70"/>
        <v>2</v>
      </c>
      <c r="M1176" s="15" t="str">
        <f t="shared" si="71"/>
        <v>OK</v>
      </c>
    </row>
    <row r="1177" spans="2:13" x14ac:dyDescent="0.25">
      <c r="B1177" s="57" t="s">
        <v>26</v>
      </c>
      <c r="C1177" s="70">
        <v>44519</v>
      </c>
      <c r="D1177" s="59" t="s">
        <v>3827</v>
      </c>
      <c r="E1177" s="60" t="s">
        <v>6128</v>
      </c>
      <c r="F1177" s="67" t="s">
        <v>3828</v>
      </c>
      <c r="G1177" s="67" t="s">
        <v>3829</v>
      </c>
      <c r="H1177" s="68" t="s">
        <v>3830</v>
      </c>
      <c r="I1177" s="63">
        <v>2</v>
      </c>
      <c r="J1177" s="64" t="str">
        <f t="shared" si="68"/>
        <v>A</v>
      </c>
      <c r="K1177" s="65">
        <f t="shared" si="69"/>
        <v>5000</v>
      </c>
      <c r="L1177" s="66">
        <f t="shared" si="70"/>
        <v>2</v>
      </c>
      <c r="M1177" s="15" t="str">
        <f t="shared" si="71"/>
        <v>OK</v>
      </c>
    </row>
    <row r="1178" spans="2:13" x14ac:dyDescent="0.25">
      <c r="B1178" s="57" t="s">
        <v>26</v>
      </c>
      <c r="C1178" s="70">
        <v>44519</v>
      </c>
      <c r="D1178" s="59" t="s">
        <v>3831</v>
      </c>
      <c r="E1178" s="60" t="s">
        <v>6128</v>
      </c>
      <c r="F1178" s="67" t="s">
        <v>3832</v>
      </c>
      <c r="G1178" s="67" t="s">
        <v>3829</v>
      </c>
      <c r="H1178" s="68" t="s">
        <v>3833</v>
      </c>
      <c r="I1178" s="63">
        <v>2</v>
      </c>
      <c r="J1178" s="64" t="str">
        <f t="shared" si="68"/>
        <v>A</v>
      </c>
      <c r="K1178" s="65">
        <f t="shared" si="69"/>
        <v>5000</v>
      </c>
      <c r="L1178" s="66">
        <f t="shared" si="70"/>
        <v>2</v>
      </c>
      <c r="M1178" s="15" t="str">
        <f t="shared" si="71"/>
        <v>OK</v>
      </c>
    </row>
    <row r="1179" spans="2:13" x14ac:dyDescent="0.25">
      <c r="B1179" s="57" t="s">
        <v>26</v>
      </c>
      <c r="C1179" s="70">
        <v>44519</v>
      </c>
      <c r="D1179" s="59" t="s">
        <v>3834</v>
      </c>
      <c r="E1179" s="60" t="s">
        <v>6128</v>
      </c>
      <c r="F1179" s="67" t="s">
        <v>3835</v>
      </c>
      <c r="G1179" s="67" t="s">
        <v>3836</v>
      </c>
      <c r="H1179" s="68" t="s">
        <v>3837</v>
      </c>
      <c r="I1179" s="63">
        <v>2</v>
      </c>
      <c r="J1179" s="64" t="str">
        <f t="shared" si="68"/>
        <v>A</v>
      </c>
      <c r="K1179" s="65">
        <f t="shared" si="69"/>
        <v>5000</v>
      </c>
      <c r="L1179" s="66">
        <f t="shared" si="70"/>
        <v>2</v>
      </c>
      <c r="M1179" s="15" t="str">
        <f t="shared" si="71"/>
        <v>OK</v>
      </c>
    </row>
    <row r="1180" spans="2:13" x14ac:dyDescent="0.25">
      <c r="B1180" s="57" t="s">
        <v>26</v>
      </c>
      <c r="C1180" s="70">
        <v>44519</v>
      </c>
      <c r="D1180" s="59" t="s">
        <v>3838</v>
      </c>
      <c r="E1180" s="60" t="s">
        <v>6128</v>
      </c>
      <c r="F1180" s="67" t="s">
        <v>3839</v>
      </c>
      <c r="G1180" s="67" t="s">
        <v>3840</v>
      </c>
      <c r="H1180" s="68" t="s">
        <v>3841</v>
      </c>
      <c r="I1180" s="63">
        <v>2</v>
      </c>
      <c r="J1180" s="64" t="str">
        <f t="shared" si="68"/>
        <v>A</v>
      </c>
      <c r="K1180" s="65">
        <f t="shared" si="69"/>
        <v>5000</v>
      </c>
      <c r="L1180" s="66">
        <f t="shared" si="70"/>
        <v>2</v>
      </c>
      <c r="M1180" s="15" t="str">
        <f t="shared" si="71"/>
        <v>OK</v>
      </c>
    </row>
    <row r="1181" spans="2:13" x14ac:dyDescent="0.25">
      <c r="B1181" s="57" t="s">
        <v>26</v>
      </c>
      <c r="C1181" s="70">
        <v>44519</v>
      </c>
      <c r="D1181" s="59" t="s">
        <v>3842</v>
      </c>
      <c r="E1181" s="60" t="s">
        <v>6128</v>
      </c>
      <c r="F1181" s="67" t="s">
        <v>3843</v>
      </c>
      <c r="G1181" s="67" t="s">
        <v>3844</v>
      </c>
      <c r="H1181" s="68" t="s">
        <v>3845</v>
      </c>
      <c r="I1181" s="63">
        <v>2</v>
      </c>
      <c r="J1181" s="64" t="str">
        <f t="shared" si="68"/>
        <v>A</v>
      </c>
      <c r="K1181" s="65">
        <f t="shared" si="69"/>
        <v>5000</v>
      </c>
      <c r="L1181" s="66">
        <f t="shared" si="70"/>
        <v>2</v>
      </c>
      <c r="M1181" s="15" t="str">
        <f t="shared" si="71"/>
        <v>OK</v>
      </c>
    </row>
    <row r="1182" spans="2:13" x14ac:dyDescent="0.25">
      <c r="B1182" s="57" t="s">
        <v>26</v>
      </c>
      <c r="C1182" s="70">
        <v>44519</v>
      </c>
      <c r="D1182" s="59" t="s">
        <v>3846</v>
      </c>
      <c r="E1182" s="60" t="s">
        <v>6128</v>
      </c>
      <c r="F1182" s="67" t="s">
        <v>3847</v>
      </c>
      <c r="G1182" s="67" t="s">
        <v>3848</v>
      </c>
      <c r="H1182" s="68" t="s">
        <v>3849</v>
      </c>
      <c r="I1182" s="63">
        <v>2</v>
      </c>
      <c r="J1182" s="64" t="str">
        <f t="shared" si="68"/>
        <v>A</v>
      </c>
      <c r="K1182" s="65">
        <f t="shared" si="69"/>
        <v>5000</v>
      </c>
      <c r="L1182" s="66">
        <f t="shared" si="70"/>
        <v>2</v>
      </c>
      <c r="M1182" s="15" t="str">
        <f t="shared" si="71"/>
        <v>OK</v>
      </c>
    </row>
    <row r="1183" spans="2:13" x14ac:dyDescent="0.25">
      <c r="B1183" s="57" t="s">
        <v>26</v>
      </c>
      <c r="C1183" s="70">
        <v>44519</v>
      </c>
      <c r="D1183" s="59" t="s">
        <v>3850</v>
      </c>
      <c r="E1183" s="60" t="s">
        <v>6128</v>
      </c>
      <c r="F1183" s="67" t="s">
        <v>3851</v>
      </c>
      <c r="G1183" s="67" t="s">
        <v>3852</v>
      </c>
      <c r="H1183" s="68" t="s">
        <v>3853</v>
      </c>
      <c r="I1183" s="63">
        <v>2</v>
      </c>
      <c r="J1183" s="64" t="str">
        <f t="shared" si="68"/>
        <v>A</v>
      </c>
      <c r="K1183" s="65">
        <f t="shared" si="69"/>
        <v>5000</v>
      </c>
      <c r="L1183" s="66">
        <f t="shared" si="70"/>
        <v>2</v>
      </c>
      <c r="M1183" s="15" t="str">
        <f t="shared" si="71"/>
        <v>OK</v>
      </c>
    </row>
    <row r="1184" spans="2:13" x14ac:dyDescent="0.25">
      <c r="B1184" s="57" t="s">
        <v>26</v>
      </c>
      <c r="C1184" s="70">
        <v>44519</v>
      </c>
      <c r="D1184" s="59" t="s">
        <v>3854</v>
      </c>
      <c r="E1184" s="60" t="s">
        <v>6128</v>
      </c>
      <c r="F1184" s="67" t="s">
        <v>3855</v>
      </c>
      <c r="G1184" s="67" t="s">
        <v>3856</v>
      </c>
      <c r="H1184" s="68" t="s">
        <v>3857</v>
      </c>
      <c r="I1184" s="63">
        <v>2</v>
      </c>
      <c r="J1184" s="64" t="str">
        <f t="shared" si="68"/>
        <v>A</v>
      </c>
      <c r="K1184" s="65">
        <f t="shared" si="69"/>
        <v>5000</v>
      </c>
      <c r="L1184" s="66">
        <f t="shared" si="70"/>
        <v>2</v>
      </c>
      <c r="M1184" s="15" t="str">
        <f t="shared" si="71"/>
        <v>OK</v>
      </c>
    </row>
    <row r="1185" spans="2:13" x14ac:dyDescent="0.25">
      <c r="B1185" s="57" t="s">
        <v>26</v>
      </c>
      <c r="C1185" s="70">
        <v>44519</v>
      </c>
      <c r="D1185" s="59" t="s">
        <v>3858</v>
      </c>
      <c r="E1185" s="60" t="s">
        <v>6128</v>
      </c>
      <c r="F1185" s="67" t="s">
        <v>3859</v>
      </c>
      <c r="G1185" s="67" t="s">
        <v>3860</v>
      </c>
      <c r="H1185" s="68" t="s">
        <v>3861</v>
      </c>
      <c r="I1185" s="63">
        <v>2</v>
      </c>
      <c r="J1185" s="64" t="str">
        <f t="shared" si="68"/>
        <v>A</v>
      </c>
      <c r="K1185" s="65">
        <f t="shared" si="69"/>
        <v>5000</v>
      </c>
      <c r="L1185" s="66">
        <f t="shared" si="70"/>
        <v>2</v>
      </c>
      <c r="M1185" s="15" t="str">
        <f t="shared" si="71"/>
        <v>OK</v>
      </c>
    </row>
    <row r="1186" spans="2:13" x14ac:dyDescent="0.25">
      <c r="B1186" s="57" t="s">
        <v>26</v>
      </c>
      <c r="C1186" s="70">
        <v>44520</v>
      </c>
      <c r="D1186" s="59" t="s">
        <v>4321</v>
      </c>
      <c r="E1186" s="60" t="s">
        <v>6128</v>
      </c>
      <c r="F1186" s="67" t="s">
        <v>4322</v>
      </c>
      <c r="G1186" s="67" t="s">
        <v>4323</v>
      </c>
      <c r="H1186" s="68" t="s">
        <v>4324</v>
      </c>
      <c r="I1186" s="63">
        <v>2</v>
      </c>
      <c r="J1186" s="64" t="str">
        <f t="shared" si="68"/>
        <v>A</v>
      </c>
      <c r="K1186" s="65">
        <f t="shared" si="69"/>
        <v>5000</v>
      </c>
      <c r="L1186" s="66">
        <f t="shared" si="70"/>
        <v>2</v>
      </c>
      <c r="M1186" s="15" t="str">
        <f t="shared" si="71"/>
        <v>OK</v>
      </c>
    </row>
    <row r="1187" spans="2:13" x14ac:dyDescent="0.25">
      <c r="B1187" s="57" t="s">
        <v>26</v>
      </c>
      <c r="C1187" s="70">
        <v>44520</v>
      </c>
      <c r="D1187" s="59" t="s">
        <v>4325</v>
      </c>
      <c r="E1187" s="60" t="s">
        <v>6128</v>
      </c>
      <c r="F1187" s="67" t="s">
        <v>4326</v>
      </c>
      <c r="G1187" s="67" t="s">
        <v>4327</v>
      </c>
      <c r="H1187" s="68" t="s">
        <v>4328</v>
      </c>
      <c r="I1187" s="63">
        <v>2</v>
      </c>
      <c r="J1187" s="64" t="str">
        <f t="shared" si="68"/>
        <v>A</v>
      </c>
      <c r="K1187" s="65">
        <f t="shared" si="69"/>
        <v>5000</v>
      </c>
      <c r="L1187" s="66">
        <f t="shared" si="70"/>
        <v>2</v>
      </c>
      <c r="M1187" s="15" t="str">
        <f t="shared" si="71"/>
        <v>OK</v>
      </c>
    </row>
    <row r="1188" spans="2:13" x14ac:dyDescent="0.25">
      <c r="B1188" s="57" t="s">
        <v>26</v>
      </c>
      <c r="C1188" s="70">
        <v>44520</v>
      </c>
      <c r="D1188" s="59" t="s">
        <v>4329</v>
      </c>
      <c r="E1188" s="60" t="s">
        <v>6128</v>
      </c>
      <c r="F1188" s="67" t="s">
        <v>4330</v>
      </c>
      <c r="G1188" s="67" t="s">
        <v>4331</v>
      </c>
      <c r="H1188" s="68" t="s">
        <v>4332</v>
      </c>
      <c r="I1188" s="63">
        <v>2</v>
      </c>
      <c r="J1188" s="64" t="str">
        <f t="shared" si="68"/>
        <v>A</v>
      </c>
      <c r="K1188" s="65">
        <f t="shared" si="69"/>
        <v>5000</v>
      </c>
      <c r="L1188" s="66">
        <f t="shared" si="70"/>
        <v>2</v>
      </c>
      <c r="M1188" s="15" t="str">
        <f t="shared" si="71"/>
        <v>OK</v>
      </c>
    </row>
    <row r="1189" spans="2:13" x14ac:dyDescent="0.25">
      <c r="B1189" s="57" t="s">
        <v>26</v>
      </c>
      <c r="C1189" s="70">
        <v>44520</v>
      </c>
      <c r="D1189" s="59" t="s">
        <v>4333</v>
      </c>
      <c r="E1189" s="60" t="s">
        <v>6128</v>
      </c>
      <c r="F1189" s="67" t="s">
        <v>4334</v>
      </c>
      <c r="G1189" s="67" t="s">
        <v>4335</v>
      </c>
      <c r="H1189" s="68" t="s">
        <v>4336</v>
      </c>
      <c r="I1189" s="63">
        <v>2</v>
      </c>
      <c r="J1189" s="64" t="str">
        <f t="shared" si="68"/>
        <v>A</v>
      </c>
      <c r="K1189" s="65">
        <f t="shared" si="69"/>
        <v>5000</v>
      </c>
      <c r="L1189" s="66">
        <f t="shared" si="70"/>
        <v>2</v>
      </c>
      <c r="M1189" s="15" t="str">
        <f t="shared" si="71"/>
        <v>OK</v>
      </c>
    </row>
    <row r="1190" spans="2:13" x14ac:dyDescent="0.25">
      <c r="B1190" s="57" t="s">
        <v>26</v>
      </c>
      <c r="C1190" s="70">
        <v>44520</v>
      </c>
      <c r="D1190" s="59" t="s">
        <v>4337</v>
      </c>
      <c r="E1190" s="60" t="s">
        <v>6128</v>
      </c>
      <c r="F1190" s="67" t="s">
        <v>4338</v>
      </c>
      <c r="G1190" s="67" t="s">
        <v>4339</v>
      </c>
      <c r="H1190" s="68" t="s">
        <v>4340</v>
      </c>
      <c r="I1190" s="63">
        <v>2</v>
      </c>
      <c r="J1190" s="64" t="str">
        <f t="shared" si="68"/>
        <v>A</v>
      </c>
      <c r="K1190" s="65">
        <f t="shared" si="69"/>
        <v>5000</v>
      </c>
      <c r="L1190" s="66">
        <f t="shared" si="70"/>
        <v>2</v>
      </c>
      <c r="M1190" s="15" t="str">
        <f t="shared" si="71"/>
        <v>OK</v>
      </c>
    </row>
    <row r="1191" spans="2:13" x14ac:dyDescent="0.25">
      <c r="B1191" s="57" t="s">
        <v>26</v>
      </c>
      <c r="C1191" s="70">
        <v>44520</v>
      </c>
      <c r="D1191" s="59" t="s">
        <v>4341</v>
      </c>
      <c r="E1191" s="60" t="s">
        <v>6128</v>
      </c>
      <c r="F1191" s="67" t="s">
        <v>4342</v>
      </c>
      <c r="G1191" s="67" t="s">
        <v>4335</v>
      </c>
      <c r="H1191" s="68" t="s">
        <v>4343</v>
      </c>
      <c r="I1191" s="63">
        <v>2</v>
      </c>
      <c r="J1191" s="64" t="str">
        <f t="shared" si="68"/>
        <v>A</v>
      </c>
      <c r="K1191" s="65">
        <f t="shared" si="69"/>
        <v>5000</v>
      </c>
      <c r="L1191" s="66">
        <f t="shared" si="70"/>
        <v>2</v>
      </c>
      <c r="M1191" s="15" t="str">
        <f t="shared" si="71"/>
        <v>OK</v>
      </c>
    </row>
    <row r="1192" spans="2:13" x14ac:dyDescent="0.25">
      <c r="B1192" s="57" t="s">
        <v>26</v>
      </c>
      <c r="C1192" s="70">
        <v>44520</v>
      </c>
      <c r="D1192" s="59" t="s">
        <v>3191</v>
      </c>
      <c r="E1192" s="60" t="s">
        <v>6128</v>
      </c>
      <c r="F1192" s="67" t="s">
        <v>3192</v>
      </c>
      <c r="G1192" s="67" t="s">
        <v>3193</v>
      </c>
      <c r="H1192" s="68" t="s">
        <v>4344</v>
      </c>
      <c r="I1192" s="63">
        <v>2</v>
      </c>
      <c r="J1192" s="64" t="str">
        <f t="shared" si="68"/>
        <v>A</v>
      </c>
      <c r="K1192" s="65">
        <f t="shared" si="69"/>
        <v>5000</v>
      </c>
      <c r="L1192" s="66">
        <f t="shared" si="70"/>
        <v>4</v>
      </c>
      <c r="M1192" s="15" t="str">
        <f t="shared" si="71"/>
        <v>OK</v>
      </c>
    </row>
    <row r="1193" spans="2:13" x14ac:dyDescent="0.25">
      <c r="B1193" s="57" t="s">
        <v>26</v>
      </c>
      <c r="C1193" s="70">
        <v>44520</v>
      </c>
      <c r="D1193" s="59" t="s">
        <v>4345</v>
      </c>
      <c r="E1193" s="60" t="s">
        <v>6128</v>
      </c>
      <c r="F1193" s="67" t="s">
        <v>4346</v>
      </c>
      <c r="G1193" s="67" t="s">
        <v>4347</v>
      </c>
      <c r="H1193" s="68" t="s">
        <v>4348</v>
      </c>
      <c r="I1193" s="63">
        <v>2</v>
      </c>
      <c r="J1193" s="64" t="str">
        <f t="shared" si="68"/>
        <v>A</v>
      </c>
      <c r="K1193" s="65">
        <f t="shared" si="69"/>
        <v>5000</v>
      </c>
      <c r="L1193" s="66">
        <f t="shared" si="70"/>
        <v>2</v>
      </c>
      <c r="M1193" s="15" t="str">
        <f t="shared" si="71"/>
        <v>OK</v>
      </c>
    </row>
    <row r="1194" spans="2:13" x14ac:dyDescent="0.25">
      <c r="B1194" s="57" t="s">
        <v>26</v>
      </c>
      <c r="C1194" s="70">
        <v>44520</v>
      </c>
      <c r="D1194" s="59" t="s">
        <v>4349</v>
      </c>
      <c r="E1194" s="60" t="s">
        <v>6128</v>
      </c>
      <c r="F1194" s="67" t="s">
        <v>4350</v>
      </c>
      <c r="G1194" s="67" t="s">
        <v>4351</v>
      </c>
      <c r="H1194" s="68" t="s">
        <v>4352</v>
      </c>
      <c r="I1194" s="63">
        <v>2</v>
      </c>
      <c r="J1194" s="64" t="str">
        <f t="shared" si="68"/>
        <v>A</v>
      </c>
      <c r="K1194" s="65">
        <f t="shared" si="69"/>
        <v>5000</v>
      </c>
      <c r="L1194" s="66">
        <f t="shared" si="70"/>
        <v>2</v>
      </c>
      <c r="M1194" s="15" t="str">
        <f t="shared" si="71"/>
        <v>OK</v>
      </c>
    </row>
    <row r="1195" spans="2:13" x14ac:dyDescent="0.25">
      <c r="B1195" s="57" t="s">
        <v>26</v>
      </c>
      <c r="C1195" s="70">
        <v>44520</v>
      </c>
      <c r="D1195" s="59" t="s">
        <v>4353</v>
      </c>
      <c r="E1195" s="60" t="s">
        <v>6128</v>
      </c>
      <c r="F1195" s="67" t="s">
        <v>4354</v>
      </c>
      <c r="G1195" s="67" t="s">
        <v>804</v>
      </c>
      <c r="H1195" s="68" t="s">
        <v>4355</v>
      </c>
      <c r="I1195" s="63">
        <v>2</v>
      </c>
      <c r="J1195" s="64" t="str">
        <f t="shared" si="68"/>
        <v>A</v>
      </c>
      <c r="K1195" s="65">
        <f t="shared" si="69"/>
        <v>5000</v>
      </c>
      <c r="L1195" s="66">
        <f t="shared" si="70"/>
        <v>2</v>
      </c>
      <c r="M1195" s="15" t="str">
        <f t="shared" si="71"/>
        <v>OK</v>
      </c>
    </row>
    <row r="1196" spans="2:13" x14ac:dyDescent="0.25">
      <c r="B1196" s="57" t="s">
        <v>26</v>
      </c>
      <c r="C1196" s="70">
        <v>44520</v>
      </c>
      <c r="D1196" s="59" t="s">
        <v>4356</v>
      </c>
      <c r="E1196" s="60" t="s">
        <v>6128</v>
      </c>
      <c r="F1196" s="67" t="s">
        <v>4357</v>
      </c>
      <c r="G1196" s="67" t="s">
        <v>4358</v>
      </c>
      <c r="H1196" s="68" t="s">
        <v>4359</v>
      </c>
      <c r="I1196" s="63">
        <v>2</v>
      </c>
      <c r="J1196" s="64" t="str">
        <f t="shared" si="68"/>
        <v>A</v>
      </c>
      <c r="K1196" s="65">
        <f t="shared" si="69"/>
        <v>5000</v>
      </c>
      <c r="L1196" s="66">
        <f t="shared" si="70"/>
        <v>2</v>
      </c>
      <c r="M1196" s="15" t="str">
        <f t="shared" si="71"/>
        <v>OK</v>
      </c>
    </row>
    <row r="1197" spans="2:13" x14ac:dyDescent="0.25">
      <c r="B1197" s="57" t="s">
        <v>26</v>
      </c>
      <c r="C1197" s="70">
        <v>44520</v>
      </c>
      <c r="D1197" s="59" t="s">
        <v>4360</v>
      </c>
      <c r="E1197" s="60" t="s">
        <v>6128</v>
      </c>
      <c r="F1197" s="67" t="s">
        <v>4361</v>
      </c>
      <c r="G1197" s="67" t="s">
        <v>4362</v>
      </c>
      <c r="H1197" s="68" t="s">
        <v>4363</v>
      </c>
      <c r="I1197" s="63">
        <v>2</v>
      </c>
      <c r="J1197" s="64" t="str">
        <f t="shared" si="68"/>
        <v>A</v>
      </c>
      <c r="K1197" s="65">
        <f t="shared" si="69"/>
        <v>5000</v>
      </c>
      <c r="L1197" s="66">
        <f t="shared" si="70"/>
        <v>2</v>
      </c>
      <c r="M1197" s="15" t="str">
        <f t="shared" si="71"/>
        <v>OK</v>
      </c>
    </row>
    <row r="1198" spans="2:13" x14ac:dyDescent="0.25">
      <c r="B1198" s="57" t="s">
        <v>26</v>
      </c>
      <c r="C1198" s="70">
        <v>44520</v>
      </c>
      <c r="D1198" s="59" t="s">
        <v>4364</v>
      </c>
      <c r="E1198" s="60" t="s">
        <v>6128</v>
      </c>
      <c r="F1198" s="67" t="s">
        <v>4365</v>
      </c>
      <c r="G1198" s="67" t="s">
        <v>4366</v>
      </c>
      <c r="H1198" s="68" t="s">
        <v>4367</v>
      </c>
      <c r="I1198" s="63">
        <v>2</v>
      </c>
      <c r="J1198" s="64" t="str">
        <f t="shared" si="68"/>
        <v>A</v>
      </c>
      <c r="K1198" s="65">
        <f t="shared" si="69"/>
        <v>5000</v>
      </c>
      <c r="L1198" s="66">
        <f t="shared" si="70"/>
        <v>2</v>
      </c>
      <c r="M1198" s="15" t="str">
        <f t="shared" si="71"/>
        <v>OK</v>
      </c>
    </row>
    <row r="1199" spans="2:13" x14ac:dyDescent="0.25">
      <c r="B1199" s="57" t="s">
        <v>26</v>
      </c>
      <c r="C1199" s="70">
        <v>44520</v>
      </c>
      <c r="D1199" s="59" t="s">
        <v>4368</v>
      </c>
      <c r="E1199" s="60" t="s">
        <v>6128</v>
      </c>
      <c r="F1199" s="67" t="s">
        <v>4369</v>
      </c>
      <c r="G1199" s="67" t="s">
        <v>4370</v>
      </c>
      <c r="H1199" s="68" t="s">
        <v>4386</v>
      </c>
      <c r="I1199" s="63">
        <v>2</v>
      </c>
      <c r="J1199" s="64" t="str">
        <f t="shared" si="68"/>
        <v>A</v>
      </c>
      <c r="K1199" s="65">
        <f t="shared" si="69"/>
        <v>5000</v>
      </c>
      <c r="L1199" s="66">
        <f t="shared" si="70"/>
        <v>2</v>
      </c>
      <c r="M1199" s="15" t="str">
        <f t="shared" si="71"/>
        <v>OK</v>
      </c>
    </row>
    <row r="1200" spans="2:13" x14ac:dyDescent="0.25">
      <c r="B1200" s="57" t="s">
        <v>26</v>
      </c>
      <c r="C1200" s="70">
        <v>44520</v>
      </c>
      <c r="D1200" s="59" t="s">
        <v>4371</v>
      </c>
      <c r="E1200" s="60" t="s">
        <v>6128</v>
      </c>
      <c r="F1200" s="67" t="s">
        <v>4372</v>
      </c>
      <c r="G1200" s="67" t="s">
        <v>4373</v>
      </c>
      <c r="H1200" s="68" t="s">
        <v>4387</v>
      </c>
      <c r="I1200" s="63">
        <v>2</v>
      </c>
      <c r="J1200" s="64" t="str">
        <f t="shared" si="68"/>
        <v>A</v>
      </c>
      <c r="K1200" s="65">
        <f t="shared" si="69"/>
        <v>5000</v>
      </c>
      <c r="L1200" s="66">
        <f t="shared" si="70"/>
        <v>2</v>
      </c>
      <c r="M1200" s="15" t="str">
        <f t="shared" si="71"/>
        <v>OK</v>
      </c>
    </row>
    <row r="1201" spans="2:13" x14ac:dyDescent="0.25">
      <c r="B1201" s="57" t="s">
        <v>26</v>
      </c>
      <c r="C1201" s="70">
        <v>44520</v>
      </c>
      <c r="D1201" s="59" t="s">
        <v>4374</v>
      </c>
      <c r="E1201" s="60" t="s">
        <v>6128</v>
      </c>
      <c r="F1201" s="67" t="s">
        <v>4375</v>
      </c>
      <c r="G1201" s="67" t="s">
        <v>4376</v>
      </c>
      <c r="H1201" s="68" t="s">
        <v>4388</v>
      </c>
      <c r="I1201" s="63">
        <v>2</v>
      </c>
      <c r="J1201" s="64" t="str">
        <f t="shared" si="68"/>
        <v>A</v>
      </c>
      <c r="K1201" s="65">
        <f t="shared" si="69"/>
        <v>5000</v>
      </c>
      <c r="L1201" s="66">
        <f t="shared" si="70"/>
        <v>2</v>
      </c>
      <c r="M1201" s="15" t="str">
        <f t="shared" si="71"/>
        <v>OK</v>
      </c>
    </row>
    <row r="1202" spans="2:13" x14ac:dyDescent="0.25">
      <c r="B1202" s="57" t="s">
        <v>26</v>
      </c>
      <c r="C1202" s="70">
        <v>44520</v>
      </c>
      <c r="D1202" s="59" t="s">
        <v>4377</v>
      </c>
      <c r="E1202" s="60" t="s">
        <v>6128</v>
      </c>
      <c r="F1202" s="67" t="s">
        <v>4378</v>
      </c>
      <c r="G1202" s="67" t="s">
        <v>4379</v>
      </c>
      <c r="H1202" s="68" t="s">
        <v>4389</v>
      </c>
      <c r="I1202" s="63">
        <v>2</v>
      </c>
      <c r="J1202" s="64" t="str">
        <f t="shared" si="68"/>
        <v>A</v>
      </c>
      <c r="K1202" s="65">
        <f t="shared" si="69"/>
        <v>5000</v>
      </c>
      <c r="L1202" s="66">
        <f t="shared" si="70"/>
        <v>2</v>
      </c>
      <c r="M1202" s="15" t="str">
        <f t="shared" si="71"/>
        <v>OK</v>
      </c>
    </row>
    <row r="1203" spans="2:13" x14ac:dyDescent="0.25">
      <c r="B1203" s="57" t="s">
        <v>26</v>
      </c>
      <c r="C1203" s="70">
        <v>44520</v>
      </c>
      <c r="D1203" s="59" t="s">
        <v>4380</v>
      </c>
      <c r="E1203" s="60" t="s">
        <v>6128</v>
      </c>
      <c r="F1203" s="67" t="s">
        <v>4381</v>
      </c>
      <c r="G1203" s="67" t="s">
        <v>4382</v>
      </c>
      <c r="H1203" s="68" t="s">
        <v>4390</v>
      </c>
      <c r="I1203" s="63">
        <v>2</v>
      </c>
      <c r="J1203" s="64" t="str">
        <f t="shared" si="68"/>
        <v>A</v>
      </c>
      <c r="K1203" s="65">
        <f t="shared" si="69"/>
        <v>5000</v>
      </c>
      <c r="L1203" s="66">
        <f t="shared" si="70"/>
        <v>2</v>
      </c>
      <c r="M1203" s="15" t="str">
        <f t="shared" si="71"/>
        <v>OK</v>
      </c>
    </row>
    <row r="1204" spans="2:13" x14ac:dyDescent="0.25">
      <c r="B1204" s="57" t="s">
        <v>26</v>
      </c>
      <c r="C1204" s="70">
        <v>44520</v>
      </c>
      <c r="D1204" s="59" t="s">
        <v>4383</v>
      </c>
      <c r="E1204" s="60" t="s">
        <v>6128</v>
      </c>
      <c r="F1204" s="67" t="s">
        <v>4384</v>
      </c>
      <c r="G1204" s="67" t="s">
        <v>4385</v>
      </c>
      <c r="H1204" s="68" t="s">
        <v>4391</v>
      </c>
      <c r="I1204" s="63">
        <v>2</v>
      </c>
      <c r="J1204" s="64" t="str">
        <f t="shared" si="68"/>
        <v>A</v>
      </c>
      <c r="K1204" s="65">
        <f t="shared" si="69"/>
        <v>5000</v>
      </c>
      <c r="L1204" s="66">
        <f t="shared" si="70"/>
        <v>2</v>
      </c>
      <c r="M1204" s="15" t="str">
        <f t="shared" si="71"/>
        <v>OK</v>
      </c>
    </row>
    <row r="1205" spans="2:13" x14ac:dyDescent="0.25">
      <c r="B1205" s="57" t="s">
        <v>26</v>
      </c>
      <c r="C1205" s="70">
        <v>44520</v>
      </c>
      <c r="D1205" s="59" t="s">
        <v>4392</v>
      </c>
      <c r="E1205" s="60" t="s">
        <v>6128</v>
      </c>
      <c r="F1205" s="67" t="s">
        <v>4393</v>
      </c>
      <c r="G1205" s="67" t="s">
        <v>4394</v>
      </c>
      <c r="H1205" s="68" t="s">
        <v>4395</v>
      </c>
      <c r="I1205" s="63">
        <v>2</v>
      </c>
      <c r="J1205" s="64" t="str">
        <f t="shared" si="68"/>
        <v>A</v>
      </c>
      <c r="K1205" s="65">
        <f t="shared" si="69"/>
        <v>5000</v>
      </c>
      <c r="L1205" s="66">
        <f t="shared" si="70"/>
        <v>4</v>
      </c>
      <c r="M1205" s="15" t="str">
        <f t="shared" si="71"/>
        <v>OK</v>
      </c>
    </row>
    <row r="1206" spans="2:13" x14ac:dyDescent="0.25">
      <c r="B1206" s="57" t="s">
        <v>26</v>
      </c>
      <c r="C1206" s="70">
        <v>44520</v>
      </c>
      <c r="D1206" s="59" t="s">
        <v>4396</v>
      </c>
      <c r="E1206" s="60" t="s">
        <v>6128</v>
      </c>
      <c r="F1206" s="67" t="s">
        <v>4397</v>
      </c>
      <c r="G1206" s="67" t="s">
        <v>4398</v>
      </c>
      <c r="H1206" s="68" t="s">
        <v>4399</v>
      </c>
      <c r="I1206" s="63">
        <v>2</v>
      </c>
      <c r="J1206" s="64" t="str">
        <f t="shared" si="68"/>
        <v>A</v>
      </c>
      <c r="K1206" s="65">
        <f t="shared" si="69"/>
        <v>5000</v>
      </c>
      <c r="L1206" s="66">
        <f t="shared" si="70"/>
        <v>2</v>
      </c>
      <c r="M1206" s="15" t="str">
        <f t="shared" si="71"/>
        <v>OK</v>
      </c>
    </row>
    <row r="1207" spans="2:13" x14ac:dyDescent="0.25">
      <c r="B1207" s="57" t="s">
        <v>26</v>
      </c>
      <c r="C1207" s="70">
        <v>44520</v>
      </c>
      <c r="D1207" s="59" t="s">
        <v>4400</v>
      </c>
      <c r="E1207" s="60" t="s">
        <v>6128</v>
      </c>
      <c r="F1207" s="67" t="s">
        <v>4401</v>
      </c>
      <c r="G1207" s="67" t="s">
        <v>4402</v>
      </c>
      <c r="H1207" s="68" t="s">
        <v>4403</v>
      </c>
      <c r="I1207" s="63">
        <v>2</v>
      </c>
      <c r="J1207" s="64" t="str">
        <f t="shared" si="68"/>
        <v>A</v>
      </c>
      <c r="K1207" s="65">
        <f t="shared" si="69"/>
        <v>5000</v>
      </c>
      <c r="L1207" s="66">
        <f t="shared" si="70"/>
        <v>2</v>
      </c>
      <c r="M1207" s="15" t="str">
        <f t="shared" si="71"/>
        <v>OK</v>
      </c>
    </row>
    <row r="1208" spans="2:13" x14ac:dyDescent="0.25">
      <c r="B1208" s="57" t="s">
        <v>26</v>
      </c>
      <c r="C1208" s="70">
        <v>44520</v>
      </c>
      <c r="D1208" s="59" t="s">
        <v>4404</v>
      </c>
      <c r="E1208" s="60" t="s">
        <v>6128</v>
      </c>
      <c r="F1208" s="67" t="s">
        <v>4405</v>
      </c>
      <c r="G1208" s="67" t="s">
        <v>4406</v>
      </c>
      <c r="H1208" s="68" t="s">
        <v>4407</v>
      </c>
      <c r="I1208" s="63">
        <v>2</v>
      </c>
      <c r="J1208" s="64" t="str">
        <f t="shared" si="68"/>
        <v>A</v>
      </c>
      <c r="K1208" s="65">
        <f t="shared" si="69"/>
        <v>5000</v>
      </c>
      <c r="L1208" s="66">
        <f t="shared" si="70"/>
        <v>10</v>
      </c>
      <c r="M1208" s="15" t="str">
        <f t="shared" si="71"/>
        <v>OK</v>
      </c>
    </row>
    <row r="1209" spans="2:13" x14ac:dyDescent="0.25">
      <c r="B1209" s="57" t="s">
        <v>26</v>
      </c>
      <c r="C1209" s="70">
        <v>44520</v>
      </c>
      <c r="D1209" s="59" t="s">
        <v>4408</v>
      </c>
      <c r="E1209" s="60" t="s">
        <v>6128</v>
      </c>
      <c r="F1209" s="67" t="s">
        <v>4409</v>
      </c>
      <c r="G1209" s="67" t="s">
        <v>4410</v>
      </c>
      <c r="H1209" s="68" t="s">
        <v>4411</v>
      </c>
      <c r="I1209" s="63">
        <v>2</v>
      </c>
      <c r="J1209" s="64" t="str">
        <f t="shared" si="68"/>
        <v>A</v>
      </c>
      <c r="K1209" s="65">
        <f t="shared" si="69"/>
        <v>5000</v>
      </c>
      <c r="L1209" s="66">
        <f t="shared" si="70"/>
        <v>4</v>
      </c>
      <c r="M1209" s="15" t="str">
        <f t="shared" si="71"/>
        <v>OK</v>
      </c>
    </row>
    <row r="1210" spans="2:13" x14ac:dyDescent="0.25">
      <c r="B1210" s="57" t="s">
        <v>26</v>
      </c>
      <c r="C1210" s="70">
        <v>44520</v>
      </c>
      <c r="D1210" s="59" t="s">
        <v>4412</v>
      </c>
      <c r="E1210" s="60" t="s">
        <v>6128</v>
      </c>
      <c r="F1210" s="67" t="s">
        <v>4413</v>
      </c>
      <c r="G1210" s="67" t="s">
        <v>4414</v>
      </c>
      <c r="H1210" s="68" t="s">
        <v>4415</v>
      </c>
      <c r="I1210" s="63">
        <v>3</v>
      </c>
      <c r="J1210" s="64" t="str">
        <f t="shared" si="68"/>
        <v>A</v>
      </c>
      <c r="K1210" s="65">
        <f t="shared" si="69"/>
        <v>7500</v>
      </c>
      <c r="L1210" s="66">
        <f t="shared" si="70"/>
        <v>3</v>
      </c>
      <c r="M1210" s="15" t="str">
        <f t="shared" si="71"/>
        <v>OK</v>
      </c>
    </row>
    <row r="1211" spans="2:13" x14ac:dyDescent="0.25">
      <c r="B1211" s="57" t="s">
        <v>26</v>
      </c>
      <c r="C1211" s="70">
        <v>44522</v>
      </c>
      <c r="D1211" s="59" t="s">
        <v>5280</v>
      </c>
      <c r="E1211" s="60" t="s">
        <v>6128</v>
      </c>
      <c r="F1211" s="67" t="s">
        <v>5281</v>
      </c>
      <c r="G1211" s="67" t="s">
        <v>5282</v>
      </c>
      <c r="H1211" s="68" t="s">
        <v>5283</v>
      </c>
      <c r="I1211" s="63">
        <v>2</v>
      </c>
      <c r="J1211" s="64" t="str">
        <f t="shared" si="68"/>
        <v>A</v>
      </c>
      <c r="K1211" s="65">
        <f t="shared" si="69"/>
        <v>5000</v>
      </c>
      <c r="L1211" s="66">
        <f t="shared" si="70"/>
        <v>2</v>
      </c>
      <c r="M1211" s="15" t="str">
        <f t="shared" si="71"/>
        <v>OK</v>
      </c>
    </row>
    <row r="1212" spans="2:13" x14ac:dyDescent="0.25">
      <c r="B1212" s="57" t="s">
        <v>26</v>
      </c>
      <c r="C1212" s="70">
        <v>44522</v>
      </c>
      <c r="D1212" s="59" t="s">
        <v>5284</v>
      </c>
      <c r="E1212" s="60" t="s">
        <v>6128</v>
      </c>
      <c r="F1212" s="67" t="s">
        <v>5285</v>
      </c>
      <c r="G1212" s="67" t="s">
        <v>5286</v>
      </c>
      <c r="H1212" s="68" t="s">
        <v>5287</v>
      </c>
      <c r="I1212" s="63">
        <v>2</v>
      </c>
      <c r="J1212" s="64" t="str">
        <f t="shared" si="68"/>
        <v>A</v>
      </c>
      <c r="K1212" s="65">
        <f t="shared" si="69"/>
        <v>5000</v>
      </c>
      <c r="L1212" s="66">
        <f t="shared" si="70"/>
        <v>2</v>
      </c>
      <c r="M1212" s="15" t="str">
        <f t="shared" si="71"/>
        <v>OK</v>
      </c>
    </row>
    <row r="1213" spans="2:13" x14ac:dyDescent="0.25">
      <c r="B1213" s="57" t="s">
        <v>26</v>
      </c>
      <c r="C1213" s="70">
        <v>44522</v>
      </c>
      <c r="D1213" s="59" t="s">
        <v>5288</v>
      </c>
      <c r="E1213" s="60" t="s">
        <v>6128</v>
      </c>
      <c r="F1213" s="67" t="s">
        <v>5289</v>
      </c>
      <c r="G1213" s="67" t="s">
        <v>5290</v>
      </c>
      <c r="H1213" s="68" t="s">
        <v>5291</v>
      </c>
      <c r="I1213" s="63">
        <v>2</v>
      </c>
      <c r="J1213" s="64" t="str">
        <f t="shared" si="68"/>
        <v>A</v>
      </c>
      <c r="K1213" s="65">
        <f t="shared" si="69"/>
        <v>5000</v>
      </c>
      <c r="L1213" s="66">
        <f t="shared" si="70"/>
        <v>2</v>
      </c>
      <c r="M1213" s="15" t="str">
        <f t="shared" si="71"/>
        <v>OK</v>
      </c>
    </row>
    <row r="1214" spans="2:13" x14ac:dyDescent="0.25">
      <c r="B1214" s="57" t="s">
        <v>26</v>
      </c>
      <c r="C1214" s="70">
        <v>44523</v>
      </c>
      <c r="D1214" s="59" t="s">
        <v>5292</v>
      </c>
      <c r="E1214" s="60" t="s">
        <v>6128</v>
      </c>
      <c r="F1214" s="67" t="s">
        <v>5293</v>
      </c>
      <c r="G1214" s="67" t="s">
        <v>5294</v>
      </c>
      <c r="H1214" s="68" t="s">
        <v>5295</v>
      </c>
      <c r="I1214" s="63">
        <v>2</v>
      </c>
      <c r="J1214" s="64" t="str">
        <f t="shared" si="68"/>
        <v>A</v>
      </c>
      <c r="K1214" s="65">
        <f t="shared" si="69"/>
        <v>5000</v>
      </c>
      <c r="L1214" s="66">
        <f t="shared" si="70"/>
        <v>2</v>
      </c>
      <c r="M1214" s="15" t="str">
        <f t="shared" si="71"/>
        <v>OK</v>
      </c>
    </row>
    <row r="1215" spans="2:13" x14ac:dyDescent="0.25">
      <c r="B1215" s="57" t="s">
        <v>26</v>
      </c>
      <c r="C1215" s="70">
        <v>44523</v>
      </c>
      <c r="D1215" s="59" t="s">
        <v>5296</v>
      </c>
      <c r="E1215" s="60" t="s">
        <v>6128</v>
      </c>
      <c r="F1215" s="67" t="s">
        <v>5297</v>
      </c>
      <c r="G1215" s="67" t="s">
        <v>5298</v>
      </c>
      <c r="H1215" s="68" t="s">
        <v>5299</v>
      </c>
      <c r="I1215" s="63">
        <v>2</v>
      </c>
      <c r="J1215" s="64" t="str">
        <f t="shared" si="68"/>
        <v>A</v>
      </c>
      <c r="K1215" s="65">
        <f t="shared" si="69"/>
        <v>5000</v>
      </c>
      <c r="L1215" s="66">
        <f t="shared" si="70"/>
        <v>2</v>
      </c>
      <c r="M1215" s="15" t="str">
        <f t="shared" si="71"/>
        <v>OK</v>
      </c>
    </row>
    <row r="1216" spans="2:13" x14ac:dyDescent="0.25">
      <c r="B1216" s="57" t="s">
        <v>26</v>
      </c>
      <c r="C1216" s="70">
        <v>44524</v>
      </c>
      <c r="D1216" s="59" t="s">
        <v>5300</v>
      </c>
      <c r="E1216" s="60" t="s">
        <v>6128</v>
      </c>
      <c r="F1216" s="67" t="s">
        <v>1721</v>
      </c>
      <c r="G1216" s="67" t="s">
        <v>836</v>
      </c>
      <c r="H1216" s="68" t="s">
        <v>5301</v>
      </c>
      <c r="I1216" s="63">
        <v>3</v>
      </c>
      <c r="J1216" s="64" t="str">
        <f t="shared" si="68"/>
        <v>A</v>
      </c>
      <c r="K1216" s="65">
        <f t="shared" si="69"/>
        <v>7500</v>
      </c>
      <c r="L1216" s="66">
        <f t="shared" si="70"/>
        <v>3</v>
      </c>
      <c r="M1216" s="15" t="str">
        <f t="shared" si="71"/>
        <v>OK</v>
      </c>
    </row>
    <row r="1217" spans="2:13" x14ac:dyDescent="0.25">
      <c r="B1217" s="57" t="s">
        <v>26</v>
      </c>
      <c r="C1217" s="70">
        <v>44523</v>
      </c>
      <c r="D1217" s="59" t="s">
        <v>5302</v>
      </c>
      <c r="E1217" s="60" t="s">
        <v>6128</v>
      </c>
      <c r="F1217" s="67" t="s">
        <v>5303</v>
      </c>
      <c r="G1217" s="67" t="s">
        <v>5304</v>
      </c>
      <c r="H1217" s="68" t="s">
        <v>5305</v>
      </c>
      <c r="I1217" s="63">
        <v>2</v>
      </c>
      <c r="J1217" s="64" t="str">
        <f t="shared" si="68"/>
        <v>A</v>
      </c>
      <c r="K1217" s="65">
        <f t="shared" si="69"/>
        <v>5000</v>
      </c>
      <c r="L1217" s="66">
        <f t="shared" si="70"/>
        <v>4</v>
      </c>
      <c r="M1217" s="15" t="str">
        <f t="shared" si="71"/>
        <v>OK</v>
      </c>
    </row>
    <row r="1218" spans="2:13" x14ac:dyDescent="0.25">
      <c r="B1218" s="57" t="s">
        <v>26</v>
      </c>
      <c r="C1218" s="70">
        <v>44523</v>
      </c>
      <c r="D1218" s="59" t="s">
        <v>1771</v>
      </c>
      <c r="E1218" s="60" t="s">
        <v>6128</v>
      </c>
      <c r="F1218" s="67" t="s">
        <v>1772</v>
      </c>
      <c r="G1218" s="67" t="s">
        <v>1762</v>
      </c>
      <c r="H1218" s="68" t="s">
        <v>5306</v>
      </c>
      <c r="I1218" s="63">
        <v>2</v>
      </c>
      <c r="J1218" s="64" t="str">
        <f t="shared" si="68"/>
        <v>A</v>
      </c>
      <c r="K1218" s="65">
        <f t="shared" si="69"/>
        <v>5000</v>
      </c>
      <c r="L1218" s="66">
        <f t="shared" si="70"/>
        <v>4</v>
      </c>
      <c r="M1218" s="15" t="str">
        <f t="shared" si="71"/>
        <v>OK</v>
      </c>
    </row>
    <row r="1219" spans="2:13" x14ac:dyDescent="0.25">
      <c r="B1219" s="57" t="s">
        <v>26</v>
      </c>
      <c r="C1219" s="70">
        <v>44523</v>
      </c>
      <c r="D1219" s="59" t="s">
        <v>5307</v>
      </c>
      <c r="E1219" s="60" t="s">
        <v>6128</v>
      </c>
      <c r="F1219" s="67" t="s">
        <v>5308</v>
      </c>
      <c r="G1219" s="67" t="s">
        <v>1780</v>
      </c>
      <c r="H1219" s="68" t="s">
        <v>5309</v>
      </c>
      <c r="I1219" s="63">
        <v>2</v>
      </c>
      <c r="J1219" s="64" t="str">
        <f t="shared" si="68"/>
        <v>A</v>
      </c>
      <c r="K1219" s="65">
        <f t="shared" si="69"/>
        <v>5000</v>
      </c>
      <c r="L1219" s="66">
        <f t="shared" si="70"/>
        <v>2</v>
      </c>
      <c r="M1219" s="15" t="str">
        <f t="shared" si="71"/>
        <v>OK</v>
      </c>
    </row>
    <row r="1220" spans="2:13" x14ac:dyDescent="0.25">
      <c r="B1220" s="57" t="s">
        <v>26</v>
      </c>
      <c r="C1220" s="70">
        <v>44523</v>
      </c>
      <c r="D1220" s="59" t="s">
        <v>5310</v>
      </c>
      <c r="E1220" s="60" t="s">
        <v>6128</v>
      </c>
      <c r="F1220" s="67" t="s">
        <v>5311</v>
      </c>
      <c r="G1220" s="67" t="s">
        <v>5312</v>
      </c>
      <c r="H1220" s="68" t="s">
        <v>5313</v>
      </c>
      <c r="I1220" s="63">
        <v>2</v>
      </c>
      <c r="J1220" s="64" t="str">
        <f t="shared" si="68"/>
        <v>A</v>
      </c>
      <c r="K1220" s="65">
        <f t="shared" si="69"/>
        <v>5000</v>
      </c>
      <c r="L1220" s="66">
        <f t="shared" si="70"/>
        <v>2</v>
      </c>
      <c r="M1220" s="15" t="str">
        <f t="shared" si="71"/>
        <v>OK</v>
      </c>
    </row>
    <row r="1221" spans="2:13" x14ac:dyDescent="0.25">
      <c r="B1221" s="57" t="s">
        <v>26</v>
      </c>
      <c r="C1221" s="70">
        <v>44523</v>
      </c>
      <c r="D1221" s="59" t="s">
        <v>5314</v>
      </c>
      <c r="E1221" s="60" t="s">
        <v>6128</v>
      </c>
      <c r="F1221" s="67" t="s">
        <v>5315</v>
      </c>
      <c r="G1221" s="67" t="s">
        <v>5316</v>
      </c>
      <c r="H1221" s="68" t="s">
        <v>5317</v>
      </c>
      <c r="I1221" s="63">
        <v>2</v>
      </c>
      <c r="J1221" s="64" t="str">
        <f t="shared" si="68"/>
        <v>A</v>
      </c>
      <c r="K1221" s="65">
        <f t="shared" si="69"/>
        <v>5000</v>
      </c>
      <c r="L1221" s="66">
        <f t="shared" si="70"/>
        <v>2</v>
      </c>
      <c r="M1221" s="15" t="str">
        <f t="shared" si="71"/>
        <v>OK</v>
      </c>
    </row>
    <row r="1222" spans="2:13" x14ac:dyDescent="0.25">
      <c r="B1222" s="57" t="s">
        <v>26</v>
      </c>
      <c r="C1222" s="70">
        <v>44523</v>
      </c>
      <c r="D1222" s="59" t="s">
        <v>5318</v>
      </c>
      <c r="E1222" s="60" t="s">
        <v>6128</v>
      </c>
      <c r="F1222" s="67" t="s">
        <v>5319</v>
      </c>
      <c r="G1222" s="67" t="s">
        <v>5320</v>
      </c>
      <c r="H1222" s="68" t="s">
        <v>5321</v>
      </c>
      <c r="I1222" s="63">
        <v>2</v>
      </c>
      <c r="J1222" s="64" t="str">
        <f t="shared" si="68"/>
        <v>A</v>
      </c>
      <c r="K1222" s="65">
        <f t="shared" si="69"/>
        <v>5000</v>
      </c>
      <c r="L1222" s="66">
        <f t="shared" si="70"/>
        <v>2</v>
      </c>
      <c r="M1222" s="15" t="str">
        <f t="shared" si="71"/>
        <v>OK</v>
      </c>
    </row>
    <row r="1223" spans="2:13" x14ac:dyDescent="0.25">
      <c r="B1223" s="57" t="s">
        <v>26</v>
      </c>
      <c r="C1223" s="70">
        <v>44523</v>
      </c>
      <c r="D1223" s="59" t="s">
        <v>5322</v>
      </c>
      <c r="E1223" s="60" t="s">
        <v>6128</v>
      </c>
      <c r="F1223" s="67" t="s">
        <v>5323</v>
      </c>
      <c r="G1223" s="67" t="s">
        <v>5324</v>
      </c>
      <c r="H1223" s="68" t="s">
        <v>5325</v>
      </c>
      <c r="I1223" s="63">
        <v>2</v>
      </c>
      <c r="J1223" s="64" t="str">
        <f t="shared" si="68"/>
        <v>A</v>
      </c>
      <c r="K1223" s="65">
        <f t="shared" si="69"/>
        <v>5000</v>
      </c>
      <c r="L1223" s="66">
        <f t="shared" si="70"/>
        <v>2</v>
      </c>
      <c r="M1223" s="15" t="str">
        <f t="shared" si="71"/>
        <v>OK</v>
      </c>
    </row>
    <row r="1224" spans="2:13" x14ac:dyDescent="0.25">
      <c r="B1224" s="57" t="s">
        <v>26</v>
      </c>
      <c r="C1224" s="70">
        <v>44523</v>
      </c>
      <c r="D1224" s="59" t="s">
        <v>5326</v>
      </c>
      <c r="E1224" s="60" t="s">
        <v>6128</v>
      </c>
      <c r="F1224" s="67" t="s">
        <v>5327</v>
      </c>
      <c r="G1224" s="67" t="s">
        <v>5324</v>
      </c>
      <c r="H1224" s="68" t="s">
        <v>5328</v>
      </c>
      <c r="I1224" s="63">
        <v>2</v>
      </c>
      <c r="J1224" s="64" t="str">
        <f t="shared" si="68"/>
        <v>A</v>
      </c>
      <c r="K1224" s="65">
        <f t="shared" si="69"/>
        <v>5000</v>
      </c>
      <c r="L1224" s="66">
        <f t="shared" si="70"/>
        <v>2</v>
      </c>
      <c r="M1224" s="15" t="str">
        <f t="shared" si="71"/>
        <v>OK</v>
      </c>
    </row>
    <row r="1225" spans="2:13" x14ac:dyDescent="0.25">
      <c r="B1225" s="57" t="s">
        <v>26</v>
      </c>
      <c r="C1225" s="70">
        <v>44523</v>
      </c>
      <c r="D1225" s="59" t="s">
        <v>5329</v>
      </c>
      <c r="E1225" s="60" t="s">
        <v>6128</v>
      </c>
      <c r="F1225" s="67" t="s">
        <v>5330</v>
      </c>
      <c r="G1225" s="67" t="s">
        <v>5324</v>
      </c>
      <c r="H1225" s="68" t="s">
        <v>5331</v>
      </c>
      <c r="I1225" s="63">
        <v>2</v>
      </c>
      <c r="J1225" s="64" t="str">
        <f t="shared" si="68"/>
        <v>A</v>
      </c>
      <c r="K1225" s="65">
        <f t="shared" si="69"/>
        <v>5000</v>
      </c>
      <c r="L1225" s="66">
        <f t="shared" ref="L1225:L1288" si="72">SUMIF($D$8:$D$1705,D1225:D2922,$I$8:$I$1705)</f>
        <v>2</v>
      </c>
      <c r="M1225" s="15" t="str">
        <f t="shared" ref="M1225:M1288" si="73">+IF(L1225=0," ",IF(L1225&lt;=20,"OK",IF(L1225&gt;=21,"LEBIH")))</f>
        <v>OK</v>
      </c>
    </row>
    <row r="1226" spans="2:13" x14ac:dyDescent="0.25">
      <c r="B1226" s="57" t="s">
        <v>26</v>
      </c>
      <c r="C1226" s="70">
        <v>44523</v>
      </c>
      <c r="D1226" s="59" t="s">
        <v>5332</v>
      </c>
      <c r="E1226" s="60" t="s">
        <v>6128</v>
      </c>
      <c r="F1226" s="67" t="s">
        <v>5333</v>
      </c>
      <c r="G1226" s="67" t="s">
        <v>5324</v>
      </c>
      <c r="H1226" s="68" t="s">
        <v>5334</v>
      </c>
      <c r="I1226" s="63">
        <v>2</v>
      </c>
      <c r="J1226" s="64" t="str">
        <f t="shared" si="68"/>
        <v>A</v>
      </c>
      <c r="K1226" s="65">
        <f t="shared" si="69"/>
        <v>5000</v>
      </c>
      <c r="L1226" s="66">
        <f t="shared" si="72"/>
        <v>2</v>
      </c>
      <c r="M1226" s="15" t="str">
        <f t="shared" si="73"/>
        <v>OK</v>
      </c>
    </row>
    <row r="1227" spans="2:13" x14ac:dyDescent="0.25">
      <c r="B1227" s="57" t="s">
        <v>26</v>
      </c>
      <c r="C1227" s="70">
        <v>44523</v>
      </c>
      <c r="D1227" s="59" t="s">
        <v>5335</v>
      </c>
      <c r="E1227" s="60" t="s">
        <v>6128</v>
      </c>
      <c r="F1227" s="67" t="s">
        <v>1867</v>
      </c>
      <c r="G1227" s="67" t="s">
        <v>5336</v>
      </c>
      <c r="H1227" s="68" t="s">
        <v>5337</v>
      </c>
      <c r="I1227" s="63">
        <v>2</v>
      </c>
      <c r="J1227" s="64" t="str">
        <f t="shared" si="68"/>
        <v>A</v>
      </c>
      <c r="K1227" s="65">
        <f t="shared" si="69"/>
        <v>5000</v>
      </c>
      <c r="L1227" s="66">
        <f t="shared" si="72"/>
        <v>2</v>
      </c>
      <c r="M1227" s="15" t="str">
        <f t="shared" si="73"/>
        <v>OK</v>
      </c>
    </row>
    <row r="1228" spans="2:13" x14ac:dyDescent="0.25">
      <c r="B1228" s="57" t="s">
        <v>26</v>
      </c>
      <c r="C1228" s="70">
        <v>44523</v>
      </c>
      <c r="D1228" s="59" t="s">
        <v>5338</v>
      </c>
      <c r="E1228" s="60" t="s">
        <v>6128</v>
      </c>
      <c r="F1228" s="67" t="s">
        <v>5339</v>
      </c>
      <c r="G1228" s="67" t="s">
        <v>5340</v>
      </c>
      <c r="H1228" s="68" t="s">
        <v>5341</v>
      </c>
      <c r="I1228" s="63">
        <v>2</v>
      </c>
      <c r="J1228" s="64" t="str">
        <f t="shared" si="68"/>
        <v>A</v>
      </c>
      <c r="K1228" s="65">
        <f t="shared" si="69"/>
        <v>5000</v>
      </c>
      <c r="L1228" s="66">
        <f t="shared" si="72"/>
        <v>2</v>
      </c>
      <c r="M1228" s="15" t="str">
        <f t="shared" si="73"/>
        <v>OK</v>
      </c>
    </row>
    <row r="1229" spans="2:13" x14ac:dyDescent="0.25">
      <c r="B1229" s="57" t="s">
        <v>26</v>
      </c>
      <c r="C1229" s="70">
        <v>44523</v>
      </c>
      <c r="D1229" s="59" t="s">
        <v>5342</v>
      </c>
      <c r="E1229" s="60" t="s">
        <v>6128</v>
      </c>
      <c r="F1229" s="67" t="s">
        <v>5343</v>
      </c>
      <c r="G1229" s="67" t="s">
        <v>5344</v>
      </c>
      <c r="H1229" s="68" t="s">
        <v>5345</v>
      </c>
      <c r="I1229" s="63">
        <v>2</v>
      </c>
      <c r="J1229" s="64" t="str">
        <f t="shared" si="68"/>
        <v>A</v>
      </c>
      <c r="K1229" s="65">
        <f t="shared" si="69"/>
        <v>5000</v>
      </c>
      <c r="L1229" s="66">
        <f t="shared" si="72"/>
        <v>2</v>
      </c>
      <c r="M1229" s="15" t="str">
        <f t="shared" si="73"/>
        <v>OK</v>
      </c>
    </row>
    <row r="1230" spans="2:13" x14ac:dyDescent="0.25">
      <c r="B1230" s="57" t="s">
        <v>26</v>
      </c>
      <c r="C1230" s="70">
        <v>44523</v>
      </c>
      <c r="D1230" s="59" t="s">
        <v>4408</v>
      </c>
      <c r="E1230" s="60" t="s">
        <v>6128</v>
      </c>
      <c r="F1230" s="67" t="s">
        <v>4409</v>
      </c>
      <c r="G1230" s="67" t="s">
        <v>4410</v>
      </c>
      <c r="H1230" s="68" t="s">
        <v>5346</v>
      </c>
      <c r="I1230" s="63">
        <v>2</v>
      </c>
      <c r="J1230" s="64" t="str">
        <f t="shared" si="68"/>
        <v>A</v>
      </c>
      <c r="K1230" s="65">
        <f t="shared" si="69"/>
        <v>5000</v>
      </c>
      <c r="L1230" s="66">
        <f t="shared" si="72"/>
        <v>4</v>
      </c>
      <c r="M1230" s="15" t="str">
        <f t="shared" si="73"/>
        <v>OK</v>
      </c>
    </row>
    <row r="1231" spans="2:13" x14ac:dyDescent="0.25">
      <c r="B1231" s="57" t="s">
        <v>26</v>
      </c>
      <c r="C1231" s="70">
        <v>44524</v>
      </c>
      <c r="D1231" s="59" t="s">
        <v>5347</v>
      </c>
      <c r="E1231" s="60" t="s">
        <v>6128</v>
      </c>
      <c r="F1231" s="67" t="s">
        <v>5348</v>
      </c>
      <c r="G1231" s="67" t="s">
        <v>5349</v>
      </c>
      <c r="H1231" s="68" t="s">
        <v>5350</v>
      </c>
      <c r="I1231" s="63">
        <v>2</v>
      </c>
      <c r="J1231" s="64" t="str">
        <f t="shared" si="68"/>
        <v>A</v>
      </c>
      <c r="K1231" s="65">
        <f t="shared" si="69"/>
        <v>5000</v>
      </c>
      <c r="L1231" s="66">
        <f t="shared" si="72"/>
        <v>2</v>
      </c>
      <c r="M1231" s="15" t="str">
        <f t="shared" si="73"/>
        <v>OK</v>
      </c>
    </row>
    <row r="1232" spans="2:13" x14ac:dyDescent="0.25">
      <c r="B1232" s="57" t="s">
        <v>26</v>
      </c>
      <c r="C1232" s="70">
        <v>44524</v>
      </c>
      <c r="D1232" s="59" t="s">
        <v>5351</v>
      </c>
      <c r="E1232" s="60" t="s">
        <v>6128</v>
      </c>
      <c r="F1232" s="67" t="s">
        <v>5352</v>
      </c>
      <c r="G1232" s="67" t="s">
        <v>2485</v>
      </c>
      <c r="H1232" s="68" t="s">
        <v>5353</v>
      </c>
      <c r="I1232" s="63">
        <v>2</v>
      </c>
      <c r="J1232" s="64" t="str">
        <f t="shared" si="68"/>
        <v>A</v>
      </c>
      <c r="K1232" s="65">
        <f t="shared" si="69"/>
        <v>5000</v>
      </c>
      <c r="L1232" s="66">
        <f t="shared" si="72"/>
        <v>2</v>
      </c>
      <c r="M1232" s="15" t="str">
        <f t="shared" si="73"/>
        <v>OK</v>
      </c>
    </row>
    <row r="1233" spans="2:13" x14ac:dyDescent="0.25">
      <c r="B1233" s="57" t="s">
        <v>26</v>
      </c>
      <c r="C1233" s="70">
        <v>44524</v>
      </c>
      <c r="D1233" s="59" t="s">
        <v>5354</v>
      </c>
      <c r="E1233" s="60" t="s">
        <v>6128</v>
      </c>
      <c r="F1233" s="67" t="s">
        <v>5355</v>
      </c>
      <c r="G1233" s="67" t="s">
        <v>5356</v>
      </c>
      <c r="H1233" s="68" t="s">
        <v>5357</v>
      </c>
      <c r="I1233" s="63">
        <v>2</v>
      </c>
      <c r="J1233" s="64" t="str">
        <f t="shared" si="68"/>
        <v>A</v>
      </c>
      <c r="K1233" s="65">
        <f t="shared" si="69"/>
        <v>5000</v>
      </c>
      <c r="L1233" s="66">
        <f t="shared" si="72"/>
        <v>2</v>
      </c>
      <c r="M1233" s="15" t="str">
        <f t="shared" si="73"/>
        <v>OK</v>
      </c>
    </row>
    <row r="1234" spans="2:13" x14ac:dyDescent="0.25">
      <c r="B1234" s="57" t="s">
        <v>26</v>
      </c>
      <c r="C1234" s="70">
        <v>44524</v>
      </c>
      <c r="D1234" s="59" t="s">
        <v>5358</v>
      </c>
      <c r="E1234" s="60" t="s">
        <v>6128</v>
      </c>
      <c r="F1234" s="67" t="s">
        <v>5359</v>
      </c>
      <c r="G1234" s="67" t="s">
        <v>5360</v>
      </c>
      <c r="H1234" s="68" t="s">
        <v>5361</v>
      </c>
      <c r="I1234" s="63">
        <v>2</v>
      </c>
      <c r="J1234" s="64" t="str">
        <f t="shared" si="68"/>
        <v>A</v>
      </c>
      <c r="K1234" s="65">
        <f t="shared" si="69"/>
        <v>5000</v>
      </c>
      <c r="L1234" s="66">
        <f t="shared" si="72"/>
        <v>2</v>
      </c>
      <c r="M1234" s="15" t="str">
        <f t="shared" si="73"/>
        <v>OK</v>
      </c>
    </row>
    <row r="1235" spans="2:13" x14ac:dyDescent="0.25">
      <c r="B1235" s="57" t="s">
        <v>26</v>
      </c>
      <c r="C1235" s="70">
        <v>44524</v>
      </c>
      <c r="D1235" s="59" t="s">
        <v>5362</v>
      </c>
      <c r="E1235" s="60" t="s">
        <v>6128</v>
      </c>
      <c r="F1235" s="67" t="s">
        <v>5363</v>
      </c>
      <c r="G1235" s="67" t="s">
        <v>5364</v>
      </c>
      <c r="H1235" s="68" t="s">
        <v>5365</v>
      </c>
      <c r="I1235" s="63">
        <v>2</v>
      </c>
      <c r="J1235" s="64" t="str">
        <f t="shared" si="68"/>
        <v>A</v>
      </c>
      <c r="K1235" s="65">
        <f t="shared" si="69"/>
        <v>5000</v>
      </c>
      <c r="L1235" s="66">
        <f t="shared" si="72"/>
        <v>2</v>
      </c>
      <c r="M1235" s="15" t="str">
        <f t="shared" si="73"/>
        <v>OK</v>
      </c>
    </row>
    <row r="1236" spans="2:13" x14ac:dyDescent="0.25">
      <c r="B1236" s="57" t="s">
        <v>26</v>
      </c>
      <c r="C1236" s="70">
        <v>44524</v>
      </c>
      <c r="D1236" s="59" t="s">
        <v>5366</v>
      </c>
      <c r="E1236" s="60" t="s">
        <v>6128</v>
      </c>
      <c r="F1236" s="67" t="s">
        <v>5367</v>
      </c>
      <c r="G1236" s="67" t="s">
        <v>5368</v>
      </c>
      <c r="H1236" s="68" t="s">
        <v>5369</v>
      </c>
      <c r="I1236" s="63">
        <v>2</v>
      </c>
      <c r="J1236" s="64" t="str">
        <f t="shared" si="68"/>
        <v>A</v>
      </c>
      <c r="K1236" s="65">
        <f t="shared" si="69"/>
        <v>5000</v>
      </c>
      <c r="L1236" s="66">
        <f t="shared" si="72"/>
        <v>2</v>
      </c>
      <c r="M1236" s="15" t="str">
        <f t="shared" si="73"/>
        <v>OK</v>
      </c>
    </row>
    <row r="1237" spans="2:13" x14ac:dyDescent="0.25">
      <c r="B1237" s="57" t="s">
        <v>26</v>
      </c>
      <c r="C1237" s="70">
        <v>44524</v>
      </c>
      <c r="D1237" s="59" t="s">
        <v>5370</v>
      </c>
      <c r="E1237" s="60" t="s">
        <v>6128</v>
      </c>
      <c r="F1237" s="67" t="s">
        <v>5371</v>
      </c>
      <c r="G1237" s="67" t="s">
        <v>5372</v>
      </c>
      <c r="H1237" s="68" t="s">
        <v>5373</v>
      </c>
      <c r="I1237" s="63">
        <v>2</v>
      </c>
      <c r="J1237" s="64" t="str">
        <f t="shared" si="68"/>
        <v>A</v>
      </c>
      <c r="K1237" s="65">
        <f t="shared" si="69"/>
        <v>5000</v>
      </c>
      <c r="L1237" s="66">
        <f t="shared" si="72"/>
        <v>2</v>
      </c>
      <c r="M1237" s="15" t="str">
        <f t="shared" si="73"/>
        <v>OK</v>
      </c>
    </row>
    <row r="1238" spans="2:13" x14ac:dyDescent="0.25">
      <c r="B1238" s="57" t="s">
        <v>26</v>
      </c>
      <c r="C1238" s="70">
        <v>44524</v>
      </c>
      <c r="D1238" s="59" t="s">
        <v>2543</v>
      </c>
      <c r="E1238" s="60" t="s">
        <v>6128</v>
      </c>
      <c r="F1238" s="67" t="s">
        <v>2544</v>
      </c>
      <c r="G1238" s="67" t="s">
        <v>2545</v>
      </c>
      <c r="H1238" s="68" t="s">
        <v>5374</v>
      </c>
      <c r="I1238" s="63">
        <v>2</v>
      </c>
      <c r="J1238" s="64" t="str">
        <f t="shared" si="68"/>
        <v>A</v>
      </c>
      <c r="K1238" s="65">
        <f t="shared" si="69"/>
        <v>5000</v>
      </c>
      <c r="L1238" s="66">
        <f t="shared" si="72"/>
        <v>4</v>
      </c>
      <c r="M1238" s="15" t="str">
        <f t="shared" si="73"/>
        <v>OK</v>
      </c>
    </row>
    <row r="1239" spans="2:13" x14ac:dyDescent="0.25">
      <c r="B1239" s="57" t="s">
        <v>26</v>
      </c>
      <c r="C1239" s="70">
        <v>44525</v>
      </c>
      <c r="D1239" s="59" t="s">
        <v>5590</v>
      </c>
      <c r="E1239" s="60" t="s">
        <v>6128</v>
      </c>
      <c r="F1239" s="67" t="s">
        <v>5591</v>
      </c>
      <c r="G1239" s="67" t="s">
        <v>5592</v>
      </c>
      <c r="H1239" s="68" t="s">
        <v>5593</v>
      </c>
      <c r="I1239" s="63">
        <v>2</v>
      </c>
      <c r="J1239" s="64" t="str">
        <f t="shared" si="68"/>
        <v>A</v>
      </c>
      <c r="K1239" s="65">
        <f t="shared" si="69"/>
        <v>5000</v>
      </c>
      <c r="L1239" s="66">
        <f t="shared" si="72"/>
        <v>2</v>
      </c>
      <c r="M1239" s="15" t="str">
        <f t="shared" si="73"/>
        <v>OK</v>
      </c>
    </row>
    <row r="1240" spans="2:13" x14ac:dyDescent="0.25">
      <c r="B1240" s="57" t="s">
        <v>26</v>
      </c>
      <c r="C1240" s="70">
        <v>44525</v>
      </c>
      <c r="D1240" s="59" t="s">
        <v>5594</v>
      </c>
      <c r="E1240" s="60" t="s">
        <v>6128</v>
      </c>
      <c r="F1240" s="67" t="s">
        <v>901</v>
      </c>
      <c r="G1240" s="67" t="s">
        <v>5595</v>
      </c>
      <c r="H1240" s="68" t="s">
        <v>5596</v>
      </c>
      <c r="I1240" s="63">
        <v>2</v>
      </c>
      <c r="J1240" s="64" t="str">
        <f t="shared" si="68"/>
        <v>A</v>
      </c>
      <c r="K1240" s="65">
        <f t="shared" si="69"/>
        <v>5000</v>
      </c>
      <c r="L1240" s="66">
        <f t="shared" si="72"/>
        <v>2</v>
      </c>
      <c r="M1240" s="15" t="str">
        <f t="shared" si="73"/>
        <v>OK</v>
      </c>
    </row>
    <row r="1241" spans="2:13" x14ac:dyDescent="0.25">
      <c r="B1241" s="57" t="s">
        <v>26</v>
      </c>
      <c r="C1241" s="70">
        <v>44525</v>
      </c>
      <c r="D1241" s="59" t="s">
        <v>5597</v>
      </c>
      <c r="E1241" s="60" t="s">
        <v>6128</v>
      </c>
      <c r="F1241" s="67" t="s">
        <v>5598</v>
      </c>
      <c r="G1241" s="67" t="s">
        <v>3169</v>
      </c>
      <c r="H1241" s="68" t="s">
        <v>5599</v>
      </c>
      <c r="I1241" s="63">
        <v>2</v>
      </c>
      <c r="J1241" s="64" t="str">
        <f t="shared" si="68"/>
        <v>A</v>
      </c>
      <c r="K1241" s="65">
        <f t="shared" si="69"/>
        <v>5000</v>
      </c>
      <c r="L1241" s="66">
        <f t="shared" si="72"/>
        <v>2</v>
      </c>
      <c r="M1241" s="15" t="str">
        <f t="shared" si="73"/>
        <v>OK</v>
      </c>
    </row>
    <row r="1242" spans="2:13" x14ac:dyDescent="0.25">
      <c r="B1242" s="57" t="s">
        <v>26</v>
      </c>
      <c r="C1242" s="70">
        <v>44525</v>
      </c>
      <c r="D1242" s="59" t="s">
        <v>5600</v>
      </c>
      <c r="E1242" s="60" t="s">
        <v>6128</v>
      </c>
      <c r="F1242" s="67" t="s">
        <v>5601</v>
      </c>
      <c r="G1242" s="67" t="s">
        <v>5602</v>
      </c>
      <c r="H1242" s="68" t="s">
        <v>5603</v>
      </c>
      <c r="I1242" s="63">
        <v>2</v>
      </c>
      <c r="J1242" s="64" t="str">
        <f t="shared" si="68"/>
        <v>A</v>
      </c>
      <c r="K1242" s="65">
        <f t="shared" si="69"/>
        <v>5000</v>
      </c>
      <c r="L1242" s="66">
        <f t="shared" si="72"/>
        <v>2</v>
      </c>
      <c r="M1242" s="15" t="str">
        <f t="shared" si="73"/>
        <v>OK</v>
      </c>
    </row>
    <row r="1243" spans="2:13" x14ac:dyDescent="0.25">
      <c r="B1243" s="57" t="s">
        <v>26</v>
      </c>
      <c r="C1243" s="70">
        <v>44525</v>
      </c>
      <c r="D1243" s="59" t="s">
        <v>5604</v>
      </c>
      <c r="E1243" s="60" t="s">
        <v>6128</v>
      </c>
      <c r="F1243" s="67" t="s">
        <v>5605</v>
      </c>
      <c r="G1243" s="67" t="s">
        <v>5606</v>
      </c>
      <c r="H1243" s="68" t="s">
        <v>5610</v>
      </c>
      <c r="I1243" s="63">
        <v>2</v>
      </c>
      <c r="J1243" s="64" t="str">
        <f t="shared" si="68"/>
        <v>A</v>
      </c>
      <c r="K1243" s="65">
        <f t="shared" si="69"/>
        <v>5000</v>
      </c>
      <c r="L1243" s="66">
        <f t="shared" si="72"/>
        <v>2</v>
      </c>
      <c r="M1243" s="15" t="str">
        <f t="shared" si="73"/>
        <v>OK</v>
      </c>
    </row>
    <row r="1244" spans="2:13" x14ac:dyDescent="0.25">
      <c r="B1244" s="57" t="s">
        <v>26</v>
      </c>
      <c r="C1244" s="70">
        <v>44525</v>
      </c>
      <c r="D1244" s="59" t="s">
        <v>5607</v>
      </c>
      <c r="E1244" s="60" t="s">
        <v>6128</v>
      </c>
      <c r="F1244" s="67" t="s">
        <v>5608</v>
      </c>
      <c r="G1244" s="67" t="s">
        <v>5609</v>
      </c>
      <c r="H1244" s="68" t="s">
        <v>5611</v>
      </c>
      <c r="I1244" s="63">
        <v>3</v>
      </c>
      <c r="J1244" s="64" t="str">
        <f t="shared" si="68"/>
        <v>A</v>
      </c>
      <c r="K1244" s="65">
        <f t="shared" si="69"/>
        <v>7500</v>
      </c>
      <c r="L1244" s="66">
        <f t="shared" si="72"/>
        <v>3</v>
      </c>
      <c r="M1244" s="15" t="str">
        <f t="shared" si="73"/>
        <v>OK</v>
      </c>
    </row>
    <row r="1245" spans="2:13" x14ac:dyDescent="0.25">
      <c r="B1245" s="57" t="s">
        <v>26</v>
      </c>
      <c r="C1245" s="70">
        <v>44525</v>
      </c>
      <c r="D1245" s="59" t="s">
        <v>5612</v>
      </c>
      <c r="E1245" s="60" t="s">
        <v>6128</v>
      </c>
      <c r="F1245" s="67" t="s">
        <v>5613</v>
      </c>
      <c r="G1245" s="67" t="s">
        <v>4394</v>
      </c>
      <c r="H1245" s="68" t="s">
        <v>5614</v>
      </c>
      <c r="I1245" s="63">
        <v>2</v>
      </c>
      <c r="J1245" s="64" t="str">
        <f t="shared" si="68"/>
        <v>A</v>
      </c>
      <c r="K1245" s="65">
        <f t="shared" si="69"/>
        <v>5000</v>
      </c>
      <c r="L1245" s="66">
        <f t="shared" si="72"/>
        <v>2</v>
      </c>
      <c r="M1245" s="15" t="str">
        <f t="shared" si="73"/>
        <v>OK</v>
      </c>
    </row>
    <row r="1246" spans="2:13" x14ac:dyDescent="0.25">
      <c r="B1246" s="57" t="s">
        <v>26</v>
      </c>
      <c r="C1246" s="70">
        <v>44525</v>
      </c>
      <c r="D1246" s="59" t="s">
        <v>5302</v>
      </c>
      <c r="E1246" s="60" t="s">
        <v>6128</v>
      </c>
      <c r="F1246" s="67" t="s">
        <v>5303</v>
      </c>
      <c r="G1246" s="67" t="s">
        <v>5304</v>
      </c>
      <c r="H1246" s="68" t="s">
        <v>5615</v>
      </c>
      <c r="I1246" s="63">
        <v>2</v>
      </c>
      <c r="J1246" s="64" t="str">
        <f t="shared" si="68"/>
        <v>A</v>
      </c>
      <c r="K1246" s="65">
        <f t="shared" si="69"/>
        <v>5000</v>
      </c>
      <c r="L1246" s="66">
        <f t="shared" si="72"/>
        <v>4</v>
      </c>
      <c r="M1246" s="15" t="str">
        <f t="shared" si="73"/>
        <v>OK</v>
      </c>
    </row>
    <row r="1247" spans="2:13" x14ac:dyDescent="0.25">
      <c r="B1247" s="57" t="s">
        <v>26</v>
      </c>
      <c r="C1247" s="70">
        <v>44525</v>
      </c>
      <c r="D1247" s="59" t="s">
        <v>5616</v>
      </c>
      <c r="E1247" s="60" t="s">
        <v>6128</v>
      </c>
      <c r="F1247" s="67" t="s">
        <v>5617</v>
      </c>
      <c r="G1247" s="67" t="s">
        <v>836</v>
      </c>
      <c r="H1247" s="68" t="s">
        <v>5624</v>
      </c>
      <c r="I1247" s="63">
        <v>4</v>
      </c>
      <c r="J1247" s="64" t="str">
        <f t="shared" si="68"/>
        <v>A</v>
      </c>
      <c r="K1247" s="65">
        <f t="shared" si="69"/>
        <v>10000</v>
      </c>
      <c r="L1247" s="66">
        <f t="shared" si="72"/>
        <v>4</v>
      </c>
      <c r="M1247" s="15" t="str">
        <f t="shared" si="73"/>
        <v>OK</v>
      </c>
    </row>
    <row r="1248" spans="2:13" x14ac:dyDescent="0.25">
      <c r="B1248" s="57" t="s">
        <v>26</v>
      </c>
      <c r="C1248" s="70">
        <v>44525</v>
      </c>
      <c r="D1248" s="59" t="s">
        <v>5618</v>
      </c>
      <c r="E1248" s="60" t="s">
        <v>6128</v>
      </c>
      <c r="F1248" s="67" t="s">
        <v>5619</v>
      </c>
      <c r="G1248" s="67" t="s">
        <v>5620</v>
      </c>
      <c r="H1248" s="68" t="s">
        <v>5625</v>
      </c>
      <c r="I1248" s="63">
        <v>3</v>
      </c>
      <c r="J1248" s="64" t="str">
        <f t="shared" si="68"/>
        <v>A</v>
      </c>
      <c r="K1248" s="65">
        <f t="shared" si="69"/>
        <v>7500</v>
      </c>
      <c r="L1248" s="66">
        <f t="shared" si="72"/>
        <v>3</v>
      </c>
      <c r="M1248" s="15" t="str">
        <f t="shared" si="73"/>
        <v>OK</v>
      </c>
    </row>
    <row r="1249" spans="2:13" x14ac:dyDescent="0.25">
      <c r="B1249" s="57" t="s">
        <v>26</v>
      </c>
      <c r="C1249" s="70">
        <v>44525</v>
      </c>
      <c r="D1249" s="59" t="s">
        <v>5621</v>
      </c>
      <c r="E1249" s="60" t="s">
        <v>6128</v>
      </c>
      <c r="F1249" s="67" t="s">
        <v>5622</v>
      </c>
      <c r="G1249" s="67" t="s">
        <v>5623</v>
      </c>
      <c r="H1249" s="68" t="s">
        <v>5626</v>
      </c>
      <c r="I1249" s="63">
        <v>3</v>
      </c>
      <c r="J1249" s="64" t="str">
        <f t="shared" si="68"/>
        <v>A</v>
      </c>
      <c r="K1249" s="65">
        <f t="shared" si="69"/>
        <v>7500</v>
      </c>
      <c r="L1249" s="66">
        <f t="shared" si="72"/>
        <v>3</v>
      </c>
      <c r="M1249" s="15" t="str">
        <f t="shared" si="73"/>
        <v>OK</v>
      </c>
    </row>
    <row r="1250" spans="2:13" x14ac:dyDescent="0.25">
      <c r="B1250" s="57" t="s">
        <v>26</v>
      </c>
      <c r="C1250" s="70">
        <v>44526</v>
      </c>
      <c r="D1250" s="59" t="s">
        <v>5848</v>
      </c>
      <c r="E1250" s="60" t="s">
        <v>6128</v>
      </c>
      <c r="F1250" s="67" t="s">
        <v>5849</v>
      </c>
      <c r="G1250" s="67" t="s">
        <v>5850</v>
      </c>
      <c r="H1250" s="68" t="s">
        <v>5851</v>
      </c>
      <c r="I1250" s="63">
        <v>2</v>
      </c>
      <c r="J1250" s="64" t="str">
        <f t="shared" si="68"/>
        <v>A</v>
      </c>
      <c r="K1250" s="65">
        <f t="shared" si="69"/>
        <v>5000</v>
      </c>
      <c r="L1250" s="66">
        <f t="shared" si="72"/>
        <v>2</v>
      </c>
      <c r="M1250" s="15" t="str">
        <f t="shared" si="73"/>
        <v>OK</v>
      </c>
    </row>
    <row r="1251" spans="2:13" x14ac:dyDescent="0.25">
      <c r="B1251" s="57" t="s">
        <v>26</v>
      </c>
      <c r="C1251" s="70">
        <v>44526</v>
      </c>
      <c r="D1251" s="59" t="s">
        <v>5852</v>
      </c>
      <c r="E1251" s="60" t="s">
        <v>6128</v>
      </c>
      <c r="F1251" s="67" t="s">
        <v>5853</v>
      </c>
      <c r="G1251" s="67" t="s">
        <v>5854</v>
      </c>
      <c r="H1251" s="68" t="s">
        <v>5855</v>
      </c>
      <c r="I1251" s="63">
        <v>2</v>
      </c>
      <c r="J1251" s="64" t="str">
        <f t="shared" si="68"/>
        <v>A</v>
      </c>
      <c r="K1251" s="65">
        <f t="shared" si="69"/>
        <v>5000</v>
      </c>
      <c r="L1251" s="66">
        <f t="shared" si="72"/>
        <v>6</v>
      </c>
      <c r="M1251" s="15" t="str">
        <f t="shared" si="73"/>
        <v>OK</v>
      </c>
    </row>
    <row r="1252" spans="2:13" x14ac:dyDescent="0.25">
      <c r="B1252" s="57" t="s">
        <v>26</v>
      </c>
      <c r="C1252" s="70">
        <v>44526</v>
      </c>
      <c r="D1252" s="59" t="s">
        <v>5856</v>
      </c>
      <c r="E1252" s="60" t="s">
        <v>6128</v>
      </c>
      <c r="F1252" s="67" t="s">
        <v>5857</v>
      </c>
      <c r="G1252" s="67" t="s">
        <v>5858</v>
      </c>
      <c r="H1252" s="68" t="s">
        <v>5859</v>
      </c>
      <c r="I1252" s="63">
        <v>2</v>
      </c>
      <c r="J1252" s="64" t="str">
        <f t="shared" si="68"/>
        <v>A</v>
      </c>
      <c r="K1252" s="65">
        <f t="shared" si="69"/>
        <v>5000</v>
      </c>
      <c r="L1252" s="66">
        <f t="shared" si="72"/>
        <v>2</v>
      </c>
      <c r="M1252" s="15" t="str">
        <f t="shared" si="73"/>
        <v>OK</v>
      </c>
    </row>
    <row r="1253" spans="2:13" x14ac:dyDescent="0.25">
      <c r="B1253" s="57" t="s">
        <v>26</v>
      </c>
      <c r="C1253" s="70">
        <v>44526</v>
      </c>
      <c r="D1253" s="59" t="s">
        <v>5860</v>
      </c>
      <c r="E1253" s="60" t="s">
        <v>6128</v>
      </c>
      <c r="F1253" s="67" t="s">
        <v>2438</v>
      </c>
      <c r="G1253" s="67" t="s">
        <v>5861</v>
      </c>
      <c r="H1253" s="68" t="s">
        <v>5862</v>
      </c>
      <c r="I1253" s="63">
        <v>2</v>
      </c>
      <c r="J1253" s="64" t="str">
        <f t="shared" si="68"/>
        <v>A</v>
      </c>
      <c r="K1253" s="65">
        <f t="shared" si="69"/>
        <v>5000</v>
      </c>
      <c r="L1253" s="66">
        <f t="shared" si="72"/>
        <v>2</v>
      </c>
      <c r="M1253" s="15" t="str">
        <f t="shared" si="73"/>
        <v>OK</v>
      </c>
    </row>
    <row r="1254" spans="2:13" x14ac:dyDescent="0.25">
      <c r="B1254" s="57" t="s">
        <v>26</v>
      </c>
      <c r="C1254" s="70">
        <v>44526</v>
      </c>
      <c r="D1254" s="59" t="s">
        <v>5863</v>
      </c>
      <c r="E1254" s="60" t="s">
        <v>6128</v>
      </c>
      <c r="F1254" s="67" t="s">
        <v>5864</v>
      </c>
      <c r="G1254" s="67" t="s">
        <v>5865</v>
      </c>
      <c r="H1254" s="68" t="s">
        <v>5866</v>
      </c>
      <c r="I1254" s="63">
        <v>2</v>
      </c>
      <c r="J1254" s="64" t="str">
        <f t="shared" si="68"/>
        <v>A</v>
      </c>
      <c r="K1254" s="65">
        <f t="shared" si="69"/>
        <v>5000</v>
      </c>
      <c r="L1254" s="66">
        <f t="shared" si="72"/>
        <v>2</v>
      </c>
      <c r="M1254" s="15" t="str">
        <f t="shared" si="73"/>
        <v>OK</v>
      </c>
    </row>
    <row r="1255" spans="2:13" x14ac:dyDescent="0.25">
      <c r="B1255" s="57" t="s">
        <v>26</v>
      </c>
      <c r="C1255" s="70">
        <v>44526</v>
      </c>
      <c r="D1255" s="59" t="s">
        <v>5867</v>
      </c>
      <c r="E1255" s="60" t="s">
        <v>6128</v>
      </c>
      <c r="F1255" s="67" t="s">
        <v>5868</v>
      </c>
      <c r="G1255" s="67" t="s">
        <v>5869</v>
      </c>
      <c r="H1255" s="68" t="s">
        <v>5870</v>
      </c>
      <c r="I1255" s="63">
        <v>2</v>
      </c>
      <c r="J1255" s="64" t="str">
        <f t="shared" si="68"/>
        <v>A</v>
      </c>
      <c r="K1255" s="65">
        <f t="shared" si="69"/>
        <v>5000</v>
      </c>
      <c r="L1255" s="66">
        <f t="shared" si="72"/>
        <v>2</v>
      </c>
      <c r="M1255" s="15" t="str">
        <f t="shared" si="73"/>
        <v>OK</v>
      </c>
    </row>
    <row r="1256" spans="2:13" x14ac:dyDescent="0.25">
      <c r="B1256" s="57" t="s">
        <v>26</v>
      </c>
      <c r="C1256" s="70">
        <v>44527</v>
      </c>
      <c r="D1256" s="59" t="s">
        <v>4392</v>
      </c>
      <c r="E1256" s="60" t="s">
        <v>6128</v>
      </c>
      <c r="F1256" s="67" t="s">
        <v>4393</v>
      </c>
      <c r="G1256" s="67" t="s">
        <v>4394</v>
      </c>
      <c r="H1256" s="68" t="s">
        <v>5972</v>
      </c>
      <c r="I1256" s="63">
        <v>2</v>
      </c>
      <c r="J1256" s="64" t="str">
        <f t="shared" si="68"/>
        <v>A</v>
      </c>
      <c r="K1256" s="65">
        <f t="shared" si="69"/>
        <v>5000</v>
      </c>
      <c r="L1256" s="66">
        <f t="shared" si="72"/>
        <v>4</v>
      </c>
      <c r="M1256" s="15" t="str">
        <f t="shared" si="73"/>
        <v>OK</v>
      </c>
    </row>
    <row r="1257" spans="2:13" x14ac:dyDescent="0.25">
      <c r="B1257" s="57" t="s">
        <v>26</v>
      </c>
      <c r="C1257" s="70">
        <v>44527</v>
      </c>
      <c r="D1257" s="59" t="s">
        <v>5973</v>
      </c>
      <c r="E1257" s="60" t="s">
        <v>6128</v>
      </c>
      <c r="F1257" s="67" t="s">
        <v>5974</v>
      </c>
      <c r="G1257" s="67" t="s">
        <v>5975</v>
      </c>
      <c r="H1257" s="68" t="s">
        <v>5976</v>
      </c>
      <c r="I1257" s="63">
        <v>2</v>
      </c>
      <c r="J1257" s="64" t="str">
        <f t="shared" si="68"/>
        <v>A</v>
      </c>
      <c r="K1257" s="65">
        <f t="shared" si="69"/>
        <v>5000</v>
      </c>
      <c r="L1257" s="66">
        <f t="shared" si="72"/>
        <v>2</v>
      </c>
      <c r="M1257" s="15" t="str">
        <f t="shared" si="73"/>
        <v>OK</v>
      </c>
    </row>
    <row r="1258" spans="2:13" x14ac:dyDescent="0.25">
      <c r="B1258" s="57" t="s">
        <v>26</v>
      </c>
      <c r="C1258" s="70">
        <v>44527</v>
      </c>
      <c r="D1258" s="59" t="s">
        <v>5977</v>
      </c>
      <c r="E1258" s="60" t="s">
        <v>6128</v>
      </c>
      <c r="F1258" s="67" t="s">
        <v>5978</v>
      </c>
      <c r="G1258" s="67" t="s">
        <v>5979</v>
      </c>
      <c r="H1258" s="68" t="s">
        <v>5980</v>
      </c>
      <c r="I1258" s="63">
        <v>2</v>
      </c>
      <c r="J1258" s="64" t="str">
        <f t="shared" si="68"/>
        <v>A</v>
      </c>
      <c r="K1258" s="65">
        <f t="shared" si="69"/>
        <v>5000</v>
      </c>
      <c r="L1258" s="66">
        <f t="shared" si="72"/>
        <v>2</v>
      </c>
      <c r="M1258" s="15" t="str">
        <f t="shared" si="73"/>
        <v>OK</v>
      </c>
    </row>
    <row r="1259" spans="2:13" x14ac:dyDescent="0.25">
      <c r="B1259" s="57" t="s">
        <v>26</v>
      </c>
      <c r="C1259" s="70">
        <v>44527</v>
      </c>
      <c r="D1259" s="59" t="s">
        <v>4404</v>
      </c>
      <c r="E1259" s="60" t="s">
        <v>6128</v>
      </c>
      <c r="F1259" s="67" t="s">
        <v>4405</v>
      </c>
      <c r="G1259" s="67" t="s">
        <v>4406</v>
      </c>
      <c r="H1259" s="68" t="s">
        <v>5981</v>
      </c>
      <c r="I1259" s="63">
        <v>8</v>
      </c>
      <c r="J1259" s="64" t="str">
        <f t="shared" si="68"/>
        <v>B</v>
      </c>
      <c r="K1259" s="65">
        <f t="shared" si="69"/>
        <v>24000</v>
      </c>
      <c r="L1259" s="66">
        <f t="shared" si="72"/>
        <v>10</v>
      </c>
      <c r="M1259" s="15" t="str">
        <f t="shared" si="73"/>
        <v>OK</v>
      </c>
    </row>
    <row r="1260" spans="2:13" x14ac:dyDescent="0.25">
      <c r="B1260" s="57" t="s">
        <v>26</v>
      </c>
      <c r="C1260" s="70">
        <v>44527</v>
      </c>
      <c r="D1260" s="59" t="s">
        <v>5982</v>
      </c>
      <c r="E1260" s="60" t="s">
        <v>6128</v>
      </c>
      <c r="F1260" s="67" t="s">
        <v>5983</v>
      </c>
      <c r="G1260" s="67" t="s">
        <v>5984</v>
      </c>
      <c r="H1260" s="68" t="s">
        <v>5985</v>
      </c>
      <c r="I1260" s="63">
        <v>2</v>
      </c>
      <c r="J1260" s="64" t="str">
        <f t="shared" si="68"/>
        <v>A</v>
      </c>
      <c r="K1260" s="65">
        <f t="shared" si="69"/>
        <v>5000</v>
      </c>
      <c r="L1260" s="66">
        <f t="shared" si="72"/>
        <v>2</v>
      </c>
      <c r="M1260" s="15" t="str">
        <f t="shared" si="73"/>
        <v>OK</v>
      </c>
    </row>
    <row r="1261" spans="2:13" x14ac:dyDescent="0.25">
      <c r="B1261" s="57" t="s">
        <v>26</v>
      </c>
      <c r="C1261" s="70">
        <v>44527</v>
      </c>
      <c r="D1261" s="59" t="s">
        <v>5986</v>
      </c>
      <c r="E1261" s="60" t="s">
        <v>6128</v>
      </c>
      <c r="F1261" s="67" t="s">
        <v>5987</v>
      </c>
      <c r="G1261" s="67" t="s">
        <v>5988</v>
      </c>
      <c r="H1261" s="68" t="s">
        <v>5989</v>
      </c>
      <c r="I1261" s="63">
        <v>2</v>
      </c>
      <c r="J1261" s="64" t="str">
        <f t="shared" si="68"/>
        <v>A</v>
      </c>
      <c r="K1261" s="65">
        <f t="shared" si="69"/>
        <v>5000</v>
      </c>
      <c r="L1261" s="66">
        <f t="shared" si="72"/>
        <v>2</v>
      </c>
      <c r="M1261" s="15" t="str">
        <f t="shared" si="73"/>
        <v>OK</v>
      </c>
    </row>
    <row r="1262" spans="2:13" x14ac:dyDescent="0.25">
      <c r="B1262" s="57" t="s">
        <v>26</v>
      </c>
      <c r="C1262" s="70">
        <v>44527</v>
      </c>
      <c r="D1262" s="59" t="s">
        <v>5990</v>
      </c>
      <c r="E1262" s="60" t="s">
        <v>6128</v>
      </c>
      <c r="F1262" s="67" t="s">
        <v>5991</v>
      </c>
      <c r="G1262" s="67" t="s">
        <v>5992</v>
      </c>
      <c r="H1262" s="68" t="s">
        <v>5993</v>
      </c>
      <c r="I1262" s="63">
        <v>2</v>
      </c>
      <c r="J1262" s="64" t="str">
        <f t="shared" si="68"/>
        <v>A</v>
      </c>
      <c r="K1262" s="65">
        <f t="shared" si="69"/>
        <v>5000</v>
      </c>
      <c r="L1262" s="66">
        <f t="shared" si="72"/>
        <v>2</v>
      </c>
      <c r="M1262" s="15" t="str">
        <f t="shared" si="73"/>
        <v>OK</v>
      </c>
    </row>
    <row r="1263" spans="2:13" x14ac:dyDescent="0.25">
      <c r="B1263" s="57" t="s">
        <v>26</v>
      </c>
      <c r="C1263" s="70">
        <v>44529</v>
      </c>
      <c r="D1263" s="59" t="s">
        <v>826</v>
      </c>
      <c r="E1263" s="60" t="s">
        <v>6128</v>
      </c>
      <c r="F1263" s="67" t="s">
        <v>827</v>
      </c>
      <c r="G1263" s="67" t="s">
        <v>828</v>
      </c>
      <c r="H1263" s="68" t="s">
        <v>6013</v>
      </c>
      <c r="I1263" s="63">
        <v>10</v>
      </c>
      <c r="J1263" s="64" t="str">
        <f t="shared" si="68"/>
        <v>B</v>
      </c>
      <c r="K1263" s="65">
        <f t="shared" si="69"/>
        <v>30000</v>
      </c>
      <c r="L1263" s="66">
        <f t="shared" si="72"/>
        <v>17</v>
      </c>
      <c r="M1263" s="15" t="str">
        <f t="shared" si="73"/>
        <v>OK</v>
      </c>
    </row>
    <row r="1264" spans="2:13" x14ac:dyDescent="0.25">
      <c r="B1264" s="57" t="s">
        <v>26</v>
      </c>
      <c r="C1264" s="70">
        <v>44529</v>
      </c>
      <c r="D1264" s="59" t="s">
        <v>6014</v>
      </c>
      <c r="E1264" s="60" t="s">
        <v>6128</v>
      </c>
      <c r="F1264" s="67" t="s">
        <v>6015</v>
      </c>
      <c r="G1264" s="67" t="s">
        <v>6016</v>
      </c>
      <c r="H1264" s="68" t="s">
        <v>6017</v>
      </c>
      <c r="I1264" s="63">
        <v>2</v>
      </c>
      <c r="J1264" s="64" t="str">
        <f t="shared" si="68"/>
        <v>A</v>
      </c>
      <c r="K1264" s="65">
        <f t="shared" si="69"/>
        <v>5000</v>
      </c>
      <c r="L1264" s="66">
        <f t="shared" si="72"/>
        <v>2</v>
      </c>
      <c r="M1264" s="15" t="str">
        <f t="shared" si="73"/>
        <v>OK</v>
      </c>
    </row>
    <row r="1265" spans="2:13" x14ac:dyDescent="0.25">
      <c r="B1265" s="57" t="s">
        <v>26</v>
      </c>
      <c r="C1265" s="70">
        <v>44530</v>
      </c>
      <c r="D1265" s="59" t="s">
        <v>1732</v>
      </c>
      <c r="E1265" s="60" t="s">
        <v>6128</v>
      </c>
      <c r="F1265" s="67" t="s">
        <v>1733</v>
      </c>
      <c r="G1265" s="67" t="s">
        <v>1734</v>
      </c>
      <c r="H1265" s="68" t="s">
        <v>6039</v>
      </c>
      <c r="I1265" s="63">
        <v>2</v>
      </c>
      <c r="J1265" s="64" t="str">
        <f t="shared" si="68"/>
        <v>A</v>
      </c>
      <c r="K1265" s="65">
        <f t="shared" si="69"/>
        <v>5000</v>
      </c>
      <c r="L1265" s="66">
        <f t="shared" si="72"/>
        <v>4</v>
      </c>
      <c r="M1265" s="15" t="str">
        <f t="shared" si="73"/>
        <v>OK</v>
      </c>
    </row>
    <row r="1266" spans="2:13" x14ac:dyDescent="0.25">
      <c r="B1266" s="57" t="s">
        <v>26</v>
      </c>
      <c r="C1266" s="70">
        <v>44530</v>
      </c>
      <c r="D1266" s="59" t="s">
        <v>1744</v>
      </c>
      <c r="E1266" s="60" t="s">
        <v>6128</v>
      </c>
      <c r="F1266" s="67" t="s">
        <v>1745</v>
      </c>
      <c r="G1266" s="67" t="s">
        <v>1746</v>
      </c>
      <c r="H1266" s="68" t="s">
        <v>6040</v>
      </c>
      <c r="I1266" s="63">
        <v>6</v>
      </c>
      <c r="J1266" s="64" t="str">
        <f t="shared" si="68"/>
        <v>B</v>
      </c>
      <c r="K1266" s="65">
        <f t="shared" si="69"/>
        <v>18000</v>
      </c>
      <c r="L1266" s="66">
        <f t="shared" si="72"/>
        <v>8</v>
      </c>
      <c r="M1266" s="15" t="str">
        <f t="shared" si="73"/>
        <v>OK</v>
      </c>
    </row>
    <row r="1267" spans="2:13" x14ac:dyDescent="0.25">
      <c r="B1267" s="57" t="s">
        <v>26</v>
      </c>
      <c r="C1267" s="70">
        <v>44530</v>
      </c>
      <c r="D1267" s="59" t="s">
        <v>6041</v>
      </c>
      <c r="E1267" s="60" t="s">
        <v>6128</v>
      </c>
      <c r="F1267" s="67" t="s">
        <v>6042</v>
      </c>
      <c r="G1267" s="67" t="s">
        <v>6043</v>
      </c>
      <c r="H1267" s="68" t="s">
        <v>6044</v>
      </c>
      <c r="I1267" s="63">
        <v>2</v>
      </c>
      <c r="J1267" s="64" t="str">
        <f t="shared" si="68"/>
        <v>A</v>
      </c>
      <c r="K1267" s="65">
        <f t="shared" si="69"/>
        <v>5000</v>
      </c>
      <c r="L1267" s="66">
        <f t="shared" si="72"/>
        <v>2</v>
      </c>
      <c r="M1267" s="15" t="str">
        <f t="shared" si="73"/>
        <v>OK</v>
      </c>
    </row>
    <row r="1268" spans="2:13" x14ac:dyDescent="0.25">
      <c r="B1268" s="57" t="s">
        <v>26</v>
      </c>
      <c r="C1268" s="70">
        <v>44530</v>
      </c>
      <c r="D1268" s="59" t="s">
        <v>6045</v>
      </c>
      <c r="E1268" s="60" t="s">
        <v>6128</v>
      </c>
      <c r="F1268" s="67" t="s">
        <v>6046</v>
      </c>
      <c r="G1268" s="67" t="s">
        <v>6047</v>
      </c>
      <c r="H1268" s="68" t="s">
        <v>6048</v>
      </c>
      <c r="I1268" s="63">
        <v>2</v>
      </c>
      <c r="J1268" s="64" t="str">
        <f t="shared" si="68"/>
        <v>A</v>
      </c>
      <c r="K1268" s="65">
        <f t="shared" si="69"/>
        <v>5000</v>
      </c>
      <c r="L1268" s="66">
        <f t="shared" si="72"/>
        <v>2</v>
      </c>
      <c r="M1268" s="15" t="str">
        <f t="shared" si="73"/>
        <v>OK</v>
      </c>
    </row>
    <row r="1269" spans="2:13" x14ac:dyDescent="0.25">
      <c r="B1269" s="57" t="s">
        <v>26</v>
      </c>
      <c r="C1269" s="70">
        <v>44530</v>
      </c>
      <c r="D1269" s="59" t="s">
        <v>5852</v>
      </c>
      <c r="E1269" s="60" t="s">
        <v>6128</v>
      </c>
      <c r="F1269" s="67" t="s">
        <v>5853</v>
      </c>
      <c r="G1269" s="67" t="s">
        <v>5854</v>
      </c>
      <c r="H1269" s="68" t="s">
        <v>6049</v>
      </c>
      <c r="I1269" s="63">
        <v>4</v>
      </c>
      <c r="J1269" s="64" t="str">
        <f t="shared" si="68"/>
        <v>A</v>
      </c>
      <c r="K1269" s="65">
        <f t="shared" si="69"/>
        <v>10000</v>
      </c>
      <c r="L1269" s="66">
        <f t="shared" si="72"/>
        <v>6</v>
      </c>
      <c r="M1269" s="15" t="str">
        <f t="shared" si="73"/>
        <v>OK</v>
      </c>
    </row>
    <row r="1270" spans="2:13" x14ac:dyDescent="0.25">
      <c r="B1270" s="57" t="s">
        <v>26</v>
      </c>
      <c r="C1270" s="70">
        <v>44530</v>
      </c>
      <c r="D1270" s="59" t="s">
        <v>6050</v>
      </c>
      <c r="E1270" s="60" t="s">
        <v>6128</v>
      </c>
      <c r="F1270" s="67" t="s">
        <v>5355</v>
      </c>
      <c r="G1270" s="67" t="s">
        <v>1754</v>
      </c>
      <c r="H1270" s="68" t="s">
        <v>6051</v>
      </c>
      <c r="I1270" s="63">
        <v>2</v>
      </c>
      <c r="J1270" s="64" t="str">
        <f t="shared" si="68"/>
        <v>A</v>
      </c>
      <c r="K1270" s="65">
        <f t="shared" si="69"/>
        <v>5000</v>
      </c>
      <c r="L1270" s="66">
        <f t="shared" si="72"/>
        <v>2</v>
      </c>
      <c r="M1270" s="15" t="str">
        <f t="shared" si="73"/>
        <v>OK</v>
      </c>
    </row>
    <row r="1271" spans="2:13" x14ac:dyDescent="0.25">
      <c r="B1271" s="57" t="s">
        <v>26</v>
      </c>
      <c r="C1271" s="70">
        <v>44530</v>
      </c>
      <c r="D1271" s="59" t="s">
        <v>1752</v>
      </c>
      <c r="E1271" s="60" t="s">
        <v>6128</v>
      </c>
      <c r="F1271" s="67" t="s">
        <v>1753</v>
      </c>
      <c r="G1271" s="67" t="s">
        <v>1754</v>
      </c>
      <c r="H1271" s="68" t="s">
        <v>6052</v>
      </c>
      <c r="I1271" s="63">
        <v>5</v>
      </c>
      <c r="J1271" s="64" t="str">
        <f t="shared" si="68"/>
        <v>A</v>
      </c>
      <c r="K1271" s="65">
        <f t="shared" si="69"/>
        <v>12500</v>
      </c>
      <c r="L1271" s="66">
        <f t="shared" si="72"/>
        <v>7</v>
      </c>
      <c r="M1271" s="15" t="str">
        <f t="shared" si="73"/>
        <v>OK</v>
      </c>
    </row>
    <row r="1272" spans="2:13" x14ac:dyDescent="0.25">
      <c r="B1272" s="57" t="s">
        <v>26</v>
      </c>
      <c r="C1272" s="70">
        <v>44530</v>
      </c>
      <c r="D1272" s="59" t="s">
        <v>6053</v>
      </c>
      <c r="E1272" s="60" t="s">
        <v>6128</v>
      </c>
      <c r="F1272" s="67" t="s">
        <v>6054</v>
      </c>
      <c r="G1272" s="67" t="s">
        <v>6055</v>
      </c>
      <c r="H1272" s="68" t="s">
        <v>6056</v>
      </c>
      <c r="I1272" s="63">
        <v>3</v>
      </c>
      <c r="J1272" s="64" t="str">
        <f t="shared" si="68"/>
        <v>A</v>
      </c>
      <c r="K1272" s="65">
        <f t="shared" si="69"/>
        <v>7500</v>
      </c>
      <c r="L1272" s="66">
        <f t="shared" si="72"/>
        <v>3</v>
      </c>
      <c r="M1272" s="15" t="str">
        <f t="shared" si="73"/>
        <v>OK</v>
      </c>
    </row>
    <row r="1273" spans="2:13" x14ac:dyDescent="0.25">
      <c r="B1273" s="57" t="s">
        <v>26</v>
      </c>
      <c r="C1273" s="70">
        <v>44530</v>
      </c>
      <c r="D1273" s="59" t="s">
        <v>1756</v>
      </c>
      <c r="E1273" s="60" t="s">
        <v>6128</v>
      </c>
      <c r="F1273" s="67" t="s">
        <v>1757</v>
      </c>
      <c r="G1273" s="67" t="s">
        <v>1758</v>
      </c>
      <c r="H1273" s="68" t="s">
        <v>6057</v>
      </c>
      <c r="I1273" s="63">
        <v>2</v>
      </c>
      <c r="J1273" s="64" t="str">
        <f t="shared" si="68"/>
        <v>A</v>
      </c>
      <c r="K1273" s="65">
        <f t="shared" si="69"/>
        <v>5000</v>
      </c>
      <c r="L1273" s="66">
        <f t="shared" si="72"/>
        <v>4</v>
      </c>
      <c r="M1273" s="15" t="str">
        <f t="shared" si="73"/>
        <v>OK</v>
      </c>
    </row>
    <row r="1274" spans="2:13" x14ac:dyDescent="0.25">
      <c r="B1274" s="57" t="s">
        <v>26</v>
      </c>
      <c r="C1274" s="70">
        <v>44530</v>
      </c>
      <c r="D1274" s="59" t="s">
        <v>6058</v>
      </c>
      <c r="E1274" s="60" t="s">
        <v>6128</v>
      </c>
      <c r="F1274" s="67" t="s">
        <v>6059</v>
      </c>
      <c r="G1274" s="67" t="s">
        <v>1762</v>
      </c>
      <c r="H1274" s="68" t="s">
        <v>6060</v>
      </c>
      <c r="I1274" s="63">
        <v>2</v>
      </c>
      <c r="J1274" s="64" t="str">
        <f t="shared" si="68"/>
        <v>A</v>
      </c>
      <c r="K1274" s="65">
        <f t="shared" si="69"/>
        <v>5000</v>
      </c>
      <c r="L1274" s="66">
        <f t="shared" si="72"/>
        <v>2</v>
      </c>
      <c r="M1274" s="15" t="str">
        <f t="shared" si="73"/>
        <v>OK</v>
      </c>
    </row>
    <row r="1275" spans="2:13" x14ac:dyDescent="0.25">
      <c r="B1275" s="57" t="s">
        <v>26</v>
      </c>
      <c r="C1275" s="70">
        <v>44530</v>
      </c>
      <c r="D1275" s="59" t="s">
        <v>6061</v>
      </c>
      <c r="E1275" s="60" t="s">
        <v>6128</v>
      </c>
      <c r="F1275" s="67" t="s">
        <v>6062</v>
      </c>
      <c r="G1275" s="67" t="s">
        <v>1762</v>
      </c>
      <c r="H1275" s="68" t="s">
        <v>6063</v>
      </c>
      <c r="I1275" s="63">
        <v>2</v>
      </c>
      <c r="J1275" s="64" t="str">
        <f t="shared" si="68"/>
        <v>A</v>
      </c>
      <c r="K1275" s="65">
        <f t="shared" si="69"/>
        <v>5000</v>
      </c>
      <c r="L1275" s="66">
        <f t="shared" si="72"/>
        <v>2</v>
      </c>
      <c r="M1275" s="15" t="str">
        <f t="shared" si="73"/>
        <v>OK</v>
      </c>
    </row>
    <row r="1276" spans="2:13" x14ac:dyDescent="0.25">
      <c r="B1276" s="57" t="s">
        <v>26</v>
      </c>
      <c r="C1276" s="70">
        <v>44530</v>
      </c>
      <c r="D1276" s="59" t="s">
        <v>6064</v>
      </c>
      <c r="E1276" s="60" t="s">
        <v>6128</v>
      </c>
      <c r="F1276" s="67" t="s">
        <v>6065</v>
      </c>
      <c r="G1276" s="67" t="s">
        <v>3201</v>
      </c>
      <c r="H1276" s="68" t="s">
        <v>6066</v>
      </c>
      <c r="I1276" s="63">
        <v>2</v>
      </c>
      <c r="J1276" s="64" t="str">
        <f t="shared" si="68"/>
        <v>A</v>
      </c>
      <c r="K1276" s="65">
        <f t="shared" si="69"/>
        <v>5000</v>
      </c>
      <c r="L1276" s="66">
        <f t="shared" si="72"/>
        <v>2</v>
      </c>
      <c r="M1276" s="15" t="str">
        <f t="shared" si="73"/>
        <v>OK</v>
      </c>
    </row>
    <row r="1277" spans="2:13" x14ac:dyDescent="0.25">
      <c r="B1277" s="57" t="s">
        <v>26</v>
      </c>
      <c r="C1277" s="70">
        <v>44530</v>
      </c>
      <c r="D1277" s="59" t="s">
        <v>6067</v>
      </c>
      <c r="E1277" s="60" t="s">
        <v>6128</v>
      </c>
      <c r="F1277" s="67" t="s">
        <v>6068</v>
      </c>
      <c r="G1277" s="67" t="s">
        <v>3201</v>
      </c>
      <c r="H1277" s="68" t="s">
        <v>6069</v>
      </c>
      <c r="I1277" s="63">
        <v>2</v>
      </c>
      <c r="J1277" s="64" t="str">
        <f t="shared" si="68"/>
        <v>A</v>
      </c>
      <c r="K1277" s="65">
        <f t="shared" si="69"/>
        <v>5000</v>
      </c>
      <c r="L1277" s="66">
        <f t="shared" si="72"/>
        <v>2</v>
      </c>
      <c r="M1277" s="15" t="str">
        <f t="shared" si="73"/>
        <v>OK</v>
      </c>
    </row>
    <row r="1278" spans="2:13" x14ac:dyDescent="0.25">
      <c r="B1278" s="57" t="s">
        <v>26</v>
      </c>
      <c r="C1278" s="70">
        <v>44530</v>
      </c>
      <c r="D1278" s="59" t="s">
        <v>6070</v>
      </c>
      <c r="E1278" s="60" t="s">
        <v>6128</v>
      </c>
      <c r="F1278" s="67" t="s">
        <v>6071</v>
      </c>
      <c r="G1278" s="67" t="s">
        <v>1762</v>
      </c>
      <c r="H1278" s="68" t="s">
        <v>6072</v>
      </c>
      <c r="I1278" s="63">
        <v>2</v>
      </c>
      <c r="J1278" s="64" t="str">
        <f t="shared" si="68"/>
        <v>A</v>
      </c>
      <c r="K1278" s="65">
        <f t="shared" si="69"/>
        <v>5000</v>
      </c>
      <c r="L1278" s="66">
        <f t="shared" si="72"/>
        <v>2</v>
      </c>
      <c r="M1278" s="15" t="str">
        <f t="shared" si="73"/>
        <v>OK</v>
      </c>
    </row>
    <row r="1279" spans="2:13" x14ac:dyDescent="0.25">
      <c r="B1279" s="57" t="s">
        <v>26</v>
      </c>
      <c r="C1279" s="70">
        <v>44530</v>
      </c>
      <c r="D1279" s="59" t="s">
        <v>1774</v>
      </c>
      <c r="E1279" s="60" t="s">
        <v>6128</v>
      </c>
      <c r="F1279" s="67" t="s">
        <v>1775</v>
      </c>
      <c r="G1279" s="67" t="s">
        <v>1776</v>
      </c>
      <c r="H1279" s="68" t="s">
        <v>6073</v>
      </c>
      <c r="I1279" s="63">
        <v>2</v>
      </c>
      <c r="J1279" s="64" t="str">
        <f t="shared" si="68"/>
        <v>A</v>
      </c>
      <c r="K1279" s="65">
        <f t="shared" si="69"/>
        <v>5000</v>
      </c>
      <c r="L1279" s="66">
        <f t="shared" si="72"/>
        <v>4</v>
      </c>
      <c r="M1279" s="15" t="str">
        <f t="shared" si="73"/>
        <v>OK</v>
      </c>
    </row>
    <row r="1280" spans="2:13" x14ac:dyDescent="0.25">
      <c r="B1280" s="57" t="s">
        <v>26</v>
      </c>
      <c r="C1280" s="70">
        <v>44530</v>
      </c>
      <c r="D1280" s="59" t="s">
        <v>6074</v>
      </c>
      <c r="E1280" s="60" t="s">
        <v>6128</v>
      </c>
      <c r="F1280" s="67" t="s">
        <v>6075</v>
      </c>
      <c r="G1280" s="67" t="s">
        <v>6076</v>
      </c>
      <c r="H1280" s="68" t="s">
        <v>6077</v>
      </c>
      <c r="I1280" s="63">
        <v>2</v>
      </c>
      <c r="J1280" s="64" t="str">
        <f t="shared" si="68"/>
        <v>A</v>
      </c>
      <c r="K1280" s="65">
        <f t="shared" si="69"/>
        <v>5000</v>
      </c>
      <c r="L1280" s="66">
        <f t="shared" si="72"/>
        <v>2</v>
      </c>
      <c r="M1280" s="15" t="str">
        <f t="shared" si="73"/>
        <v>OK</v>
      </c>
    </row>
    <row r="1281" spans="2:13" x14ac:dyDescent="0.25">
      <c r="B1281" s="57" t="s">
        <v>27</v>
      </c>
      <c r="C1281" s="58">
        <v>44515</v>
      </c>
      <c r="D1281" s="59" t="s">
        <v>66</v>
      </c>
      <c r="E1281" s="60" t="s">
        <v>6128</v>
      </c>
      <c r="F1281" s="61" t="s">
        <v>67</v>
      </c>
      <c r="G1281" s="61" t="s">
        <v>68</v>
      </c>
      <c r="H1281" s="62" t="s">
        <v>69</v>
      </c>
      <c r="I1281" s="63">
        <v>2</v>
      </c>
      <c r="J1281" s="64" t="str">
        <f t="shared" si="68"/>
        <v>A</v>
      </c>
      <c r="K1281" s="65">
        <f t="shared" si="69"/>
        <v>5000</v>
      </c>
      <c r="L1281" s="66">
        <f t="shared" si="72"/>
        <v>2</v>
      </c>
      <c r="M1281" s="15" t="str">
        <f t="shared" si="73"/>
        <v>OK</v>
      </c>
    </row>
    <row r="1282" spans="2:13" x14ac:dyDescent="0.25">
      <c r="B1282" s="57" t="s">
        <v>27</v>
      </c>
      <c r="C1282" s="58">
        <v>44515</v>
      </c>
      <c r="D1282" s="59" t="s">
        <v>70</v>
      </c>
      <c r="E1282" s="60" t="s">
        <v>6128</v>
      </c>
      <c r="F1282" s="61" t="s">
        <v>71</v>
      </c>
      <c r="G1282" s="61" t="s">
        <v>72</v>
      </c>
      <c r="H1282" s="62" t="s">
        <v>73</v>
      </c>
      <c r="I1282" s="63">
        <v>2</v>
      </c>
      <c r="J1282" s="64" t="str">
        <f t="shared" si="68"/>
        <v>A</v>
      </c>
      <c r="K1282" s="65">
        <f t="shared" si="69"/>
        <v>5000</v>
      </c>
      <c r="L1282" s="66">
        <f t="shared" si="72"/>
        <v>4</v>
      </c>
      <c r="M1282" s="15" t="str">
        <f t="shared" si="73"/>
        <v>OK</v>
      </c>
    </row>
    <row r="1283" spans="2:13" x14ac:dyDescent="0.25">
      <c r="B1283" s="57" t="s">
        <v>27</v>
      </c>
      <c r="C1283" s="58">
        <v>44515</v>
      </c>
      <c r="D1283" s="59" t="s">
        <v>74</v>
      </c>
      <c r="E1283" s="60" t="s">
        <v>6128</v>
      </c>
      <c r="F1283" s="61" t="s">
        <v>75</v>
      </c>
      <c r="G1283" s="61" t="s">
        <v>76</v>
      </c>
      <c r="H1283" s="62" t="s">
        <v>77</v>
      </c>
      <c r="I1283" s="63">
        <v>2</v>
      </c>
      <c r="J1283" s="64" t="str">
        <f t="shared" si="68"/>
        <v>A</v>
      </c>
      <c r="K1283" s="65">
        <f t="shared" si="69"/>
        <v>5000</v>
      </c>
      <c r="L1283" s="66">
        <f t="shared" si="72"/>
        <v>6</v>
      </c>
      <c r="M1283" s="15" t="str">
        <f t="shared" si="73"/>
        <v>OK</v>
      </c>
    </row>
    <row r="1284" spans="2:13" x14ac:dyDescent="0.25">
      <c r="B1284" s="57" t="s">
        <v>27</v>
      </c>
      <c r="C1284" s="58">
        <v>44515</v>
      </c>
      <c r="D1284" s="59" t="s">
        <v>78</v>
      </c>
      <c r="E1284" s="60" t="s">
        <v>6128</v>
      </c>
      <c r="F1284" s="61" t="s">
        <v>79</v>
      </c>
      <c r="G1284" s="61" t="s">
        <v>80</v>
      </c>
      <c r="H1284" s="62" t="s">
        <v>81</v>
      </c>
      <c r="I1284" s="63">
        <v>2</v>
      </c>
      <c r="J1284" s="64" t="str">
        <f t="shared" si="68"/>
        <v>A</v>
      </c>
      <c r="K1284" s="65">
        <f t="shared" si="69"/>
        <v>5000</v>
      </c>
      <c r="L1284" s="66">
        <f t="shared" si="72"/>
        <v>4</v>
      </c>
      <c r="M1284" s="15" t="str">
        <f t="shared" si="73"/>
        <v>OK</v>
      </c>
    </row>
    <row r="1285" spans="2:13" x14ac:dyDescent="0.25">
      <c r="B1285" s="57" t="s">
        <v>27</v>
      </c>
      <c r="C1285" s="58">
        <v>44515</v>
      </c>
      <c r="D1285" s="59" t="s">
        <v>82</v>
      </c>
      <c r="E1285" s="60" t="s">
        <v>6128</v>
      </c>
      <c r="F1285" s="61" t="s">
        <v>83</v>
      </c>
      <c r="G1285" s="61" t="s">
        <v>84</v>
      </c>
      <c r="H1285" s="62" t="s">
        <v>85</v>
      </c>
      <c r="I1285" s="63">
        <v>2</v>
      </c>
      <c r="J1285" s="64" t="str">
        <f t="shared" si="68"/>
        <v>A</v>
      </c>
      <c r="K1285" s="65">
        <f t="shared" si="69"/>
        <v>5000</v>
      </c>
      <c r="L1285" s="66">
        <f t="shared" si="72"/>
        <v>6</v>
      </c>
      <c r="M1285" s="15" t="str">
        <f t="shared" si="73"/>
        <v>OK</v>
      </c>
    </row>
    <row r="1286" spans="2:13" x14ac:dyDescent="0.25">
      <c r="B1286" s="57" t="s">
        <v>27</v>
      </c>
      <c r="C1286" s="58">
        <v>44515</v>
      </c>
      <c r="D1286" s="59" t="s">
        <v>86</v>
      </c>
      <c r="E1286" s="60" t="s">
        <v>6128</v>
      </c>
      <c r="F1286" s="61" t="s">
        <v>87</v>
      </c>
      <c r="G1286" s="61" t="s">
        <v>88</v>
      </c>
      <c r="H1286" s="62" t="s">
        <v>89</v>
      </c>
      <c r="I1286" s="63">
        <v>2</v>
      </c>
      <c r="J1286" s="64" t="str">
        <f t="shared" si="68"/>
        <v>A</v>
      </c>
      <c r="K1286" s="65">
        <f t="shared" si="69"/>
        <v>5000</v>
      </c>
      <c r="L1286" s="66">
        <f t="shared" si="72"/>
        <v>2</v>
      </c>
      <c r="M1286" s="15" t="str">
        <f t="shared" si="73"/>
        <v>OK</v>
      </c>
    </row>
    <row r="1287" spans="2:13" x14ac:dyDescent="0.25">
      <c r="B1287" s="57" t="s">
        <v>27</v>
      </c>
      <c r="C1287" s="58">
        <v>44515</v>
      </c>
      <c r="D1287" s="59" t="s">
        <v>90</v>
      </c>
      <c r="E1287" s="60" t="s">
        <v>6128</v>
      </c>
      <c r="F1287" s="61" t="s">
        <v>91</v>
      </c>
      <c r="G1287" s="61" t="s">
        <v>88</v>
      </c>
      <c r="H1287" s="62" t="s">
        <v>92</v>
      </c>
      <c r="I1287" s="63">
        <v>2</v>
      </c>
      <c r="J1287" s="64" t="str">
        <f t="shared" si="68"/>
        <v>A</v>
      </c>
      <c r="K1287" s="65">
        <f t="shared" si="69"/>
        <v>5000</v>
      </c>
      <c r="L1287" s="66">
        <f t="shared" si="72"/>
        <v>6</v>
      </c>
      <c r="M1287" s="15" t="str">
        <f t="shared" si="73"/>
        <v>OK</v>
      </c>
    </row>
    <row r="1288" spans="2:13" x14ac:dyDescent="0.25">
      <c r="B1288" s="57" t="s">
        <v>27</v>
      </c>
      <c r="C1288" s="58">
        <v>44515</v>
      </c>
      <c r="D1288" s="59" t="s">
        <v>93</v>
      </c>
      <c r="E1288" s="60" t="s">
        <v>6128</v>
      </c>
      <c r="F1288" s="61" t="s">
        <v>94</v>
      </c>
      <c r="G1288" s="61" t="s">
        <v>88</v>
      </c>
      <c r="H1288" s="62" t="s">
        <v>95</v>
      </c>
      <c r="I1288" s="63">
        <v>2</v>
      </c>
      <c r="J1288" s="64" t="str">
        <f t="shared" si="68"/>
        <v>A</v>
      </c>
      <c r="K1288" s="65">
        <f t="shared" si="69"/>
        <v>5000</v>
      </c>
      <c r="L1288" s="66">
        <f t="shared" si="72"/>
        <v>4</v>
      </c>
      <c r="M1288" s="15" t="str">
        <f t="shared" si="73"/>
        <v>OK</v>
      </c>
    </row>
    <row r="1289" spans="2:13" x14ac:dyDescent="0.25">
      <c r="B1289" s="57" t="s">
        <v>27</v>
      </c>
      <c r="C1289" s="58">
        <v>44515</v>
      </c>
      <c r="D1289" s="59" t="s">
        <v>96</v>
      </c>
      <c r="E1289" s="60" t="s">
        <v>6128</v>
      </c>
      <c r="F1289" s="61" t="s">
        <v>97</v>
      </c>
      <c r="G1289" s="61" t="s">
        <v>98</v>
      </c>
      <c r="H1289" s="62" t="s">
        <v>99</v>
      </c>
      <c r="I1289" s="63">
        <v>2</v>
      </c>
      <c r="J1289" s="64" t="str">
        <f t="shared" si="68"/>
        <v>A</v>
      </c>
      <c r="K1289" s="65">
        <f t="shared" si="69"/>
        <v>5000</v>
      </c>
      <c r="L1289" s="66">
        <f t="shared" ref="L1289:L1352" si="74">SUMIF($D$8:$D$1705,D1289:D2986,$I$8:$I$1705)</f>
        <v>4</v>
      </c>
      <c r="M1289" s="15" t="str">
        <f t="shared" ref="M1289:M1352" si="75">+IF(L1289=0," ",IF(L1289&lt;=20,"OK",IF(L1289&gt;=21,"LEBIH")))</f>
        <v>OK</v>
      </c>
    </row>
    <row r="1290" spans="2:13" x14ac:dyDescent="0.25">
      <c r="B1290" s="57" t="s">
        <v>27</v>
      </c>
      <c r="C1290" s="58">
        <v>44515</v>
      </c>
      <c r="D1290" s="59" t="s">
        <v>100</v>
      </c>
      <c r="E1290" s="60" t="s">
        <v>6128</v>
      </c>
      <c r="F1290" s="61" t="s">
        <v>101</v>
      </c>
      <c r="G1290" s="61" t="s">
        <v>102</v>
      </c>
      <c r="H1290" s="62" t="s">
        <v>103</v>
      </c>
      <c r="I1290" s="63">
        <v>2</v>
      </c>
      <c r="J1290" s="64" t="str">
        <f t="shared" si="68"/>
        <v>A</v>
      </c>
      <c r="K1290" s="65">
        <f t="shared" si="69"/>
        <v>5000</v>
      </c>
      <c r="L1290" s="66">
        <f t="shared" si="74"/>
        <v>2</v>
      </c>
      <c r="M1290" s="15" t="str">
        <f t="shared" si="75"/>
        <v>OK</v>
      </c>
    </row>
    <row r="1291" spans="2:13" x14ac:dyDescent="0.25">
      <c r="B1291" s="57" t="s">
        <v>27</v>
      </c>
      <c r="C1291" s="58">
        <v>44515</v>
      </c>
      <c r="D1291" s="59" t="s">
        <v>104</v>
      </c>
      <c r="E1291" s="60" t="s">
        <v>6128</v>
      </c>
      <c r="F1291" s="67" t="s">
        <v>105</v>
      </c>
      <c r="G1291" s="67" t="s">
        <v>106</v>
      </c>
      <c r="H1291" s="68" t="s">
        <v>107</v>
      </c>
      <c r="I1291" s="63">
        <v>2</v>
      </c>
      <c r="J1291" s="64" t="str">
        <f t="shared" si="68"/>
        <v>A</v>
      </c>
      <c r="K1291" s="65">
        <f t="shared" si="69"/>
        <v>5000</v>
      </c>
      <c r="L1291" s="66">
        <f t="shared" si="74"/>
        <v>2</v>
      </c>
      <c r="M1291" s="15" t="str">
        <f t="shared" si="75"/>
        <v>OK</v>
      </c>
    </row>
    <row r="1292" spans="2:13" x14ac:dyDescent="0.25">
      <c r="B1292" s="57" t="s">
        <v>27</v>
      </c>
      <c r="C1292" s="58">
        <v>44515</v>
      </c>
      <c r="D1292" s="59" t="s">
        <v>108</v>
      </c>
      <c r="E1292" s="60" t="s">
        <v>6128</v>
      </c>
      <c r="F1292" s="67" t="s">
        <v>109</v>
      </c>
      <c r="G1292" s="67" t="s">
        <v>110</v>
      </c>
      <c r="H1292" s="68" t="s">
        <v>111</v>
      </c>
      <c r="I1292" s="63">
        <v>2</v>
      </c>
      <c r="J1292" s="64" t="str">
        <f t="shared" si="68"/>
        <v>A</v>
      </c>
      <c r="K1292" s="65">
        <f t="shared" si="69"/>
        <v>5000</v>
      </c>
      <c r="L1292" s="66">
        <f t="shared" si="74"/>
        <v>2</v>
      </c>
      <c r="M1292" s="15" t="str">
        <f t="shared" si="75"/>
        <v>OK</v>
      </c>
    </row>
    <row r="1293" spans="2:13" x14ac:dyDescent="0.25">
      <c r="B1293" s="57" t="s">
        <v>27</v>
      </c>
      <c r="C1293" s="58">
        <v>44515</v>
      </c>
      <c r="D1293" s="59" t="s">
        <v>112</v>
      </c>
      <c r="E1293" s="60" t="s">
        <v>6128</v>
      </c>
      <c r="F1293" s="67" t="s">
        <v>113</v>
      </c>
      <c r="G1293" s="67" t="s">
        <v>114</v>
      </c>
      <c r="H1293" s="68" t="s">
        <v>115</v>
      </c>
      <c r="I1293" s="63">
        <v>2</v>
      </c>
      <c r="J1293" s="64" t="str">
        <f t="shared" si="68"/>
        <v>A</v>
      </c>
      <c r="K1293" s="65">
        <f t="shared" si="69"/>
        <v>5000</v>
      </c>
      <c r="L1293" s="66">
        <f t="shared" si="74"/>
        <v>2</v>
      </c>
      <c r="M1293" s="15" t="str">
        <f t="shared" si="75"/>
        <v>OK</v>
      </c>
    </row>
    <row r="1294" spans="2:13" x14ac:dyDescent="0.25">
      <c r="B1294" s="57" t="s">
        <v>27</v>
      </c>
      <c r="C1294" s="58">
        <v>44515</v>
      </c>
      <c r="D1294" s="59" t="s">
        <v>116</v>
      </c>
      <c r="E1294" s="60" t="s">
        <v>6128</v>
      </c>
      <c r="F1294" s="67" t="s">
        <v>117</v>
      </c>
      <c r="G1294" s="67" t="s">
        <v>118</v>
      </c>
      <c r="H1294" s="68" t="s">
        <v>119</v>
      </c>
      <c r="I1294" s="63">
        <v>3</v>
      </c>
      <c r="J1294" s="64" t="str">
        <f t="shared" si="68"/>
        <v>A</v>
      </c>
      <c r="K1294" s="65">
        <f t="shared" si="69"/>
        <v>7500</v>
      </c>
      <c r="L1294" s="66">
        <f t="shared" si="74"/>
        <v>6</v>
      </c>
      <c r="M1294" s="15" t="str">
        <f t="shared" si="75"/>
        <v>OK</v>
      </c>
    </row>
    <row r="1295" spans="2:13" x14ac:dyDescent="0.25">
      <c r="B1295" s="57" t="s">
        <v>27</v>
      </c>
      <c r="C1295" s="58">
        <v>44515</v>
      </c>
      <c r="D1295" s="59" t="s">
        <v>120</v>
      </c>
      <c r="E1295" s="60" t="s">
        <v>6128</v>
      </c>
      <c r="F1295" s="67" t="s">
        <v>121</v>
      </c>
      <c r="G1295" s="67" t="s">
        <v>122</v>
      </c>
      <c r="H1295" s="68" t="s">
        <v>123</v>
      </c>
      <c r="I1295" s="63">
        <v>6</v>
      </c>
      <c r="J1295" s="64" t="str">
        <f t="shared" si="68"/>
        <v>B</v>
      </c>
      <c r="K1295" s="65">
        <f t="shared" si="69"/>
        <v>18000</v>
      </c>
      <c r="L1295" s="66">
        <f t="shared" si="74"/>
        <v>6</v>
      </c>
      <c r="M1295" s="15" t="str">
        <f t="shared" si="75"/>
        <v>OK</v>
      </c>
    </row>
    <row r="1296" spans="2:13" x14ac:dyDescent="0.25">
      <c r="B1296" s="57" t="s">
        <v>27</v>
      </c>
      <c r="C1296" s="58">
        <v>44515</v>
      </c>
      <c r="D1296" s="59" t="s">
        <v>124</v>
      </c>
      <c r="E1296" s="60" t="s">
        <v>6128</v>
      </c>
      <c r="F1296" s="61" t="s">
        <v>125</v>
      </c>
      <c r="G1296" s="61" t="s">
        <v>126</v>
      </c>
      <c r="H1296" s="62" t="s">
        <v>127</v>
      </c>
      <c r="I1296" s="63">
        <v>6</v>
      </c>
      <c r="J1296" s="64" t="str">
        <f t="shared" si="68"/>
        <v>B</v>
      </c>
      <c r="K1296" s="65">
        <f t="shared" si="69"/>
        <v>18000</v>
      </c>
      <c r="L1296" s="66">
        <f t="shared" si="74"/>
        <v>6</v>
      </c>
      <c r="M1296" s="15" t="str">
        <f t="shared" si="75"/>
        <v>OK</v>
      </c>
    </row>
    <row r="1297" spans="2:13" x14ac:dyDescent="0.25">
      <c r="B1297" s="57" t="s">
        <v>27</v>
      </c>
      <c r="C1297" s="58">
        <v>44515</v>
      </c>
      <c r="D1297" s="59" t="s">
        <v>128</v>
      </c>
      <c r="E1297" s="60" t="s">
        <v>6128</v>
      </c>
      <c r="F1297" s="61" t="s">
        <v>129</v>
      </c>
      <c r="G1297" s="61" t="s">
        <v>130</v>
      </c>
      <c r="H1297" s="62" t="s">
        <v>131</v>
      </c>
      <c r="I1297" s="63">
        <v>6</v>
      </c>
      <c r="J1297" s="64" t="str">
        <f t="shared" si="68"/>
        <v>B</v>
      </c>
      <c r="K1297" s="65">
        <f t="shared" si="69"/>
        <v>18000</v>
      </c>
      <c r="L1297" s="66">
        <f t="shared" si="74"/>
        <v>6</v>
      </c>
      <c r="M1297" s="15" t="str">
        <f t="shared" si="75"/>
        <v>OK</v>
      </c>
    </row>
    <row r="1298" spans="2:13" x14ac:dyDescent="0.25">
      <c r="B1298" s="57" t="s">
        <v>27</v>
      </c>
      <c r="C1298" s="58">
        <v>44515</v>
      </c>
      <c r="D1298" s="59" t="s">
        <v>132</v>
      </c>
      <c r="E1298" s="60" t="s">
        <v>6128</v>
      </c>
      <c r="F1298" s="61" t="s">
        <v>133</v>
      </c>
      <c r="G1298" s="61" t="s">
        <v>134</v>
      </c>
      <c r="H1298" s="62" t="s">
        <v>135</v>
      </c>
      <c r="I1298" s="63">
        <v>6</v>
      </c>
      <c r="J1298" s="64" t="str">
        <f t="shared" si="68"/>
        <v>B</v>
      </c>
      <c r="K1298" s="65">
        <f t="shared" si="69"/>
        <v>18000</v>
      </c>
      <c r="L1298" s="66">
        <f t="shared" si="74"/>
        <v>6</v>
      </c>
      <c r="M1298" s="15" t="str">
        <f t="shared" si="75"/>
        <v>OK</v>
      </c>
    </row>
    <row r="1299" spans="2:13" x14ac:dyDescent="0.25">
      <c r="B1299" s="57" t="s">
        <v>27</v>
      </c>
      <c r="C1299" s="58">
        <v>44515</v>
      </c>
      <c r="D1299" s="59" t="s">
        <v>136</v>
      </c>
      <c r="E1299" s="60" t="s">
        <v>6128</v>
      </c>
      <c r="F1299" s="61" t="s">
        <v>137</v>
      </c>
      <c r="G1299" s="61" t="s">
        <v>138</v>
      </c>
      <c r="H1299" s="62" t="s">
        <v>139</v>
      </c>
      <c r="I1299" s="63">
        <v>6</v>
      </c>
      <c r="J1299" s="64" t="str">
        <f t="shared" si="68"/>
        <v>B</v>
      </c>
      <c r="K1299" s="65">
        <f t="shared" si="69"/>
        <v>18000</v>
      </c>
      <c r="L1299" s="66">
        <f t="shared" si="74"/>
        <v>6</v>
      </c>
      <c r="M1299" s="15" t="str">
        <f t="shared" si="75"/>
        <v>OK</v>
      </c>
    </row>
    <row r="1300" spans="2:13" x14ac:dyDescent="0.25">
      <c r="B1300" s="57" t="s">
        <v>27</v>
      </c>
      <c r="C1300" s="58">
        <v>44515</v>
      </c>
      <c r="D1300" s="59" t="s">
        <v>140</v>
      </c>
      <c r="E1300" s="60" t="s">
        <v>6128</v>
      </c>
      <c r="F1300" s="61" t="s">
        <v>141</v>
      </c>
      <c r="G1300" s="61" t="s">
        <v>142</v>
      </c>
      <c r="H1300" s="62" t="s">
        <v>143</v>
      </c>
      <c r="I1300" s="63">
        <v>6</v>
      </c>
      <c r="J1300" s="64" t="str">
        <f t="shared" si="68"/>
        <v>B</v>
      </c>
      <c r="K1300" s="65">
        <f t="shared" si="69"/>
        <v>18000</v>
      </c>
      <c r="L1300" s="66">
        <f t="shared" si="74"/>
        <v>6</v>
      </c>
      <c r="M1300" s="15" t="str">
        <f t="shared" si="75"/>
        <v>OK</v>
      </c>
    </row>
    <row r="1301" spans="2:13" x14ac:dyDescent="0.25">
      <c r="B1301" s="57" t="s">
        <v>27</v>
      </c>
      <c r="C1301" s="58">
        <v>44515</v>
      </c>
      <c r="D1301" s="59" t="s">
        <v>144</v>
      </c>
      <c r="E1301" s="60" t="s">
        <v>6128</v>
      </c>
      <c r="F1301" s="61" t="s">
        <v>145</v>
      </c>
      <c r="G1301" s="61" t="s">
        <v>146</v>
      </c>
      <c r="H1301" s="62" t="s">
        <v>147</v>
      </c>
      <c r="I1301" s="63">
        <v>2</v>
      </c>
      <c r="J1301" s="64" t="str">
        <f t="shared" si="68"/>
        <v>A</v>
      </c>
      <c r="K1301" s="65">
        <f t="shared" si="69"/>
        <v>5000</v>
      </c>
      <c r="L1301" s="66">
        <f t="shared" si="74"/>
        <v>6</v>
      </c>
      <c r="M1301" s="15" t="str">
        <f t="shared" si="75"/>
        <v>OK</v>
      </c>
    </row>
    <row r="1302" spans="2:13" x14ac:dyDescent="0.25">
      <c r="B1302" s="57" t="s">
        <v>27</v>
      </c>
      <c r="C1302" s="58">
        <v>44515</v>
      </c>
      <c r="D1302" s="59" t="s">
        <v>148</v>
      </c>
      <c r="E1302" s="60" t="s">
        <v>6128</v>
      </c>
      <c r="F1302" s="61" t="s">
        <v>149</v>
      </c>
      <c r="G1302" s="61" t="s">
        <v>150</v>
      </c>
      <c r="H1302" s="62" t="s">
        <v>151</v>
      </c>
      <c r="I1302" s="63">
        <v>2</v>
      </c>
      <c r="J1302" s="64" t="str">
        <f t="shared" si="68"/>
        <v>A</v>
      </c>
      <c r="K1302" s="65">
        <f t="shared" si="69"/>
        <v>5000</v>
      </c>
      <c r="L1302" s="66">
        <f t="shared" si="74"/>
        <v>4</v>
      </c>
      <c r="M1302" s="15" t="str">
        <f t="shared" si="75"/>
        <v>OK</v>
      </c>
    </row>
    <row r="1303" spans="2:13" x14ac:dyDescent="0.25">
      <c r="B1303" s="57" t="s">
        <v>27</v>
      </c>
      <c r="C1303" s="58">
        <v>44515</v>
      </c>
      <c r="D1303" s="59" t="s">
        <v>152</v>
      </c>
      <c r="E1303" s="60" t="s">
        <v>6128</v>
      </c>
      <c r="F1303" s="61" t="s">
        <v>153</v>
      </c>
      <c r="G1303" s="61" t="s">
        <v>154</v>
      </c>
      <c r="H1303" s="62" t="s">
        <v>155</v>
      </c>
      <c r="I1303" s="63">
        <v>2</v>
      </c>
      <c r="J1303" s="64" t="str">
        <f t="shared" si="68"/>
        <v>A</v>
      </c>
      <c r="K1303" s="65">
        <f t="shared" si="69"/>
        <v>5000</v>
      </c>
      <c r="L1303" s="66">
        <f t="shared" si="74"/>
        <v>2</v>
      </c>
      <c r="M1303" s="15" t="str">
        <f t="shared" si="75"/>
        <v>OK</v>
      </c>
    </row>
    <row r="1304" spans="2:13" x14ac:dyDescent="0.25">
      <c r="B1304" s="57" t="s">
        <v>27</v>
      </c>
      <c r="C1304" s="58">
        <v>44515</v>
      </c>
      <c r="D1304" s="59" t="s">
        <v>156</v>
      </c>
      <c r="E1304" s="60" t="s">
        <v>6128</v>
      </c>
      <c r="F1304" s="61" t="s">
        <v>157</v>
      </c>
      <c r="G1304" s="61" t="s">
        <v>158</v>
      </c>
      <c r="H1304" s="62" t="s">
        <v>159</v>
      </c>
      <c r="I1304" s="63">
        <v>2</v>
      </c>
      <c r="J1304" s="64" t="str">
        <f t="shared" si="68"/>
        <v>A</v>
      </c>
      <c r="K1304" s="65">
        <f t="shared" si="69"/>
        <v>5000</v>
      </c>
      <c r="L1304" s="66">
        <f t="shared" si="74"/>
        <v>4</v>
      </c>
      <c r="M1304" s="15" t="str">
        <f t="shared" si="75"/>
        <v>OK</v>
      </c>
    </row>
    <row r="1305" spans="2:13" x14ac:dyDescent="0.25">
      <c r="B1305" s="57" t="s">
        <v>27</v>
      </c>
      <c r="C1305" s="58">
        <v>44515</v>
      </c>
      <c r="D1305" s="59" t="s">
        <v>160</v>
      </c>
      <c r="E1305" s="60" t="s">
        <v>6128</v>
      </c>
      <c r="F1305" s="61" t="s">
        <v>161</v>
      </c>
      <c r="G1305" s="61" t="s">
        <v>162</v>
      </c>
      <c r="H1305" s="62" t="s">
        <v>163</v>
      </c>
      <c r="I1305" s="63">
        <v>2</v>
      </c>
      <c r="J1305" s="64" t="str">
        <f t="shared" si="68"/>
        <v>A</v>
      </c>
      <c r="K1305" s="65">
        <f t="shared" si="69"/>
        <v>5000</v>
      </c>
      <c r="L1305" s="66">
        <f t="shared" si="74"/>
        <v>4</v>
      </c>
      <c r="M1305" s="15" t="str">
        <f t="shared" si="75"/>
        <v>OK</v>
      </c>
    </row>
    <row r="1306" spans="2:13" x14ac:dyDescent="0.25">
      <c r="B1306" s="57" t="s">
        <v>27</v>
      </c>
      <c r="C1306" s="58">
        <v>44515</v>
      </c>
      <c r="D1306" s="59" t="s">
        <v>164</v>
      </c>
      <c r="E1306" s="60" t="s">
        <v>6128</v>
      </c>
      <c r="F1306" s="61" t="s">
        <v>165</v>
      </c>
      <c r="G1306" s="61" t="s">
        <v>162</v>
      </c>
      <c r="H1306" s="62" t="s">
        <v>166</v>
      </c>
      <c r="I1306" s="63">
        <v>2</v>
      </c>
      <c r="J1306" s="64" t="str">
        <f t="shared" si="68"/>
        <v>A</v>
      </c>
      <c r="K1306" s="65">
        <f t="shared" si="69"/>
        <v>5000</v>
      </c>
      <c r="L1306" s="66">
        <f t="shared" si="74"/>
        <v>2</v>
      </c>
      <c r="M1306" s="15" t="str">
        <f t="shared" si="75"/>
        <v>OK</v>
      </c>
    </row>
    <row r="1307" spans="2:13" x14ac:dyDescent="0.25">
      <c r="B1307" s="57" t="s">
        <v>27</v>
      </c>
      <c r="C1307" s="58">
        <v>44515</v>
      </c>
      <c r="D1307" s="59" t="s">
        <v>167</v>
      </c>
      <c r="E1307" s="60" t="s">
        <v>6128</v>
      </c>
      <c r="F1307" s="67" t="s">
        <v>168</v>
      </c>
      <c r="G1307" s="67" t="s">
        <v>169</v>
      </c>
      <c r="H1307" s="68" t="s">
        <v>170</v>
      </c>
      <c r="I1307" s="63">
        <v>3</v>
      </c>
      <c r="J1307" s="64" t="str">
        <f t="shared" si="68"/>
        <v>A</v>
      </c>
      <c r="K1307" s="65">
        <f t="shared" si="69"/>
        <v>7500</v>
      </c>
      <c r="L1307" s="66">
        <f t="shared" si="74"/>
        <v>5</v>
      </c>
      <c r="M1307" s="15" t="str">
        <f t="shared" si="75"/>
        <v>OK</v>
      </c>
    </row>
    <row r="1308" spans="2:13" x14ac:dyDescent="0.25">
      <c r="B1308" s="57" t="s">
        <v>27</v>
      </c>
      <c r="C1308" s="58">
        <v>44515</v>
      </c>
      <c r="D1308" s="59" t="s">
        <v>171</v>
      </c>
      <c r="E1308" s="60" t="s">
        <v>6128</v>
      </c>
      <c r="F1308" s="67" t="s">
        <v>172</v>
      </c>
      <c r="G1308" s="67" t="s">
        <v>173</v>
      </c>
      <c r="H1308" s="68" t="s">
        <v>174</v>
      </c>
      <c r="I1308" s="63">
        <v>2</v>
      </c>
      <c r="J1308" s="64" t="str">
        <f t="shared" si="68"/>
        <v>A</v>
      </c>
      <c r="K1308" s="65">
        <f t="shared" si="69"/>
        <v>5000</v>
      </c>
      <c r="L1308" s="66">
        <f t="shared" si="74"/>
        <v>7</v>
      </c>
      <c r="M1308" s="15" t="str">
        <f t="shared" si="75"/>
        <v>OK</v>
      </c>
    </row>
    <row r="1309" spans="2:13" x14ac:dyDescent="0.25">
      <c r="B1309" s="57" t="s">
        <v>27</v>
      </c>
      <c r="C1309" s="58">
        <v>44515</v>
      </c>
      <c r="D1309" s="59" t="s">
        <v>175</v>
      </c>
      <c r="E1309" s="60" t="s">
        <v>6128</v>
      </c>
      <c r="F1309" s="67" t="s">
        <v>176</v>
      </c>
      <c r="G1309" s="67" t="s">
        <v>177</v>
      </c>
      <c r="H1309" s="68" t="s">
        <v>178</v>
      </c>
      <c r="I1309" s="63">
        <v>2</v>
      </c>
      <c r="J1309" s="64" t="str">
        <f t="shared" si="68"/>
        <v>A</v>
      </c>
      <c r="K1309" s="65">
        <f t="shared" si="69"/>
        <v>5000</v>
      </c>
      <c r="L1309" s="66">
        <f t="shared" si="74"/>
        <v>4</v>
      </c>
      <c r="M1309" s="15" t="str">
        <f t="shared" si="75"/>
        <v>OK</v>
      </c>
    </row>
    <row r="1310" spans="2:13" x14ac:dyDescent="0.25">
      <c r="B1310" s="57" t="s">
        <v>27</v>
      </c>
      <c r="C1310" s="58">
        <v>44515</v>
      </c>
      <c r="D1310" s="59" t="s">
        <v>179</v>
      </c>
      <c r="E1310" s="60" t="s">
        <v>6128</v>
      </c>
      <c r="F1310" s="67" t="s">
        <v>180</v>
      </c>
      <c r="G1310" s="67" t="s">
        <v>181</v>
      </c>
      <c r="H1310" s="68" t="s">
        <v>182</v>
      </c>
      <c r="I1310" s="63">
        <v>2</v>
      </c>
      <c r="J1310" s="64" t="str">
        <f t="shared" si="68"/>
        <v>A</v>
      </c>
      <c r="K1310" s="65">
        <f t="shared" si="69"/>
        <v>5000</v>
      </c>
      <c r="L1310" s="66">
        <f t="shared" si="74"/>
        <v>2</v>
      </c>
      <c r="M1310" s="15" t="str">
        <f t="shared" si="75"/>
        <v>OK</v>
      </c>
    </row>
    <row r="1311" spans="2:13" x14ac:dyDescent="0.25">
      <c r="B1311" s="57" t="s">
        <v>27</v>
      </c>
      <c r="C1311" s="58">
        <v>44515</v>
      </c>
      <c r="D1311" s="59" t="s">
        <v>183</v>
      </c>
      <c r="E1311" s="60" t="s">
        <v>6128</v>
      </c>
      <c r="F1311" s="67" t="s">
        <v>184</v>
      </c>
      <c r="G1311" s="67" t="s">
        <v>185</v>
      </c>
      <c r="H1311" s="68" t="s">
        <v>186</v>
      </c>
      <c r="I1311" s="63">
        <v>2</v>
      </c>
      <c r="J1311" s="64" t="str">
        <f t="shared" si="68"/>
        <v>A</v>
      </c>
      <c r="K1311" s="65">
        <f t="shared" si="69"/>
        <v>5000</v>
      </c>
      <c r="L1311" s="66">
        <f t="shared" si="74"/>
        <v>2</v>
      </c>
      <c r="M1311" s="15" t="str">
        <f t="shared" si="75"/>
        <v>OK</v>
      </c>
    </row>
    <row r="1312" spans="2:13" x14ac:dyDescent="0.25">
      <c r="B1312" s="57" t="s">
        <v>27</v>
      </c>
      <c r="C1312" s="58">
        <v>44515</v>
      </c>
      <c r="D1312" s="59" t="s">
        <v>187</v>
      </c>
      <c r="E1312" s="60" t="s">
        <v>6128</v>
      </c>
      <c r="F1312" s="61" t="s">
        <v>188</v>
      </c>
      <c r="G1312" s="61" t="s">
        <v>189</v>
      </c>
      <c r="H1312" s="62" t="s">
        <v>190</v>
      </c>
      <c r="I1312" s="63">
        <v>2</v>
      </c>
      <c r="J1312" s="64" t="str">
        <f t="shared" si="68"/>
        <v>A</v>
      </c>
      <c r="K1312" s="65">
        <f t="shared" si="69"/>
        <v>5000</v>
      </c>
      <c r="L1312" s="66">
        <f t="shared" si="74"/>
        <v>2</v>
      </c>
      <c r="M1312" s="15" t="str">
        <f t="shared" si="75"/>
        <v>OK</v>
      </c>
    </row>
    <row r="1313" spans="2:13" x14ac:dyDescent="0.25">
      <c r="B1313" s="57" t="s">
        <v>27</v>
      </c>
      <c r="C1313" s="58">
        <v>44515</v>
      </c>
      <c r="D1313" s="59" t="s">
        <v>191</v>
      </c>
      <c r="E1313" s="60" t="s">
        <v>6128</v>
      </c>
      <c r="F1313" s="61" t="s">
        <v>192</v>
      </c>
      <c r="G1313" s="61" t="s">
        <v>193</v>
      </c>
      <c r="H1313" s="62" t="s">
        <v>194</v>
      </c>
      <c r="I1313" s="63">
        <v>2</v>
      </c>
      <c r="J1313" s="64" t="str">
        <f t="shared" si="68"/>
        <v>A</v>
      </c>
      <c r="K1313" s="65">
        <f t="shared" si="69"/>
        <v>5000</v>
      </c>
      <c r="L1313" s="66">
        <f t="shared" si="74"/>
        <v>2</v>
      </c>
      <c r="M1313" s="15" t="str">
        <f t="shared" si="75"/>
        <v>OK</v>
      </c>
    </row>
    <row r="1314" spans="2:13" x14ac:dyDescent="0.25">
      <c r="B1314" s="57" t="s">
        <v>27</v>
      </c>
      <c r="C1314" s="58">
        <v>44515</v>
      </c>
      <c r="D1314" s="59" t="s">
        <v>195</v>
      </c>
      <c r="E1314" s="60" t="s">
        <v>6128</v>
      </c>
      <c r="F1314" s="61" t="s">
        <v>196</v>
      </c>
      <c r="G1314" s="61" t="s">
        <v>189</v>
      </c>
      <c r="H1314" s="62" t="s">
        <v>197</v>
      </c>
      <c r="I1314" s="63">
        <v>2</v>
      </c>
      <c r="J1314" s="64" t="str">
        <f t="shared" si="68"/>
        <v>A</v>
      </c>
      <c r="K1314" s="65">
        <f t="shared" si="69"/>
        <v>5000</v>
      </c>
      <c r="L1314" s="66">
        <f t="shared" si="74"/>
        <v>2</v>
      </c>
      <c r="M1314" s="15" t="str">
        <f t="shared" si="75"/>
        <v>OK</v>
      </c>
    </row>
    <row r="1315" spans="2:13" x14ac:dyDescent="0.25">
      <c r="B1315" s="57" t="s">
        <v>27</v>
      </c>
      <c r="C1315" s="58">
        <v>44515</v>
      </c>
      <c r="D1315" s="59" t="s">
        <v>198</v>
      </c>
      <c r="E1315" s="60" t="s">
        <v>6128</v>
      </c>
      <c r="F1315" s="61" t="s">
        <v>199</v>
      </c>
      <c r="G1315" s="61" t="s">
        <v>193</v>
      </c>
      <c r="H1315" s="62" t="s">
        <v>200</v>
      </c>
      <c r="I1315" s="63">
        <v>2</v>
      </c>
      <c r="J1315" s="64" t="str">
        <f t="shared" si="68"/>
        <v>A</v>
      </c>
      <c r="K1315" s="65">
        <f t="shared" si="69"/>
        <v>5000</v>
      </c>
      <c r="L1315" s="66">
        <f t="shared" si="74"/>
        <v>2</v>
      </c>
      <c r="M1315" s="15" t="str">
        <f t="shared" si="75"/>
        <v>OK</v>
      </c>
    </row>
    <row r="1316" spans="2:13" x14ac:dyDescent="0.25">
      <c r="B1316" s="57" t="s">
        <v>27</v>
      </c>
      <c r="C1316" s="58">
        <v>44515</v>
      </c>
      <c r="D1316" s="59" t="s">
        <v>201</v>
      </c>
      <c r="E1316" s="60" t="s">
        <v>6128</v>
      </c>
      <c r="F1316" s="61" t="s">
        <v>202</v>
      </c>
      <c r="G1316" s="61" t="s">
        <v>193</v>
      </c>
      <c r="H1316" s="62" t="s">
        <v>203</v>
      </c>
      <c r="I1316" s="63">
        <v>2</v>
      </c>
      <c r="J1316" s="64" t="str">
        <f t="shared" si="68"/>
        <v>A</v>
      </c>
      <c r="K1316" s="65">
        <f t="shared" si="69"/>
        <v>5000</v>
      </c>
      <c r="L1316" s="66">
        <f t="shared" si="74"/>
        <v>2</v>
      </c>
      <c r="M1316" s="15" t="str">
        <f t="shared" si="75"/>
        <v>OK</v>
      </c>
    </row>
    <row r="1317" spans="2:13" x14ac:dyDescent="0.25">
      <c r="B1317" s="57" t="s">
        <v>27</v>
      </c>
      <c r="C1317" s="58">
        <v>44515</v>
      </c>
      <c r="D1317" s="59" t="s">
        <v>204</v>
      </c>
      <c r="E1317" s="60" t="s">
        <v>6128</v>
      </c>
      <c r="F1317" s="61" t="s">
        <v>205</v>
      </c>
      <c r="G1317" s="61" t="s">
        <v>206</v>
      </c>
      <c r="H1317" s="62" t="s">
        <v>207</v>
      </c>
      <c r="I1317" s="63">
        <v>2</v>
      </c>
      <c r="J1317" s="64" t="str">
        <f t="shared" si="68"/>
        <v>A</v>
      </c>
      <c r="K1317" s="65">
        <f t="shared" si="69"/>
        <v>5000</v>
      </c>
      <c r="L1317" s="66">
        <f t="shared" si="74"/>
        <v>8</v>
      </c>
      <c r="M1317" s="15" t="str">
        <f t="shared" si="75"/>
        <v>OK</v>
      </c>
    </row>
    <row r="1318" spans="2:13" x14ac:dyDescent="0.25">
      <c r="B1318" s="57" t="s">
        <v>27</v>
      </c>
      <c r="C1318" s="58">
        <v>44515</v>
      </c>
      <c r="D1318" s="59" t="s">
        <v>208</v>
      </c>
      <c r="E1318" s="60" t="s">
        <v>6128</v>
      </c>
      <c r="F1318" s="61" t="s">
        <v>209</v>
      </c>
      <c r="G1318" s="61" t="s">
        <v>210</v>
      </c>
      <c r="H1318" s="62" t="s">
        <v>211</v>
      </c>
      <c r="I1318" s="63">
        <v>2</v>
      </c>
      <c r="J1318" s="64" t="str">
        <f t="shared" si="68"/>
        <v>A</v>
      </c>
      <c r="K1318" s="65">
        <f t="shared" si="69"/>
        <v>5000</v>
      </c>
      <c r="L1318" s="66">
        <f t="shared" si="74"/>
        <v>8</v>
      </c>
      <c r="M1318" s="15" t="str">
        <f t="shared" si="75"/>
        <v>OK</v>
      </c>
    </row>
    <row r="1319" spans="2:13" x14ac:dyDescent="0.25">
      <c r="B1319" s="57" t="s">
        <v>27</v>
      </c>
      <c r="C1319" s="58">
        <v>44515</v>
      </c>
      <c r="D1319" s="59" t="s">
        <v>212</v>
      </c>
      <c r="E1319" s="60" t="s">
        <v>6128</v>
      </c>
      <c r="F1319" s="61" t="s">
        <v>213</v>
      </c>
      <c r="G1319" s="61" t="s">
        <v>214</v>
      </c>
      <c r="H1319" s="62" t="s">
        <v>215</v>
      </c>
      <c r="I1319" s="63">
        <v>2</v>
      </c>
      <c r="J1319" s="64" t="str">
        <f t="shared" si="68"/>
        <v>A</v>
      </c>
      <c r="K1319" s="65">
        <f t="shared" si="69"/>
        <v>5000</v>
      </c>
      <c r="L1319" s="66">
        <f t="shared" si="74"/>
        <v>2</v>
      </c>
      <c r="M1319" s="15" t="str">
        <f t="shared" si="75"/>
        <v>OK</v>
      </c>
    </row>
    <row r="1320" spans="2:13" x14ac:dyDescent="0.25">
      <c r="B1320" s="57" t="s">
        <v>27</v>
      </c>
      <c r="C1320" s="58">
        <v>44515</v>
      </c>
      <c r="D1320" s="59" t="s">
        <v>216</v>
      </c>
      <c r="E1320" s="60" t="s">
        <v>6128</v>
      </c>
      <c r="F1320" s="61" t="s">
        <v>217</v>
      </c>
      <c r="G1320" s="61" t="s">
        <v>218</v>
      </c>
      <c r="H1320" s="62" t="s">
        <v>219</v>
      </c>
      <c r="I1320" s="63">
        <v>2</v>
      </c>
      <c r="J1320" s="64" t="str">
        <f t="shared" si="68"/>
        <v>A</v>
      </c>
      <c r="K1320" s="65">
        <f t="shared" si="69"/>
        <v>5000</v>
      </c>
      <c r="L1320" s="66">
        <f t="shared" si="74"/>
        <v>2</v>
      </c>
      <c r="M1320" s="15" t="str">
        <f t="shared" si="75"/>
        <v>OK</v>
      </c>
    </row>
    <row r="1321" spans="2:13" x14ac:dyDescent="0.25">
      <c r="B1321" s="57" t="s">
        <v>27</v>
      </c>
      <c r="C1321" s="58">
        <v>44515</v>
      </c>
      <c r="D1321" s="59" t="s">
        <v>220</v>
      </c>
      <c r="E1321" s="60" t="s">
        <v>6128</v>
      </c>
      <c r="F1321" s="67" t="s">
        <v>221</v>
      </c>
      <c r="G1321" s="67" t="s">
        <v>222</v>
      </c>
      <c r="H1321" s="68" t="s">
        <v>223</v>
      </c>
      <c r="I1321" s="63">
        <v>2</v>
      </c>
      <c r="J1321" s="64" t="str">
        <f t="shared" si="68"/>
        <v>A</v>
      </c>
      <c r="K1321" s="65">
        <f t="shared" si="69"/>
        <v>5000</v>
      </c>
      <c r="L1321" s="66">
        <f t="shared" si="74"/>
        <v>2</v>
      </c>
      <c r="M1321" s="15" t="str">
        <f t="shared" si="75"/>
        <v>OK</v>
      </c>
    </row>
    <row r="1322" spans="2:13" x14ac:dyDescent="0.25">
      <c r="B1322" s="57" t="s">
        <v>27</v>
      </c>
      <c r="C1322" s="58">
        <v>44515</v>
      </c>
      <c r="D1322" s="59" t="s">
        <v>224</v>
      </c>
      <c r="E1322" s="60" t="s">
        <v>6128</v>
      </c>
      <c r="F1322" s="67" t="s">
        <v>225</v>
      </c>
      <c r="G1322" s="67" t="s">
        <v>226</v>
      </c>
      <c r="H1322" s="68" t="s">
        <v>227</v>
      </c>
      <c r="I1322" s="63">
        <v>2</v>
      </c>
      <c r="J1322" s="64" t="str">
        <f t="shared" si="68"/>
        <v>A</v>
      </c>
      <c r="K1322" s="65">
        <f t="shared" si="69"/>
        <v>5000</v>
      </c>
      <c r="L1322" s="66">
        <f t="shared" si="74"/>
        <v>8</v>
      </c>
      <c r="M1322" s="15" t="str">
        <f t="shared" si="75"/>
        <v>OK</v>
      </c>
    </row>
    <row r="1323" spans="2:13" x14ac:dyDescent="0.25">
      <c r="B1323" s="57" t="s">
        <v>27</v>
      </c>
      <c r="C1323" s="58">
        <v>44515</v>
      </c>
      <c r="D1323" s="59" t="s">
        <v>228</v>
      </c>
      <c r="E1323" s="60" t="s">
        <v>6128</v>
      </c>
      <c r="F1323" s="67" t="s">
        <v>229</v>
      </c>
      <c r="G1323" s="67" t="s">
        <v>230</v>
      </c>
      <c r="H1323" s="68" t="s">
        <v>231</v>
      </c>
      <c r="I1323" s="63">
        <v>2</v>
      </c>
      <c r="J1323" s="64" t="str">
        <f t="shared" si="68"/>
        <v>A</v>
      </c>
      <c r="K1323" s="65">
        <f t="shared" si="69"/>
        <v>5000</v>
      </c>
      <c r="L1323" s="66">
        <f t="shared" si="74"/>
        <v>2</v>
      </c>
      <c r="M1323" s="15" t="str">
        <f t="shared" si="75"/>
        <v>OK</v>
      </c>
    </row>
    <row r="1324" spans="2:13" x14ac:dyDescent="0.25">
      <c r="B1324" s="57" t="s">
        <v>27</v>
      </c>
      <c r="C1324" s="58">
        <v>44515</v>
      </c>
      <c r="D1324" s="59" t="s">
        <v>232</v>
      </c>
      <c r="E1324" s="60" t="s">
        <v>6128</v>
      </c>
      <c r="F1324" s="67" t="s">
        <v>233</v>
      </c>
      <c r="G1324" s="67" t="s">
        <v>230</v>
      </c>
      <c r="H1324" s="68" t="s">
        <v>234</v>
      </c>
      <c r="I1324" s="63">
        <v>3</v>
      </c>
      <c r="J1324" s="64" t="str">
        <f t="shared" si="68"/>
        <v>A</v>
      </c>
      <c r="K1324" s="65">
        <f t="shared" si="69"/>
        <v>7500</v>
      </c>
      <c r="L1324" s="66">
        <f t="shared" si="74"/>
        <v>3</v>
      </c>
      <c r="M1324" s="15" t="str">
        <f t="shared" si="75"/>
        <v>OK</v>
      </c>
    </row>
    <row r="1325" spans="2:13" x14ac:dyDescent="0.25">
      <c r="B1325" s="57" t="s">
        <v>27</v>
      </c>
      <c r="C1325" s="58">
        <v>44515</v>
      </c>
      <c r="D1325" s="59" t="s">
        <v>235</v>
      </c>
      <c r="E1325" s="60" t="s">
        <v>6128</v>
      </c>
      <c r="F1325" s="67" t="s">
        <v>236</v>
      </c>
      <c r="G1325" s="67" t="s">
        <v>237</v>
      </c>
      <c r="H1325" s="68" t="s">
        <v>238</v>
      </c>
      <c r="I1325" s="63">
        <v>2</v>
      </c>
      <c r="J1325" s="64" t="str">
        <f t="shared" si="68"/>
        <v>A</v>
      </c>
      <c r="K1325" s="65">
        <f t="shared" si="69"/>
        <v>5000</v>
      </c>
      <c r="L1325" s="66">
        <f t="shared" si="74"/>
        <v>2</v>
      </c>
      <c r="M1325" s="15" t="str">
        <f t="shared" si="75"/>
        <v>OK</v>
      </c>
    </row>
    <row r="1326" spans="2:13" x14ac:dyDescent="0.25">
      <c r="B1326" s="57" t="s">
        <v>27</v>
      </c>
      <c r="C1326" s="58">
        <v>44515</v>
      </c>
      <c r="D1326" s="59" t="s">
        <v>239</v>
      </c>
      <c r="E1326" s="60" t="s">
        <v>6128</v>
      </c>
      <c r="F1326" s="67" t="s">
        <v>240</v>
      </c>
      <c r="G1326" s="67" t="s">
        <v>241</v>
      </c>
      <c r="H1326" s="68" t="s">
        <v>242</v>
      </c>
      <c r="I1326" s="63">
        <v>2</v>
      </c>
      <c r="J1326" s="64" t="str">
        <f t="shared" si="68"/>
        <v>A</v>
      </c>
      <c r="K1326" s="65">
        <f t="shared" si="69"/>
        <v>5000</v>
      </c>
      <c r="L1326" s="66">
        <f t="shared" si="74"/>
        <v>2</v>
      </c>
      <c r="M1326" s="15" t="str">
        <f t="shared" si="75"/>
        <v>OK</v>
      </c>
    </row>
    <row r="1327" spans="2:13" x14ac:dyDescent="0.25">
      <c r="B1327" s="57" t="s">
        <v>27</v>
      </c>
      <c r="C1327" s="58">
        <v>44515</v>
      </c>
      <c r="D1327" s="59" t="s">
        <v>243</v>
      </c>
      <c r="E1327" s="60" t="s">
        <v>6128</v>
      </c>
      <c r="F1327" s="67" t="s">
        <v>244</v>
      </c>
      <c r="G1327" s="67" t="s">
        <v>245</v>
      </c>
      <c r="H1327" s="68" t="s">
        <v>246</v>
      </c>
      <c r="I1327" s="63">
        <v>2</v>
      </c>
      <c r="J1327" s="64" t="str">
        <f t="shared" si="68"/>
        <v>A</v>
      </c>
      <c r="K1327" s="65">
        <f t="shared" si="69"/>
        <v>5000</v>
      </c>
      <c r="L1327" s="66">
        <f t="shared" si="74"/>
        <v>2</v>
      </c>
      <c r="M1327" s="15" t="str">
        <f t="shared" si="75"/>
        <v>OK</v>
      </c>
    </row>
    <row r="1328" spans="2:13" x14ac:dyDescent="0.25">
      <c r="B1328" s="57" t="s">
        <v>27</v>
      </c>
      <c r="C1328" s="58">
        <v>44516</v>
      </c>
      <c r="D1328" s="59" t="s">
        <v>951</v>
      </c>
      <c r="E1328" s="60" t="s">
        <v>6128</v>
      </c>
      <c r="F1328" s="67" t="s">
        <v>952</v>
      </c>
      <c r="G1328" s="67" t="s">
        <v>953</v>
      </c>
      <c r="H1328" s="68" t="s">
        <v>954</v>
      </c>
      <c r="I1328" s="63">
        <v>2</v>
      </c>
      <c r="J1328" s="64" t="str">
        <f t="shared" si="68"/>
        <v>A</v>
      </c>
      <c r="K1328" s="65">
        <f t="shared" si="69"/>
        <v>5000</v>
      </c>
      <c r="L1328" s="66">
        <f t="shared" si="74"/>
        <v>10</v>
      </c>
      <c r="M1328" s="15" t="str">
        <f t="shared" si="75"/>
        <v>OK</v>
      </c>
    </row>
    <row r="1329" spans="2:13" x14ac:dyDescent="0.25">
      <c r="B1329" s="57" t="s">
        <v>27</v>
      </c>
      <c r="C1329" s="58">
        <v>44516</v>
      </c>
      <c r="D1329" s="59" t="s">
        <v>955</v>
      </c>
      <c r="E1329" s="60" t="s">
        <v>6128</v>
      </c>
      <c r="F1329" s="67" t="s">
        <v>956</v>
      </c>
      <c r="G1329" s="67" t="s">
        <v>957</v>
      </c>
      <c r="H1329" s="68" t="s">
        <v>958</v>
      </c>
      <c r="I1329" s="63">
        <v>6</v>
      </c>
      <c r="J1329" s="64" t="str">
        <f t="shared" si="68"/>
        <v>B</v>
      </c>
      <c r="K1329" s="65">
        <f t="shared" si="69"/>
        <v>18000</v>
      </c>
      <c r="L1329" s="66">
        <f t="shared" si="74"/>
        <v>6</v>
      </c>
      <c r="M1329" s="15" t="str">
        <f t="shared" si="75"/>
        <v>OK</v>
      </c>
    </row>
    <row r="1330" spans="2:13" x14ac:dyDescent="0.25">
      <c r="B1330" s="57" t="s">
        <v>27</v>
      </c>
      <c r="C1330" s="58">
        <v>44516</v>
      </c>
      <c r="D1330" s="59" t="s">
        <v>959</v>
      </c>
      <c r="E1330" s="60" t="s">
        <v>6128</v>
      </c>
      <c r="F1330" s="67" t="s">
        <v>960</v>
      </c>
      <c r="G1330" s="67" t="s">
        <v>961</v>
      </c>
      <c r="H1330" s="68" t="s">
        <v>962</v>
      </c>
      <c r="I1330" s="63">
        <v>2</v>
      </c>
      <c r="J1330" s="64" t="str">
        <f t="shared" si="68"/>
        <v>A</v>
      </c>
      <c r="K1330" s="65">
        <f t="shared" si="69"/>
        <v>5000</v>
      </c>
      <c r="L1330" s="66">
        <f t="shared" si="74"/>
        <v>2</v>
      </c>
      <c r="M1330" s="15" t="str">
        <f t="shared" si="75"/>
        <v>OK</v>
      </c>
    </row>
    <row r="1331" spans="2:13" x14ac:dyDescent="0.25">
      <c r="B1331" s="57" t="s">
        <v>27</v>
      </c>
      <c r="C1331" s="58">
        <v>44516</v>
      </c>
      <c r="D1331" s="59" t="s">
        <v>963</v>
      </c>
      <c r="E1331" s="60" t="s">
        <v>6128</v>
      </c>
      <c r="F1331" s="67" t="s">
        <v>964</v>
      </c>
      <c r="G1331" s="67" t="s">
        <v>965</v>
      </c>
      <c r="H1331" s="68" t="s">
        <v>966</v>
      </c>
      <c r="I1331" s="63">
        <v>2</v>
      </c>
      <c r="J1331" s="64" t="str">
        <f t="shared" si="68"/>
        <v>A</v>
      </c>
      <c r="K1331" s="65">
        <f t="shared" si="69"/>
        <v>5000</v>
      </c>
      <c r="L1331" s="66">
        <f t="shared" si="74"/>
        <v>4</v>
      </c>
      <c r="M1331" s="15" t="str">
        <f t="shared" si="75"/>
        <v>OK</v>
      </c>
    </row>
    <row r="1332" spans="2:13" x14ac:dyDescent="0.25">
      <c r="B1332" s="57" t="s">
        <v>27</v>
      </c>
      <c r="C1332" s="58">
        <v>44516</v>
      </c>
      <c r="D1332" s="59" t="s">
        <v>967</v>
      </c>
      <c r="E1332" s="60" t="s">
        <v>6128</v>
      </c>
      <c r="F1332" s="67" t="s">
        <v>968</v>
      </c>
      <c r="G1332" s="67" t="s">
        <v>969</v>
      </c>
      <c r="H1332" s="68" t="s">
        <v>970</v>
      </c>
      <c r="I1332" s="63">
        <v>2</v>
      </c>
      <c r="J1332" s="64" t="str">
        <f t="shared" si="68"/>
        <v>A</v>
      </c>
      <c r="K1332" s="65">
        <f t="shared" si="69"/>
        <v>5000</v>
      </c>
      <c r="L1332" s="66">
        <f t="shared" si="74"/>
        <v>2</v>
      </c>
      <c r="M1332" s="15" t="str">
        <f t="shared" si="75"/>
        <v>OK</v>
      </c>
    </row>
    <row r="1333" spans="2:13" x14ac:dyDescent="0.25">
      <c r="B1333" s="57" t="s">
        <v>27</v>
      </c>
      <c r="C1333" s="58">
        <v>44516</v>
      </c>
      <c r="D1333" s="59" t="s">
        <v>971</v>
      </c>
      <c r="E1333" s="60" t="s">
        <v>6128</v>
      </c>
      <c r="F1333" s="67" t="s">
        <v>972</v>
      </c>
      <c r="G1333" s="67" t="s">
        <v>973</v>
      </c>
      <c r="H1333" s="68" t="s">
        <v>974</v>
      </c>
      <c r="I1333" s="63">
        <v>2</v>
      </c>
      <c r="J1333" s="64" t="str">
        <f t="shared" si="68"/>
        <v>A</v>
      </c>
      <c r="K1333" s="65">
        <f t="shared" si="69"/>
        <v>5000</v>
      </c>
      <c r="L1333" s="66">
        <f t="shared" si="74"/>
        <v>4</v>
      </c>
      <c r="M1333" s="15" t="str">
        <f t="shared" si="75"/>
        <v>OK</v>
      </c>
    </row>
    <row r="1334" spans="2:13" x14ac:dyDescent="0.25">
      <c r="B1334" s="57" t="s">
        <v>27</v>
      </c>
      <c r="C1334" s="58">
        <v>44516</v>
      </c>
      <c r="D1334" s="59" t="s">
        <v>975</v>
      </c>
      <c r="E1334" s="60" t="s">
        <v>6128</v>
      </c>
      <c r="F1334" s="67" t="s">
        <v>583</v>
      </c>
      <c r="G1334" s="67" t="s">
        <v>976</v>
      </c>
      <c r="H1334" s="68" t="s">
        <v>977</v>
      </c>
      <c r="I1334" s="63">
        <v>2</v>
      </c>
      <c r="J1334" s="64" t="str">
        <f t="shared" si="68"/>
        <v>A</v>
      </c>
      <c r="K1334" s="65">
        <f t="shared" si="69"/>
        <v>5000</v>
      </c>
      <c r="L1334" s="66">
        <f t="shared" si="74"/>
        <v>5</v>
      </c>
      <c r="M1334" s="15" t="str">
        <f t="shared" si="75"/>
        <v>OK</v>
      </c>
    </row>
    <row r="1335" spans="2:13" x14ac:dyDescent="0.25">
      <c r="B1335" s="57" t="s">
        <v>27</v>
      </c>
      <c r="C1335" s="58">
        <v>44516</v>
      </c>
      <c r="D1335" s="59" t="s">
        <v>978</v>
      </c>
      <c r="E1335" s="60" t="s">
        <v>6128</v>
      </c>
      <c r="F1335" s="67" t="s">
        <v>979</v>
      </c>
      <c r="G1335" s="67" t="s">
        <v>980</v>
      </c>
      <c r="H1335" s="68" t="s">
        <v>981</v>
      </c>
      <c r="I1335" s="63">
        <v>2</v>
      </c>
      <c r="J1335" s="64" t="str">
        <f t="shared" si="68"/>
        <v>A</v>
      </c>
      <c r="K1335" s="65">
        <f t="shared" si="69"/>
        <v>5000</v>
      </c>
      <c r="L1335" s="66">
        <f t="shared" si="74"/>
        <v>2</v>
      </c>
      <c r="M1335" s="15" t="str">
        <f t="shared" si="75"/>
        <v>OK</v>
      </c>
    </row>
    <row r="1336" spans="2:13" x14ac:dyDescent="0.25">
      <c r="B1336" s="57" t="s">
        <v>27</v>
      </c>
      <c r="C1336" s="58">
        <v>44516</v>
      </c>
      <c r="D1336" s="59" t="s">
        <v>982</v>
      </c>
      <c r="E1336" s="60" t="s">
        <v>6128</v>
      </c>
      <c r="F1336" s="67" t="s">
        <v>983</v>
      </c>
      <c r="G1336" s="67" t="s">
        <v>984</v>
      </c>
      <c r="H1336" s="68" t="s">
        <v>985</v>
      </c>
      <c r="I1336" s="63">
        <v>2</v>
      </c>
      <c r="J1336" s="64" t="str">
        <f t="shared" si="68"/>
        <v>A</v>
      </c>
      <c r="K1336" s="65">
        <f t="shared" si="69"/>
        <v>5000</v>
      </c>
      <c r="L1336" s="66">
        <f t="shared" si="74"/>
        <v>2</v>
      </c>
      <c r="M1336" s="15" t="str">
        <f t="shared" si="75"/>
        <v>OK</v>
      </c>
    </row>
    <row r="1337" spans="2:13" x14ac:dyDescent="0.25">
      <c r="B1337" s="57" t="s">
        <v>27</v>
      </c>
      <c r="C1337" s="58">
        <v>44516</v>
      </c>
      <c r="D1337" s="59" t="s">
        <v>986</v>
      </c>
      <c r="E1337" s="60" t="s">
        <v>6128</v>
      </c>
      <c r="F1337" s="67" t="s">
        <v>987</v>
      </c>
      <c r="G1337" s="67" t="s">
        <v>988</v>
      </c>
      <c r="H1337" s="68" t="s">
        <v>989</v>
      </c>
      <c r="I1337" s="63">
        <v>6</v>
      </c>
      <c r="J1337" s="64" t="str">
        <f t="shared" si="68"/>
        <v>B</v>
      </c>
      <c r="K1337" s="65">
        <f t="shared" si="69"/>
        <v>18000</v>
      </c>
      <c r="L1337" s="66">
        <f t="shared" si="74"/>
        <v>6</v>
      </c>
      <c r="M1337" s="15" t="str">
        <f t="shared" si="75"/>
        <v>OK</v>
      </c>
    </row>
    <row r="1338" spans="2:13" x14ac:dyDescent="0.25">
      <c r="B1338" s="57" t="s">
        <v>27</v>
      </c>
      <c r="C1338" s="58">
        <v>44516</v>
      </c>
      <c r="D1338" s="59" t="s">
        <v>990</v>
      </c>
      <c r="E1338" s="60" t="s">
        <v>6128</v>
      </c>
      <c r="F1338" s="67" t="s">
        <v>991</v>
      </c>
      <c r="G1338" s="67" t="s">
        <v>992</v>
      </c>
      <c r="H1338" s="68" t="s">
        <v>993</v>
      </c>
      <c r="I1338" s="63">
        <v>2</v>
      </c>
      <c r="J1338" s="64" t="str">
        <f t="shared" si="68"/>
        <v>A</v>
      </c>
      <c r="K1338" s="65">
        <f t="shared" si="69"/>
        <v>5000</v>
      </c>
      <c r="L1338" s="66">
        <f t="shared" si="74"/>
        <v>2</v>
      </c>
      <c r="M1338" s="15" t="str">
        <f t="shared" si="75"/>
        <v>OK</v>
      </c>
    </row>
    <row r="1339" spans="2:13" x14ac:dyDescent="0.25">
      <c r="B1339" s="57" t="s">
        <v>27</v>
      </c>
      <c r="C1339" s="70">
        <v>44516</v>
      </c>
      <c r="D1339" s="59" t="s">
        <v>994</v>
      </c>
      <c r="E1339" s="60" t="s">
        <v>6128</v>
      </c>
      <c r="F1339" s="67" t="s">
        <v>995</v>
      </c>
      <c r="G1339" s="67" t="s">
        <v>996</v>
      </c>
      <c r="H1339" s="68" t="s">
        <v>997</v>
      </c>
      <c r="I1339" s="63">
        <v>6</v>
      </c>
      <c r="J1339" s="64" t="str">
        <f t="shared" si="68"/>
        <v>B</v>
      </c>
      <c r="K1339" s="65">
        <f t="shared" si="69"/>
        <v>18000</v>
      </c>
      <c r="L1339" s="66">
        <f t="shared" si="74"/>
        <v>6</v>
      </c>
      <c r="M1339" s="15" t="str">
        <f t="shared" si="75"/>
        <v>OK</v>
      </c>
    </row>
    <row r="1340" spans="2:13" x14ac:dyDescent="0.25">
      <c r="B1340" s="57" t="s">
        <v>27</v>
      </c>
      <c r="C1340" s="70">
        <v>44516</v>
      </c>
      <c r="D1340" s="59" t="s">
        <v>998</v>
      </c>
      <c r="E1340" s="60" t="s">
        <v>6128</v>
      </c>
      <c r="F1340" s="67" t="s">
        <v>999</v>
      </c>
      <c r="G1340" s="67" t="s">
        <v>1000</v>
      </c>
      <c r="H1340" s="68" t="s">
        <v>1001</v>
      </c>
      <c r="I1340" s="63">
        <v>6</v>
      </c>
      <c r="J1340" s="64" t="str">
        <f t="shared" si="68"/>
        <v>B</v>
      </c>
      <c r="K1340" s="65">
        <f t="shared" si="69"/>
        <v>18000</v>
      </c>
      <c r="L1340" s="66">
        <f t="shared" si="74"/>
        <v>6</v>
      </c>
      <c r="M1340" s="15" t="str">
        <f t="shared" si="75"/>
        <v>OK</v>
      </c>
    </row>
    <row r="1341" spans="2:13" x14ac:dyDescent="0.25">
      <c r="B1341" s="57" t="s">
        <v>27</v>
      </c>
      <c r="C1341" s="70">
        <v>44516</v>
      </c>
      <c r="D1341" s="59" t="s">
        <v>1002</v>
      </c>
      <c r="E1341" s="60" t="s">
        <v>6128</v>
      </c>
      <c r="F1341" s="67" t="s">
        <v>1003</v>
      </c>
      <c r="G1341" s="67" t="s">
        <v>1004</v>
      </c>
      <c r="H1341" s="68" t="s">
        <v>1005</v>
      </c>
      <c r="I1341" s="63">
        <v>2</v>
      </c>
      <c r="J1341" s="64" t="str">
        <f t="shared" si="68"/>
        <v>A</v>
      </c>
      <c r="K1341" s="65">
        <f t="shared" si="69"/>
        <v>5000</v>
      </c>
      <c r="L1341" s="66">
        <f t="shared" si="74"/>
        <v>2</v>
      </c>
      <c r="M1341" s="15" t="str">
        <f t="shared" si="75"/>
        <v>OK</v>
      </c>
    </row>
    <row r="1342" spans="2:13" x14ac:dyDescent="0.25">
      <c r="B1342" s="57" t="s">
        <v>27</v>
      </c>
      <c r="C1342" s="70">
        <v>44516</v>
      </c>
      <c r="D1342" s="59" t="s">
        <v>1006</v>
      </c>
      <c r="E1342" s="60" t="s">
        <v>6128</v>
      </c>
      <c r="F1342" s="67" t="s">
        <v>1007</v>
      </c>
      <c r="G1342" s="67" t="s">
        <v>1008</v>
      </c>
      <c r="H1342" s="68" t="s">
        <v>1009</v>
      </c>
      <c r="I1342" s="63">
        <v>6</v>
      </c>
      <c r="J1342" s="64" t="str">
        <f t="shared" si="68"/>
        <v>B</v>
      </c>
      <c r="K1342" s="65">
        <f t="shared" si="69"/>
        <v>18000</v>
      </c>
      <c r="L1342" s="66">
        <f t="shared" si="74"/>
        <v>6</v>
      </c>
      <c r="M1342" s="15" t="str">
        <f t="shared" si="75"/>
        <v>OK</v>
      </c>
    </row>
    <row r="1343" spans="2:13" x14ac:dyDescent="0.25">
      <c r="B1343" s="57" t="s">
        <v>27</v>
      </c>
      <c r="C1343" s="70">
        <v>44516</v>
      </c>
      <c r="D1343" s="59" t="s">
        <v>1010</v>
      </c>
      <c r="E1343" s="60" t="s">
        <v>6128</v>
      </c>
      <c r="F1343" s="67" t="s">
        <v>1011</v>
      </c>
      <c r="G1343" s="67" t="s">
        <v>1012</v>
      </c>
      <c r="H1343" s="68" t="s">
        <v>1013</v>
      </c>
      <c r="I1343" s="63">
        <v>2</v>
      </c>
      <c r="J1343" s="64" t="str">
        <f t="shared" si="68"/>
        <v>A</v>
      </c>
      <c r="K1343" s="65">
        <f t="shared" si="69"/>
        <v>5000</v>
      </c>
      <c r="L1343" s="66">
        <f t="shared" si="74"/>
        <v>10</v>
      </c>
      <c r="M1343" s="15" t="str">
        <f t="shared" si="75"/>
        <v>OK</v>
      </c>
    </row>
    <row r="1344" spans="2:13" x14ac:dyDescent="0.25">
      <c r="B1344" s="57" t="s">
        <v>27</v>
      </c>
      <c r="C1344" s="70">
        <v>44516</v>
      </c>
      <c r="D1344" s="59" t="s">
        <v>1014</v>
      </c>
      <c r="E1344" s="60" t="s">
        <v>6128</v>
      </c>
      <c r="F1344" s="67" t="s">
        <v>1015</v>
      </c>
      <c r="G1344" s="67" t="s">
        <v>1016</v>
      </c>
      <c r="H1344" s="68" t="s">
        <v>1017</v>
      </c>
      <c r="I1344" s="63">
        <v>3</v>
      </c>
      <c r="J1344" s="64" t="str">
        <f t="shared" si="68"/>
        <v>A</v>
      </c>
      <c r="K1344" s="65">
        <f t="shared" si="69"/>
        <v>7500</v>
      </c>
      <c r="L1344" s="66">
        <f t="shared" si="74"/>
        <v>5</v>
      </c>
      <c r="M1344" s="15" t="str">
        <f t="shared" si="75"/>
        <v>OK</v>
      </c>
    </row>
    <row r="1345" spans="2:13" x14ac:dyDescent="0.25">
      <c r="B1345" s="57" t="s">
        <v>27</v>
      </c>
      <c r="C1345" s="70">
        <v>44516</v>
      </c>
      <c r="D1345" s="59" t="s">
        <v>1018</v>
      </c>
      <c r="E1345" s="60" t="s">
        <v>6128</v>
      </c>
      <c r="F1345" s="67" t="s">
        <v>1019</v>
      </c>
      <c r="G1345" s="67" t="s">
        <v>1020</v>
      </c>
      <c r="H1345" s="68" t="s">
        <v>1021</v>
      </c>
      <c r="I1345" s="63">
        <v>2</v>
      </c>
      <c r="J1345" s="64" t="str">
        <f t="shared" si="68"/>
        <v>A</v>
      </c>
      <c r="K1345" s="65">
        <f t="shared" si="69"/>
        <v>5000</v>
      </c>
      <c r="L1345" s="66">
        <f t="shared" si="74"/>
        <v>2</v>
      </c>
      <c r="M1345" s="15" t="str">
        <f t="shared" si="75"/>
        <v>OK</v>
      </c>
    </row>
    <row r="1346" spans="2:13" x14ac:dyDescent="0.25">
      <c r="B1346" s="57" t="s">
        <v>27</v>
      </c>
      <c r="C1346" s="70">
        <v>44516</v>
      </c>
      <c r="D1346" s="59" t="s">
        <v>1022</v>
      </c>
      <c r="E1346" s="60" t="s">
        <v>6128</v>
      </c>
      <c r="F1346" s="67" t="s">
        <v>1023</v>
      </c>
      <c r="G1346" s="67" t="s">
        <v>1020</v>
      </c>
      <c r="H1346" s="68" t="s">
        <v>1024</v>
      </c>
      <c r="I1346" s="63">
        <v>2</v>
      </c>
      <c r="J1346" s="64" t="str">
        <f t="shared" si="68"/>
        <v>A</v>
      </c>
      <c r="K1346" s="65">
        <f t="shared" si="69"/>
        <v>5000</v>
      </c>
      <c r="L1346" s="66">
        <f t="shared" si="74"/>
        <v>4</v>
      </c>
      <c r="M1346" s="15" t="str">
        <f t="shared" si="75"/>
        <v>OK</v>
      </c>
    </row>
    <row r="1347" spans="2:13" x14ac:dyDescent="0.25">
      <c r="B1347" s="57" t="s">
        <v>27</v>
      </c>
      <c r="C1347" s="70">
        <v>44516</v>
      </c>
      <c r="D1347" s="59" t="s">
        <v>1025</v>
      </c>
      <c r="E1347" s="60" t="s">
        <v>6128</v>
      </c>
      <c r="F1347" s="67" t="s">
        <v>1026</v>
      </c>
      <c r="G1347" s="67" t="s">
        <v>1020</v>
      </c>
      <c r="H1347" s="68" t="s">
        <v>1027</v>
      </c>
      <c r="I1347" s="63">
        <v>2</v>
      </c>
      <c r="J1347" s="64" t="str">
        <f t="shared" si="68"/>
        <v>A</v>
      </c>
      <c r="K1347" s="65">
        <f t="shared" si="69"/>
        <v>5000</v>
      </c>
      <c r="L1347" s="66">
        <f t="shared" si="74"/>
        <v>2</v>
      </c>
      <c r="M1347" s="15" t="str">
        <f t="shared" si="75"/>
        <v>OK</v>
      </c>
    </row>
    <row r="1348" spans="2:13" x14ac:dyDescent="0.25">
      <c r="B1348" s="57" t="s">
        <v>27</v>
      </c>
      <c r="C1348" s="70">
        <v>44516</v>
      </c>
      <c r="D1348" s="59" t="s">
        <v>1028</v>
      </c>
      <c r="E1348" s="60" t="s">
        <v>6128</v>
      </c>
      <c r="F1348" s="67" t="s">
        <v>1029</v>
      </c>
      <c r="G1348" s="67" t="s">
        <v>1020</v>
      </c>
      <c r="H1348" s="68" t="s">
        <v>1033</v>
      </c>
      <c r="I1348" s="63">
        <v>2</v>
      </c>
      <c r="J1348" s="64" t="str">
        <f t="shared" si="68"/>
        <v>A</v>
      </c>
      <c r="K1348" s="65">
        <f t="shared" si="69"/>
        <v>5000</v>
      </c>
      <c r="L1348" s="66">
        <f t="shared" si="74"/>
        <v>10</v>
      </c>
      <c r="M1348" s="15" t="str">
        <f t="shared" si="75"/>
        <v>OK</v>
      </c>
    </row>
    <row r="1349" spans="2:13" x14ac:dyDescent="0.25">
      <c r="B1349" s="57" t="s">
        <v>27</v>
      </c>
      <c r="C1349" s="70">
        <v>44516</v>
      </c>
      <c r="D1349" s="59" t="s">
        <v>1030</v>
      </c>
      <c r="E1349" s="60" t="s">
        <v>6128</v>
      </c>
      <c r="F1349" s="67" t="s">
        <v>1031</v>
      </c>
      <c r="G1349" s="67" t="s">
        <v>1032</v>
      </c>
      <c r="H1349" s="68" t="s">
        <v>1034</v>
      </c>
      <c r="I1349" s="63">
        <v>2</v>
      </c>
      <c r="J1349" s="64" t="str">
        <f t="shared" si="68"/>
        <v>A</v>
      </c>
      <c r="K1349" s="65">
        <f t="shared" si="69"/>
        <v>5000</v>
      </c>
      <c r="L1349" s="66">
        <f t="shared" si="74"/>
        <v>2</v>
      </c>
      <c r="M1349" s="15" t="str">
        <f t="shared" si="75"/>
        <v>OK</v>
      </c>
    </row>
    <row r="1350" spans="2:13" x14ac:dyDescent="0.25">
      <c r="B1350" s="57" t="s">
        <v>27</v>
      </c>
      <c r="C1350" s="70">
        <v>44516</v>
      </c>
      <c r="D1350" s="59" t="s">
        <v>1035</v>
      </c>
      <c r="E1350" s="60" t="s">
        <v>6128</v>
      </c>
      <c r="F1350" s="67" t="s">
        <v>1036</v>
      </c>
      <c r="G1350" s="67" t="s">
        <v>1037</v>
      </c>
      <c r="H1350" s="68" t="s">
        <v>1038</v>
      </c>
      <c r="I1350" s="63">
        <v>2</v>
      </c>
      <c r="J1350" s="64" t="str">
        <f t="shared" si="68"/>
        <v>A</v>
      </c>
      <c r="K1350" s="65">
        <f t="shared" si="69"/>
        <v>5000</v>
      </c>
      <c r="L1350" s="66">
        <f t="shared" si="74"/>
        <v>2</v>
      </c>
      <c r="M1350" s="15" t="str">
        <f t="shared" si="75"/>
        <v>OK</v>
      </c>
    </row>
    <row r="1351" spans="2:13" x14ac:dyDescent="0.25">
      <c r="B1351" s="57" t="s">
        <v>27</v>
      </c>
      <c r="C1351" s="70">
        <v>44516</v>
      </c>
      <c r="D1351" s="59" t="s">
        <v>1039</v>
      </c>
      <c r="E1351" s="60" t="s">
        <v>6128</v>
      </c>
      <c r="F1351" s="67" t="s">
        <v>1040</v>
      </c>
      <c r="G1351" s="67" t="s">
        <v>1041</v>
      </c>
      <c r="H1351" s="68" t="s">
        <v>1042</v>
      </c>
      <c r="I1351" s="63">
        <v>2</v>
      </c>
      <c r="J1351" s="64" t="str">
        <f t="shared" si="68"/>
        <v>A</v>
      </c>
      <c r="K1351" s="65">
        <f t="shared" si="69"/>
        <v>5000</v>
      </c>
      <c r="L1351" s="66">
        <f t="shared" si="74"/>
        <v>2</v>
      </c>
      <c r="M1351" s="15" t="str">
        <f t="shared" si="75"/>
        <v>OK</v>
      </c>
    </row>
    <row r="1352" spans="2:13" x14ac:dyDescent="0.25">
      <c r="B1352" s="57" t="s">
        <v>27</v>
      </c>
      <c r="C1352" s="70">
        <v>44516</v>
      </c>
      <c r="D1352" s="59" t="s">
        <v>1043</v>
      </c>
      <c r="E1352" s="60" t="s">
        <v>6128</v>
      </c>
      <c r="F1352" s="67" t="s">
        <v>1044</v>
      </c>
      <c r="G1352" s="67" t="s">
        <v>1045</v>
      </c>
      <c r="H1352" s="68" t="s">
        <v>1046</v>
      </c>
      <c r="I1352" s="63">
        <v>2</v>
      </c>
      <c r="J1352" s="64" t="str">
        <f t="shared" si="68"/>
        <v>A</v>
      </c>
      <c r="K1352" s="65">
        <f t="shared" si="69"/>
        <v>5000</v>
      </c>
      <c r="L1352" s="66">
        <f t="shared" si="74"/>
        <v>2</v>
      </c>
      <c r="M1352" s="15" t="str">
        <f t="shared" si="75"/>
        <v>OK</v>
      </c>
    </row>
    <row r="1353" spans="2:13" x14ac:dyDescent="0.25">
      <c r="B1353" s="57" t="s">
        <v>27</v>
      </c>
      <c r="C1353" s="70">
        <v>44516</v>
      </c>
      <c r="D1353" s="59" t="s">
        <v>1047</v>
      </c>
      <c r="E1353" s="60" t="s">
        <v>6128</v>
      </c>
      <c r="F1353" s="67" t="s">
        <v>1048</v>
      </c>
      <c r="G1353" s="67" t="s">
        <v>1049</v>
      </c>
      <c r="H1353" s="68" t="s">
        <v>1050</v>
      </c>
      <c r="I1353" s="63">
        <v>2</v>
      </c>
      <c r="J1353" s="64" t="str">
        <f t="shared" si="68"/>
        <v>A</v>
      </c>
      <c r="K1353" s="65">
        <f t="shared" si="69"/>
        <v>5000</v>
      </c>
      <c r="L1353" s="66">
        <f t="shared" ref="L1353:L1416" si="76">SUMIF($D$8:$D$1705,D1353:D3050,$I$8:$I$1705)</f>
        <v>8</v>
      </c>
      <c r="M1353" s="15" t="str">
        <f t="shared" ref="M1353:M1416" si="77">+IF(L1353=0," ",IF(L1353&lt;=20,"OK",IF(L1353&gt;=21,"LEBIH")))</f>
        <v>OK</v>
      </c>
    </row>
    <row r="1354" spans="2:13" x14ac:dyDescent="0.25">
      <c r="B1354" s="57" t="s">
        <v>27</v>
      </c>
      <c r="C1354" s="70">
        <v>44516</v>
      </c>
      <c r="D1354" s="59" t="s">
        <v>1051</v>
      </c>
      <c r="E1354" s="60" t="s">
        <v>6128</v>
      </c>
      <c r="F1354" s="67" t="s">
        <v>1052</v>
      </c>
      <c r="G1354" s="67" t="s">
        <v>1053</v>
      </c>
      <c r="H1354" s="68" t="s">
        <v>1054</v>
      </c>
      <c r="I1354" s="63">
        <v>2</v>
      </c>
      <c r="J1354" s="64" t="str">
        <f t="shared" si="68"/>
        <v>A</v>
      </c>
      <c r="K1354" s="65">
        <f t="shared" si="69"/>
        <v>5000</v>
      </c>
      <c r="L1354" s="66">
        <f t="shared" si="76"/>
        <v>5</v>
      </c>
      <c r="M1354" s="15" t="str">
        <f t="shared" si="77"/>
        <v>OK</v>
      </c>
    </row>
    <row r="1355" spans="2:13" x14ac:dyDescent="0.25">
      <c r="B1355" s="57" t="s">
        <v>27</v>
      </c>
      <c r="C1355" s="70">
        <v>44516</v>
      </c>
      <c r="D1355" s="59" t="s">
        <v>1055</v>
      </c>
      <c r="E1355" s="60" t="s">
        <v>6128</v>
      </c>
      <c r="F1355" s="67" t="s">
        <v>1056</v>
      </c>
      <c r="G1355" s="67" t="s">
        <v>1057</v>
      </c>
      <c r="H1355" s="68" t="s">
        <v>1060</v>
      </c>
      <c r="I1355" s="63">
        <v>2</v>
      </c>
      <c r="J1355" s="64" t="str">
        <f t="shared" si="68"/>
        <v>A</v>
      </c>
      <c r="K1355" s="65">
        <f t="shared" si="69"/>
        <v>5000</v>
      </c>
      <c r="L1355" s="66">
        <f t="shared" si="76"/>
        <v>2</v>
      </c>
      <c r="M1355" s="15" t="str">
        <f t="shared" si="77"/>
        <v>OK</v>
      </c>
    </row>
    <row r="1356" spans="2:13" x14ac:dyDescent="0.25">
      <c r="B1356" s="57" t="s">
        <v>27</v>
      </c>
      <c r="C1356" s="70">
        <v>44516</v>
      </c>
      <c r="D1356" s="59" t="s">
        <v>1058</v>
      </c>
      <c r="E1356" s="60" t="s">
        <v>6128</v>
      </c>
      <c r="F1356" s="67" t="s">
        <v>1059</v>
      </c>
      <c r="G1356" s="67" t="s">
        <v>193</v>
      </c>
      <c r="H1356" s="68" t="s">
        <v>1061</v>
      </c>
      <c r="I1356" s="63">
        <v>2</v>
      </c>
      <c r="J1356" s="64" t="str">
        <f t="shared" si="68"/>
        <v>A</v>
      </c>
      <c r="K1356" s="65">
        <f t="shared" si="69"/>
        <v>5000</v>
      </c>
      <c r="L1356" s="66">
        <f t="shared" si="76"/>
        <v>2</v>
      </c>
      <c r="M1356" s="15" t="str">
        <f t="shared" si="77"/>
        <v>OK</v>
      </c>
    </row>
    <row r="1357" spans="2:13" x14ac:dyDescent="0.25">
      <c r="B1357" s="57" t="s">
        <v>27</v>
      </c>
      <c r="C1357" s="70">
        <v>44516</v>
      </c>
      <c r="D1357" s="59" t="s">
        <v>1062</v>
      </c>
      <c r="E1357" s="60" t="s">
        <v>6128</v>
      </c>
      <c r="F1357" s="67" t="s">
        <v>1063</v>
      </c>
      <c r="G1357" s="67" t="s">
        <v>1064</v>
      </c>
      <c r="H1357" s="68" t="s">
        <v>1065</v>
      </c>
      <c r="I1357" s="63">
        <v>2</v>
      </c>
      <c r="J1357" s="64" t="str">
        <f t="shared" si="68"/>
        <v>A</v>
      </c>
      <c r="K1357" s="65">
        <f t="shared" si="69"/>
        <v>5000</v>
      </c>
      <c r="L1357" s="66">
        <f t="shared" si="76"/>
        <v>2</v>
      </c>
      <c r="M1357" s="15" t="str">
        <f t="shared" si="77"/>
        <v>OK</v>
      </c>
    </row>
    <row r="1358" spans="2:13" x14ac:dyDescent="0.25">
      <c r="B1358" s="57" t="s">
        <v>27</v>
      </c>
      <c r="C1358" s="70">
        <v>44516</v>
      </c>
      <c r="D1358" s="59" t="s">
        <v>1066</v>
      </c>
      <c r="E1358" s="60" t="s">
        <v>6128</v>
      </c>
      <c r="F1358" s="67" t="s">
        <v>1067</v>
      </c>
      <c r="G1358" s="67" t="s">
        <v>1064</v>
      </c>
      <c r="H1358" s="68" t="s">
        <v>1068</v>
      </c>
      <c r="I1358" s="63">
        <v>2</v>
      </c>
      <c r="J1358" s="64" t="str">
        <f t="shared" si="68"/>
        <v>A</v>
      </c>
      <c r="K1358" s="65">
        <f t="shared" si="69"/>
        <v>5000</v>
      </c>
      <c r="L1358" s="66">
        <f t="shared" si="76"/>
        <v>8</v>
      </c>
      <c r="M1358" s="15" t="str">
        <f t="shared" si="77"/>
        <v>OK</v>
      </c>
    </row>
    <row r="1359" spans="2:13" x14ac:dyDescent="0.25">
      <c r="B1359" s="57" t="s">
        <v>27</v>
      </c>
      <c r="C1359" s="70">
        <v>44516</v>
      </c>
      <c r="D1359" s="59" t="s">
        <v>1069</v>
      </c>
      <c r="E1359" s="60" t="s">
        <v>6128</v>
      </c>
      <c r="F1359" s="67" t="s">
        <v>1070</v>
      </c>
      <c r="G1359" s="67" t="s">
        <v>193</v>
      </c>
      <c r="H1359" s="68" t="s">
        <v>1071</v>
      </c>
      <c r="I1359" s="63">
        <v>2</v>
      </c>
      <c r="J1359" s="64" t="str">
        <f t="shared" si="68"/>
        <v>A</v>
      </c>
      <c r="K1359" s="65">
        <f t="shared" si="69"/>
        <v>5000</v>
      </c>
      <c r="L1359" s="66">
        <f t="shared" si="76"/>
        <v>2</v>
      </c>
      <c r="M1359" s="15" t="str">
        <f t="shared" si="77"/>
        <v>OK</v>
      </c>
    </row>
    <row r="1360" spans="2:13" x14ac:dyDescent="0.25">
      <c r="B1360" s="57" t="s">
        <v>27</v>
      </c>
      <c r="C1360" s="70">
        <v>44516</v>
      </c>
      <c r="D1360" s="59" t="s">
        <v>1072</v>
      </c>
      <c r="E1360" s="60" t="s">
        <v>6128</v>
      </c>
      <c r="F1360" s="67" t="s">
        <v>1073</v>
      </c>
      <c r="G1360" s="67" t="s">
        <v>1074</v>
      </c>
      <c r="H1360" s="68" t="s">
        <v>1075</v>
      </c>
      <c r="I1360" s="63">
        <v>2</v>
      </c>
      <c r="J1360" s="64" t="str">
        <f t="shared" si="68"/>
        <v>A</v>
      </c>
      <c r="K1360" s="65">
        <f t="shared" si="69"/>
        <v>5000</v>
      </c>
      <c r="L1360" s="66">
        <f t="shared" si="76"/>
        <v>2</v>
      </c>
      <c r="M1360" s="15" t="str">
        <f t="shared" si="77"/>
        <v>OK</v>
      </c>
    </row>
    <row r="1361" spans="2:13" x14ac:dyDescent="0.25">
      <c r="B1361" s="57" t="s">
        <v>27</v>
      </c>
      <c r="C1361" s="70">
        <v>44516</v>
      </c>
      <c r="D1361" s="59" t="s">
        <v>1076</v>
      </c>
      <c r="E1361" s="60" t="s">
        <v>6128</v>
      </c>
      <c r="F1361" s="67" t="s">
        <v>1077</v>
      </c>
      <c r="G1361" s="67" t="s">
        <v>1078</v>
      </c>
      <c r="H1361" s="68" t="s">
        <v>1079</v>
      </c>
      <c r="I1361" s="63">
        <v>2</v>
      </c>
      <c r="J1361" s="64" t="str">
        <f t="shared" si="68"/>
        <v>A</v>
      </c>
      <c r="K1361" s="65">
        <f t="shared" si="69"/>
        <v>5000</v>
      </c>
      <c r="L1361" s="66">
        <f t="shared" si="76"/>
        <v>8</v>
      </c>
      <c r="M1361" s="15" t="str">
        <f t="shared" si="77"/>
        <v>OK</v>
      </c>
    </row>
    <row r="1362" spans="2:13" x14ac:dyDescent="0.25">
      <c r="B1362" s="57" t="s">
        <v>27</v>
      </c>
      <c r="C1362" s="70">
        <v>44516</v>
      </c>
      <c r="D1362" s="59" t="s">
        <v>1080</v>
      </c>
      <c r="E1362" s="60" t="s">
        <v>6128</v>
      </c>
      <c r="F1362" s="67" t="s">
        <v>1081</v>
      </c>
      <c r="G1362" s="67" t="s">
        <v>1082</v>
      </c>
      <c r="H1362" s="68" t="s">
        <v>1083</v>
      </c>
      <c r="I1362" s="63">
        <v>2</v>
      </c>
      <c r="J1362" s="64" t="str">
        <f t="shared" si="68"/>
        <v>A</v>
      </c>
      <c r="K1362" s="65">
        <f t="shared" si="69"/>
        <v>5000</v>
      </c>
      <c r="L1362" s="66">
        <f t="shared" si="76"/>
        <v>2</v>
      </c>
      <c r="M1362" s="15" t="str">
        <f t="shared" si="77"/>
        <v>OK</v>
      </c>
    </row>
    <row r="1363" spans="2:13" x14ac:dyDescent="0.25">
      <c r="B1363" s="57" t="s">
        <v>27</v>
      </c>
      <c r="C1363" s="70">
        <v>44516</v>
      </c>
      <c r="D1363" s="59" t="s">
        <v>1084</v>
      </c>
      <c r="E1363" s="60" t="s">
        <v>6128</v>
      </c>
      <c r="F1363" s="67" t="s">
        <v>1085</v>
      </c>
      <c r="G1363" s="67" t="s">
        <v>1086</v>
      </c>
      <c r="H1363" s="68" t="s">
        <v>1087</v>
      </c>
      <c r="I1363" s="63">
        <v>2</v>
      </c>
      <c r="J1363" s="64" t="str">
        <f t="shared" si="68"/>
        <v>A</v>
      </c>
      <c r="K1363" s="65">
        <f t="shared" si="69"/>
        <v>5000</v>
      </c>
      <c r="L1363" s="66">
        <f t="shared" si="76"/>
        <v>2</v>
      </c>
      <c r="M1363" s="15" t="str">
        <f t="shared" si="77"/>
        <v>OK</v>
      </c>
    </row>
    <row r="1364" spans="2:13" x14ac:dyDescent="0.25">
      <c r="B1364" s="57" t="s">
        <v>27</v>
      </c>
      <c r="C1364" s="70">
        <v>44516</v>
      </c>
      <c r="D1364" s="59" t="s">
        <v>1088</v>
      </c>
      <c r="E1364" s="60" t="s">
        <v>6128</v>
      </c>
      <c r="F1364" s="67" t="s">
        <v>1089</v>
      </c>
      <c r="G1364" s="67" t="s">
        <v>1090</v>
      </c>
      <c r="H1364" s="68" t="s">
        <v>1091</v>
      </c>
      <c r="I1364" s="63">
        <v>2</v>
      </c>
      <c r="J1364" s="64" t="str">
        <f t="shared" si="68"/>
        <v>A</v>
      </c>
      <c r="K1364" s="65">
        <f t="shared" si="69"/>
        <v>5000</v>
      </c>
      <c r="L1364" s="66">
        <f t="shared" si="76"/>
        <v>2</v>
      </c>
      <c r="M1364" s="15" t="str">
        <f t="shared" si="77"/>
        <v>OK</v>
      </c>
    </row>
    <row r="1365" spans="2:13" x14ac:dyDescent="0.25">
      <c r="B1365" s="57" t="s">
        <v>27</v>
      </c>
      <c r="C1365" s="70">
        <v>44516</v>
      </c>
      <c r="D1365" s="59" t="s">
        <v>1092</v>
      </c>
      <c r="E1365" s="60" t="s">
        <v>6128</v>
      </c>
      <c r="F1365" s="67" t="s">
        <v>1093</v>
      </c>
      <c r="G1365" s="67" t="s">
        <v>1094</v>
      </c>
      <c r="H1365" s="68" t="s">
        <v>1095</v>
      </c>
      <c r="I1365" s="63">
        <v>2</v>
      </c>
      <c r="J1365" s="64" t="str">
        <f t="shared" si="68"/>
        <v>A</v>
      </c>
      <c r="K1365" s="65">
        <f t="shared" si="69"/>
        <v>5000</v>
      </c>
      <c r="L1365" s="66">
        <f t="shared" si="76"/>
        <v>2</v>
      </c>
      <c r="M1365" s="15" t="str">
        <f t="shared" si="77"/>
        <v>OK</v>
      </c>
    </row>
    <row r="1366" spans="2:13" x14ac:dyDescent="0.25">
      <c r="B1366" s="57" t="s">
        <v>27</v>
      </c>
      <c r="C1366" s="70">
        <v>44516</v>
      </c>
      <c r="D1366" s="59" t="s">
        <v>1096</v>
      </c>
      <c r="E1366" s="60" t="s">
        <v>6128</v>
      </c>
      <c r="F1366" s="67" t="s">
        <v>1097</v>
      </c>
      <c r="G1366" s="67" t="s">
        <v>1086</v>
      </c>
      <c r="H1366" s="68" t="s">
        <v>1098</v>
      </c>
      <c r="I1366" s="63">
        <v>2</v>
      </c>
      <c r="J1366" s="64" t="str">
        <f t="shared" si="68"/>
        <v>A</v>
      </c>
      <c r="K1366" s="65">
        <f t="shared" si="69"/>
        <v>5000</v>
      </c>
      <c r="L1366" s="66">
        <f t="shared" si="76"/>
        <v>2</v>
      </c>
      <c r="M1366" s="15" t="str">
        <f t="shared" si="77"/>
        <v>OK</v>
      </c>
    </row>
    <row r="1367" spans="2:13" x14ac:dyDescent="0.25">
      <c r="B1367" s="57" t="s">
        <v>27</v>
      </c>
      <c r="C1367" s="70">
        <v>44516</v>
      </c>
      <c r="D1367" s="59" t="s">
        <v>1099</v>
      </c>
      <c r="E1367" s="60" t="s">
        <v>6128</v>
      </c>
      <c r="F1367" s="67" t="s">
        <v>1100</v>
      </c>
      <c r="G1367" s="67" t="s">
        <v>1101</v>
      </c>
      <c r="H1367" s="68" t="s">
        <v>1102</v>
      </c>
      <c r="I1367" s="63">
        <v>2</v>
      </c>
      <c r="J1367" s="64" t="str">
        <f t="shared" si="68"/>
        <v>A</v>
      </c>
      <c r="K1367" s="65">
        <f t="shared" si="69"/>
        <v>5000</v>
      </c>
      <c r="L1367" s="66">
        <f t="shared" si="76"/>
        <v>2</v>
      </c>
      <c r="M1367" s="15" t="str">
        <f t="shared" si="77"/>
        <v>OK</v>
      </c>
    </row>
    <row r="1368" spans="2:13" x14ac:dyDescent="0.25">
      <c r="B1368" s="57" t="s">
        <v>27</v>
      </c>
      <c r="C1368" s="70">
        <v>44516</v>
      </c>
      <c r="D1368" s="59" t="s">
        <v>1103</v>
      </c>
      <c r="E1368" s="60" t="s">
        <v>6128</v>
      </c>
      <c r="F1368" s="67" t="s">
        <v>1104</v>
      </c>
      <c r="G1368" s="67" t="s">
        <v>1105</v>
      </c>
      <c r="H1368" s="68" t="s">
        <v>1106</v>
      </c>
      <c r="I1368" s="63">
        <v>2</v>
      </c>
      <c r="J1368" s="64" t="str">
        <f t="shared" si="68"/>
        <v>A</v>
      </c>
      <c r="K1368" s="65">
        <f t="shared" si="69"/>
        <v>5000</v>
      </c>
      <c r="L1368" s="66">
        <f t="shared" si="76"/>
        <v>8</v>
      </c>
      <c r="M1368" s="15" t="str">
        <f t="shared" si="77"/>
        <v>OK</v>
      </c>
    </row>
    <row r="1369" spans="2:13" x14ac:dyDescent="0.25">
      <c r="B1369" s="57" t="s">
        <v>27</v>
      </c>
      <c r="C1369" s="70">
        <v>44516</v>
      </c>
      <c r="D1369" s="59" t="s">
        <v>1107</v>
      </c>
      <c r="E1369" s="60" t="s">
        <v>6128</v>
      </c>
      <c r="F1369" s="67" t="s">
        <v>1108</v>
      </c>
      <c r="G1369" s="67" t="s">
        <v>1109</v>
      </c>
      <c r="H1369" s="68" t="s">
        <v>1110</v>
      </c>
      <c r="I1369" s="63">
        <v>2</v>
      </c>
      <c r="J1369" s="64" t="str">
        <f t="shared" ref="J1369:J1564" si="78">+IF(I1369&lt;=0," ",IF(I1369&lt;=5,"A",IF(I1369&gt;=6,"B")))</f>
        <v>A</v>
      </c>
      <c r="K1369" s="65">
        <f t="shared" ref="K1369:K1564" si="79">+IF(J1369=" ",I1369*0,IF(J1369="A",I1369*2500,IF(J1369="B",I1369*3000)))</f>
        <v>5000</v>
      </c>
      <c r="L1369" s="66">
        <f t="shared" si="76"/>
        <v>2</v>
      </c>
      <c r="M1369" s="15" t="str">
        <f t="shared" si="77"/>
        <v>OK</v>
      </c>
    </row>
    <row r="1370" spans="2:13" x14ac:dyDescent="0.25">
      <c r="B1370" s="57" t="s">
        <v>27</v>
      </c>
      <c r="C1370" s="70">
        <v>44517</v>
      </c>
      <c r="D1370" s="59" t="s">
        <v>1873</v>
      </c>
      <c r="E1370" s="60" t="s">
        <v>6128</v>
      </c>
      <c r="F1370" s="67" t="s">
        <v>1874</v>
      </c>
      <c r="G1370" s="67" t="s">
        <v>1875</v>
      </c>
      <c r="H1370" s="68" t="s">
        <v>1876</v>
      </c>
      <c r="I1370" s="63">
        <v>3</v>
      </c>
      <c r="J1370" s="64" t="str">
        <f t="shared" si="78"/>
        <v>A</v>
      </c>
      <c r="K1370" s="65">
        <f t="shared" si="79"/>
        <v>7500</v>
      </c>
      <c r="L1370" s="66">
        <f t="shared" si="76"/>
        <v>5</v>
      </c>
      <c r="M1370" s="15" t="str">
        <f t="shared" si="77"/>
        <v>OK</v>
      </c>
    </row>
    <row r="1371" spans="2:13" x14ac:dyDescent="0.25">
      <c r="B1371" s="57" t="s">
        <v>27</v>
      </c>
      <c r="C1371" s="70">
        <v>44517</v>
      </c>
      <c r="D1371" s="59" t="s">
        <v>1877</v>
      </c>
      <c r="E1371" s="60" t="s">
        <v>6128</v>
      </c>
      <c r="F1371" s="67" t="s">
        <v>1878</v>
      </c>
      <c r="G1371" s="67" t="s">
        <v>1879</v>
      </c>
      <c r="H1371" s="68" t="s">
        <v>1880</v>
      </c>
      <c r="I1371" s="63">
        <v>2</v>
      </c>
      <c r="J1371" s="64" t="str">
        <f t="shared" si="78"/>
        <v>A</v>
      </c>
      <c r="K1371" s="65">
        <f t="shared" si="79"/>
        <v>5000</v>
      </c>
      <c r="L1371" s="66">
        <f t="shared" si="76"/>
        <v>2</v>
      </c>
      <c r="M1371" s="15" t="str">
        <f t="shared" si="77"/>
        <v>OK</v>
      </c>
    </row>
    <row r="1372" spans="2:13" x14ac:dyDescent="0.25">
      <c r="B1372" s="57" t="s">
        <v>27</v>
      </c>
      <c r="C1372" s="70">
        <v>44517</v>
      </c>
      <c r="D1372" s="59" t="s">
        <v>1881</v>
      </c>
      <c r="E1372" s="60" t="s">
        <v>6128</v>
      </c>
      <c r="F1372" s="67" t="s">
        <v>1882</v>
      </c>
      <c r="G1372" s="67" t="s">
        <v>1883</v>
      </c>
      <c r="H1372" s="68" t="s">
        <v>1884</v>
      </c>
      <c r="I1372" s="63">
        <v>2</v>
      </c>
      <c r="J1372" s="64" t="str">
        <f t="shared" si="78"/>
        <v>A</v>
      </c>
      <c r="K1372" s="65">
        <f t="shared" si="79"/>
        <v>5000</v>
      </c>
      <c r="L1372" s="66">
        <f t="shared" si="76"/>
        <v>2</v>
      </c>
      <c r="M1372" s="15" t="str">
        <f t="shared" si="77"/>
        <v>OK</v>
      </c>
    </row>
    <row r="1373" spans="2:13" x14ac:dyDescent="0.25">
      <c r="B1373" s="57" t="s">
        <v>27</v>
      </c>
      <c r="C1373" s="70">
        <v>44517</v>
      </c>
      <c r="D1373" s="59" t="s">
        <v>1885</v>
      </c>
      <c r="E1373" s="60" t="s">
        <v>6128</v>
      </c>
      <c r="F1373" s="67" t="s">
        <v>1886</v>
      </c>
      <c r="G1373" s="67" t="s">
        <v>1887</v>
      </c>
      <c r="H1373" s="68" t="s">
        <v>1888</v>
      </c>
      <c r="I1373" s="63">
        <v>2</v>
      </c>
      <c r="J1373" s="64" t="str">
        <f t="shared" si="78"/>
        <v>A</v>
      </c>
      <c r="K1373" s="65">
        <f t="shared" si="79"/>
        <v>5000</v>
      </c>
      <c r="L1373" s="66">
        <f t="shared" si="76"/>
        <v>4</v>
      </c>
      <c r="M1373" s="15" t="str">
        <f t="shared" si="77"/>
        <v>OK</v>
      </c>
    </row>
    <row r="1374" spans="2:13" x14ac:dyDescent="0.25">
      <c r="B1374" s="57" t="s">
        <v>27</v>
      </c>
      <c r="C1374" s="70">
        <v>44517</v>
      </c>
      <c r="D1374" s="59" t="s">
        <v>1889</v>
      </c>
      <c r="E1374" s="60" t="s">
        <v>6128</v>
      </c>
      <c r="F1374" s="67" t="s">
        <v>1890</v>
      </c>
      <c r="G1374" s="67" t="s">
        <v>1891</v>
      </c>
      <c r="H1374" s="68" t="s">
        <v>1892</v>
      </c>
      <c r="I1374" s="63">
        <v>2</v>
      </c>
      <c r="J1374" s="64" t="str">
        <f t="shared" si="78"/>
        <v>A</v>
      </c>
      <c r="K1374" s="65">
        <f t="shared" si="79"/>
        <v>5000</v>
      </c>
      <c r="L1374" s="66">
        <f t="shared" si="76"/>
        <v>2</v>
      </c>
      <c r="M1374" s="15" t="str">
        <f t="shared" si="77"/>
        <v>OK</v>
      </c>
    </row>
    <row r="1375" spans="2:13" x14ac:dyDescent="0.25">
      <c r="B1375" s="57" t="s">
        <v>27</v>
      </c>
      <c r="C1375" s="70">
        <v>44517</v>
      </c>
      <c r="D1375" s="59" t="s">
        <v>1893</v>
      </c>
      <c r="E1375" s="60" t="s">
        <v>6128</v>
      </c>
      <c r="F1375" s="67" t="s">
        <v>1894</v>
      </c>
      <c r="G1375" s="67" t="s">
        <v>1895</v>
      </c>
      <c r="H1375" s="68" t="s">
        <v>1896</v>
      </c>
      <c r="I1375" s="63">
        <v>2</v>
      </c>
      <c r="J1375" s="64" t="str">
        <f t="shared" si="78"/>
        <v>A</v>
      </c>
      <c r="K1375" s="65">
        <f t="shared" si="79"/>
        <v>5000</v>
      </c>
      <c r="L1375" s="66">
        <f t="shared" si="76"/>
        <v>2</v>
      </c>
      <c r="M1375" s="15" t="str">
        <f t="shared" si="77"/>
        <v>OK</v>
      </c>
    </row>
    <row r="1376" spans="2:13" x14ac:dyDescent="0.25">
      <c r="B1376" s="57" t="s">
        <v>27</v>
      </c>
      <c r="C1376" s="70">
        <v>44517</v>
      </c>
      <c r="D1376" s="59" t="s">
        <v>1897</v>
      </c>
      <c r="E1376" s="60" t="s">
        <v>6128</v>
      </c>
      <c r="F1376" s="67" t="s">
        <v>1898</v>
      </c>
      <c r="G1376" s="67" t="s">
        <v>1899</v>
      </c>
      <c r="H1376" s="68" t="s">
        <v>1900</v>
      </c>
      <c r="I1376" s="63">
        <v>2</v>
      </c>
      <c r="J1376" s="64" t="str">
        <f t="shared" si="78"/>
        <v>A</v>
      </c>
      <c r="K1376" s="65">
        <f t="shared" si="79"/>
        <v>5000</v>
      </c>
      <c r="L1376" s="66">
        <f t="shared" si="76"/>
        <v>2</v>
      </c>
      <c r="M1376" s="15" t="str">
        <f t="shared" si="77"/>
        <v>OK</v>
      </c>
    </row>
    <row r="1377" spans="2:13" x14ac:dyDescent="0.25">
      <c r="B1377" s="57" t="s">
        <v>27</v>
      </c>
      <c r="C1377" s="70">
        <v>44517</v>
      </c>
      <c r="D1377" s="59" t="s">
        <v>1901</v>
      </c>
      <c r="E1377" s="60" t="s">
        <v>6128</v>
      </c>
      <c r="F1377" s="67" t="s">
        <v>1902</v>
      </c>
      <c r="G1377" s="67" t="s">
        <v>1903</v>
      </c>
      <c r="H1377" s="68" t="s">
        <v>1904</v>
      </c>
      <c r="I1377" s="63">
        <v>6</v>
      </c>
      <c r="J1377" s="64" t="str">
        <f t="shared" si="78"/>
        <v>B</v>
      </c>
      <c r="K1377" s="65">
        <f t="shared" si="79"/>
        <v>18000</v>
      </c>
      <c r="L1377" s="66">
        <f t="shared" si="76"/>
        <v>6</v>
      </c>
      <c r="M1377" s="15" t="str">
        <f t="shared" si="77"/>
        <v>OK</v>
      </c>
    </row>
    <row r="1378" spans="2:13" x14ac:dyDescent="0.25">
      <c r="B1378" s="57" t="s">
        <v>27</v>
      </c>
      <c r="C1378" s="70">
        <v>44517</v>
      </c>
      <c r="D1378" s="59" t="s">
        <v>1905</v>
      </c>
      <c r="E1378" s="60" t="s">
        <v>6128</v>
      </c>
      <c r="F1378" s="67" t="s">
        <v>1906</v>
      </c>
      <c r="G1378" s="67" t="s">
        <v>1907</v>
      </c>
      <c r="H1378" s="68" t="s">
        <v>1908</v>
      </c>
      <c r="I1378" s="63">
        <v>6</v>
      </c>
      <c r="J1378" s="64" t="str">
        <f t="shared" si="78"/>
        <v>B</v>
      </c>
      <c r="K1378" s="65">
        <f t="shared" si="79"/>
        <v>18000</v>
      </c>
      <c r="L1378" s="66">
        <f t="shared" si="76"/>
        <v>6</v>
      </c>
      <c r="M1378" s="15" t="str">
        <f t="shared" si="77"/>
        <v>OK</v>
      </c>
    </row>
    <row r="1379" spans="2:13" x14ac:dyDescent="0.25">
      <c r="B1379" s="57" t="s">
        <v>27</v>
      </c>
      <c r="C1379" s="70">
        <v>44517</v>
      </c>
      <c r="D1379" s="59" t="s">
        <v>1909</v>
      </c>
      <c r="E1379" s="60" t="s">
        <v>6128</v>
      </c>
      <c r="F1379" s="67" t="s">
        <v>1910</v>
      </c>
      <c r="G1379" s="67" t="s">
        <v>1911</v>
      </c>
      <c r="H1379" s="68" t="s">
        <v>1912</v>
      </c>
      <c r="I1379" s="63">
        <v>6</v>
      </c>
      <c r="J1379" s="64" t="str">
        <f t="shared" si="78"/>
        <v>B</v>
      </c>
      <c r="K1379" s="65">
        <f t="shared" si="79"/>
        <v>18000</v>
      </c>
      <c r="L1379" s="66">
        <f t="shared" si="76"/>
        <v>6</v>
      </c>
      <c r="M1379" s="15" t="str">
        <f t="shared" si="77"/>
        <v>OK</v>
      </c>
    </row>
    <row r="1380" spans="2:13" x14ac:dyDescent="0.25">
      <c r="B1380" s="57" t="s">
        <v>27</v>
      </c>
      <c r="C1380" s="70">
        <v>44517</v>
      </c>
      <c r="D1380" s="59" t="s">
        <v>1913</v>
      </c>
      <c r="E1380" s="60" t="s">
        <v>6128</v>
      </c>
      <c r="F1380" s="67" t="s">
        <v>1914</v>
      </c>
      <c r="G1380" s="67" t="s">
        <v>1915</v>
      </c>
      <c r="H1380" s="68" t="s">
        <v>1916</v>
      </c>
      <c r="I1380" s="63">
        <v>6</v>
      </c>
      <c r="J1380" s="64" t="str">
        <f t="shared" si="78"/>
        <v>B</v>
      </c>
      <c r="K1380" s="65">
        <f t="shared" si="79"/>
        <v>18000</v>
      </c>
      <c r="L1380" s="66">
        <f t="shared" si="76"/>
        <v>6</v>
      </c>
      <c r="M1380" s="15" t="str">
        <f t="shared" si="77"/>
        <v>OK</v>
      </c>
    </row>
    <row r="1381" spans="2:13" x14ac:dyDescent="0.25">
      <c r="B1381" s="57" t="s">
        <v>27</v>
      </c>
      <c r="C1381" s="70">
        <v>44517</v>
      </c>
      <c r="D1381" s="59" t="s">
        <v>1917</v>
      </c>
      <c r="E1381" s="60" t="s">
        <v>6128</v>
      </c>
      <c r="F1381" s="67" t="s">
        <v>1918</v>
      </c>
      <c r="G1381" s="67" t="s">
        <v>1919</v>
      </c>
      <c r="H1381" s="68" t="s">
        <v>1920</v>
      </c>
      <c r="I1381" s="63">
        <v>6</v>
      </c>
      <c r="J1381" s="64" t="str">
        <f t="shared" si="78"/>
        <v>B</v>
      </c>
      <c r="K1381" s="65">
        <f t="shared" si="79"/>
        <v>18000</v>
      </c>
      <c r="L1381" s="66">
        <f t="shared" si="76"/>
        <v>6</v>
      </c>
      <c r="M1381" s="15" t="str">
        <f t="shared" si="77"/>
        <v>OK</v>
      </c>
    </row>
    <row r="1382" spans="2:13" x14ac:dyDescent="0.25">
      <c r="B1382" s="57" t="s">
        <v>27</v>
      </c>
      <c r="C1382" s="70">
        <v>44517</v>
      </c>
      <c r="D1382" s="59" t="s">
        <v>1921</v>
      </c>
      <c r="E1382" s="60" t="s">
        <v>6128</v>
      </c>
      <c r="F1382" s="67" t="s">
        <v>1922</v>
      </c>
      <c r="G1382" s="67" t="s">
        <v>1923</v>
      </c>
      <c r="H1382" s="68" t="s">
        <v>1924</v>
      </c>
      <c r="I1382" s="63">
        <v>3</v>
      </c>
      <c r="J1382" s="64" t="str">
        <f t="shared" si="78"/>
        <v>A</v>
      </c>
      <c r="K1382" s="65">
        <f t="shared" si="79"/>
        <v>7500</v>
      </c>
      <c r="L1382" s="66">
        <f t="shared" si="76"/>
        <v>5</v>
      </c>
      <c r="M1382" s="15" t="str">
        <f t="shared" si="77"/>
        <v>OK</v>
      </c>
    </row>
    <row r="1383" spans="2:13" x14ac:dyDescent="0.25">
      <c r="B1383" s="57" t="s">
        <v>27</v>
      </c>
      <c r="C1383" s="70">
        <v>44517</v>
      </c>
      <c r="D1383" s="59" t="s">
        <v>1925</v>
      </c>
      <c r="E1383" s="60" t="s">
        <v>6128</v>
      </c>
      <c r="F1383" s="67" t="s">
        <v>1926</v>
      </c>
      <c r="G1383" s="67" t="s">
        <v>1927</v>
      </c>
      <c r="H1383" s="68" t="s">
        <v>1928</v>
      </c>
      <c r="I1383" s="63">
        <v>3</v>
      </c>
      <c r="J1383" s="64" t="str">
        <f t="shared" si="78"/>
        <v>A</v>
      </c>
      <c r="K1383" s="65">
        <f t="shared" si="79"/>
        <v>7500</v>
      </c>
      <c r="L1383" s="66">
        <f t="shared" si="76"/>
        <v>3</v>
      </c>
      <c r="M1383" s="15" t="str">
        <f t="shared" si="77"/>
        <v>OK</v>
      </c>
    </row>
    <row r="1384" spans="2:13" x14ac:dyDescent="0.25">
      <c r="B1384" s="57" t="s">
        <v>27</v>
      </c>
      <c r="C1384" s="70">
        <v>44517</v>
      </c>
      <c r="D1384" s="59" t="s">
        <v>1929</v>
      </c>
      <c r="E1384" s="60" t="s">
        <v>6128</v>
      </c>
      <c r="F1384" s="67" t="s">
        <v>1930</v>
      </c>
      <c r="G1384" s="67" t="s">
        <v>1931</v>
      </c>
      <c r="H1384" s="68" t="s">
        <v>1932</v>
      </c>
      <c r="I1384" s="63">
        <v>3</v>
      </c>
      <c r="J1384" s="64" t="str">
        <f t="shared" si="78"/>
        <v>A</v>
      </c>
      <c r="K1384" s="65">
        <f t="shared" si="79"/>
        <v>7500</v>
      </c>
      <c r="L1384" s="66">
        <f t="shared" si="76"/>
        <v>3</v>
      </c>
      <c r="M1384" s="15" t="str">
        <f t="shared" si="77"/>
        <v>OK</v>
      </c>
    </row>
    <row r="1385" spans="2:13" x14ac:dyDescent="0.25">
      <c r="B1385" s="57" t="s">
        <v>27</v>
      </c>
      <c r="C1385" s="70">
        <v>44517</v>
      </c>
      <c r="D1385" s="59" t="s">
        <v>1933</v>
      </c>
      <c r="E1385" s="60" t="s">
        <v>6128</v>
      </c>
      <c r="F1385" s="67" t="s">
        <v>1934</v>
      </c>
      <c r="G1385" s="67" t="s">
        <v>1935</v>
      </c>
      <c r="H1385" s="68" t="s">
        <v>1936</v>
      </c>
      <c r="I1385" s="63">
        <v>6</v>
      </c>
      <c r="J1385" s="64" t="str">
        <f t="shared" si="78"/>
        <v>B</v>
      </c>
      <c r="K1385" s="65">
        <f t="shared" si="79"/>
        <v>18000</v>
      </c>
      <c r="L1385" s="66">
        <f t="shared" si="76"/>
        <v>6</v>
      </c>
      <c r="M1385" s="15" t="str">
        <f t="shared" si="77"/>
        <v>OK</v>
      </c>
    </row>
    <row r="1386" spans="2:13" x14ac:dyDescent="0.25">
      <c r="B1386" s="57" t="s">
        <v>27</v>
      </c>
      <c r="C1386" s="70">
        <v>44517</v>
      </c>
      <c r="D1386" s="59" t="s">
        <v>1937</v>
      </c>
      <c r="E1386" s="60" t="s">
        <v>6128</v>
      </c>
      <c r="F1386" s="67" t="s">
        <v>1938</v>
      </c>
      <c r="G1386" s="67" t="s">
        <v>1939</v>
      </c>
      <c r="H1386" s="68" t="s">
        <v>1940</v>
      </c>
      <c r="I1386" s="63">
        <v>3</v>
      </c>
      <c r="J1386" s="64" t="str">
        <f t="shared" si="78"/>
        <v>A</v>
      </c>
      <c r="K1386" s="65">
        <f t="shared" si="79"/>
        <v>7500</v>
      </c>
      <c r="L1386" s="66">
        <f t="shared" si="76"/>
        <v>6</v>
      </c>
      <c r="M1386" s="15" t="str">
        <f t="shared" si="77"/>
        <v>OK</v>
      </c>
    </row>
    <row r="1387" spans="2:13" x14ac:dyDescent="0.25">
      <c r="B1387" s="57" t="s">
        <v>27</v>
      </c>
      <c r="C1387" s="70">
        <v>44518</v>
      </c>
      <c r="D1387" s="59" t="s">
        <v>2659</v>
      </c>
      <c r="E1387" s="60" t="s">
        <v>6128</v>
      </c>
      <c r="F1387" s="67" t="s">
        <v>2660</v>
      </c>
      <c r="G1387" s="67" t="s">
        <v>2661</v>
      </c>
      <c r="H1387" s="68" t="s">
        <v>2662</v>
      </c>
      <c r="I1387" s="63">
        <v>2</v>
      </c>
      <c r="J1387" s="64" t="str">
        <f t="shared" si="78"/>
        <v>A</v>
      </c>
      <c r="K1387" s="65">
        <f t="shared" si="79"/>
        <v>5000</v>
      </c>
      <c r="L1387" s="66">
        <f t="shared" si="76"/>
        <v>2</v>
      </c>
      <c r="M1387" s="15" t="str">
        <f t="shared" si="77"/>
        <v>OK</v>
      </c>
    </row>
    <row r="1388" spans="2:13" x14ac:dyDescent="0.25">
      <c r="B1388" s="57" t="s">
        <v>27</v>
      </c>
      <c r="C1388" s="70">
        <v>44518</v>
      </c>
      <c r="D1388" s="59" t="s">
        <v>2663</v>
      </c>
      <c r="E1388" s="60" t="s">
        <v>6128</v>
      </c>
      <c r="F1388" s="67" t="s">
        <v>2087</v>
      </c>
      <c r="G1388" s="67" t="s">
        <v>2664</v>
      </c>
      <c r="H1388" s="68" t="s">
        <v>2665</v>
      </c>
      <c r="I1388" s="63">
        <v>2</v>
      </c>
      <c r="J1388" s="64" t="str">
        <f t="shared" si="78"/>
        <v>A</v>
      </c>
      <c r="K1388" s="65">
        <f t="shared" si="79"/>
        <v>5000</v>
      </c>
      <c r="L1388" s="66">
        <f t="shared" si="76"/>
        <v>4</v>
      </c>
      <c r="M1388" s="15" t="str">
        <f t="shared" si="77"/>
        <v>OK</v>
      </c>
    </row>
    <row r="1389" spans="2:13" x14ac:dyDescent="0.25">
      <c r="B1389" s="57" t="s">
        <v>27</v>
      </c>
      <c r="C1389" s="70">
        <v>44518</v>
      </c>
      <c r="D1389" s="59" t="s">
        <v>2666</v>
      </c>
      <c r="E1389" s="60" t="s">
        <v>6128</v>
      </c>
      <c r="F1389" s="67" t="s">
        <v>2667</v>
      </c>
      <c r="G1389" s="67" t="s">
        <v>2668</v>
      </c>
      <c r="H1389" s="68" t="s">
        <v>2669</v>
      </c>
      <c r="I1389" s="63">
        <v>3</v>
      </c>
      <c r="J1389" s="64" t="str">
        <f t="shared" si="78"/>
        <v>A</v>
      </c>
      <c r="K1389" s="65">
        <f t="shared" si="79"/>
        <v>7500</v>
      </c>
      <c r="L1389" s="66">
        <f t="shared" si="76"/>
        <v>5</v>
      </c>
      <c r="M1389" s="15" t="str">
        <f t="shared" si="77"/>
        <v>OK</v>
      </c>
    </row>
    <row r="1390" spans="2:13" x14ac:dyDescent="0.25">
      <c r="B1390" s="57" t="s">
        <v>27</v>
      </c>
      <c r="C1390" s="70">
        <v>44518</v>
      </c>
      <c r="D1390" s="59" t="s">
        <v>2670</v>
      </c>
      <c r="E1390" s="60" t="s">
        <v>6128</v>
      </c>
      <c r="F1390" s="67" t="s">
        <v>2671</v>
      </c>
      <c r="G1390" s="67" t="s">
        <v>2672</v>
      </c>
      <c r="H1390" s="68" t="s">
        <v>2673</v>
      </c>
      <c r="I1390" s="63">
        <v>6</v>
      </c>
      <c r="J1390" s="64" t="str">
        <f t="shared" si="78"/>
        <v>B</v>
      </c>
      <c r="K1390" s="65">
        <f t="shared" si="79"/>
        <v>18000</v>
      </c>
      <c r="L1390" s="66">
        <f t="shared" si="76"/>
        <v>6</v>
      </c>
      <c r="M1390" s="15" t="str">
        <f t="shared" si="77"/>
        <v>OK</v>
      </c>
    </row>
    <row r="1391" spans="2:13" x14ac:dyDescent="0.25">
      <c r="B1391" s="57" t="s">
        <v>27</v>
      </c>
      <c r="C1391" s="70">
        <v>44518</v>
      </c>
      <c r="D1391" s="59" t="s">
        <v>2674</v>
      </c>
      <c r="E1391" s="60" t="s">
        <v>6128</v>
      </c>
      <c r="F1391" s="67" t="s">
        <v>2675</v>
      </c>
      <c r="G1391" s="67" t="s">
        <v>2676</v>
      </c>
      <c r="H1391" s="68" t="s">
        <v>2677</v>
      </c>
      <c r="I1391" s="63">
        <v>6</v>
      </c>
      <c r="J1391" s="64" t="str">
        <f t="shared" si="78"/>
        <v>B</v>
      </c>
      <c r="K1391" s="65">
        <f t="shared" si="79"/>
        <v>18000</v>
      </c>
      <c r="L1391" s="66">
        <f t="shared" si="76"/>
        <v>6</v>
      </c>
      <c r="M1391" s="15" t="str">
        <f t="shared" si="77"/>
        <v>OK</v>
      </c>
    </row>
    <row r="1392" spans="2:13" x14ac:dyDescent="0.25">
      <c r="B1392" s="57" t="s">
        <v>27</v>
      </c>
      <c r="C1392" s="70">
        <v>44518</v>
      </c>
      <c r="D1392" s="59" t="s">
        <v>2678</v>
      </c>
      <c r="E1392" s="60" t="s">
        <v>6128</v>
      </c>
      <c r="F1392" s="67" t="s">
        <v>2679</v>
      </c>
      <c r="G1392" s="67" t="s">
        <v>2680</v>
      </c>
      <c r="H1392" s="68" t="s">
        <v>2681</v>
      </c>
      <c r="I1392" s="63">
        <v>6</v>
      </c>
      <c r="J1392" s="64" t="str">
        <f t="shared" si="78"/>
        <v>B</v>
      </c>
      <c r="K1392" s="65">
        <f t="shared" si="79"/>
        <v>18000</v>
      </c>
      <c r="L1392" s="66">
        <f t="shared" si="76"/>
        <v>6</v>
      </c>
      <c r="M1392" s="15" t="str">
        <f t="shared" si="77"/>
        <v>OK</v>
      </c>
    </row>
    <row r="1393" spans="2:13" x14ac:dyDescent="0.25">
      <c r="B1393" s="57" t="s">
        <v>27</v>
      </c>
      <c r="C1393" s="70">
        <v>44518</v>
      </c>
      <c r="D1393" s="59" t="s">
        <v>2682</v>
      </c>
      <c r="E1393" s="60" t="s">
        <v>6128</v>
      </c>
      <c r="F1393" s="67" t="s">
        <v>2683</v>
      </c>
      <c r="G1393" s="67" t="s">
        <v>2672</v>
      </c>
      <c r="H1393" s="68" t="s">
        <v>2684</v>
      </c>
      <c r="I1393" s="63">
        <v>6</v>
      </c>
      <c r="J1393" s="64" t="str">
        <f t="shared" si="78"/>
        <v>B</v>
      </c>
      <c r="K1393" s="65">
        <f t="shared" si="79"/>
        <v>18000</v>
      </c>
      <c r="L1393" s="66">
        <f t="shared" si="76"/>
        <v>6</v>
      </c>
      <c r="M1393" s="15" t="str">
        <f t="shared" si="77"/>
        <v>OK</v>
      </c>
    </row>
    <row r="1394" spans="2:13" x14ac:dyDescent="0.25">
      <c r="B1394" s="57" t="s">
        <v>27</v>
      </c>
      <c r="C1394" s="70">
        <v>44518</v>
      </c>
      <c r="D1394" s="59" t="s">
        <v>2685</v>
      </c>
      <c r="E1394" s="60" t="s">
        <v>6128</v>
      </c>
      <c r="F1394" s="67" t="s">
        <v>2686</v>
      </c>
      <c r="G1394" s="67" t="s">
        <v>2672</v>
      </c>
      <c r="H1394" s="68" t="s">
        <v>2687</v>
      </c>
      <c r="I1394" s="63">
        <v>3</v>
      </c>
      <c r="J1394" s="64" t="str">
        <f t="shared" si="78"/>
        <v>A</v>
      </c>
      <c r="K1394" s="65">
        <f t="shared" si="79"/>
        <v>7500</v>
      </c>
      <c r="L1394" s="66">
        <f t="shared" si="76"/>
        <v>3</v>
      </c>
      <c r="M1394" s="15" t="str">
        <f t="shared" si="77"/>
        <v>OK</v>
      </c>
    </row>
    <row r="1395" spans="2:13" x14ac:dyDescent="0.25">
      <c r="B1395" s="57" t="s">
        <v>27</v>
      </c>
      <c r="C1395" s="70">
        <v>44519</v>
      </c>
      <c r="D1395" s="59" t="s">
        <v>3295</v>
      </c>
      <c r="E1395" s="60" t="s">
        <v>6128</v>
      </c>
      <c r="F1395" s="67" t="s">
        <v>3296</v>
      </c>
      <c r="G1395" s="67" t="s">
        <v>3297</v>
      </c>
      <c r="H1395" s="68" t="s">
        <v>3298</v>
      </c>
      <c r="I1395" s="63">
        <v>2</v>
      </c>
      <c r="J1395" s="64" t="str">
        <f t="shared" si="78"/>
        <v>A</v>
      </c>
      <c r="K1395" s="65">
        <f t="shared" si="79"/>
        <v>5000</v>
      </c>
      <c r="L1395" s="66">
        <f t="shared" si="76"/>
        <v>2</v>
      </c>
      <c r="M1395" s="15" t="str">
        <f t="shared" si="77"/>
        <v>OK</v>
      </c>
    </row>
    <row r="1396" spans="2:13" x14ac:dyDescent="0.25">
      <c r="B1396" s="57" t="s">
        <v>27</v>
      </c>
      <c r="C1396" s="70">
        <v>44519</v>
      </c>
      <c r="D1396" s="59" t="s">
        <v>3299</v>
      </c>
      <c r="E1396" s="60" t="s">
        <v>6128</v>
      </c>
      <c r="F1396" s="67" t="s">
        <v>3300</v>
      </c>
      <c r="G1396" s="67" t="s">
        <v>3301</v>
      </c>
      <c r="H1396" s="68" t="s">
        <v>3302</v>
      </c>
      <c r="I1396" s="63">
        <v>2</v>
      </c>
      <c r="J1396" s="64" t="str">
        <f t="shared" si="78"/>
        <v>A</v>
      </c>
      <c r="K1396" s="65">
        <f t="shared" si="79"/>
        <v>5000</v>
      </c>
      <c r="L1396" s="66">
        <f t="shared" si="76"/>
        <v>2</v>
      </c>
      <c r="M1396" s="15" t="str">
        <f t="shared" si="77"/>
        <v>OK</v>
      </c>
    </row>
    <row r="1397" spans="2:13" x14ac:dyDescent="0.25">
      <c r="B1397" s="57" t="s">
        <v>27</v>
      </c>
      <c r="C1397" s="70">
        <v>44519</v>
      </c>
      <c r="D1397" s="59" t="s">
        <v>3303</v>
      </c>
      <c r="E1397" s="60" t="s">
        <v>6128</v>
      </c>
      <c r="F1397" s="67" t="s">
        <v>3304</v>
      </c>
      <c r="G1397" s="67" t="s">
        <v>3305</v>
      </c>
      <c r="H1397" s="68" t="s">
        <v>3306</v>
      </c>
      <c r="I1397" s="63">
        <v>2</v>
      </c>
      <c r="J1397" s="64" t="str">
        <f t="shared" si="78"/>
        <v>A</v>
      </c>
      <c r="K1397" s="65">
        <f t="shared" si="79"/>
        <v>5000</v>
      </c>
      <c r="L1397" s="66">
        <f t="shared" si="76"/>
        <v>4</v>
      </c>
      <c r="M1397" s="15" t="str">
        <f t="shared" si="77"/>
        <v>OK</v>
      </c>
    </row>
    <row r="1398" spans="2:13" x14ac:dyDescent="0.25">
      <c r="B1398" s="57" t="s">
        <v>27</v>
      </c>
      <c r="C1398" s="70">
        <v>44519</v>
      </c>
      <c r="D1398" s="59" t="s">
        <v>3307</v>
      </c>
      <c r="E1398" s="60" t="s">
        <v>6128</v>
      </c>
      <c r="F1398" s="67" t="s">
        <v>3308</v>
      </c>
      <c r="G1398" s="67" t="s">
        <v>3309</v>
      </c>
      <c r="H1398" s="68" t="s">
        <v>3310</v>
      </c>
      <c r="I1398" s="63">
        <v>2</v>
      </c>
      <c r="J1398" s="64" t="str">
        <f t="shared" si="78"/>
        <v>A</v>
      </c>
      <c r="K1398" s="65">
        <f t="shared" si="79"/>
        <v>5000</v>
      </c>
      <c r="L1398" s="66">
        <f t="shared" si="76"/>
        <v>4</v>
      </c>
      <c r="M1398" s="15" t="str">
        <f t="shared" si="77"/>
        <v>OK</v>
      </c>
    </row>
    <row r="1399" spans="2:13" x14ac:dyDescent="0.25">
      <c r="B1399" s="57" t="s">
        <v>27</v>
      </c>
      <c r="C1399" s="70">
        <v>44519</v>
      </c>
      <c r="D1399" s="59" t="s">
        <v>3311</v>
      </c>
      <c r="E1399" s="60" t="s">
        <v>6128</v>
      </c>
      <c r="F1399" s="67" t="s">
        <v>3312</v>
      </c>
      <c r="G1399" s="67" t="s">
        <v>3313</v>
      </c>
      <c r="H1399" s="68" t="s">
        <v>3314</v>
      </c>
      <c r="I1399" s="63">
        <v>2</v>
      </c>
      <c r="J1399" s="64" t="str">
        <f t="shared" si="78"/>
        <v>A</v>
      </c>
      <c r="K1399" s="65">
        <f t="shared" si="79"/>
        <v>5000</v>
      </c>
      <c r="L1399" s="66">
        <f t="shared" si="76"/>
        <v>2</v>
      </c>
      <c r="M1399" s="15" t="str">
        <f t="shared" si="77"/>
        <v>OK</v>
      </c>
    </row>
    <row r="1400" spans="2:13" x14ac:dyDescent="0.25">
      <c r="B1400" s="57" t="s">
        <v>27</v>
      </c>
      <c r="C1400" s="70">
        <v>44519</v>
      </c>
      <c r="D1400" s="59" t="s">
        <v>3315</v>
      </c>
      <c r="E1400" s="60" t="s">
        <v>6128</v>
      </c>
      <c r="F1400" s="67" t="s">
        <v>3316</v>
      </c>
      <c r="G1400" s="67" t="s">
        <v>3317</v>
      </c>
      <c r="H1400" s="68" t="s">
        <v>3318</v>
      </c>
      <c r="I1400" s="63">
        <v>2</v>
      </c>
      <c r="J1400" s="64" t="str">
        <f t="shared" si="78"/>
        <v>A</v>
      </c>
      <c r="K1400" s="65">
        <f t="shared" si="79"/>
        <v>5000</v>
      </c>
      <c r="L1400" s="66">
        <f t="shared" si="76"/>
        <v>2</v>
      </c>
      <c r="M1400" s="15" t="str">
        <f t="shared" si="77"/>
        <v>OK</v>
      </c>
    </row>
    <row r="1401" spans="2:13" x14ac:dyDescent="0.25">
      <c r="B1401" s="57" t="s">
        <v>27</v>
      </c>
      <c r="C1401" s="70">
        <v>44519</v>
      </c>
      <c r="D1401" s="59" t="s">
        <v>3319</v>
      </c>
      <c r="E1401" s="60" t="s">
        <v>6128</v>
      </c>
      <c r="F1401" s="67" t="s">
        <v>3320</v>
      </c>
      <c r="G1401" s="67" t="s">
        <v>3321</v>
      </c>
      <c r="H1401" s="68" t="s">
        <v>3322</v>
      </c>
      <c r="I1401" s="63">
        <v>2</v>
      </c>
      <c r="J1401" s="64" t="str">
        <f t="shared" si="78"/>
        <v>A</v>
      </c>
      <c r="K1401" s="65">
        <f t="shared" si="79"/>
        <v>5000</v>
      </c>
      <c r="L1401" s="66">
        <f t="shared" si="76"/>
        <v>4</v>
      </c>
      <c r="M1401" s="15" t="str">
        <f t="shared" si="77"/>
        <v>OK</v>
      </c>
    </row>
    <row r="1402" spans="2:13" x14ac:dyDescent="0.25">
      <c r="B1402" s="57" t="s">
        <v>27</v>
      </c>
      <c r="C1402" s="70">
        <v>44519</v>
      </c>
      <c r="D1402" s="59" t="s">
        <v>3323</v>
      </c>
      <c r="E1402" s="60" t="s">
        <v>6128</v>
      </c>
      <c r="F1402" s="67" t="s">
        <v>3324</v>
      </c>
      <c r="G1402" s="67" t="s">
        <v>3325</v>
      </c>
      <c r="H1402" s="68" t="s">
        <v>3326</v>
      </c>
      <c r="I1402" s="63">
        <v>2</v>
      </c>
      <c r="J1402" s="64" t="str">
        <f t="shared" si="78"/>
        <v>A</v>
      </c>
      <c r="K1402" s="65">
        <f t="shared" si="79"/>
        <v>5000</v>
      </c>
      <c r="L1402" s="66">
        <f t="shared" si="76"/>
        <v>4</v>
      </c>
      <c r="M1402" s="15" t="str">
        <f t="shared" si="77"/>
        <v>OK</v>
      </c>
    </row>
    <row r="1403" spans="2:13" x14ac:dyDescent="0.25">
      <c r="B1403" s="57" t="s">
        <v>27</v>
      </c>
      <c r="C1403" s="70">
        <v>44519</v>
      </c>
      <c r="D1403" s="59" t="s">
        <v>3327</v>
      </c>
      <c r="E1403" s="60" t="s">
        <v>6128</v>
      </c>
      <c r="F1403" s="67" t="s">
        <v>3328</v>
      </c>
      <c r="G1403" s="67" t="s">
        <v>3329</v>
      </c>
      <c r="H1403" s="68" t="s">
        <v>3330</v>
      </c>
      <c r="I1403" s="63">
        <v>2</v>
      </c>
      <c r="J1403" s="64" t="str">
        <f t="shared" si="78"/>
        <v>A</v>
      </c>
      <c r="K1403" s="65">
        <f t="shared" si="79"/>
        <v>5000</v>
      </c>
      <c r="L1403" s="66">
        <f t="shared" si="76"/>
        <v>5</v>
      </c>
      <c r="M1403" s="15" t="str">
        <f t="shared" si="77"/>
        <v>OK</v>
      </c>
    </row>
    <row r="1404" spans="2:13" x14ac:dyDescent="0.25">
      <c r="B1404" s="57" t="s">
        <v>27</v>
      </c>
      <c r="C1404" s="70">
        <v>44519</v>
      </c>
      <c r="D1404" s="59" t="s">
        <v>3331</v>
      </c>
      <c r="E1404" s="60" t="s">
        <v>6128</v>
      </c>
      <c r="F1404" s="67" t="s">
        <v>983</v>
      </c>
      <c r="G1404" s="67" t="s">
        <v>3332</v>
      </c>
      <c r="H1404" s="68" t="s">
        <v>3333</v>
      </c>
      <c r="I1404" s="63">
        <v>2</v>
      </c>
      <c r="J1404" s="64" t="str">
        <f t="shared" si="78"/>
        <v>A</v>
      </c>
      <c r="K1404" s="65">
        <f t="shared" si="79"/>
        <v>5000</v>
      </c>
      <c r="L1404" s="66">
        <f t="shared" si="76"/>
        <v>2</v>
      </c>
      <c r="M1404" s="15" t="str">
        <f t="shared" si="77"/>
        <v>OK</v>
      </c>
    </row>
    <row r="1405" spans="2:13" x14ac:dyDescent="0.25">
      <c r="B1405" s="57" t="s">
        <v>27</v>
      </c>
      <c r="C1405" s="70">
        <v>44519</v>
      </c>
      <c r="D1405" s="59" t="s">
        <v>3334</v>
      </c>
      <c r="E1405" s="60" t="s">
        <v>6128</v>
      </c>
      <c r="F1405" s="67" t="s">
        <v>3335</v>
      </c>
      <c r="G1405" s="67" t="s">
        <v>3336</v>
      </c>
      <c r="H1405" s="68" t="s">
        <v>3337</v>
      </c>
      <c r="I1405" s="63">
        <v>6</v>
      </c>
      <c r="J1405" s="64" t="str">
        <f t="shared" si="78"/>
        <v>B</v>
      </c>
      <c r="K1405" s="65">
        <f t="shared" si="79"/>
        <v>18000</v>
      </c>
      <c r="L1405" s="66">
        <f t="shared" si="76"/>
        <v>9</v>
      </c>
      <c r="M1405" s="15" t="str">
        <f t="shared" si="77"/>
        <v>OK</v>
      </c>
    </row>
    <row r="1406" spans="2:13" x14ac:dyDescent="0.25">
      <c r="B1406" s="57" t="s">
        <v>27</v>
      </c>
      <c r="C1406" s="70">
        <v>44519</v>
      </c>
      <c r="D1406" s="59" t="s">
        <v>3338</v>
      </c>
      <c r="E1406" s="60" t="s">
        <v>6128</v>
      </c>
      <c r="F1406" s="67" t="s">
        <v>3339</v>
      </c>
      <c r="G1406" s="67" t="s">
        <v>3340</v>
      </c>
      <c r="H1406" s="68" t="s">
        <v>3341</v>
      </c>
      <c r="I1406" s="63">
        <v>6</v>
      </c>
      <c r="J1406" s="64" t="str">
        <f t="shared" si="78"/>
        <v>B</v>
      </c>
      <c r="K1406" s="65">
        <f t="shared" si="79"/>
        <v>18000</v>
      </c>
      <c r="L1406" s="66">
        <f t="shared" si="76"/>
        <v>6</v>
      </c>
      <c r="M1406" s="15" t="str">
        <f t="shared" si="77"/>
        <v>OK</v>
      </c>
    </row>
    <row r="1407" spans="2:13" x14ac:dyDescent="0.25">
      <c r="B1407" s="57" t="s">
        <v>27</v>
      </c>
      <c r="C1407" s="70">
        <v>44519</v>
      </c>
      <c r="D1407" s="59" t="s">
        <v>3342</v>
      </c>
      <c r="E1407" s="60" t="s">
        <v>6128</v>
      </c>
      <c r="F1407" s="67" t="s">
        <v>3343</v>
      </c>
      <c r="G1407" s="67" t="s">
        <v>3344</v>
      </c>
      <c r="H1407" s="68" t="s">
        <v>3345</v>
      </c>
      <c r="I1407" s="63">
        <v>6</v>
      </c>
      <c r="J1407" s="64" t="str">
        <f t="shared" si="78"/>
        <v>B</v>
      </c>
      <c r="K1407" s="65">
        <f t="shared" si="79"/>
        <v>18000</v>
      </c>
      <c r="L1407" s="66">
        <f t="shared" si="76"/>
        <v>6</v>
      </c>
      <c r="M1407" s="15" t="str">
        <f t="shared" si="77"/>
        <v>OK</v>
      </c>
    </row>
    <row r="1408" spans="2:13" x14ac:dyDescent="0.25">
      <c r="B1408" s="57" t="s">
        <v>27</v>
      </c>
      <c r="C1408" s="70">
        <v>44519</v>
      </c>
      <c r="D1408" s="59" t="s">
        <v>3346</v>
      </c>
      <c r="E1408" s="60" t="s">
        <v>6128</v>
      </c>
      <c r="F1408" s="67" t="s">
        <v>3347</v>
      </c>
      <c r="G1408" s="67" t="s">
        <v>3348</v>
      </c>
      <c r="H1408" s="68" t="s">
        <v>3349</v>
      </c>
      <c r="I1408" s="63">
        <v>6</v>
      </c>
      <c r="J1408" s="64" t="str">
        <f t="shared" si="78"/>
        <v>B</v>
      </c>
      <c r="K1408" s="65">
        <f t="shared" si="79"/>
        <v>18000</v>
      </c>
      <c r="L1408" s="66">
        <f t="shared" si="76"/>
        <v>12</v>
      </c>
      <c r="M1408" s="15" t="str">
        <f t="shared" si="77"/>
        <v>OK</v>
      </c>
    </row>
    <row r="1409" spans="2:13" x14ac:dyDescent="0.25">
      <c r="B1409" s="57" t="s">
        <v>27</v>
      </c>
      <c r="C1409" s="70">
        <v>44519</v>
      </c>
      <c r="D1409" s="59" t="s">
        <v>3350</v>
      </c>
      <c r="E1409" s="60" t="s">
        <v>6128</v>
      </c>
      <c r="F1409" s="67" t="s">
        <v>3351</v>
      </c>
      <c r="G1409" s="67" t="s">
        <v>3352</v>
      </c>
      <c r="H1409" s="68" t="s">
        <v>3353</v>
      </c>
      <c r="I1409" s="63">
        <v>3</v>
      </c>
      <c r="J1409" s="64" t="str">
        <f t="shared" si="78"/>
        <v>A</v>
      </c>
      <c r="K1409" s="65">
        <f t="shared" si="79"/>
        <v>7500</v>
      </c>
      <c r="L1409" s="66">
        <f t="shared" si="76"/>
        <v>9</v>
      </c>
      <c r="M1409" s="15" t="str">
        <f t="shared" si="77"/>
        <v>OK</v>
      </c>
    </row>
    <row r="1410" spans="2:13" x14ac:dyDescent="0.25">
      <c r="B1410" s="57" t="s">
        <v>27</v>
      </c>
      <c r="C1410" s="70">
        <v>44519</v>
      </c>
      <c r="D1410" s="59" t="s">
        <v>3354</v>
      </c>
      <c r="E1410" s="60" t="s">
        <v>6128</v>
      </c>
      <c r="F1410" s="67" t="s">
        <v>3355</v>
      </c>
      <c r="G1410" s="67" t="s">
        <v>3356</v>
      </c>
      <c r="H1410" s="68" t="s">
        <v>3357</v>
      </c>
      <c r="I1410" s="63">
        <v>6</v>
      </c>
      <c r="J1410" s="64" t="str">
        <f t="shared" si="78"/>
        <v>B</v>
      </c>
      <c r="K1410" s="65">
        <f t="shared" si="79"/>
        <v>18000</v>
      </c>
      <c r="L1410" s="66">
        <f t="shared" si="76"/>
        <v>6</v>
      </c>
      <c r="M1410" s="15" t="str">
        <f t="shared" si="77"/>
        <v>OK</v>
      </c>
    </row>
    <row r="1411" spans="2:13" x14ac:dyDescent="0.25">
      <c r="B1411" s="57" t="s">
        <v>27</v>
      </c>
      <c r="C1411" s="70">
        <v>44519</v>
      </c>
      <c r="D1411" s="59" t="s">
        <v>3358</v>
      </c>
      <c r="E1411" s="60" t="s">
        <v>6128</v>
      </c>
      <c r="F1411" s="67" t="s">
        <v>3359</v>
      </c>
      <c r="G1411" s="67" t="s">
        <v>3360</v>
      </c>
      <c r="H1411" s="68" t="s">
        <v>3361</v>
      </c>
      <c r="I1411" s="63">
        <v>6</v>
      </c>
      <c r="J1411" s="64" t="str">
        <f t="shared" si="78"/>
        <v>B</v>
      </c>
      <c r="K1411" s="65">
        <f t="shared" si="79"/>
        <v>18000</v>
      </c>
      <c r="L1411" s="66">
        <f t="shared" si="76"/>
        <v>6</v>
      </c>
      <c r="M1411" s="15" t="str">
        <f t="shared" si="77"/>
        <v>OK</v>
      </c>
    </row>
    <row r="1412" spans="2:13" x14ac:dyDescent="0.25">
      <c r="B1412" s="57" t="s">
        <v>27</v>
      </c>
      <c r="C1412" s="70">
        <v>44519</v>
      </c>
      <c r="D1412" s="59" t="s">
        <v>3362</v>
      </c>
      <c r="E1412" s="60" t="s">
        <v>6128</v>
      </c>
      <c r="F1412" s="67" t="s">
        <v>3363</v>
      </c>
      <c r="G1412" s="67" t="s">
        <v>3364</v>
      </c>
      <c r="H1412" s="68" t="s">
        <v>3365</v>
      </c>
      <c r="I1412" s="63">
        <v>2</v>
      </c>
      <c r="J1412" s="64" t="str">
        <f t="shared" si="78"/>
        <v>A</v>
      </c>
      <c r="K1412" s="65">
        <f t="shared" si="79"/>
        <v>5000</v>
      </c>
      <c r="L1412" s="66">
        <f t="shared" si="76"/>
        <v>4</v>
      </c>
      <c r="M1412" s="15" t="str">
        <f t="shared" si="77"/>
        <v>OK</v>
      </c>
    </row>
    <row r="1413" spans="2:13" x14ac:dyDescent="0.25">
      <c r="B1413" s="57" t="s">
        <v>27</v>
      </c>
      <c r="C1413" s="70">
        <v>44519</v>
      </c>
      <c r="D1413" s="59" t="s">
        <v>3366</v>
      </c>
      <c r="E1413" s="60" t="s">
        <v>6128</v>
      </c>
      <c r="F1413" s="67" t="s">
        <v>3367</v>
      </c>
      <c r="G1413" s="67" t="s">
        <v>3368</v>
      </c>
      <c r="H1413" s="68" t="s">
        <v>3369</v>
      </c>
      <c r="I1413" s="63">
        <v>2</v>
      </c>
      <c r="J1413" s="64" t="str">
        <f t="shared" si="78"/>
        <v>A</v>
      </c>
      <c r="K1413" s="65">
        <f t="shared" si="79"/>
        <v>5000</v>
      </c>
      <c r="L1413" s="66">
        <f t="shared" si="76"/>
        <v>2</v>
      </c>
      <c r="M1413" s="15" t="str">
        <f t="shared" si="77"/>
        <v>OK</v>
      </c>
    </row>
    <row r="1414" spans="2:13" x14ac:dyDescent="0.25">
      <c r="B1414" s="57" t="s">
        <v>27</v>
      </c>
      <c r="C1414" s="70">
        <v>44519</v>
      </c>
      <c r="D1414" s="59" t="s">
        <v>3370</v>
      </c>
      <c r="E1414" s="60" t="s">
        <v>6128</v>
      </c>
      <c r="F1414" s="67" t="s">
        <v>3371</v>
      </c>
      <c r="G1414" s="67" t="s">
        <v>3372</v>
      </c>
      <c r="H1414" s="68" t="s">
        <v>3373</v>
      </c>
      <c r="I1414" s="63">
        <v>2</v>
      </c>
      <c r="J1414" s="64" t="str">
        <f t="shared" si="78"/>
        <v>A</v>
      </c>
      <c r="K1414" s="65">
        <f t="shared" si="79"/>
        <v>5000</v>
      </c>
      <c r="L1414" s="66">
        <f t="shared" si="76"/>
        <v>2</v>
      </c>
      <c r="M1414" s="15" t="str">
        <f t="shared" si="77"/>
        <v>OK</v>
      </c>
    </row>
    <row r="1415" spans="2:13" x14ac:dyDescent="0.25">
      <c r="B1415" s="57" t="s">
        <v>27</v>
      </c>
      <c r="C1415" s="70">
        <v>44519</v>
      </c>
      <c r="D1415" s="59" t="s">
        <v>3374</v>
      </c>
      <c r="E1415" s="60" t="s">
        <v>6128</v>
      </c>
      <c r="F1415" s="67" t="s">
        <v>3375</v>
      </c>
      <c r="G1415" s="67" t="s">
        <v>3376</v>
      </c>
      <c r="H1415" s="68" t="s">
        <v>3377</v>
      </c>
      <c r="I1415" s="63">
        <v>2</v>
      </c>
      <c r="J1415" s="64" t="str">
        <f t="shared" si="78"/>
        <v>A</v>
      </c>
      <c r="K1415" s="65">
        <f t="shared" si="79"/>
        <v>5000</v>
      </c>
      <c r="L1415" s="66">
        <f t="shared" si="76"/>
        <v>2</v>
      </c>
      <c r="M1415" s="15" t="str">
        <f t="shared" si="77"/>
        <v>OK</v>
      </c>
    </row>
    <row r="1416" spans="2:13" x14ac:dyDescent="0.25">
      <c r="B1416" s="57" t="s">
        <v>27</v>
      </c>
      <c r="C1416" s="70">
        <v>44519</v>
      </c>
      <c r="D1416" s="59" t="s">
        <v>3378</v>
      </c>
      <c r="E1416" s="60" t="s">
        <v>6128</v>
      </c>
      <c r="F1416" s="67" t="s">
        <v>3379</v>
      </c>
      <c r="G1416" s="67" t="s">
        <v>3380</v>
      </c>
      <c r="H1416" s="68" t="s">
        <v>3381</v>
      </c>
      <c r="I1416" s="63">
        <v>2</v>
      </c>
      <c r="J1416" s="64" t="str">
        <f t="shared" si="78"/>
        <v>A</v>
      </c>
      <c r="K1416" s="65">
        <f t="shared" si="79"/>
        <v>5000</v>
      </c>
      <c r="L1416" s="66">
        <f t="shared" si="76"/>
        <v>2</v>
      </c>
      <c r="M1416" s="15" t="str">
        <f t="shared" si="77"/>
        <v>OK</v>
      </c>
    </row>
    <row r="1417" spans="2:13" x14ac:dyDescent="0.25">
      <c r="B1417" s="57" t="s">
        <v>27</v>
      </c>
      <c r="C1417" s="70">
        <v>44519</v>
      </c>
      <c r="D1417" s="59" t="s">
        <v>3382</v>
      </c>
      <c r="E1417" s="60" t="s">
        <v>6128</v>
      </c>
      <c r="F1417" s="67" t="s">
        <v>3383</v>
      </c>
      <c r="G1417" s="67" t="s">
        <v>3384</v>
      </c>
      <c r="H1417" s="68" t="s">
        <v>3385</v>
      </c>
      <c r="I1417" s="63">
        <v>2</v>
      </c>
      <c r="J1417" s="64" t="str">
        <f t="shared" si="78"/>
        <v>A</v>
      </c>
      <c r="K1417" s="65">
        <f t="shared" si="79"/>
        <v>5000</v>
      </c>
      <c r="L1417" s="66">
        <f t="shared" ref="L1417:L1480" si="80">SUMIF($D$8:$D$1705,D1417:D3114,$I$8:$I$1705)</f>
        <v>2</v>
      </c>
      <c r="M1417" s="15" t="str">
        <f t="shared" ref="M1417:M1480" si="81">+IF(L1417=0," ",IF(L1417&lt;=20,"OK",IF(L1417&gt;=21,"LEBIH")))</f>
        <v>OK</v>
      </c>
    </row>
    <row r="1418" spans="2:13" x14ac:dyDescent="0.25">
      <c r="B1418" s="57" t="s">
        <v>27</v>
      </c>
      <c r="C1418" s="70">
        <v>44519</v>
      </c>
      <c r="D1418" s="59" t="s">
        <v>3386</v>
      </c>
      <c r="E1418" s="60" t="s">
        <v>6128</v>
      </c>
      <c r="F1418" s="67" t="s">
        <v>3387</v>
      </c>
      <c r="G1418" s="67" t="s">
        <v>3388</v>
      </c>
      <c r="H1418" s="68" t="s">
        <v>3389</v>
      </c>
      <c r="I1418" s="63">
        <v>2</v>
      </c>
      <c r="J1418" s="64" t="str">
        <f t="shared" si="78"/>
        <v>A</v>
      </c>
      <c r="K1418" s="65">
        <f t="shared" si="79"/>
        <v>5000</v>
      </c>
      <c r="L1418" s="66">
        <f t="shared" si="80"/>
        <v>2</v>
      </c>
      <c r="M1418" s="15" t="str">
        <f t="shared" si="81"/>
        <v>OK</v>
      </c>
    </row>
    <row r="1419" spans="2:13" x14ac:dyDescent="0.25">
      <c r="B1419" s="57" t="s">
        <v>27</v>
      </c>
      <c r="C1419" s="70">
        <v>44519</v>
      </c>
      <c r="D1419" s="59" t="s">
        <v>3390</v>
      </c>
      <c r="E1419" s="60" t="s">
        <v>6128</v>
      </c>
      <c r="F1419" s="67" t="s">
        <v>3391</v>
      </c>
      <c r="G1419" s="67" t="s">
        <v>3392</v>
      </c>
      <c r="H1419" s="68" t="s">
        <v>3393</v>
      </c>
      <c r="I1419" s="63">
        <v>2</v>
      </c>
      <c r="J1419" s="64" t="str">
        <f t="shared" si="78"/>
        <v>A</v>
      </c>
      <c r="K1419" s="65">
        <f t="shared" si="79"/>
        <v>5000</v>
      </c>
      <c r="L1419" s="66">
        <f t="shared" si="80"/>
        <v>2</v>
      </c>
      <c r="M1419" s="15" t="str">
        <f t="shared" si="81"/>
        <v>OK</v>
      </c>
    </row>
    <row r="1420" spans="2:13" x14ac:dyDescent="0.25">
      <c r="B1420" s="57" t="s">
        <v>27</v>
      </c>
      <c r="C1420" s="70">
        <v>44519</v>
      </c>
      <c r="D1420" s="59" t="s">
        <v>3394</v>
      </c>
      <c r="E1420" s="60" t="s">
        <v>6128</v>
      </c>
      <c r="F1420" s="67" t="s">
        <v>3395</v>
      </c>
      <c r="G1420" s="67" t="s">
        <v>3396</v>
      </c>
      <c r="H1420" s="68" t="s">
        <v>3397</v>
      </c>
      <c r="I1420" s="63">
        <v>2</v>
      </c>
      <c r="J1420" s="64" t="str">
        <f t="shared" si="78"/>
        <v>A</v>
      </c>
      <c r="K1420" s="65">
        <f t="shared" si="79"/>
        <v>5000</v>
      </c>
      <c r="L1420" s="66">
        <f t="shared" si="80"/>
        <v>2</v>
      </c>
      <c r="M1420" s="15" t="str">
        <f t="shared" si="81"/>
        <v>OK</v>
      </c>
    </row>
    <row r="1421" spans="2:13" x14ac:dyDescent="0.25">
      <c r="B1421" s="57" t="s">
        <v>27</v>
      </c>
      <c r="C1421" s="70">
        <v>44519</v>
      </c>
      <c r="D1421" s="59" t="s">
        <v>3398</v>
      </c>
      <c r="E1421" s="60" t="s">
        <v>6128</v>
      </c>
      <c r="F1421" s="67" t="s">
        <v>3399</v>
      </c>
      <c r="G1421" s="67" t="s">
        <v>3400</v>
      </c>
      <c r="H1421" s="68" t="s">
        <v>3401</v>
      </c>
      <c r="I1421" s="63">
        <v>2</v>
      </c>
      <c r="J1421" s="64" t="str">
        <f t="shared" si="78"/>
        <v>A</v>
      </c>
      <c r="K1421" s="65">
        <f t="shared" si="79"/>
        <v>5000</v>
      </c>
      <c r="L1421" s="66">
        <f t="shared" si="80"/>
        <v>2</v>
      </c>
      <c r="M1421" s="15" t="str">
        <f t="shared" si="81"/>
        <v>OK</v>
      </c>
    </row>
    <row r="1422" spans="2:13" x14ac:dyDescent="0.25">
      <c r="B1422" s="57" t="s">
        <v>27</v>
      </c>
      <c r="C1422" s="70">
        <v>44519</v>
      </c>
      <c r="D1422" s="59" t="s">
        <v>3402</v>
      </c>
      <c r="E1422" s="60" t="s">
        <v>6128</v>
      </c>
      <c r="F1422" s="67" t="s">
        <v>3403</v>
      </c>
      <c r="G1422" s="67" t="s">
        <v>3404</v>
      </c>
      <c r="H1422" s="68" t="s">
        <v>3405</v>
      </c>
      <c r="I1422" s="63">
        <v>2</v>
      </c>
      <c r="J1422" s="64" t="str">
        <f t="shared" si="78"/>
        <v>A</v>
      </c>
      <c r="K1422" s="65">
        <f t="shared" si="79"/>
        <v>5000</v>
      </c>
      <c r="L1422" s="66">
        <f t="shared" si="80"/>
        <v>2</v>
      </c>
      <c r="M1422" s="15" t="str">
        <f t="shared" si="81"/>
        <v>OK</v>
      </c>
    </row>
    <row r="1423" spans="2:13" x14ac:dyDescent="0.25">
      <c r="B1423" s="57" t="s">
        <v>27</v>
      </c>
      <c r="C1423" s="70">
        <v>44519</v>
      </c>
      <c r="D1423" s="59" t="s">
        <v>3406</v>
      </c>
      <c r="E1423" s="60" t="s">
        <v>6128</v>
      </c>
      <c r="F1423" s="67" t="s">
        <v>1073</v>
      </c>
      <c r="G1423" s="67" t="s">
        <v>3407</v>
      </c>
      <c r="H1423" s="68" t="s">
        <v>3408</v>
      </c>
      <c r="I1423" s="63">
        <v>2</v>
      </c>
      <c r="J1423" s="64" t="str">
        <f t="shared" si="78"/>
        <v>A</v>
      </c>
      <c r="K1423" s="65">
        <f t="shared" si="79"/>
        <v>5000</v>
      </c>
      <c r="L1423" s="66">
        <f t="shared" si="80"/>
        <v>2</v>
      </c>
      <c r="M1423" s="15" t="str">
        <f t="shared" si="81"/>
        <v>OK</v>
      </c>
    </row>
    <row r="1424" spans="2:13" x14ac:dyDescent="0.25">
      <c r="B1424" s="57" t="s">
        <v>27</v>
      </c>
      <c r="C1424" s="70">
        <v>44519</v>
      </c>
      <c r="D1424" s="59" t="s">
        <v>3409</v>
      </c>
      <c r="E1424" s="60" t="s">
        <v>6128</v>
      </c>
      <c r="F1424" s="67" t="s">
        <v>3410</v>
      </c>
      <c r="G1424" s="67" t="s">
        <v>3411</v>
      </c>
      <c r="H1424" s="68" t="s">
        <v>3412</v>
      </c>
      <c r="I1424" s="63">
        <v>2</v>
      </c>
      <c r="J1424" s="64" t="str">
        <f t="shared" si="78"/>
        <v>A</v>
      </c>
      <c r="K1424" s="65">
        <f t="shared" si="79"/>
        <v>5000</v>
      </c>
      <c r="L1424" s="66">
        <f t="shared" si="80"/>
        <v>2</v>
      </c>
      <c r="M1424" s="15" t="str">
        <f t="shared" si="81"/>
        <v>OK</v>
      </c>
    </row>
    <row r="1425" spans="2:13" x14ac:dyDescent="0.25">
      <c r="B1425" s="57" t="s">
        <v>27</v>
      </c>
      <c r="C1425" s="70">
        <v>44519</v>
      </c>
      <c r="D1425" s="59" t="s">
        <v>3413</v>
      </c>
      <c r="E1425" s="60" t="s">
        <v>6128</v>
      </c>
      <c r="F1425" s="67" t="s">
        <v>3414</v>
      </c>
      <c r="G1425" s="67" t="s">
        <v>3415</v>
      </c>
      <c r="H1425" s="68" t="s">
        <v>3416</v>
      </c>
      <c r="I1425" s="63">
        <v>2</v>
      </c>
      <c r="J1425" s="64" t="str">
        <f t="shared" si="78"/>
        <v>A</v>
      </c>
      <c r="K1425" s="65">
        <f t="shared" si="79"/>
        <v>5000</v>
      </c>
      <c r="L1425" s="66">
        <f t="shared" si="80"/>
        <v>2</v>
      </c>
      <c r="M1425" s="15" t="str">
        <f t="shared" si="81"/>
        <v>OK</v>
      </c>
    </row>
    <row r="1426" spans="2:13" x14ac:dyDescent="0.25">
      <c r="B1426" s="57" t="s">
        <v>27</v>
      </c>
      <c r="C1426" s="70">
        <v>44520</v>
      </c>
      <c r="D1426" s="59" t="s">
        <v>3922</v>
      </c>
      <c r="E1426" s="60" t="s">
        <v>6128</v>
      </c>
      <c r="F1426" s="67" t="s">
        <v>3923</v>
      </c>
      <c r="G1426" s="67" t="s">
        <v>3924</v>
      </c>
      <c r="H1426" s="68" t="s">
        <v>3925</v>
      </c>
      <c r="I1426" s="63">
        <v>2</v>
      </c>
      <c r="J1426" s="64" t="str">
        <f t="shared" si="78"/>
        <v>A</v>
      </c>
      <c r="K1426" s="65">
        <f t="shared" si="79"/>
        <v>5000</v>
      </c>
      <c r="L1426" s="66">
        <f t="shared" si="80"/>
        <v>4</v>
      </c>
      <c r="M1426" s="15" t="str">
        <f t="shared" si="81"/>
        <v>OK</v>
      </c>
    </row>
    <row r="1427" spans="2:13" x14ac:dyDescent="0.25">
      <c r="B1427" s="57" t="s">
        <v>27</v>
      </c>
      <c r="C1427" s="70">
        <v>44520</v>
      </c>
      <c r="D1427" s="59" t="s">
        <v>3926</v>
      </c>
      <c r="E1427" s="60" t="s">
        <v>6128</v>
      </c>
      <c r="F1427" s="67" t="s">
        <v>3927</v>
      </c>
      <c r="G1427" s="67" t="s">
        <v>3928</v>
      </c>
      <c r="H1427" s="68" t="s">
        <v>3929</v>
      </c>
      <c r="I1427" s="63">
        <v>2</v>
      </c>
      <c r="J1427" s="64" t="str">
        <f t="shared" si="78"/>
        <v>A</v>
      </c>
      <c r="K1427" s="65">
        <f t="shared" si="79"/>
        <v>5000</v>
      </c>
      <c r="L1427" s="66">
        <f t="shared" si="80"/>
        <v>2</v>
      </c>
      <c r="M1427" s="15" t="str">
        <f t="shared" si="81"/>
        <v>OK</v>
      </c>
    </row>
    <row r="1428" spans="2:13" x14ac:dyDescent="0.25">
      <c r="B1428" s="57" t="s">
        <v>27</v>
      </c>
      <c r="C1428" s="70">
        <v>44520</v>
      </c>
      <c r="D1428" s="59" t="s">
        <v>3930</v>
      </c>
      <c r="E1428" s="60" t="s">
        <v>6128</v>
      </c>
      <c r="F1428" s="67" t="s">
        <v>3931</v>
      </c>
      <c r="G1428" s="67" t="s">
        <v>3932</v>
      </c>
      <c r="H1428" s="68" t="s">
        <v>3933</v>
      </c>
      <c r="I1428" s="63">
        <v>2</v>
      </c>
      <c r="J1428" s="64" t="str">
        <f t="shared" si="78"/>
        <v>A</v>
      </c>
      <c r="K1428" s="65">
        <f t="shared" si="79"/>
        <v>5000</v>
      </c>
      <c r="L1428" s="66">
        <f t="shared" si="80"/>
        <v>4</v>
      </c>
      <c r="M1428" s="15" t="str">
        <f t="shared" si="81"/>
        <v>OK</v>
      </c>
    </row>
    <row r="1429" spans="2:13" x14ac:dyDescent="0.25">
      <c r="B1429" s="57" t="s">
        <v>27</v>
      </c>
      <c r="C1429" s="70">
        <v>44520</v>
      </c>
      <c r="D1429" s="59" t="s">
        <v>3934</v>
      </c>
      <c r="E1429" s="60" t="s">
        <v>6128</v>
      </c>
      <c r="F1429" s="67" t="s">
        <v>3935</v>
      </c>
      <c r="G1429" s="67" t="s">
        <v>3936</v>
      </c>
      <c r="H1429" s="68" t="s">
        <v>3937</v>
      </c>
      <c r="I1429" s="63">
        <v>3</v>
      </c>
      <c r="J1429" s="64" t="str">
        <f t="shared" si="78"/>
        <v>A</v>
      </c>
      <c r="K1429" s="65">
        <f t="shared" si="79"/>
        <v>7500</v>
      </c>
      <c r="L1429" s="66">
        <f t="shared" si="80"/>
        <v>5</v>
      </c>
      <c r="M1429" s="15" t="str">
        <f t="shared" si="81"/>
        <v>OK</v>
      </c>
    </row>
    <row r="1430" spans="2:13" x14ac:dyDescent="0.25">
      <c r="B1430" s="57" t="s">
        <v>27</v>
      </c>
      <c r="C1430" s="70">
        <v>44520</v>
      </c>
      <c r="D1430" s="59" t="s">
        <v>3938</v>
      </c>
      <c r="E1430" s="60" t="s">
        <v>6128</v>
      </c>
      <c r="F1430" s="67" t="s">
        <v>3939</v>
      </c>
      <c r="G1430" s="67" t="s">
        <v>3940</v>
      </c>
      <c r="H1430" s="68" t="s">
        <v>3941</v>
      </c>
      <c r="I1430" s="63">
        <v>2</v>
      </c>
      <c r="J1430" s="64" t="str">
        <f t="shared" si="78"/>
        <v>A</v>
      </c>
      <c r="K1430" s="65">
        <f t="shared" si="79"/>
        <v>5000</v>
      </c>
      <c r="L1430" s="66">
        <f t="shared" si="80"/>
        <v>4</v>
      </c>
      <c r="M1430" s="15" t="str">
        <f t="shared" si="81"/>
        <v>OK</v>
      </c>
    </row>
    <row r="1431" spans="2:13" x14ac:dyDescent="0.25">
      <c r="B1431" s="57" t="s">
        <v>27</v>
      </c>
      <c r="C1431" s="70">
        <v>44520</v>
      </c>
      <c r="D1431" s="59" t="s">
        <v>3942</v>
      </c>
      <c r="E1431" s="60" t="s">
        <v>6128</v>
      </c>
      <c r="F1431" s="67" t="s">
        <v>3943</v>
      </c>
      <c r="G1431" s="67" t="s">
        <v>3944</v>
      </c>
      <c r="H1431" s="68" t="s">
        <v>3945</v>
      </c>
      <c r="I1431" s="63">
        <v>2</v>
      </c>
      <c r="J1431" s="64" t="str">
        <f t="shared" si="78"/>
        <v>A</v>
      </c>
      <c r="K1431" s="65">
        <f t="shared" si="79"/>
        <v>5000</v>
      </c>
      <c r="L1431" s="66">
        <f t="shared" si="80"/>
        <v>2</v>
      </c>
      <c r="M1431" s="15" t="str">
        <f t="shared" si="81"/>
        <v>OK</v>
      </c>
    </row>
    <row r="1432" spans="2:13" x14ac:dyDescent="0.25">
      <c r="B1432" s="57" t="s">
        <v>27</v>
      </c>
      <c r="C1432" s="70">
        <v>44520</v>
      </c>
      <c r="D1432" s="59" t="s">
        <v>3946</v>
      </c>
      <c r="E1432" s="60" t="s">
        <v>6128</v>
      </c>
      <c r="F1432" s="67" t="s">
        <v>3947</v>
      </c>
      <c r="G1432" s="67" t="s">
        <v>3340</v>
      </c>
      <c r="H1432" s="68" t="s">
        <v>3948</v>
      </c>
      <c r="I1432" s="63">
        <v>6</v>
      </c>
      <c r="J1432" s="64" t="str">
        <f t="shared" si="78"/>
        <v>B</v>
      </c>
      <c r="K1432" s="65">
        <f t="shared" si="79"/>
        <v>18000</v>
      </c>
      <c r="L1432" s="66">
        <f t="shared" si="80"/>
        <v>12</v>
      </c>
      <c r="M1432" s="15" t="str">
        <f t="shared" si="81"/>
        <v>OK</v>
      </c>
    </row>
    <row r="1433" spans="2:13" x14ac:dyDescent="0.25">
      <c r="B1433" s="57" t="s">
        <v>27</v>
      </c>
      <c r="C1433" s="70">
        <v>44520</v>
      </c>
      <c r="D1433" s="59" t="s">
        <v>3949</v>
      </c>
      <c r="E1433" s="60" t="s">
        <v>6128</v>
      </c>
      <c r="F1433" s="67" t="s">
        <v>3950</v>
      </c>
      <c r="G1433" s="67" t="s">
        <v>3951</v>
      </c>
      <c r="H1433" s="68" t="s">
        <v>3952</v>
      </c>
      <c r="I1433" s="63">
        <v>6</v>
      </c>
      <c r="J1433" s="64" t="str">
        <f t="shared" si="78"/>
        <v>B</v>
      </c>
      <c r="K1433" s="65">
        <f t="shared" si="79"/>
        <v>18000</v>
      </c>
      <c r="L1433" s="66">
        <f t="shared" si="80"/>
        <v>12</v>
      </c>
      <c r="M1433" s="15" t="str">
        <f t="shared" si="81"/>
        <v>OK</v>
      </c>
    </row>
    <row r="1434" spans="2:13" x14ac:dyDescent="0.25">
      <c r="B1434" s="57" t="s">
        <v>27</v>
      </c>
      <c r="C1434" s="70">
        <v>44520</v>
      </c>
      <c r="D1434" s="59" t="s">
        <v>3953</v>
      </c>
      <c r="E1434" s="60" t="s">
        <v>6128</v>
      </c>
      <c r="F1434" s="67" t="s">
        <v>3954</v>
      </c>
      <c r="G1434" s="67" t="s">
        <v>3955</v>
      </c>
      <c r="H1434" s="68" t="s">
        <v>3956</v>
      </c>
      <c r="I1434" s="63">
        <v>6</v>
      </c>
      <c r="J1434" s="64" t="str">
        <f t="shared" si="78"/>
        <v>B</v>
      </c>
      <c r="K1434" s="65">
        <f t="shared" si="79"/>
        <v>18000</v>
      </c>
      <c r="L1434" s="66">
        <f t="shared" si="80"/>
        <v>6</v>
      </c>
      <c r="M1434" s="15" t="str">
        <f t="shared" si="81"/>
        <v>OK</v>
      </c>
    </row>
    <row r="1435" spans="2:13" x14ac:dyDescent="0.25">
      <c r="B1435" s="57" t="s">
        <v>27</v>
      </c>
      <c r="C1435" s="70">
        <v>44520</v>
      </c>
      <c r="D1435" s="59" t="s">
        <v>3957</v>
      </c>
      <c r="E1435" s="60" t="s">
        <v>6128</v>
      </c>
      <c r="F1435" s="67" t="s">
        <v>3958</v>
      </c>
      <c r="G1435" s="67" t="s">
        <v>3959</v>
      </c>
      <c r="H1435" s="68" t="s">
        <v>3960</v>
      </c>
      <c r="I1435" s="63">
        <v>4</v>
      </c>
      <c r="J1435" s="64" t="str">
        <f t="shared" si="78"/>
        <v>A</v>
      </c>
      <c r="K1435" s="65">
        <f t="shared" si="79"/>
        <v>10000</v>
      </c>
      <c r="L1435" s="66">
        <f t="shared" si="80"/>
        <v>4</v>
      </c>
      <c r="M1435" s="15" t="str">
        <f t="shared" si="81"/>
        <v>OK</v>
      </c>
    </row>
    <row r="1436" spans="2:13" x14ac:dyDescent="0.25">
      <c r="B1436" s="57" t="s">
        <v>27</v>
      </c>
      <c r="C1436" s="70">
        <v>44520</v>
      </c>
      <c r="D1436" s="59" t="s">
        <v>3961</v>
      </c>
      <c r="E1436" s="60" t="s">
        <v>6128</v>
      </c>
      <c r="F1436" s="67" t="s">
        <v>3962</v>
      </c>
      <c r="G1436" s="67" t="s">
        <v>3963</v>
      </c>
      <c r="H1436" s="68" t="s">
        <v>3964</v>
      </c>
      <c r="I1436" s="63">
        <v>3</v>
      </c>
      <c r="J1436" s="64" t="str">
        <f t="shared" si="78"/>
        <v>A</v>
      </c>
      <c r="K1436" s="65">
        <f t="shared" si="79"/>
        <v>7500</v>
      </c>
      <c r="L1436" s="66">
        <f t="shared" si="80"/>
        <v>3</v>
      </c>
      <c r="M1436" s="15" t="str">
        <f t="shared" si="81"/>
        <v>OK</v>
      </c>
    </row>
    <row r="1437" spans="2:13" x14ac:dyDescent="0.25">
      <c r="B1437" s="57" t="s">
        <v>27</v>
      </c>
      <c r="C1437" s="70">
        <v>44520</v>
      </c>
      <c r="D1437" s="59" t="s">
        <v>3965</v>
      </c>
      <c r="E1437" s="60" t="s">
        <v>6128</v>
      </c>
      <c r="F1437" s="67" t="s">
        <v>3966</v>
      </c>
      <c r="G1437" s="67" t="s">
        <v>3967</v>
      </c>
      <c r="H1437" s="68" t="s">
        <v>3968</v>
      </c>
      <c r="I1437" s="63">
        <v>3</v>
      </c>
      <c r="J1437" s="64" t="str">
        <f t="shared" si="78"/>
        <v>A</v>
      </c>
      <c r="K1437" s="65">
        <f t="shared" si="79"/>
        <v>7500</v>
      </c>
      <c r="L1437" s="66">
        <f t="shared" si="80"/>
        <v>9</v>
      </c>
      <c r="M1437" s="15" t="str">
        <f t="shared" si="81"/>
        <v>OK</v>
      </c>
    </row>
    <row r="1438" spans="2:13" x14ac:dyDescent="0.25">
      <c r="B1438" s="57" t="s">
        <v>27</v>
      </c>
      <c r="C1438" s="70">
        <v>44520</v>
      </c>
      <c r="D1438" s="59" t="s">
        <v>3969</v>
      </c>
      <c r="E1438" s="60" t="s">
        <v>6128</v>
      </c>
      <c r="F1438" s="67" t="s">
        <v>3970</v>
      </c>
      <c r="G1438" s="67" t="s">
        <v>3971</v>
      </c>
      <c r="H1438" s="68" t="s">
        <v>3972</v>
      </c>
      <c r="I1438" s="63">
        <v>2</v>
      </c>
      <c r="J1438" s="64" t="str">
        <f t="shared" si="78"/>
        <v>A</v>
      </c>
      <c r="K1438" s="65">
        <f t="shared" si="79"/>
        <v>5000</v>
      </c>
      <c r="L1438" s="66">
        <f t="shared" si="80"/>
        <v>4</v>
      </c>
      <c r="M1438" s="15" t="str">
        <f t="shared" si="81"/>
        <v>OK</v>
      </c>
    </row>
    <row r="1439" spans="2:13" x14ac:dyDescent="0.25">
      <c r="B1439" s="57" t="s">
        <v>27</v>
      </c>
      <c r="C1439" s="70">
        <v>44520</v>
      </c>
      <c r="D1439" s="59" t="s">
        <v>3973</v>
      </c>
      <c r="E1439" s="60" t="s">
        <v>6128</v>
      </c>
      <c r="F1439" s="67" t="s">
        <v>3974</v>
      </c>
      <c r="G1439" s="67" t="s">
        <v>3975</v>
      </c>
      <c r="H1439" s="68" t="s">
        <v>3976</v>
      </c>
      <c r="I1439" s="63">
        <v>2</v>
      </c>
      <c r="J1439" s="64" t="str">
        <f t="shared" si="78"/>
        <v>A</v>
      </c>
      <c r="K1439" s="65">
        <f t="shared" si="79"/>
        <v>5000</v>
      </c>
      <c r="L1439" s="66">
        <f t="shared" si="80"/>
        <v>2</v>
      </c>
      <c r="M1439" s="15" t="str">
        <f t="shared" si="81"/>
        <v>OK</v>
      </c>
    </row>
    <row r="1440" spans="2:13" x14ac:dyDescent="0.25">
      <c r="B1440" s="57" t="s">
        <v>27</v>
      </c>
      <c r="C1440" s="70">
        <v>44520</v>
      </c>
      <c r="D1440" s="59" t="s">
        <v>3977</v>
      </c>
      <c r="E1440" s="60" t="s">
        <v>6128</v>
      </c>
      <c r="F1440" s="67" t="s">
        <v>3978</v>
      </c>
      <c r="G1440" s="67" t="s">
        <v>3979</v>
      </c>
      <c r="H1440" s="68" t="s">
        <v>3980</v>
      </c>
      <c r="I1440" s="63">
        <v>2</v>
      </c>
      <c r="J1440" s="64" t="str">
        <f t="shared" si="78"/>
        <v>A</v>
      </c>
      <c r="K1440" s="65">
        <f t="shared" si="79"/>
        <v>5000</v>
      </c>
      <c r="L1440" s="66">
        <f t="shared" si="80"/>
        <v>2</v>
      </c>
      <c r="M1440" s="15" t="str">
        <f t="shared" si="81"/>
        <v>OK</v>
      </c>
    </row>
    <row r="1441" spans="2:13" x14ac:dyDescent="0.25">
      <c r="B1441" s="57" t="s">
        <v>27</v>
      </c>
      <c r="C1441" s="70">
        <v>44520</v>
      </c>
      <c r="D1441" s="59" t="s">
        <v>3981</v>
      </c>
      <c r="E1441" s="60" t="s">
        <v>6128</v>
      </c>
      <c r="F1441" s="67" t="s">
        <v>3982</v>
      </c>
      <c r="G1441" s="67" t="s">
        <v>3983</v>
      </c>
      <c r="H1441" s="68" t="s">
        <v>3984</v>
      </c>
      <c r="I1441" s="63">
        <v>2</v>
      </c>
      <c r="J1441" s="64" t="str">
        <f t="shared" si="78"/>
        <v>A</v>
      </c>
      <c r="K1441" s="65">
        <f t="shared" si="79"/>
        <v>5000</v>
      </c>
      <c r="L1441" s="66">
        <f t="shared" si="80"/>
        <v>4</v>
      </c>
      <c r="M1441" s="15" t="str">
        <f t="shared" si="81"/>
        <v>OK</v>
      </c>
    </row>
    <row r="1442" spans="2:13" x14ac:dyDescent="0.25">
      <c r="B1442" s="57" t="s">
        <v>27</v>
      </c>
      <c r="C1442" s="70">
        <v>44520</v>
      </c>
      <c r="D1442" s="59" t="s">
        <v>3985</v>
      </c>
      <c r="E1442" s="60" t="s">
        <v>6128</v>
      </c>
      <c r="F1442" s="67" t="s">
        <v>3986</v>
      </c>
      <c r="G1442" s="67" t="s">
        <v>3987</v>
      </c>
      <c r="H1442" s="68" t="s">
        <v>3988</v>
      </c>
      <c r="I1442" s="63">
        <v>2</v>
      </c>
      <c r="J1442" s="64" t="str">
        <f t="shared" si="78"/>
        <v>A</v>
      </c>
      <c r="K1442" s="65">
        <f t="shared" si="79"/>
        <v>5000</v>
      </c>
      <c r="L1442" s="66">
        <f t="shared" si="80"/>
        <v>4</v>
      </c>
      <c r="M1442" s="15" t="str">
        <f t="shared" si="81"/>
        <v>OK</v>
      </c>
    </row>
    <row r="1443" spans="2:13" x14ac:dyDescent="0.25">
      <c r="B1443" s="57" t="s">
        <v>27</v>
      </c>
      <c r="C1443" s="70">
        <v>44520</v>
      </c>
      <c r="D1443" s="59" t="s">
        <v>3989</v>
      </c>
      <c r="E1443" s="60" t="s">
        <v>6128</v>
      </c>
      <c r="F1443" s="67" t="s">
        <v>3990</v>
      </c>
      <c r="G1443" s="67" t="s">
        <v>3991</v>
      </c>
      <c r="H1443" s="68" t="s">
        <v>3992</v>
      </c>
      <c r="I1443" s="63">
        <v>2</v>
      </c>
      <c r="J1443" s="64" t="str">
        <f t="shared" si="78"/>
        <v>A</v>
      </c>
      <c r="K1443" s="65">
        <f t="shared" si="79"/>
        <v>5000</v>
      </c>
      <c r="L1443" s="66">
        <f t="shared" si="80"/>
        <v>2</v>
      </c>
      <c r="M1443" s="15" t="str">
        <f t="shared" si="81"/>
        <v>OK</v>
      </c>
    </row>
    <row r="1444" spans="2:13" x14ac:dyDescent="0.25">
      <c r="B1444" s="57" t="s">
        <v>27</v>
      </c>
      <c r="C1444" s="70">
        <v>44520</v>
      </c>
      <c r="D1444" s="59" t="s">
        <v>3993</v>
      </c>
      <c r="E1444" s="60" t="s">
        <v>6128</v>
      </c>
      <c r="F1444" s="67" t="s">
        <v>3994</v>
      </c>
      <c r="G1444" s="67" t="s">
        <v>3991</v>
      </c>
      <c r="H1444" s="68" t="s">
        <v>3995</v>
      </c>
      <c r="I1444" s="63">
        <v>3</v>
      </c>
      <c r="J1444" s="64" t="str">
        <f t="shared" si="78"/>
        <v>A</v>
      </c>
      <c r="K1444" s="65">
        <f t="shared" si="79"/>
        <v>7500</v>
      </c>
      <c r="L1444" s="66">
        <f t="shared" si="80"/>
        <v>3</v>
      </c>
      <c r="M1444" s="15" t="str">
        <f t="shared" si="81"/>
        <v>OK</v>
      </c>
    </row>
    <row r="1445" spans="2:13" x14ac:dyDescent="0.25">
      <c r="B1445" s="57" t="s">
        <v>27</v>
      </c>
      <c r="C1445" s="70">
        <v>44520</v>
      </c>
      <c r="D1445" s="59" t="s">
        <v>3996</v>
      </c>
      <c r="E1445" s="60" t="s">
        <v>6128</v>
      </c>
      <c r="F1445" s="67" t="s">
        <v>3997</v>
      </c>
      <c r="G1445" s="67" t="s">
        <v>3998</v>
      </c>
      <c r="H1445" s="68" t="s">
        <v>3999</v>
      </c>
      <c r="I1445" s="63">
        <v>2</v>
      </c>
      <c r="J1445" s="64" t="str">
        <f t="shared" si="78"/>
        <v>A</v>
      </c>
      <c r="K1445" s="65">
        <f t="shared" si="79"/>
        <v>5000</v>
      </c>
      <c r="L1445" s="66">
        <f t="shared" si="80"/>
        <v>4</v>
      </c>
      <c r="M1445" s="15" t="str">
        <f t="shared" si="81"/>
        <v>OK</v>
      </c>
    </row>
    <row r="1446" spans="2:13" x14ac:dyDescent="0.25">
      <c r="B1446" s="57" t="s">
        <v>27</v>
      </c>
      <c r="C1446" s="70">
        <v>44520</v>
      </c>
      <c r="D1446" s="59" t="s">
        <v>4000</v>
      </c>
      <c r="E1446" s="60" t="s">
        <v>6128</v>
      </c>
      <c r="F1446" s="67" t="s">
        <v>4001</v>
      </c>
      <c r="G1446" s="67" t="s">
        <v>4002</v>
      </c>
      <c r="H1446" s="68" t="s">
        <v>4003</v>
      </c>
      <c r="I1446" s="63">
        <v>3</v>
      </c>
      <c r="J1446" s="64" t="str">
        <f t="shared" si="78"/>
        <v>A</v>
      </c>
      <c r="K1446" s="65">
        <f t="shared" si="79"/>
        <v>7500</v>
      </c>
      <c r="L1446" s="66">
        <f t="shared" si="80"/>
        <v>3</v>
      </c>
      <c r="M1446" s="15" t="str">
        <f t="shared" si="81"/>
        <v>OK</v>
      </c>
    </row>
    <row r="1447" spans="2:13" x14ac:dyDescent="0.25">
      <c r="B1447" s="57" t="s">
        <v>27</v>
      </c>
      <c r="C1447" s="70">
        <v>44520</v>
      </c>
      <c r="D1447" s="59" t="s">
        <v>4004</v>
      </c>
      <c r="E1447" s="60" t="s">
        <v>6128</v>
      </c>
      <c r="F1447" s="67" t="s">
        <v>4005</v>
      </c>
      <c r="G1447" s="67" t="s">
        <v>4006</v>
      </c>
      <c r="H1447" s="68" t="s">
        <v>4007</v>
      </c>
      <c r="I1447" s="63">
        <v>3</v>
      </c>
      <c r="J1447" s="64" t="str">
        <f t="shared" si="78"/>
        <v>A</v>
      </c>
      <c r="K1447" s="65">
        <f t="shared" si="79"/>
        <v>7500</v>
      </c>
      <c r="L1447" s="66">
        <f t="shared" si="80"/>
        <v>9</v>
      </c>
      <c r="M1447" s="15" t="str">
        <f t="shared" si="81"/>
        <v>OK</v>
      </c>
    </row>
    <row r="1448" spans="2:13" x14ac:dyDescent="0.25">
      <c r="B1448" s="57" t="s">
        <v>27</v>
      </c>
      <c r="C1448" s="70">
        <v>44522</v>
      </c>
      <c r="D1448" s="59" t="s">
        <v>4554</v>
      </c>
      <c r="E1448" s="60" t="s">
        <v>6128</v>
      </c>
      <c r="F1448" s="67" t="s">
        <v>4555</v>
      </c>
      <c r="G1448" s="67" t="s">
        <v>4556</v>
      </c>
      <c r="H1448" s="68" t="s">
        <v>4557</v>
      </c>
      <c r="I1448" s="63">
        <v>2</v>
      </c>
      <c r="J1448" s="64" t="str">
        <f t="shared" si="78"/>
        <v>A</v>
      </c>
      <c r="K1448" s="65">
        <f t="shared" si="79"/>
        <v>5000</v>
      </c>
      <c r="L1448" s="66">
        <f t="shared" si="80"/>
        <v>2</v>
      </c>
      <c r="M1448" s="15" t="str">
        <f t="shared" si="81"/>
        <v>OK</v>
      </c>
    </row>
    <row r="1449" spans="2:13" x14ac:dyDescent="0.25">
      <c r="B1449" s="57" t="s">
        <v>27</v>
      </c>
      <c r="C1449" s="70">
        <v>44522</v>
      </c>
      <c r="D1449" s="59" t="s">
        <v>70</v>
      </c>
      <c r="E1449" s="60" t="s">
        <v>6128</v>
      </c>
      <c r="F1449" s="67" t="s">
        <v>71</v>
      </c>
      <c r="G1449" s="67" t="s">
        <v>72</v>
      </c>
      <c r="H1449" s="68" t="s">
        <v>4558</v>
      </c>
      <c r="I1449" s="63">
        <v>2</v>
      </c>
      <c r="J1449" s="64" t="str">
        <f t="shared" si="78"/>
        <v>A</v>
      </c>
      <c r="K1449" s="65">
        <f t="shared" si="79"/>
        <v>5000</v>
      </c>
      <c r="L1449" s="66">
        <f t="shared" si="80"/>
        <v>4</v>
      </c>
      <c r="M1449" s="15" t="str">
        <f t="shared" si="81"/>
        <v>OK</v>
      </c>
    </row>
    <row r="1450" spans="2:13" x14ac:dyDescent="0.25">
      <c r="B1450" s="57" t="s">
        <v>27</v>
      </c>
      <c r="C1450" s="70">
        <v>44522</v>
      </c>
      <c r="D1450" s="59" t="s">
        <v>74</v>
      </c>
      <c r="E1450" s="60" t="s">
        <v>6128</v>
      </c>
      <c r="F1450" s="67" t="s">
        <v>75</v>
      </c>
      <c r="G1450" s="67" t="s">
        <v>76</v>
      </c>
      <c r="H1450" s="68" t="s">
        <v>4559</v>
      </c>
      <c r="I1450" s="63">
        <v>2</v>
      </c>
      <c r="J1450" s="64" t="str">
        <f t="shared" si="78"/>
        <v>A</v>
      </c>
      <c r="K1450" s="65">
        <f t="shared" si="79"/>
        <v>5000</v>
      </c>
      <c r="L1450" s="66">
        <f t="shared" si="80"/>
        <v>6</v>
      </c>
      <c r="M1450" s="15" t="str">
        <f t="shared" si="81"/>
        <v>OK</v>
      </c>
    </row>
    <row r="1451" spans="2:13" x14ac:dyDescent="0.25">
      <c r="B1451" s="57" t="s">
        <v>27</v>
      </c>
      <c r="C1451" s="70">
        <v>44522</v>
      </c>
      <c r="D1451" s="59" t="s">
        <v>4560</v>
      </c>
      <c r="E1451" s="60" t="s">
        <v>6128</v>
      </c>
      <c r="F1451" s="67" t="s">
        <v>4561</v>
      </c>
      <c r="G1451" s="67" t="s">
        <v>4562</v>
      </c>
      <c r="H1451" s="68" t="s">
        <v>4563</v>
      </c>
      <c r="I1451" s="63">
        <v>2</v>
      </c>
      <c r="J1451" s="64" t="str">
        <f t="shared" si="78"/>
        <v>A</v>
      </c>
      <c r="K1451" s="65">
        <f t="shared" si="79"/>
        <v>5000</v>
      </c>
      <c r="L1451" s="66">
        <f t="shared" si="80"/>
        <v>2</v>
      </c>
      <c r="M1451" s="15" t="str">
        <f t="shared" si="81"/>
        <v>OK</v>
      </c>
    </row>
    <row r="1452" spans="2:13" x14ac:dyDescent="0.25">
      <c r="B1452" s="57" t="s">
        <v>27</v>
      </c>
      <c r="C1452" s="70">
        <v>44522</v>
      </c>
      <c r="D1452" s="59" t="s">
        <v>78</v>
      </c>
      <c r="E1452" s="60" t="s">
        <v>6128</v>
      </c>
      <c r="F1452" s="67" t="s">
        <v>79</v>
      </c>
      <c r="G1452" s="67" t="s">
        <v>80</v>
      </c>
      <c r="H1452" s="68" t="s">
        <v>4564</v>
      </c>
      <c r="I1452" s="63">
        <v>2</v>
      </c>
      <c r="J1452" s="64" t="str">
        <f t="shared" si="78"/>
        <v>A</v>
      </c>
      <c r="K1452" s="65">
        <f t="shared" si="79"/>
        <v>5000</v>
      </c>
      <c r="L1452" s="66">
        <f t="shared" si="80"/>
        <v>4</v>
      </c>
      <c r="M1452" s="15" t="str">
        <f t="shared" si="81"/>
        <v>OK</v>
      </c>
    </row>
    <row r="1453" spans="2:13" x14ac:dyDescent="0.25">
      <c r="B1453" s="57" t="s">
        <v>27</v>
      </c>
      <c r="C1453" s="70">
        <v>44522</v>
      </c>
      <c r="D1453" s="59" t="s">
        <v>4565</v>
      </c>
      <c r="E1453" s="60" t="s">
        <v>6128</v>
      </c>
      <c r="F1453" s="67" t="s">
        <v>4566</v>
      </c>
      <c r="G1453" s="67" t="s">
        <v>4567</v>
      </c>
      <c r="H1453" s="68" t="s">
        <v>4568</v>
      </c>
      <c r="I1453" s="63">
        <v>2</v>
      </c>
      <c r="J1453" s="64" t="str">
        <f t="shared" si="78"/>
        <v>A</v>
      </c>
      <c r="K1453" s="65">
        <f t="shared" si="79"/>
        <v>5000</v>
      </c>
      <c r="L1453" s="66">
        <f t="shared" si="80"/>
        <v>4</v>
      </c>
      <c r="M1453" s="15" t="str">
        <f t="shared" si="81"/>
        <v>OK</v>
      </c>
    </row>
    <row r="1454" spans="2:13" x14ac:dyDescent="0.25">
      <c r="B1454" s="57" t="s">
        <v>27</v>
      </c>
      <c r="C1454" s="70">
        <v>44522</v>
      </c>
      <c r="D1454" s="59" t="s">
        <v>82</v>
      </c>
      <c r="E1454" s="60" t="s">
        <v>6128</v>
      </c>
      <c r="F1454" s="67" t="s">
        <v>83</v>
      </c>
      <c r="G1454" s="67" t="s">
        <v>84</v>
      </c>
      <c r="H1454" s="68" t="s">
        <v>4569</v>
      </c>
      <c r="I1454" s="63">
        <v>2</v>
      </c>
      <c r="J1454" s="64" t="str">
        <f t="shared" si="78"/>
        <v>A</v>
      </c>
      <c r="K1454" s="65">
        <f t="shared" si="79"/>
        <v>5000</v>
      </c>
      <c r="L1454" s="66">
        <f t="shared" si="80"/>
        <v>6</v>
      </c>
      <c r="M1454" s="15" t="str">
        <f t="shared" si="81"/>
        <v>OK</v>
      </c>
    </row>
    <row r="1455" spans="2:13" x14ac:dyDescent="0.25">
      <c r="B1455" s="57" t="s">
        <v>27</v>
      </c>
      <c r="C1455" s="70">
        <v>44522</v>
      </c>
      <c r="D1455" s="59" t="s">
        <v>90</v>
      </c>
      <c r="E1455" s="60" t="s">
        <v>6128</v>
      </c>
      <c r="F1455" s="67" t="s">
        <v>91</v>
      </c>
      <c r="G1455" s="67" t="s">
        <v>88</v>
      </c>
      <c r="H1455" s="68" t="s">
        <v>4570</v>
      </c>
      <c r="I1455" s="63">
        <v>2</v>
      </c>
      <c r="J1455" s="64" t="str">
        <f t="shared" si="78"/>
        <v>A</v>
      </c>
      <c r="K1455" s="65">
        <f t="shared" si="79"/>
        <v>5000</v>
      </c>
      <c r="L1455" s="66">
        <f t="shared" si="80"/>
        <v>6</v>
      </c>
      <c r="M1455" s="15" t="str">
        <f t="shared" si="81"/>
        <v>OK</v>
      </c>
    </row>
    <row r="1456" spans="2:13" x14ac:dyDescent="0.25">
      <c r="B1456" s="57" t="s">
        <v>27</v>
      </c>
      <c r="C1456" s="70">
        <v>44522</v>
      </c>
      <c r="D1456" s="59" t="s">
        <v>96</v>
      </c>
      <c r="E1456" s="60" t="s">
        <v>6128</v>
      </c>
      <c r="F1456" s="67" t="s">
        <v>97</v>
      </c>
      <c r="G1456" s="67" t="s">
        <v>98</v>
      </c>
      <c r="H1456" s="68" t="s">
        <v>4571</v>
      </c>
      <c r="I1456" s="63">
        <v>2</v>
      </c>
      <c r="J1456" s="64" t="str">
        <f t="shared" si="78"/>
        <v>A</v>
      </c>
      <c r="K1456" s="65">
        <f t="shared" si="79"/>
        <v>5000</v>
      </c>
      <c r="L1456" s="66">
        <f t="shared" si="80"/>
        <v>4</v>
      </c>
      <c r="M1456" s="15" t="str">
        <f t="shared" si="81"/>
        <v>OK</v>
      </c>
    </row>
    <row r="1457" spans="2:13" x14ac:dyDescent="0.25">
      <c r="B1457" s="57" t="s">
        <v>27</v>
      </c>
      <c r="C1457" s="70">
        <v>44522</v>
      </c>
      <c r="D1457" s="59" t="s">
        <v>4572</v>
      </c>
      <c r="E1457" s="60" t="s">
        <v>6128</v>
      </c>
      <c r="F1457" s="67" t="s">
        <v>4573</v>
      </c>
      <c r="G1457" s="67" t="s">
        <v>4574</v>
      </c>
      <c r="H1457" s="68" t="s">
        <v>4575</v>
      </c>
      <c r="I1457" s="63">
        <v>2</v>
      </c>
      <c r="J1457" s="64" t="str">
        <f t="shared" si="78"/>
        <v>A</v>
      </c>
      <c r="K1457" s="65">
        <f t="shared" si="79"/>
        <v>5000</v>
      </c>
      <c r="L1457" s="66">
        <f t="shared" si="80"/>
        <v>2</v>
      </c>
      <c r="M1457" s="15" t="str">
        <f t="shared" si="81"/>
        <v>OK</v>
      </c>
    </row>
    <row r="1458" spans="2:13" x14ac:dyDescent="0.25">
      <c r="B1458" s="57" t="s">
        <v>27</v>
      </c>
      <c r="C1458" s="70">
        <v>44522</v>
      </c>
      <c r="D1458" s="59" t="s">
        <v>4576</v>
      </c>
      <c r="E1458" s="60" t="s">
        <v>6128</v>
      </c>
      <c r="F1458" s="67" t="s">
        <v>4577</v>
      </c>
      <c r="G1458" s="67" t="s">
        <v>4578</v>
      </c>
      <c r="H1458" s="68" t="s">
        <v>4579</v>
      </c>
      <c r="I1458" s="63">
        <v>2</v>
      </c>
      <c r="J1458" s="64" t="str">
        <f t="shared" si="78"/>
        <v>A</v>
      </c>
      <c r="K1458" s="65">
        <f t="shared" si="79"/>
        <v>5000</v>
      </c>
      <c r="L1458" s="66">
        <f t="shared" si="80"/>
        <v>2</v>
      </c>
      <c r="M1458" s="15" t="str">
        <f t="shared" si="81"/>
        <v>OK</v>
      </c>
    </row>
    <row r="1459" spans="2:13" x14ac:dyDescent="0.25">
      <c r="B1459" s="57" t="s">
        <v>27</v>
      </c>
      <c r="C1459" s="70">
        <v>44522</v>
      </c>
      <c r="D1459" s="59" t="s">
        <v>116</v>
      </c>
      <c r="E1459" s="60" t="s">
        <v>6128</v>
      </c>
      <c r="F1459" s="67" t="s">
        <v>117</v>
      </c>
      <c r="G1459" s="67" t="s">
        <v>118</v>
      </c>
      <c r="H1459" s="68" t="s">
        <v>4580</v>
      </c>
      <c r="I1459" s="63">
        <v>3</v>
      </c>
      <c r="J1459" s="64" t="str">
        <f t="shared" si="78"/>
        <v>A</v>
      </c>
      <c r="K1459" s="65">
        <f t="shared" si="79"/>
        <v>7500</v>
      </c>
      <c r="L1459" s="66">
        <f t="shared" si="80"/>
        <v>6</v>
      </c>
      <c r="M1459" s="15" t="str">
        <f t="shared" si="81"/>
        <v>OK</v>
      </c>
    </row>
    <row r="1460" spans="2:13" x14ac:dyDescent="0.25">
      <c r="B1460" s="57" t="s">
        <v>27</v>
      </c>
      <c r="C1460" s="70">
        <v>44522</v>
      </c>
      <c r="D1460" s="59" t="s">
        <v>4581</v>
      </c>
      <c r="E1460" s="60" t="s">
        <v>6128</v>
      </c>
      <c r="F1460" s="67" t="s">
        <v>4582</v>
      </c>
      <c r="G1460" s="67" t="s">
        <v>4583</v>
      </c>
      <c r="H1460" s="68" t="s">
        <v>4584</v>
      </c>
      <c r="I1460" s="63">
        <v>2</v>
      </c>
      <c r="J1460" s="64" t="str">
        <f t="shared" si="78"/>
        <v>A</v>
      </c>
      <c r="K1460" s="65">
        <f t="shared" si="79"/>
        <v>5000</v>
      </c>
      <c r="L1460" s="66">
        <f t="shared" si="80"/>
        <v>2</v>
      </c>
      <c r="M1460" s="15" t="str">
        <f t="shared" si="81"/>
        <v>OK</v>
      </c>
    </row>
    <row r="1461" spans="2:13" x14ac:dyDescent="0.25">
      <c r="B1461" s="57" t="s">
        <v>27</v>
      </c>
      <c r="C1461" s="70">
        <v>44522</v>
      </c>
      <c r="D1461" s="59" t="s">
        <v>4585</v>
      </c>
      <c r="E1461" s="60" t="s">
        <v>6128</v>
      </c>
      <c r="F1461" s="67" t="s">
        <v>4586</v>
      </c>
      <c r="G1461" s="67" t="s">
        <v>4587</v>
      </c>
      <c r="H1461" s="68" t="s">
        <v>4588</v>
      </c>
      <c r="I1461" s="63">
        <v>8</v>
      </c>
      <c r="J1461" s="64" t="str">
        <f t="shared" si="78"/>
        <v>B</v>
      </c>
      <c r="K1461" s="65">
        <f t="shared" si="79"/>
        <v>24000</v>
      </c>
      <c r="L1461" s="66">
        <f t="shared" si="80"/>
        <v>8</v>
      </c>
      <c r="M1461" s="15" t="str">
        <f t="shared" si="81"/>
        <v>OK</v>
      </c>
    </row>
    <row r="1462" spans="2:13" x14ac:dyDescent="0.25">
      <c r="B1462" s="57" t="s">
        <v>27</v>
      </c>
      <c r="C1462" s="70">
        <v>44522</v>
      </c>
      <c r="D1462" s="59" t="s">
        <v>144</v>
      </c>
      <c r="E1462" s="60" t="s">
        <v>6128</v>
      </c>
      <c r="F1462" s="67" t="s">
        <v>145</v>
      </c>
      <c r="G1462" s="67" t="s">
        <v>146</v>
      </c>
      <c r="H1462" s="68" t="s">
        <v>4589</v>
      </c>
      <c r="I1462" s="63">
        <v>2</v>
      </c>
      <c r="J1462" s="64" t="str">
        <f t="shared" si="78"/>
        <v>A</v>
      </c>
      <c r="K1462" s="65">
        <f t="shared" si="79"/>
        <v>5000</v>
      </c>
      <c r="L1462" s="66">
        <f t="shared" si="80"/>
        <v>6</v>
      </c>
      <c r="M1462" s="15" t="str">
        <f t="shared" si="81"/>
        <v>OK</v>
      </c>
    </row>
    <row r="1463" spans="2:13" x14ac:dyDescent="0.25">
      <c r="B1463" s="57" t="s">
        <v>27</v>
      </c>
      <c r="C1463" s="70">
        <v>44522</v>
      </c>
      <c r="D1463" s="59" t="s">
        <v>4590</v>
      </c>
      <c r="E1463" s="60" t="s">
        <v>6128</v>
      </c>
      <c r="F1463" s="67" t="s">
        <v>4591</v>
      </c>
      <c r="G1463" s="67" t="s">
        <v>4592</v>
      </c>
      <c r="H1463" s="68" t="s">
        <v>4593</v>
      </c>
      <c r="I1463" s="63">
        <v>2</v>
      </c>
      <c r="J1463" s="64" t="str">
        <f t="shared" si="78"/>
        <v>A</v>
      </c>
      <c r="K1463" s="65">
        <f t="shared" si="79"/>
        <v>5000</v>
      </c>
      <c r="L1463" s="66">
        <f t="shared" si="80"/>
        <v>4</v>
      </c>
      <c r="M1463" s="15" t="str">
        <f t="shared" si="81"/>
        <v>OK</v>
      </c>
    </row>
    <row r="1464" spans="2:13" x14ac:dyDescent="0.25">
      <c r="B1464" s="57" t="s">
        <v>27</v>
      </c>
      <c r="C1464" s="70">
        <v>44522</v>
      </c>
      <c r="D1464" s="59" t="s">
        <v>156</v>
      </c>
      <c r="E1464" s="60" t="s">
        <v>6128</v>
      </c>
      <c r="F1464" s="67" t="s">
        <v>157</v>
      </c>
      <c r="G1464" s="67" t="s">
        <v>158</v>
      </c>
      <c r="H1464" s="68" t="s">
        <v>4594</v>
      </c>
      <c r="I1464" s="63">
        <v>2</v>
      </c>
      <c r="J1464" s="64" t="str">
        <f t="shared" si="78"/>
        <v>A</v>
      </c>
      <c r="K1464" s="65">
        <f t="shared" si="79"/>
        <v>5000</v>
      </c>
      <c r="L1464" s="66">
        <f t="shared" si="80"/>
        <v>4</v>
      </c>
      <c r="M1464" s="15" t="str">
        <f t="shared" si="81"/>
        <v>OK</v>
      </c>
    </row>
    <row r="1465" spans="2:13" x14ac:dyDescent="0.25">
      <c r="B1465" s="57" t="s">
        <v>27</v>
      </c>
      <c r="C1465" s="70">
        <v>44522</v>
      </c>
      <c r="D1465" s="59" t="s">
        <v>4595</v>
      </c>
      <c r="E1465" s="60" t="s">
        <v>6128</v>
      </c>
      <c r="F1465" s="67" t="s">
        <v>4596</v>
      </c>
      <c r="G1465" s="67" t="s">
        <v>4597</v>
      </c>
      <c r="H1465" s="68" t="s">
        <v>4598</v>
      </c>
      <c r="I1465" s="63">
        <v>2</v>
      </c>
      <c r="J1465" s="64" t="str">
        <f t="shared" si="78"/>
        <v>A</v>
      </c>
      <c r="K1465" s="65">
        <f t="shared" si="79"/>
        <v>5000</v>
      </c>
      <c r="L1465" s="66">
        <f t="shared" si="80"/>
        <v>2</v>
      </c>
      <c r="M1465" s="15" t="str">
        <f t="shared" si="81"/>
        <v>OK</v>
      </c>
    </row>
    <row r="1466" spans="2:13" x14ac:dyDescent="0.25">
      <c r="B1466" s="57" t="s">
        <v>27</v>
      </c>
      <c r="C1466" s="70">
        <v>44522</v>
      </c>
      <c r="D1466" s="59" t="s">
        <v>167</v>
      </c>
      <c r="E1466" s="60" t="s">
        <v>6128</v>
      </c>
      <c r="F1466" s="67" t="s">
        <v>168</v>
      </c>
      <c r="G1466" s="67" t="s">
        <v>169</v>
      </c>
      <c r="H1466" s="68" t="s">
        <v>4599</v>
      </c>
      <c r="I1466" s="63">
        <v>2</v>
      </c>
      <c r="J1466" s="64" t="str">
        <f t="shared" si="78"/>
        <v>A</v>
      </c>
      <c r="K1466" s="65">
        <f t="shared" si="79"/>
        <v>5000</v>
      </c>
      <c r="L1466" s="66">
        <f t="shared" si="80"/>
        <v>5</v>
      </c>
      <c r="M1466" s="15" t="str">
        <f t="shared" si="81"/>
        <v>OK</v>
      </c>
    </row>
    <row r="1467" spans="2:13" x14ac:dyDescent="0.25">
      <c r="B1467" s="57" t="s">
        <v>27</v>
      </c>
      <c r="C1467" s="70">
        <v>44522</v>
      </c>
      <c r="D1467" s="59" t="s">
        <v>171</v>
      </c>
      <c r="E1467" s="60" t="s">
        <v>6128</v>
      </c>
      <c r="F1467" s="67" t="s">
        <v>172</v>
      </c>
      <c r="G1467" s="67" t="s">
        <v>173</v>
      </c>
      <c r="H1467" s="68" t="s">
        <v>4600</v>
      </c>
      <c r="I1467" s="63">
        <v>2</v>
      </c>
      <c r="J1467" s="64" t="str">
        <f t="shared" si="78"/>
        <v>A</v>
      </c>
      <c r="K1467" s="65">
        <f t="shared" si="79"/>
        <v>5000</v>
      </c>
      <c r="L1467" s="66">
        <f t="shared" si="80"/>
        <v>7</v>
      </c>
      <c r="M1467" s="15" t="str">
        <f t="shared" si="81"/>
        <v>OK</v>
      </c>
    </row>
    <row r="1468" spans="2:13" x14ac:dyDescent="0.25">
      <c r="B1468" s="57" t="s">
        <v>27</v>
      </c>
      <c r="C1468" s="70">
        <v>44522</v>
      </c>
      <c r="D1468" s="59" t="s">
        <v>4601</v>
      </c>
      <c r="E1468" s="60" t="s">
        <v>6128</v>
      </c>
      <c r="F1468" s="67" t="s">
        <v>4602</v>
      </c>
      <c r="G1468" s="67" t="s">
        <v>177</v>
      </c>
      <c r="H1468" s="68" t="s">
        <v>4603</v>
      </c>
      <c r="I1468" s="63">
        <v>2</v>
      </c>
      <c r="J1468" s="64" t="str">
        <f t="shared" si="78"/>
        <v>A</v>
      </c>
      <c r="K1468" s="65">
        <f t="shared" si="79"/>
        <v>5000</v>
      </c>
      <c r="L1468" s="66">
        <f t="shared" si="80"/>
        <v>2</v>
      </c>
      <c r="M1468" s="15" t="str">
        <f t="shared" si="81"/>
        <v>OK</v>
      </c>
    </row>
    <row r="1469" spans="2:13" x14ac:dyDescent="0.25">
      <c r="B1469" s="57" t="s">
        <v>27</v>
      </c>
      <c r="C1469" s="70">
        <v>44522</v>
      </c>
      <c r="D1469" s="59" t="s">
        <v>4604</v>
      </c>
      <c r="E1469" s="60" t="s">
        <v>6128</v>
      </c>
      <c r="F1469" s="67" t="s">
        <v>4605</v>
      </c>
      <c r="G1469" s="67" t="s">
        <v>177</v>
      </c>
      <c r="H1469" s="68" t="s">
        <v>4606</v>
      </c>
      <c r="I1469" s="63">
        <v>2</v>
      </c>
      <c r="J1469" s="64" t="str">
        <f t="shared" si="78"/>
        <v>A</v>
      </c>
      <c r="K1469" s="65">
        <f t="shared" si="79"/>
        <v>5000</v>
      </c>
      <c r="L1469" s="66">
        <f t="shared" si="80"/>
        <v>2</v>
      </c>
      <c r="M1469" s="15" t="str">
        <f t="shared" si="81"/>
        <v>OK</v>
      </c>
    </row>
    <row r="1470" spans="2:13" x14ac:dyDescent="0.25">
      <c r="B1470" s="57" t="s">
        <v>27</v>
      </c>
      <c r="C1470" s="70">
        <v>44522</v>
      </c>
      <c r="D1470" s="59" t="s">
        <v>204</v>
      </c>
      <c r="E1470" s="60" t="s">
        <v>6128</v>
      </c>
      <c r="F1470" s="67" t="s">
        <v>205</v>
      </c>
      <c r="G1470" s="67" t="s">
        <v>206</v>
      </c>
      <c r="H1470" s="68" t="s">
        <v>4607</v>
      </c>
      <c r="I1470" s="63">
        <v>6</v>
      </c>
      <c r="J1470" s="64" t="str">
        <f t="shared" si="78"/>
        <v>B</v>
      </c>
      <c r="K1470" s="65">
        <f t="shared" si="79"/>
        <v>18000</v>
      </c>
      <c r="L1470" s="66">
        <f t="shared" si="80"/>
        <v>8</v>
      </c>
      <c r="M1470" s="15" t="str">
        <f t="shared" si="81"/>
        <v>OK</v>
      </c>
    </row>
    <row r="1471" spans="2:13" x14ac:dyDescent="0.25">
      <c r="B1471" s="57" t="s">
        <v>27</v>
      </c>
      <c r="C1471" s="70">
        <v>44522</v>
      </c>
      <c r="D1471" s="59" t="s">
        <v>208</v>
      </c>
      <c r="E1471" s="60" t="s">
        <v>6128</v>
      </c>
      <c r="F1471" s="67" t="s">
        <v>209</v>
      </c>
      <c r="G1471" s="67" t="s">
        <v>210</v>
      </c>
      <c r="H1471" s="68" t="s">
        <v>4608</v>
      </c>
      <c r="I1471" s="63">
        <v>6</v>
      </c>
      <c r="J1471" s="64" t="str">
        <f t="shared" si="78"/>
        <v>B</v>
      </c>
      <c r="K1471" s="65">
        <f t="shared" si="79"/>
        <v>18000</v>
      </c>
      <c r="L1471" s="66">
        <f t="shared" si="80"/>
        <v>8</v>
      </c>
      <c r="M1471" s="15" t="str">
        <f t="shared" si="81"/>
        <v>OK</v>
      </c>
    </row>
    <row r="1472" spans="2:13" x14ac:dyDescent="0.25">
      <c r="B1472" s="57" t="s">
        <v>27</v>
      </c>
      <c r="C1472" s="70">
        <v>44522</v>
      </c>
      <c r="D1472" s="59" t="s">
        <v>4609</v>
      </c>
      <c r="E1472" s="60" t="s">
        <v>6128</v>
      </c>
      <c r="F1472" s="67" t="s">
        <v>4610</v>
      </c>
      <c r="G1472" s="67" t="s">
        <v>4611</v>
      </c>
      <c r="H1472" s="68" t="s">
        <v>4612</v>
      </c>
      <c r="I1472" s="63">
        <v>6</v>
      </c>
      <c r="J1472" s="64" t="str">
        <f t="shared" si="78"/>
        <v>B</v>
      </c>
      <c r="K1472" s="65">
        <f t="shared" si="79"/>
        <v>18000</v>
      </c>
      <c r="L1472" s="66">
        <f t="shared" si="80"/>
        <v>6</v>
      </c>
      <c r="M1472" s="15" t="str">
        <f t="shared" si="81"/>
        <v>OK</v>
      </c>
    </row>
    <row r="1473" spans="2:13" x14ac:dyDescent="0.25">
      <c r="B1473" s="57" t="s">
        <v>27</v>
      </c>
      <c r="C1473" s="70">
        <v>44522</v>
      </c>
      <c r="D1473" s="59" t="s">
        <v>4613</v>
      </c>
      <c r="E1473" s="60" t="s">
        <v>6128</v>
      </c>
      <c r="F1473" s="67" t="s">
        <v>4614</v>
      </c>
      <c r="G1473" s="67" t="s">
        <v>218</v>
      </c>
      <c r="H1473" s="68" t="s">
        <v>4615</v>
      </c>
      <c r="I1473" s="63">
        <v>6</v>
      </c>
      <c r="J1473" s="64" t="str">
        <f t="shared" si="78"/>
        <v>B</v>
      </c>
      <c r="K1473" s="65">
        <f t="shared" si="79"/>
        <v>18000</v>
      </c>
      <c r="L1473" s="66">
        <f t="shared" si="80"/>
        <v>6</v>
      </c>
      <c r="M1473" s="15" t="str">
        <f t="shared" si="81"/>
        <v>OK</v>
      </c>
    </row>
    <row r="1474" spans="2:13" x14ac:dyDescent="0.25">
      <c r="B1474" s="57" t="s">
        <v>27</v>
      </c>
      <c r="C1474" s="70">
        <v>44522</v>
      </c>
      <c r="D1474" s="59" t="s">
        <v>224</v>
      </c>
      <c r="E1474" s="60" t="s">
        <v>6128</v>
      </c>
      <c r="F1474" s="67" t="s">
        <v>225</v>
      </c>
      <c r="G1474" s="67" t="s">
        <v>226</v>
      </c>
      <c r="H1474" s="68" t="s">
        <v>4616</v>
      </c>
      <c r="I1474" s="63">
        <v>6</v>
      </c>
      <c r="J1474" s="64" t="str">
        <f t="shared" si="78"/>
        <v>B</v>
      </c>
      <c r="K1474" s="65">
        <f t="shared" si="79"/>
        <v>18000</v>
      </c>
      <c r="L1474" s="66">
        <f t="shared" si="80"/>
        <v>8</v>
      </c>
      <c r="M1474" s="15" t="str">
        <f t="shared" si="81"/>
        <v>OK</v>
      </c>
    </row>
    <row r="1475" spans="2:13" x14ac:dyDescent="0.25">
      <c r="B1475" s="57" t="s">
        <v>27</v>
      </c>
      <c r="C1475" s="70">
        <v>44523</v>
      </c>
      <c r="D1475" s="59" t="s">
        <v>963</v>
      </c>
      <c r="E1475" s="60" t="s">
        <v>6128</v>
      </c>
      <c r="F1475" s="67" t="s">
        <v>964</v>
      </c>
      <c r="G1475" s="67" t="s">
        <v>965</v>
      </c>
      <c r="H1475" s="68" t="s">
        <v>4617</v>
      </c>
      <c r="I1475" s="63">
        <v>2</v>
      </c>
      <c r="J1475" s="64" t="str">
        <f t="shared" si="78"/>
        <v>A</v>
      </c>
      <c r="K1475" s="65">
        <f t="shared" si="79"/>
        <v>5000</v>
      </c>
      <c r="L1475" s="66">
        <f t="shared" si="80"/>
        <v>4</v>
      </c>
      <c r="M1475" s="15" t="str">
        <f t="shared" si="81"/>
        <v>OK</v>
      </c>
    </row>
    <row r="1476" spans="2:13" x14ac:dyDescent="0.25">
      <c r="B1476" s="57" t="s">
        <v>27</v>
      </c>
      <c r="C1476" s="70">
        <v>44523</v>
      </c>
      <c r="D1476" s="59" t="s">
        <v>4618</v>
      </c>
      <c r="E1476" s="60" t="s">
        <v>6128</v>
      </c>
      <c r="F1476" s="67" t="s">
        <v>4619</v>
      </c>
      <c r="G1476" s="67" t="s">
        <v>4620</v>
      </c>
      <c r="H1476" s="68" t="s">
        <v>4621</v>
      </c>
      <c r="I1476" s="63">
        <v>2</v>
      </c>
      <c r="J1476" s="64" t="str">
        <f t="shared" si="78"/>
        <v>A</v>
      </c>
      <c r="K1476" s="65">
        <f t="shared" si="79"/>
        <v>5000</v>
      </c>
      <c r="L1476" s="66">
        <f t="shared" si="80"/>
        <v>2</v>
      </c>
      <c r="M1476" s="15" t="str">
        <f t="shared" si="81"/>
        <v>OK</v>
      </c>
    </row>
    <row r="1477" spans="2:13" x14ac:dyDescent="0.25">
      <c r="B1477" s="57" t="s">
        <v>27</v>
      </c>
      <c r="C1477" s="70">
        <v>44523</v>
      </c>
      <c r="D1477" s="59" t="s">
        <v>971</v>
      </c>
      <c r="E1477" s="60" t="s">
        <v>6128</v>
      </c>
      <c r="F1477" s="67" t="s">
        <v>972</v>
      </c>
      <c r="G1477" s="67" t="s">
        <v>973</v>
      </c>
      <c r="H1477" s="68" t="s">
        <v>4622</v>
      </c>
      <c r="I1477" s="63">
        <v>2</v>
      </c>
      <c r="J1477" s="64" t="str">
        <f t="shared" si="78"/>
        <v>A</v>
      </c>
      <c r="K1477" s="65">
        <f t="shared" si="79"/>
        <v>5000</v>
      </c>
      <c r="L1477" s="66">
        <f t="shared" si="80"/>
        <v>4</v>
      </c>
      <c r="M1477" s="15" t="str">
        <f t="shared" si="81"/>
        <v>OK</v>
      </c>
    </row>
    <row r="1478" spans="2:13" x14ac:dyDescent="0.25">
      <c r="B1478" s="57" t="s">
        <v>27</v>
      </c>
      <c r="C1478" s="70">
        <v>44523</v>
      </c>
      <c r="D1478" s="59" t="s">
        <v>975</v>
      </c>
      <c r="E1478" s="60" t="s">
        <v>6128</v>
      </c>
      <c r="F1478" s="67" t="s">
        <v>583</v>
      </c>
      <c r="G1478" s="67" t="s">
        <v>976</v>
      </c>
      <c r="H1478" s="68" t="s">
        <v>4623</v>
      </c>
      <c r="I1478" s="63">
        <v>3</v>
      </c>
      <c r="J1478" s="64" t="str">
        <f t="shared" si="78"/>
        <v>A</v>
      </c>
      <c r="K1478" s="65">
        <f t="shared" si="79"/>
        <v>7500</v>
      </c>
      <c r="L1478" s="66">
        <f t="shared" si="80"/>
        <v>5</v>
      </c>
      <c r="M1478" s="15" t="str">
        <f t="shared" si="81"/>
        <v>OK</v>
      </c>
    </row>
    <row r="1479" spans="2:13" x14ac:dyDescent="0.25">
      <c r="B1479" s="57" t="s">
        <v>27</v>
      </c>
      <c r="C1479" s="70">
        <v>44523</v>
      </c>
      <c r="D1479" s="59" t="s">
        <v>4624</v>
      </c>
      <c r="E1479" s="60" t="s">
        <v>6128</v>
      </c>
      <c r="F1479" s="67" t="s">
        <v>4625</v>
      </c>
      <c r="G1479" s="67" t="s">
        <v>4626</v>
      </c>
      <c r="H1479" s="68" t="s">
        <v>4627</v>
      </c>
      <c r="I1479" s="63">
        <v>2</v>
      </c>
      <c r="J1479" s="64" t="str">
        <f t="shared" si="78"/>
        <v>A</v>
      </c>
      <c r="K1479" s="65">
        <f t="shared" si="79"/>
        <v>5000</v>
      </c>
      <c r="L1479" s="66">
        <f t="shared" si="80"/>
        <v>2</v>
      </c>
      <c r="M1479" s="15" t="str">
        <f t="shared" si="81"/>
        <v>OK</v>
      </c>
    </row>
    <row r="1480" spans="2:13" x14ac:dyDescent="0.25">
      <c r="B1480" s="57" t="s">
        <v>27</v>
      </c>
      <c r="C1480" s="70">
        <v>44523</v>
      </c>
      <c r="D1480" s="59" t="s">
        <v>4628</v>
      </c>
      <c r="E1480" s="60" t="s">
        <v>6128</v>
      </c>
      <c r="F1480" s="67" t="s">
        <v>4629</v>
      </c>
      <c r="G1480" s="67" t="s">
        <v>4626</v>
      </c>
      <c r="H1480" s="68" t="s">
        <v>4630</v>
      </c>
      <c r="I1480" s="63">
        <v>2</v>
      </c>
      <c r="J1480" s="64" t="str">
        <f t="shared" si="78"/>
        <v>A</v>
      </c>
      <c r="K1480" s="65">
        <f t="shared" si="79"/>
        <v>5000</v>
      </c>
      <c r="L1480" s="66">
        <f t="shared" si="80"/>
        <v>2</v>
      </c>
      <c r="M1480" s="15" t="str">
        <f t="shared" si="81"/>
        <v>OK</v>
      </c>
    </row>
    <row r="1481" spans="2:13" x14ac:dyDescent="0.25">
      <c r="B1481" s="57" t="s">
        <v>27</v>
      </c>
      <c r="C1481" s="70">
        <v>44523</v>
      </c>
      <c r="D1481" s="59" t="s">
        <v>1010</v>
      </c>
      <c r="E1481" s="60" t="s">
        <v>6128</v>
      </c>
      <c r="F1481" s="67" t="s">
        <v>1011</v>
      </c>
      <c r="G1481" s="67" t="s">
        <v>1012</v>
      </c>
      <c r="H1481" s="68" t="s">
        <v>4631</v>
      </c>
      <c r="I1481" s="63">
        <v>6</v>
      </c>
      <c r="J1481" s="64" t="str">
        <f t="shared" si="78"/>
        <v>B</v>
      </c>
      <c r="K1481" s="65">
        <f t="shared" si="79"/>
        <v>18000</v>
      </c>
      <c r="L1481" s="66">
        <f t="shared" ref="L1481:L1544" si="82">SUMIF($D$8:$D$1705,D1481:D3178,$I$8:$I$1705)</f>
        <v>10</v>
      </c>
      <c r="M1481" s="15" t="str">
        <f t="shared" ref="M1481:M1544" si="83">+IF(L1481=0," ",IF(L1481&lt;=20,"OK",IF(L1481&gt;=21,"LEBIH")))</f>
        <v>OK</v>
      </c>
    </row>
    <row r="1482" spans="2:13" x14ac:dyDescent="0.25">
      <c r="B1482" s="57" t="s">
        <v>27</v>
      </c>
      <c r="C1482" s="70">
        <v>44523</v>
      </c>
      <c r="D1482" s="59" t="s">
        <v>4632</v>
      </c>
      <c r="E1482" s="60" t="s">
        <v>6128</v>
      </c>
      <c r="F1482" s="67" t="s">
        <v>4633</v>
      </c>
      <c r="G1482" s="67" t="s">
        <v>4634</v>
      </c>
      <c r="H1482" s="68" t="s">
        <v>4635</v>
      </c>
      <c r="I1482" s="63">
        <v>6</v>
      </c>
      <c r="J1482" s="64" t="str">
        <f t="shared" si="78"/>
        <v>B</v>
      </c>
      <c r="K1482" s="65">
        <f t="shared" si="79"/>
        <v>18000</v>
      </c>
      <c r="L1482" s="66">
        <f t="shared" si="82"/>
        <v>6</v>
      </c>
      <c r="M1482" s="15" t="str">
        <f t="shared" si="83"/>
        <v>OK</v>
      </c>
    </row>
    <row r="1483" spans="2:13" x14ac:dyDescent="0.25">
      <c r="B1483" s="57" t="s">
        <v>27</v>
      </c>
      <c r="C1483" s="70">
        <v>44523</v>
      </c>
      <c r="D1483" s="59" t="s">
        <v>4636</v>
      </c>
      <c r="E1483" s="60" t="s">
        <v>6128</v>
      </c>
      <c r="F1483" s="67" t="s">
        <v>4637</v>
      </c>
      <c r="G1483" s="67" t="s">
        <v>1020</v>
      </c>
      <c r="H1483" s="68" t="s">
        <v>4638</v>
      </c>
      <c r="I1483" s="63">
        <v>6</v>
      </c>
      <c r="J1483" s="64" t="str">
        <f t="shared" si="78"/>
        <v>B</v>
      </c>
      <c r="K1483" s="65">
        <f t="shared" si="79"/>
        <v>18000</v>
      </c>
      <c r="L1483" s="66">
        <f t="shared" si="82"/>
        <v>6</v>
      </c>
      <c r="M1483" s="15" t="str">
        <f t="shared" si="83"/>
        <v>OK</v>
      </c>
    </row>
    <row r="1484" spans="2:13" x14ac:dyDescent="0.25">
      <c r="B1484" s="57" t="s">
        <v>27</v>
      </c>
      <c r="C1484" s="70">
        <v>44523</v>
      </c>
      <c r="D1484" s="59" t="s">
        <v>1028</v>
      </c>
      <c r="E1484" s="60" t="s">
        <v>6128</v>
      </c>
      <c r="F1484" s="67" t="s">
        <v>1029</v>
      </c>
      <c r="G1484" s="67" t="s">
        <v>1020</v>
      </c>
      <c r="H1484" s="68" t="s">
        <v>4639</v>
      </c>
      <c r="I1484" s="63">
        <v>6</v>
      </c>
      <c r="J1484" s="64" t="str">
        <f t="shared" si="78"/>
        <v>B</v>
      </c>
      <c r="K1484" s="65">
        <f t="shared" si="79"/>
        <v>18000</v>
      </c>
      <c r="L1484" s="66">
        <f t="shared" si="82"/>
        <v>10</v>
      </c>
      <c r="M1484" s="15" t="str">
        <f t="shared" si="83"/>
        <v>OK</v>
      </c>
    </row>
    <row r="1485" spans="2:13" x14ac:dyDescent="0.25">
      <c r="B1485" s="57" t="s">
        <v>27</v>
      </c>
      <c r="C1485" s="70">
        <v>44523</v>
      </c>
      <c r="D1485" s="59" t="s">
        <v>951</v>
      </c>
      <c r="E1485" s="60" t="s">
        <v>6128</v>
      </c>
      <c r="F1485" s="67" t="s">
        <v>952</v>
      </c>
      <c r="G1485" s="67" t="s">
        <v>953</v>
      </c>
      <c r="H1485" s="68" t="s">
        <v>4640</v>
      </c>
      <c r="I1485" s="63">
        <v>6</v>
      </c>
      <c r="J1485" s="64" t="str">
        <f t="shared" si="78"/>
        <v>B</v>
      </c>
      <c r="K1485" s="65">
        <f t="shared" si="79"/>
        <v>18000</v>
      </c>
      <c r="L1485" s="66">
        <f t="shared" si="82"/>
        <v>10</v>
      </c>
      <c r="M1485" s="15" t="str">
        <f t="shared" si="83"/>
        <v>OK</v>
      </c>
    </row>
    <row r="1486" spans="2:13" x14ac:dyDescent="0.25">
      <c r="B1486" s="57" t="s">
        <v>27</v>
      </c>
      <c r="C1486" s="70">
        <v>44523</v>
      </c>
      <c r="D1486" s="59" t="s">
        <v>1047</v>
      </c>
      <c r="E1486" s="60" t="s">
        <v>6128</v>
      </c>
      <c r="F1486" s="67" t="s">
        <v>1048</v>
      </c>
      <c r="G1486" s="67" t="s">
        <v>1049</v>
      </c>
      <c r="H1486" s="68" t="s">
        <v>4641</v>
      </c>
      <c r="I1486" s="63">
        <v>6</v>
      </c>
      <c r="J1486" s="64" t="str">
        <f t="shared" si="78"/>
        <v>B</v>
      </c>
      <c r="K1486" s="65">
        <f t="shared" si="79"/>
        <v>18000</v>
      </c>
      <c r="L1486" s="66">
        <f t="shared" si="82"/>
        <v>8</v>
      </c>
      <c r="M1486" s="15" t="str">
        <f t="shared" si="83"/>
        <v>OK</v>
      </c>
    </row>
    <row r="1487" spans="2:13" x14ac:dyDescent="0.25">
      <c r="B1487" s="57" t="s">
        <v>27</v>
      </c>
      <c r="C1487" s="70">
        <v>44523</v>
      </c>
      <c r="D1487" s="59" t="s">
        <v>1051</v>
      </c>
      <c r="E1487" s="60" t="s">
        <v>6128</v>
      </c>
      <c r="F1487" s="67" t="s">
        <v>1052</v>
      </c>
      <c r="G1487" s="67" t="s">
        <v>1053</v>
      </c>
      <c r="H1487" s="68" t="s">
        <v>4642</v>
      </c>
      <c r="I1487" s="63">
        <v>3</v>
      </c>
      <c r="J1487" s="64" t="str">
        <f t="shared" si="78"/>
        <v>A</v>
      </c>
      <c r="K1487" s="65">
        <f t="shared" si="79"/>
        <v>7500</v>
      </c>
      <c r="L1487" s="66">
        <f t="shared" si="82"/>
        <v>5</v>
      </c>
      <c r="M1487" s="15" t="str">
        <f t="shared" si="83"/>
        <v>OK</v>
      </c>
    </row>
    <row r="1488" spans="2:13" x14ac:dyDescent="0.25">
      <c r="B1488" s="57" t="s">
        <v>27</v>
      </c>
      <c r="C1488" s="70">
        <v>44523</v>
      </c>
      <c r="D1488" s="59" t="s">
        <v>1066</v>
      </c>
      <c r="E1488" s="60" t="s">
        <v>6128</v>
      </c>
      <c r="F1488" s="67" t="s">
        <v>1067</v>
      </c>
      <c r="G1488" s="67" t="s">
        <v>1064</v>
      </c>
      <c r="H1488" s="68" t="s">
        <v>4643</v>
      </c>
      <c r="I1488" s="63">
        <v>6</v>
      </c>
      <c r="J1488" s="64" t="str">
        <f t="shared" si="78"/>
        <v>B</v>
      </c>
      <c r="K1488" s="65">
        <f t="shared" si="79"/>
        <v>18000</v>
      </c>
      <c r="L1488" s="66">
        <f t="shared" si="82"/>
        <v>8</v>
      </c>
      <c r="M1488" s="15" t="str">
        <f t="shared" si="83"/>
        <v>OK</v>
      </c>
    </row>
    <row r="1489" spans="2:13" x14ac:dyDescent="0.25">
      <c r="B1489" s="57" t="s">
        <v>27</v>
      </c>
      <c r="C1489" s="70">
        <v>44523</v>
      </c>
      <c r="D1489" s="59" t="s">
        <v>1076</v>
      </c>
      <c r="E1489" s="60" t="s">
        <v>6128</v>
      </c>
      <c r="F1489" s="67" t="s">
        <v>1077</v>
      </c>
      <c r="G1489" s="67" t="s">
        <v>1078</v>
      </c>
      <c r="H1489" s="68" t="s">
        <v>4644</v>
      </c>
      <c r="I1489" s="63">
        <v>6</v>
      </c>
      <c r="J1489" s="64" t="str">
        <f t="shared" si="78"/>
        <v>B</v>
      </c>
      <c r="K1489" s="65">
        <f t="shared" si="79"/>
        <v>18000</v>
      </c>
      <c r="L1489" s="66">
        <f t="shared" si="82"/>
        <v>8</v>
      </c>
      <c r="M1489" s="15" t="str">
        <f t="shared" si="83"/>
        <v>OK</v>
      </c>
    </row>
    <row r="1490" spans="2:13" x14ac:dyDescent="0.25">
      <c r="B1490" s="57" t="s">
        <v>27</v>
      </c>
      <c r="C1490" s="70">
        <v>44523</v>
      </c>
      <c r="D1490" s="59" t="s">
        <v>1103</v>
      </c>
      <c r="E1490" s="60" t="s">
        <v>6128</v>
      </c>
      <c r="F1490" s="67" t="s">
        <v>1104</v>
      </c>
      <c r="G1490" s="67" t="s">
        <v>1105</v>
      </c>
      <c r="H1490" s="68" t="s">
        <v>4645</v>
      </c>
      <c r="I1490" s="63">
        <v>6</v>
      </c>
      <c r="J1490" s="64" t="str">
        <f t="shared" si="78"/>
        <v>B</v>
      </c>
      <c r="K1490" s="65">
        <f t="shared" si="79"/>
        <v>18000</v>
      </c>
      <c r="L1490" s="66">
        <f t="shared" si="82"/>
        <v>8</v>
      </c>
      <c r="M1490" s="15" t="str">
        <f t="shared" si="83"/>
        <v>OK</v>
      </c>
    </row>
    <row r="1491" spans="2:13" x14ac:dyDescent="0.25">
      <c r="B1491" s="57" t="s">
        <v>27</v>
      </c>
      <c r="C1491" s="70">
        <v>44522</v>
      </c>
      <c r="D1491" s="59" t="s">
        <v>4646</v>
      </c>
      <c r="E1491" s="60" t="s">
        <v>6128</v>
      </c>
      <c r="F1491" s="67" t="s">
        <v>4647</v>
      </c>
      <c r="G1491" s="67" t="s">
        <v>1931</v>
      </c>
      <c r="H1491" s="68" t="s">
        <v>4648</v>
      </c>
      <c r="I1491" s="63">
        <v>2</v>
      </c>
      <c r="J1491" s="64" t="str">
        <f t="shared" si="78"/>
        <v>A</v>
      </c>
      <c r="K1491" s="65">
        <f t="shared" si="79"/>
        <v>5000</v>
      </c>
      <c r="L1491" s="66">
        <f t="shared" si="82"/>
        <v>2</v>
      </c>
      <c r="M1491" s="15" t="str">
        <f t="shared" si="83"/>
        <v>OK</v>
      </c>
    </row>
    <row r="1492" spans="2:13" x14ac:dyDescent="0.25">
      <c r="B1492" s="57" t="s">
        <v>27</v>
      </c>
      <c r="C1492" s="70">
        <v>44524</v>
      </c>
      <c r="D1492" s="59" t="s">
        <v>4649</v>
      </c>
      <c r="E1492" s="60" t="s">
        <v>6128</v>
      </c>
      <c r="F1492" s="67" t="s">
        <v>4650</v>
      </c>
      <c r="G1492" s="67" t="s">
        <v>4651</v>
      </c>
      <c r="H1492" s="68" t="s">
        <v>4652</v>
      </c>
      <c r="I1492" s="63">
        <v>2</v>
      </c>
      <c r="J1492" s="64" t="str">
        <f t="shared" si="78"/>
        <v>A</v>
      </c>
      <c r="K1492" s="65">
        <f t="shared" si="79"/>
        <v>5000</v>
      </c>
      <c r="L1492" s="66">
        <f t="shared" si="82"/>
        <v>2</v>
      </c>
      <c r="M1492" s="15" t="str">
        <f t="shared" si="83"/>
        <v>OK</v>
      </c>
    </row>
    <row r="1493" spans="2:13" x14ac:dyDescent="0.25">
      <c r="B1493" s="57" t="s">
        <v>27</v>
      </c>
      <c r="C1493" s="70">
        <v>44524</v>
      </c>
      <c r="D1493" s="59" t="s">
        <v>4653</v>
      </c>
      <c r="E1493" s="60" t="s">
        <v>6128</v>
      </c>
      <c r="F1493" s="67" t="s">
        <v>4654</v>
      </c>
      <c r="G1493" s="67" t="s">
        <v>4655</v>
      </c>
      <c r="H1493" s="68" t="s">
        <v>4656</v>
      </c>
      <c r="I1493" s="63">
        <v>2</v>
      </c>
      <c r="J1493" s="64" t="str">
        <f t="shared" si="78"/>
        <v>A</v>
      </c>
      <c r="K1493" s="65">
        <f t="shared" si="79"/>
        <v>5000</v>
      </c>
      <c r="L1493" s="66">
        <f t="shared" si="82"/>
        <v>2</v>
      </c>
      <c r="M1493" s="15" t="str">
        <f t="shared" si="83"/>
        <v>OK</v>
      </c>
    </row>
    <row r="1494" spans="2:13" x14ac:dyDescent="0.25">
      <c r="B1494" s="57" t="s">
        <v>27</v>
      </c>
      <c r="C1494" s="70">
        <v>44524</v>
      </c>
      <c r="D1494" s="59" t="s">
        <v>4657</v>
      </c>
      <c r="E1494" s="60" t="s">
        <v>6128</v>
      </c>
      <c r="F1494" s="67" t="s">
        <v>4658</v>
      </c>
      <c r="G1494" s="67" t="s">
        <v>4659</v>
      </c>
      <c r="H1494" s="68" t="s">
        <v>4660</v>
      </c>
      <c r="I1494" s="63">
        <v>3</v>
      </c>
      <c r="J1494" s="64" t="str">
        <f t="shared" si="78"/>
        <v>A</v>
      </c>
      <c r="K1494" s="65">
        <f t="shared" si="79"/>
        <v>7500</v>
      </c>
      <c r="L1494" s="66">
        <f t="shared" si="82"/>
        <v>3</v>
      </c>
      <c r="M1494" s="15" t="str">
        <f t="shared" si="83"/>
        <v>OK</v>
      </c>
    </row>
    <row r="1495" spans="2:13" x14ac:dyDescent="0.25">
      <c r="B1495" s="57" t="s">
        <v>27</v>
      </c>
      <c r="C1495" s="70">
        <v>44524</v>
      </c>
      <c r="D1495" s="59" t="s">
        <v>1885</v>
      </c>
      <c r="E1495" s="60" t="s">
        <v>6128</v>
      </c>
      <c r="F1495" s="67" t="s">
        <v>1886</v>
      </c>
      <c r="G1495" s="67" t="s">
        <v>1887</v>
      </c>
      <c r="H1495" s="68" t="s">
        <v>4661</v>
      </c>
      <c r="I1495" s="63">
        <v>2</v>
      </c>
      <c r="J1495" s="64" t="str">
        <f t="shared" si="78"/>
        <v>A</v>
      </c>
      <c r="K1495" s="65">
        <f t="shared" si="79"/>
        <v>5000</v>
      </c>
      <c r="L1495" s="66">
        <f t="shared" si="82"/>
        <v>4</v>
      </c>
      <c r="M1495" s="15" t="str">
        <f t="shared" si="83"/>
        <v>OK</v>
      </c>
    </row>
    <row r="1496" spans="2:13" x14ac:dyDescent="0.25">
      <c r="B1496" s="57" t="s">
        <v>27</v>
      </c>
      <c r="C1496" s="70">
        <v>44524</v>
      </c>
      <c r="D1496" s="59" t="s">
        <v>4662</v>
      </c>
      <c r="E1496" s="60" t="s">
        <v>6128</v>
      </c>
      <c r="F1496" s="67" t="s">
        <v>4663</v>
      </c>
      <c r="G1496" s="67" t="s">
        <v>2179</v>
      </c>
      <c r="H1496" s="68" t="s">
        <v>4664</v>
      </c>
      <c r="I1496" s="63">
        <v>2</v>
      </c>
      <c r="J1496" s="64" t="str">
        <f t="shared" si="78"/>
        <v>A</v>
      </c>
      <c r="K1496" s="65">
        <f t="shared" si="79"/>
        <v>5000</v>
      </c>
      <c r="L1496" s="66">
        <f t="shared" si="82"/>
        <v>2</v>
      </c>
      <c r="M1496" s="15" t="str">
        <f t="shared" si="83"/>
        <v>OK</v>
      </c>
    </row>
    <row r="1497" spans="2:13" x14ac:dyDescent="0.25">
      <c r="B1497" s="57" t="s">
        <v>27</v>
      </c>
      <c r="C1497" s="70">
        <v>44524</v>
      </c>
      <c r="D1497" s="59" t="s">
        <v>4665</v>
      </c>
      <c r="E1497" s="60" t="s">
        <v>6128</v>
      </c>
      <c r="F1497" s="67" t="s">
        <v>4666</v>
      </c>
      <c r="G1497" s="67" t="s">
        <v>4667</v>
      </c>
      <c r="H1497" s="68" t="s">
        <v>4668</v>
      </c>
      <c r="I1497" s="63">
        <v>2</v>
      </c>
      <c r="J1497" s="64" t="str">
        <f t="shared" si="78"/>
        <v>A</v>
      </c>
      <c r="K1497" s="65">
        <f t="shared" si="79"/>
        <v>5000</v>
      </c>
      <c r="L1497" s="66">
        <f t="shared" si="82"/>
        <v>2</v>
      </c>
      <c r="M1497" s="15" t="str">
        <f t="shared" si="83"/>
        <v>OK</v>
      </c>
    </row>
    <row r="1498" spans="2:13" x14ac:dyDescent="0.25">
      <c r="B1498" s="57" t="s">
        <v>27</v>
      </c>
      <c r="C1498" s="70">
        <v>44524</v>
      </c>
      <c r="D1498" s="59" t="s">
        <v>4669</v>
      </c>
      <c r="E1498" s="60" t="s">
        <v>6128</v>
      </c>
      <c r="F1498" s="67" t="s">
        <v>4670</v>
      </c>
      <c r="G1498" s="67" t="s">
        <v>4671</v>
      </c>
      <c r="H1498" s="68" t="s">
        <v>4672</v>
      </c>
      <c r="I1498" s="63">
        <v>2</v>
      </c>
      <c r="J1498" s="64" t="str">
        <f t="shared" si="78"/>
        <v>A</v>
      </c>
      <c r="K1498" s="65">
        <f t="shared" si="79"/>
        <v>5000</v>
      </c>
      <c r="L1498" s="66">
        <f t="shared" si="82"/>
        <v>2</v>
      </c>
      <c r="M1498" s="15" t="str">
        <f t="shared" si="83"/>
        <v>OK</v>
      </c>
    </row>
    <row r="1499" spans="2:13" x14ac:dyDescent="0.25">
      <c r="B1499" s="57" t="s">
        <v>27</v>
      </c>
      <c r="C1499" s="70">
        <v>44524</v>
      </c>
      <c r="D1499" s="59" t="s">
        <v>1921</v>
      </c>
      <c r="E1499" s="60" t="s">
        <v>6128</v>
      </c>
      <c r="F1499" s="67" t="s">
        <v>1922</v>
      </c>
      <c r="G1499" s="67" t="s">
        <v>1923</v>
      </c>
      <c r="H1499" s="68" t="s">
        <v>4673</v>
      </c>
      <c r="I1499" s="63">
        <v>2</v>
      </c>
      <c r="J1499" s="64" t="str">
        <f t="shared" si="78"/>
        <v>A</v>
      </c>
      <c r="K1499" s="65">
        <f t="shared" si="79"/>
        <v>5000</v>
      </c>
      <c r="L1499" s="66">
        <f t="shared" si="82"/>
        <v>5</v>
      </c>
      <c r="M1499" s="15" t="str">
        <f t="shared" si="83"/>
        <v>OK</v>
      </c>
    </row>
    <row r="1500" spans="2:13" x14ac:dyDescent="0.25">
      <c r="B1500" s="57" t="s">
        <v>27</v>
      </c>
      <c r="C1500" s="70">
        <v>44524</v>
      </c>
      <c r="D1500" s="59" t="s">
        <v>4674</v>
      </c>
      <c r="E1500" s="60" t="s">
        <v>6128</v>
      </c>
      <c r="F1500" s="67" t="s">
        <v>4675</v>
      </c>
      <c r="G1500" s="67" t="s">
        <v>4676</v>
      </c>
      <c r="H1500" s="68" t="s">
        <v>4677</v>
      </c>
      <c r="I1500" s="63">
        <v>2</v>
      </c>
      <c r="J1500" s="64" t="str">
        <f t="shared" si="78"/>
        <v>A</v>
      </c>
      <c r="K1500" s="65">
        <f t="shared" si="79"/>
        <v>5000</v>
      </c>
      <c r="L1500" s="66">
        <f t="shared" si="82"/>
        <v>2</v>
      </c>
      <c r="M1500" s="15" t="str">
        <f t="shared" si="83"/>
        <v>OK</v>
      </c>
    </row>
    <row r="1501" spans="2:13" x14ac:dyDescent="0.25">
      <c r="B1501" s="57" t="s">
        <v>27</v>
      </c>
      <c r="C1501" s="70">
        <v>44524</v>
      </c>
      <c r="D1501" s="59" t="s">
        <v>1873</v>
      </c>
      <c r="E1501" s="60" t="s">
        <v>6128</v>
      </c>
      <c r="F1501" s="67" t="s">
        <v>1874</v>
      </c>
      <c r="G1501" s="67" t="s">
        <v>1875</v>
      </c>
      <c r="H1501" s="68" t="s">
        <v>4678</v>
      </c>
      <c r="I1501" s="63">
        <v>2</v>
      </c>
      <c r="J1501" s="64" t="str">
        <f t="shared" si="78"/>
        <v>A</v>
      </c>
      <c r="K1501" s="65">
        <f t="shared" si="79"/>
        <v>5000</v>
      </c>
      <c r="L1501" s="66">
        <f t="shared" si="82"/>
        <v>5</v>
      </c>
      <c r="M1501" s="15" t="str">
        <f t="shared" si="83"/>
        <v>OK</v>
      </c>
    </row>
    <row r="1502" spans="2:13" x14ac:dyDescent="0.25">
      <c r="B1502" s="57" t="s">
        <v>27</v>
      </c>
      <c r="C1502" s="70">
        <v>44524</v>
      </c>
      <c r="D1502" s="59" t="s">
        <v>1937</v>
      </c>
      <c r="E1502" s="60" t="s">
        <v>6128</v>
      </c>
      <c r="F1502" s="67" t="s">
        <v>1938</v>
      </c>
      <c r="G1502" s="67" t="s">
        <v>1939</v>
      </c>
      <c r="H1502" s="68" t="s">
        <v>4679</v>
      </c>
      <c r="I1502" s="63">
        <v>3</v>
      </c>
      <c r="J1502" s="64" t="str">
        <f t="shared" si="78"/>
        <v>A</v>
      </c>
      <c r="K1502" s="65">
        <f t="shared" si="79"/>
        <v>7500</v>
      </c>
      <c r="L1502" s="66">
        <f t="shared" si="82"/>
        <v>6</v>
      </c>
      <c r="M1502" s="15" t="str">
        <f t="shared" si="83"/>
        <v>OK</v>
      </c>
    </row>
    <row r="1503" spans="2:13" x14ac:dyDescent="0.25">
      <c r="B1503" s="57" t="s">
        <v>27</v>
      </c>
      <c r="C1503" s="70">
        <v>44524</v>
      </c>
      <c r="D1503" s="59" t="s">
        <v>4680</v>
      </c>
      <c r="E1503" s="60" t="s">
        <v>6128</v>
      </c>
      <c r="F1503" s="67" t="s">
        <v>4681</v>
      </c>
      <c r="G1503" s="67" t="s">
        <v>4682</v>
      </c>
      <c r="H1503" s="68" t="s">
        <v>4683</v>
      </c>
      <c r="I1503" s="63">
        <v>2</v>
      </c>
      <c r="J1503" s="64" t="str">
        <f t="shared" si="78"/>
        <v>A</v>
      </c>
      <c r="K1503" s="65">
        <f t="shared" si="79"/>
        <v>5000</v>
      </c>
      <c r="L1503" s="66">
        <f t="shared" si="82"/>
        <v>2</v>
      </c>
      <c r="M1503" s="15" t="str">
        <f t="shared" si="83"/>
        <v>OK</v>
      </c>
    </row>
    <row r="1504" spans="2:13" x14ac:dyDescent="0.25">
      <c r="B1504" s="57" t="s">
        <v>27</v>
      </c>
      <c r="C1504" s="70">
        <v>44524</v>
      </c>
      <c r="D1504" s="59" t="s">
        <v>4684</v>
      </c>
      <c r="E1504" s="60" t="s">
        <v>6128</v>
      </c>
      <c r="F1504" s="67" t="s">
        <v>4685</v>
      </c>
      <c r="G1504" s="67" t="s">
        <v>4686</v>
      </c>
      <c r="H1504" s="68" t="s">
        <v>4687</v>
      </c>
      <c r="I1504" s="63">
        <v>2</v>
      </c>
      <c r="J1504" s="64" t="str">
        <f t="shared" si="78"/>
        <v>A</v>
      </c>
      <c r="K1504" s="65">
        <f t="shared" si="79"/>
        <v>5000</v>
      </c>
      <c r="L1504" s="66">
        <f t="shared" si="82"/>
        <v>2</v>
      </c>
      <c r="M1504" s="15" t="str">
        <f t="shared" si="83"/>
        <v>OK</v>
      </c>
    </row>
    <row r="1505" spans="2:13" x14ac:dyDescent="0.25">
      <c r="B1505" s="57" t="s">
        <v>27</v>
      </c>
      <c r="C1505" s="70">
        <v>44524</v>
      </c>
      <c r="D1505" s="59" t="s">
        <v>4688</v>
      </c>
      <c r="E1505" s="60" t="s">
        <v>6128</v>
      </c>
      <c r="F1505" s="67" t="s">
        <v>4689</v>
      </c>
      <c r="G1505" s="67" t="s">
        <v>4690</v>
      </c>
      <c r="H1505" s="68" t="s">
        <v>4691</v>
      </c>
      <c r="I1505" s="63">
        <v>2</v>
      </c>
      <c r="J1505" s="64" t="str">
        <f t="shared" si="78"/>
        <v>A</v>
      </c>
      <c r="K1505" s="65">
        <f t="shared" si="79"/>
        <v>5000</v>
      </c>
      <c r="L1505" s="66">
        <f t="shared" si="82"/>
        <v>2</v>
      </c>
      <c r="M1505" s="15" t="str">
        <f t="shared" si="83"/>
        <v>OK</v>
      </c>
    </row>
    <row r="1506" spans="2:13" x14ac:dyDescent="0.25">
      <c r="B1506" s="57" t="s">
        <v>27</v>
      </c>
      <c r="C1506" s="70">
        <v>44524</v>
      </c>
      <c r="D1506" s="59" t="s">
        <v>4692</v>
      </c>
      <c r="E1506" s="60" t="s">
        <v>6128</v>
      </c>
      <c r="F1506" s="67" t="s">
        <v>4693</v>
      </c>
      <c r="G1506" s="67" t="s">
        <v>4694</v>
      </c>
      <c r="H1506" s="68" t="s">
        <v>4695</v>
      </c>
      <c r="I1506" s="63">
        <v>2</v>
      </c>
      <c r="J1506" s="64" t="str">
        <f t="shared" si="78"/>
        <v>A</v>
      </c>
      <c r="K1506" s="65">
        <f t="shared" si="79"/>
        <v>5000</v>
      </c>
      <c r="L1506" s="66">
        <f t="shared" si="82"/>
        <v>2</v>
      </c>
      <c r="M1506" s="15" t="str">
        <f t="shared" si="83"/>
        <v>OK</v>
      </c>
    </row>
    <row r="1507" spans="2:13" x14ac:dyDescent="0.25">
      <c r="B1507" s="57" t="s">
        <v>27</v>
      </c>
      <c r="C1507" s="70">
        <v>44524</v>
      </c>
      <c r="D1507" s="59" t="s">
        <v>4696</v>
      </c>
      <c r="E1507" s="60" t="s">
        <v>6128</v>
      </c>
      <c r="F1507" s="67" t="s">
        <v>983</v>
      </c>
      <c r="G1507" s="67" t="s">
        <v>4697</v>
      </c>
      <c r="H1507" s="68" t="s">
        <v>4698</v>
      </c>
      <c r="I1507" s="63">
        <v>2</v>
      </c>
      <c r="J1507" s="64" t="str">
        <f t="shared" si="78"/>
        <v>A</v>
      </c>
      <c r="K1507" s="65">
        <f t="shared" si="79"/>
        <v>5000</v>
      </c>
      <c r="L1507" s="66">
        <f t="shared" si="82"/>
        <v>2</v>
      </c>
      <c r="M1507" s="15" t="str">
        <f t="shared" si="83"/>
        <v>OK</v>
      </c>
    </row>
    <row r="1508" spans="2:13" x14ac:dyDescent="0.25">
      <c r="B1508" s="57" t="s">
        <v>27</v>
      </c>
      <c r="C1508" s="70">
        <v>44524</v>
      </c>
      <c r="D1508" s="59" t="s">
        <v>4699</v>
      </c>
      <c r="E1508" s="60" t="s">
        <v>6128</v>
      </c>
      <c r="F1508" s="67" t="s">
        <v>4700</v>
      </c>
      <c r="G1508" s="67" t="s">
        <v>4697</v>
      </c>
      <c r="H1508" s="68" t="s">
        <v>4701</v>
      </c>
      <c r="I1508" s="63">
        <v>3</v>
      </c>
      <c r="J1508" s="64" t="str">
        <f t="shared" si="78"/>
        <v>A</v>
      </c>
      <c r="K1508" s="65">
        <f t="shared" si="79"/>
        <v>7500</v>
      </c>
      <c r="L1508" s="66">
        <f t="shared" si="82"/>
        <v>3</v>
      </c>
      <c r="M1508" s="15" t="str">
        <f t="shared" si="83"/>
        <v>OK</v>
      </c>
    </row>
    <row r="1509" spans="2:13" x14ac:dyDescent="0.25">
      <c r="B1509" s="57" t="s">
        <v>27</v>
      </c>
      <c r="C1509" s="70">
        <v>44524</v>
      </c>
      <c r="D1509" s="59" t="s">
        <v>4702</v>
      </c>
      <c r="E1509" s="60" t="s">
        <v>6128</v>
      </c>
      <c r="F1509" s="67" t="s">
        <v>4703</v>
      </c>
      <c r="G1509" s="67" t="s">
        <v>4704</v>
      </c>
      <c r="H1509" s="68" t="s">
        <v>4705</v>
      </c>
      <c r="I1509" s="63">
        <v>2</v>
      </c>
      <c r="J1509" s="64" t="str">
        <f t="shared" si="78"/>
        <v>A</v>
      </c>
      <c r="K1509" s="65">
        <f t="shared" si="79"/>
        <v>5000</v>
      </c>
      <c r="L1509" s="66">
        <f t="shared" si="82"/>
        <v>2</v>
      </c>
      <c r="M1509" s="15" t="str">
        <f t="shared" si="83"/>
        <v>OK</v>
      </c>
    </row>
    <row r="1510" spans="2:13" x14ac:dyDescent="0.25">
      <c r="B1510" s="57" t="s">
        <v>27</v>
      </c>
      <c r="C1510" s="70">
        <v>44524</v>
      </c>
      <c r="D1510" s="59" t="s">
        <v>4706</v>
      </c>
      <c r="E1510" s="60" t="s">
        <v>6128</v>
      </c>
      <c r="F1510" s="67" t="s">
        <v>4707</v>
      </c>
      <c r="G1510" s="67" t="s">
        <v>4708</v>
      </c>
      <c r="H1510" s="68" t="s">
        <v>4709</v>
      </c>
      <c r="I1510" s="63">
        <v>2</v>
      </c>
      <c r="J1510" s="64" t="str">
        <f t="shared" si="78"/>
        <v>A</v>
      </c>
      <c r="K1510" s="65">
        <f t="shared" si="79"/>
        <v>5000</v>
      </c>
      <c r="L1510" s="66">
        <f t="shared" si="82"/>
        <v>2</v>
      </c>
      <c r="M1510" s="15" t="str">
        <f t="shared" si="83"/>
        <v>OK</v>
      </c>
    </row>
    <row r="1511" spans="2:13" x14ac:dyDescent="0.25">
      <c r="B1511" s="57" t="s">
        <v>27</v>
      </c>
      <c r="C1511" s="70">
        <v>44524</v>
      </c>
      <c r="D1511" s="59" t="s">
        <v>4710</v>
      </c>
      <c r="E1511" s="60" t="s">
        <v>6128</v>
      </c>
      <c r="F1511" s="67" t="s">
        <v>4711</v>
      </c>
      <c r="G1511" s="67" t="s">
        <v>4712</v>
      </c>
      <c r="H1511" s="68" t="s">
        <v>4713</v>
      </c>
      <c r="I1511" s="63">
        <v>2</v>
      </c>
      <c r="J1511" s="64" t="str">
        <f t="shared" si="78"/>
        <v>A</v>
      </c>
      <c r="K1511" s="65">
        <f t="shared" si="79"/>
        <v>5000</v>
      </c>
      <c r="L1511" s="66">
        <f t="shared" si="82"/>
        <v>2</v>
      </c>
      <c r="M1511" s="15" t="str">
        <f t="shared" si="83"/>
        <v>OK</v>
      </c>
    </row>
    <row r="1512" spans="2:13" x14ac:dyDescent="0.25">
      <c r="B1512" s="57" t="s">
        <v>27</v>
      </c>
      <c r="C1512" s="70">
        <v>44525</v>
      </c>
      <c r="D1512" s="59" t="s">
        <v>5423</v>
      </c>
      <c r="E1512" s="60" t="s">
        <v>6128</v>
      </c>
      <c r="F1512" s="67" t="s">
        <v>5424</v>
      </c>
      <c r="G1512" s="67" t="s">
        <v>5425</v>
      </c>
      <c r="H1512" s="68" t="s">
        <v>5426</v>
      </c>
      <c r="I1512" s="63">
        <v>2</v>
      </c>
      <c r="J1512" s="64" t="str">
        <f t="shared" si="78"/>
        <v>A</v>
      </c>
      <c r="K1512" s="65">
        <f t="shared" si="79"/>
        <v>5000</v>
      </c>
      <c r="L1512" s="66">
        <f t="shared" si="82"/>
        <v>2</v>
      </c>
      <c r="M1512" s="15" t="str">
        <f t="shared" si="83"/>
        <v>OK</v>
      </c>
    </row>
    <row r="1513" spans="2:13" x14ac:dyDescent="0.25">
      <c r="B1513" s="57" t="s">
        <v>27</v>
      </c>
      <c r="C1513" s="70">
        <v>44525</v>
      </c>
      <c r="D1513" s="59" t="s">
        <v>5427</v>
      </c>
      <c r="E1513" s="60" t="s">
        <v>6128</v>
      </c>
      <c r="F1513" s="67" t="s">
        <v>5428</v>
      </c>
      <c r="G1513" s="67" t="s">
        <v>5429</v>
      </c>
      <c r="H1513" s="68" t="s">
        <v>5430</v>
      </c>
      <c r="I1513" s="63">
        <v>2</v>
      </c>
      <c r="J1513" s="64" t="str">
        <f t="shared" si="78"/>
        <v>A</v>
      </c>
      <c r="K1513" s="65">
        <f t="shared" si="79"/>
        <v>5000</v>
      </c>
      <c r="L1513" s="66">
        <f t="shared" si="82"/>
        <v>2</v>
      </c>
      <c r="M1513" s="15" t="str">
        <f t="shared" si="83"/>
        <v>OK</v>
      </c>
    </row>
    <row r="1514" spans="2:13" x14ac:dyDescent="0.25">
      <c r="B1514" s="57" t="s">
        <v>27</v>
      </c>
      <c r="C1514" s="70">
        <v>44525</v>
      </c>
      <c r="D1514" s="59" t="s">
        <v>2666</v>
      </c>
      <c r="E1514" s="60" t="s">
        <v>6128</v>
      </c>
      <c r="F1514" s="67" t="s">
        <v>2667</v>
      </c>
      <c r="G1514" s="67" t="s">
        <v>2668</v>
      </c>
      <c r="H1514" s="68" t="s">
        <v>5431</v>
      </c>
      <c r="I1514" s="63">
        <v>2</v>
      </c>
      <c r="J1514" s="64" t="str">
        <f t="shared" si="78"/>
        <v>A</v>
      </c>
      <c r="K1514" s="65">
        <f t="shared" si="79"/>
        <v>5000</v>
      </c>
      <c r="L1514" s="66">
        <f t="shared" si="82"/>
        <v>5</v>
      </c>
      <c r="M1514" s="15" t="str">
        <f t="shared" si="83"/>
        <v>OK</v>
      </c>
    </row>
    <row r="1515" spans="2:13" x14ac:dyDescent="0.25">
      <c r="B1515" s="57" t="s">
        <v>27</v>
      </c>
      <c r="C1515" s="70">
        <v>44525</v>
      </c>
      <c r="D1515" s="59" t="s">
        <v>5432</v>
      </c>
      <c r="E1515" s="60" t="s">
        <v>6128</v>
      </c>
      <c r="F1515" s="67" t="s">
        <v>5433</v>
      </c>
      <c r="G1515" s="67" t="s">
        <v>5434</v>
      </c>
      <c r="H1515" s="68" t="s">
        <v>5438</v>
      </c>
      <c r="I1515" s="63">
        <v>2</v>
      </c>
      <c r="J1515" s="64" t="str">
        <f t="shared" si="78"/>
        <v>A</v>
      </c>
      <c r="K1515" s="65">
        <f t="shared" si="79"/>
        <v>5000</v>
      </c>
      <c r="L1515" s="66">
        <f t="shared" si="82"/>
        <v>2</v>
      </c>
      <c r="M1515" s="15" t="str">
        <f t="shared" si="83"/>
        <v>OK</v>
      </c>
    </row>
    <row r="1516" spans="2:13" x14ac:dyDescent="0.25">
      <c r="B1516" s="57" t="s">
        <v>27</v>
      </c>
      <c r="C1516" s="70">
        <v>44525</v>
      </c>
      <c r="D1516" s="59" t="s">
        <v>5435</v>
      </c>
      <c r="E1516" s="60" t="s">
        <v>6128</v>
      </c>
      <c r="F1516" s="67" t="s">
        <v>5436</v>
      </c>
      <c r="G1516" s="67" t="s">
        <v>5437</v>
      </c>
      <c r="H1516" s="68" t="s">
        <v>5439</v>
      </c>
      <c r="I1516" s="63">
        <v>2</v>
      </c>
      <c r="J1516" s="64" t="str">
        <f t="shared" si="78"/>
        <v>A</v>
      </c>
      <c r="K1516" s="65">
        <f t="shared" si="79"/>
        <v>5000</v>
      </c>
      <c r="L1516" s="66">
        <f t="shared" si="82"/>
        <v>2</v>
      </c>
      <c r="M1516" s="15" t="str">
        <f t="shared" si="83"/>
        <v>OK</v>
      </c>
    </row>
    <row r="1517" spans="2:13" x14ac:dyDescent="0.25">
      <c r="B1517" s="57" t="s">
        <v>27</v>
      </c>
      <c r="C1517" s="70">
        <v>44525</v>
      </c>
      <c r="D1517" s="59" t="s">
        <v>2663</v>
      </c>
      <c r="E1517" s="60" t="s">
        <v>6128</v>
      </c>
      <c r="F1517" s="67" t="s">
        <v>2087</v>
      </c>
      <c r="G1517" s="67" t="s">
        <v>2664</v>
      </c>
      <c r="H1517" s="68" t="s">
        <v>5440</v>
      </c>
      <c r="I1517" s="63">
        <v>2</v>
      </c>
      <c r="J1517" s="64" t="str">
        <f t="shared" si="78"/>
        <v>A</v>
      </c>
      <c r="K1517" s="65">
        <f t="shared" si="79"/>
        <v>5000</v>
      </c>
      <c r="L1517" s="66">
        <f t="shared" si="82"/>
        <v>4</v>
      </c>
      <c r="M1517" s="15" t="str">
        <f t="shared" si="83"/>
        <v>OK</v>
      </c>
    </row>
    <row r="1518" spans="2:13" x14ac:dyDescent="0.25">
      <c r="B1518" s="57" t="s">
        <v>27</v>
      </c>
      <c r="C1518" s="70">
        <v>44525</v>
      </c>
      <c r="D1518" s="59" t="s">
        <v>5441</v>
      </c>
      <c r="E1518" s="60" t="s">
        <v>6128</v>
      </c>
      <c r="F1518" s="67" t="s">
        <v>5442</v>
      </c>
      <c r="G1518" s="67" t="s">
        <v>5443</v>
      </c>
      <c r="H1518" s="68" t="s">
        <v>5444</v>
      </c>
      <c r="I1518" s="63">
        <v>2</v>
      </c>
      <c r="J1518" s="64" t="str">
        <f t="shared" si="78"/>
        <v>A</v>
      </c>
      <c r="K1518" s="65">
        <f t="shared" si="79"/>
        <v>5000</v>
      </c>
      <c r="L1518" s="66">
        <f t="shared" si="82"/>
        <v>2</v>
      </c>
      <c r="M1518" s="15" t="str">
        <f t="shared" si="83"/>
        <v>OK</v>
      </c>
    </row>
    <row r="1519" spans="2:13" x14ac:dyDescent="0.25">
      <c r="B1519" s="57" t="s">
        <v>27</v>
      </c>
      <c r="C1519" s="70">
        <v>44525</v>
      </c>
      <c r="D1519" s="59" t="s">
        <v>5445</v>
      </c>
      <c r="E1519" s="60" t="s">
        <v>6128</v>
      </c>
      <c r="F1519" s="67" t="s">
        <v>5446</v>
      </c>
      <c r="G1519" s="67" t="s">
        <v>5447</v>
      </c>
      <c r="H1519" s="68" t="s">
        <v>5448</v>
      </c>
      <c r="I1519" s="63">
        <v>6</v>
      </c>
      <c r="J1519" s="64" t="str">
        <f t="shared" si="78"/>
        <v>B</v>
      </c>
      <c r="K1519" s="65">
        <f t="shared" si="79"/>
        <v>18000</v>
      </c>
      <c r="L1519" s="66">
        <f t="shared" si="82"/>
        <v>6</v>
      </c>
      <c r="M1519" s="15" t="str">
        <f t="shared" si="83"/>
        <v>OK</v>
      </c>
    </row>
    <row r="1520" spans="2:13" x14ac:dyDescent="0.25">
      <c r="B1520" s="57" t="s">
        <v>27</v>
      </c>
      <c r="C1520" s="70">
        <v>44525</v>
      </c>
      <c r="D1520" s="59" t="s">
        <v>5449</v>
      </c>
      <c r="E1520" s="60" t="s">
        <v>6128</v>
      </c>
      <c r="F1520" s="67" t="s">
        <v>5450</v>
      </c>
      <c r="G1520" s="67" t="s">
        <v>4006</v>
      </c>
      <c r="H1520" s="68" t="s">
        <v>5451</v>
      </c>
      <c r="I1520" s="63">
        <v>6</v>
      </c>
      <c r="J1520" s="64" t="str">
        <f t="shared" si="78"/>
        <v>B</v>
      </c>
      <c r="K1520" s="65">
        <f t="shared" si="79"/>
        <v>18000</v>
      </c>
      <c r="L1520" s="66">
        <f t="shared" si="82"/>
        <v>6</v>
      </c>
      <c r="M1520" s="15" t="str">
        <f t="shared" si="83"/>
        <v>OK</v>
      </c>
    </row>
    <row r="1521" spans="2:13" x14ac:dyDescent="0.25">
      <c r="B1521" s="57" t="s">
        <v>27</v>
      </c>
      <c r="C1521" s="70">
        <v>44525</v>
      </c>
      <c r="D1521" s="59" t="s">
        <v>4004</v>
      </c>
      <c r="E1521" s="60" t="s">
        <v>6128</v>
      </c>
      <c r="F1521" s="67" t="s">
        <v>4005</v>
      </c>
      <c r="G1521" s="67" t="s">
        <v>4006</v>
      </c>
      <c r="H1521" s="68" t="s">
        <v>5452</v>
      </c>
      <c r="I1521" s="63">
        <v>6</v>
      </c>
      <c r="J1521" s="64" t="str">
        <f t="shared" si="78"/>
        <v>B</v>
      </c>
      <c r="K1521" s="65">
        <f t="shared" si="79"/>
        <v>18000</v>
      </c>
      <c r="L1521" s="66">
        <f t="shared" si="82"/>
        <v>9</v>
      </c>
      <c r="M1521" s="15" t="str">
        <f t="shared" si="83"/>
        <v>OK</v>
      </c>
    </row>
    <row r="1522" spans="2:13" x14ac:dyDescent="0.25">
      <c r="B1522" s="57" t="s">
        <v>27</v>
      </c>
      <c r="C1522" s="70">
        <v>44525</v>
      </c>
      <c r="D1522" s="59" t="s">
        <v>5453</v>
      </c>
      <c r="E1522" s="60" t="s">
        <v>6128</v>
      </c>
      <c r="F1522" s="67" t="s">
        <v>3958</v>
      </c>
      <c r="G1522" s="67" t="s">
        <v>5454</v>
      </c>
      <c r="H1522" s="68" t="s">
        <v>5455</v>
      </c>
      <c r="I1522" s="63">
        <v>6</v>
      </c>
      <c r="J1522" s="64" t="str">
        <f t="shared" si="78"/>
        <v>B</v>
      </c>
      <c r="K1522" s="65">
        <f t="shared" si="79"/>
        <v>18000</v>
      </c>
      <c r="L1522" s="66">
        <f t="shared" si="82"/>
        <v>6</v>
      </c>
      <c r="M1522" s="15" t="str">
        <f t="shared" si="83"/>
        <v>OK</v>
      </c>
    </row>
    <row r="1523" spans="2:13" x14ac:dyDescent="0.25">
      <c r="B1523" s="57" t="s">
        <v>27</v>
      </c>
      <c r="C1523" s="70">
        <v>44525</v>
      </c>
      <c r="D1523" s="59" t="s">
        <v>5456</v>
      </c>
      <c r="E1523" s="60" t="s">
        <v>6128</v>
      </c>
      <c r="F1523" s="67" t="s">
        <v>5457</v>
      </c>
      <c r="G1523" s="67" t="s">
        <v>5458</v>
      </c>
      <c r="H1523" s="68" t="s">
        <v>5462</v>
      </c>
      <c r="I1523" s="63">
        <v>6</v>
      </c>
      <c r="J1523" s="64" t="str">
        <f t="shared" si="78"/>
        <v>B</v>
      </c>
      <c r="K1523" s="65">
        <f t="shared" si="79"/>
        <v>18000</v>
      </c>
      <c r="L1523" s="66">
        <f t="shared" si="82"/>
        <v>6</v>
      </c>
      <c r="M1523" s="15" t="str">
        <f t="shared" si="83"/>
        <v>OK</v>
      </c>
    </row>
    <row r="1524" spans="2:13" x14ac:dyDescent="0.25">
      <c r="B1524" s="57" t="s">
        <v>27</v>
      </c>
      <c r="C1524" s="70">
        <v>44525</v>
      </c>
      <c r="D1524" s="59" t="s">
        <v>5459</v>
      </c>
      <c r="E1524" s="60" t="s">
        <v>6128</v>
      </c>
      <c r="F1524" s="67" t="s">
        <v>5460</v>
      </c>
      <c r="G1524" s="67" t="s">
        <v>5461</v>
      </c>
      <c r="H1524" s="68" t="s">
        <v>5463</v>
      </c>
      <c r="I1524" s="63">
        <v>2</v>
      </c>
      <c r="J1524" s="64" t="str">
        <f t="shared" si="78"/>
        <v>A</v>
      </c>
      <c r="K1524" s="65">
        <f t="shared" si="79"/>
        <v>5000</v>
      </c>
      <c r="L1524" s="66">
        <f t="shared" si="82"/>
        <v>2</v>
      </c>
      <c r="M1524" s="15" t="str">
        <f t="shared" si="83"/>
        <v>OK</v>
      </c>
    </row>
    <row r="1525" spans="2:13" x14ac:dyDescent="0.25">
      <c r="B1525" s="57" t="s">
        <v>27</v>
      </c>
      <c r="C1525" s="70">
        <v>44525</v>
      </c>
      <c r="D1525" s="59" t="s">
        <v>5464</v>
      </c>
      <c r="E1525" s="60" t="s">
        <v>6128</v>
      </c>
      <c r="F1525" s="67" t="s">
        <v>5465</v>
      </c>
      <c r="G1525" s="67" t="s">
        <v>5461</v>
      </c>
      <c r="H1525" s="68" t="s">
        <v>5466</v>
      </c>
      <c r="I1525" s="63">
        <v>2</v>
      </c>
      <c r="J1525" s="64" t="str">
        <f t="shared" si="78"/>
        <v>A</v>
      </c>
      <c r="K1525" s="65">
        <f t="shared" si="79"/>
        <v>5000</v>
      </c>
      <c r="L1525" s="66">
        <f t="shared" si="82"/>
        <v>2</v>
      </c>
      <c r="M1525" s="15" t="str">
        <f t="shared" si="83"/>
        <v>OK</v>
      </c>
    </row>
    <row r="1526" spans="2:13" x14ac:dyDescent="0.25">
      <c r="B1526" s="57" t="s">
        <v>27</v>
      </c>
      <c r="C1526" s="70">
        <v>44525</v>
      </c>
      <c r="D1526" s="59" t="s">
        <v>5467</v>
      </c>
      <c r="E1526" s="60" t="s">
        <v>6128</v>
      </c>
      <c r="F1526" s="67" t="s">
        <v>5468</v>
      </c>
      <c r="G1526" s="67" t="s">
        <v>5469</v>
      </c>
      <c r="H1526" s="68" t="s">
        <v>5470</v>
      </c>
      <c r="I1526" s="63">
        <v>2</v>
      </c>
      <c r="J1526" s="64" t="str">
        <f t="shared" si="78"/>
        <v>A</v>
      </c>
      <c r="K1526" s="65">
        <f t="shared" si="79"/>
        <v>5000</v>
      </c>
      <c r="L1526" s="66">
        <f t="shared" si="82"/>
        <v>2</v>
      </c>
      <c r="M1526" s="15" t="str">
        <f t="shared" si="83"/>
        <v>OK</v>
      </c>
    </row>
    <row r="1527" spans="2:13" x14ac:dyDescent="0.25">
      <c r="B1527" s="57" t="s">
        <v>27</v>
      </c>
      <c r="C1527" s="70">
        <v>44525</v>
      </c>
      <c r="D1527" s="59" t="s">
        <v>5471</v>
      </c>
      <c r="E1527" s="60" t="s">
        <v>6128</v>
      </c>
      <c r="F1527" s="67" t="s">
        <v>5472</v>
      </c>
      <c r="G1527" s="67" t="s">
        <v>5473</v>
      </c>
      <c r="H1527" s="68" t="s">
        <v>5474</v>
      </c>
      <c r="I1527" s="63">
        <v>2</v>
      </c>
      <c r="J1527" s="64" t="str">
        <f t="shared" si="78"/>
        <v>A</v>
      </c>
      <c r="K1527" s="65">
        <f t="shared" si="79"/>
        <v>5000</v>
      </c>
      <c r="L1527" s="66">
        <f t="shared" si="82"/>
        <v>2</v>
      </c>
      <c r="M1527" s="15" t="str">
        <f t="shared" si="83"/>
        <v>OK</v>
      </c>
    </row>
    <row r="1528" spans="2:13" x14ac:dyDescent="0.25">
      <c r="B1528" s="57" t="s">
        <v>27</v>
      </c>
      <c r="C1528" s="70">
        <v>44525</v>
      </c>
      <c r="D1528" s="59" t="s">
        <v>5475</v>
      </c>
      <c r="E1528" s="60" t="s">
        <v>6128</v>
      </c>
      <c r="F1528" s="67" t="s">
        <v>5476</v>
      </c>
      <c r="G1528" s="67" t="s">
        <v>5477</v>
      </c>
      <c r="H1528" s="68" t="s">
        <v>5478</v>
      </c>
      <c r="I1528" s="63">
        <v>2</v>
      </c>
      <c r="J1528" s="64" t="str">
        <f t="shared" si="78"/>
        <v>A</v>
      </c>
      <c r="K1528" s="65">
        <f t="shared" si="79"/>
        <v>5000</v>
      </c>
      <c r="L1528" s="66">
        <f t="shared" si="82"/>
        <v>2</v>
      </c>
      <c r="M1528" s="15" t="str">
        <f t="shared" si="83"/>
        <v>OK</v>
      </c>
    </row>
    <row r="1529" spans="2:13" x14ac:dyDescent="0.25">
      <c r="B1529" s="57" t="s">
        <v>27</v>
      </c>
      <c r="C1529" s="70">
        <v>44525</v>
      </c>
      <c r="D1529" s="59" t="s">
        <v>5479</v>
      </c>
      <c r="E1529" s="60" t="s">
        <v>6128</v>
      </c>
      <c r="F1529" s="67" t="s">
        <v>5480</v>
      </c>
      <c r="G1529" s="67" t="s">
        <v>5481</v>
      </c>
      <c r="H1529" s="68" t="s">
        <v>5482</v>
      </c>
      <c r="I1529" s="63">
        <v>2</v>
      </c>
      <c r="J1529" s="64" t="str">
        <f t="shared" si="78"/>
        <v>A</v>
      </c>
      <c r="K1529" s="65">
        <f t="shared" si="79"/>
        <v>5000</v>
      </c>
      <c r="L1529" s="66">
        <f t="shared" si="82"/>
        <v>2</v>
      </c>
      <c r="M1529" s="15" t="str">
        <f t="shared" si="83"/>
        <v>OK</v>
      </c>
    </row>
    <row r="1530" spans="2:13" x14ac:dyDescent="0.25">
      <c r="B1530" s="57" t="s">
        <v>27</v>
      </c>
      <c r="C1530" s="70">
        <v>44525</v>
      </c>
      <c r="D1530" s="59" t="s">
        <v>5483</v>
      </c>
      <c r="E1530" s="60" t="s">
        <v>6128</v>
      </c>
      <c r="F1530" s="67" t="s">
        <v>5484</v>
      </c>
      <c r="G1530" s="67" t="s">
        <v>5485</v>
      </c>
      <c r="H1530" s="68" t="s">
        <v>5486</v>
      </c>
      <c r="I1530" s="63">
        <v>2</v>
      </c>
      <c r="J1530" s="64" t="str">
        <f t="shared" si="78"/>
        <v>A</v>
      </c>
      <c r="K1530" s="65">
        <f t="shared" si="79"/>
        <v>5000</v>
      </c>
      <c r="L1530" s="66">
        <f t="shared" si="82"/>
        <v>2</v>
      </c>
      <c r="M1530" s="15" t="str">
        <f t="shared" si="83"/>
        <v>OK</v>
      </c>
    </row>
    <row r="1531" spans="2:13" x14ac:dyDescent="0.25">
      <c r="B1531" s="57" t="s">
        <v>27</v>
      </c>
      <c r="C1531" s="70">
        <v>44525</v>
      </c>
      <c r="D1531" s="59" t="s">
        <v>5487</v>
      </c>
      <c r="E1531" s="60" t="s">
        <v>6128</v>
      </c>
      <c r="F1531" s="67" t="s">
        <v>5488</v>
      </c>
      <c r="G1531" s="67" t="s">
        <v>5489</v>
      </c>
      <c r="H1531" s="68" t="s">
        <v>5490</v>
      </c>
      <c r="I1531" s="63">
        <v>2</v>
      </c>
      <c r="J1531" s="64" t="str">
        <f t="shared" si="78"/>
        <v>A</v>
      </c>
      <c r="K1531" s="65">
        <f t="shared" si="79"/>
        <v>5000</v>
      </c>
      <c r="L1531" s="66">
        <f t="shared" si="82"/>
        <v>2</v>
      </c>
      <c r="M1531" s="15" t="str">
        <f t="shared" si="83"/>
        <v>OK</v>
      </c>
    </row>
    <row r="1532" spans="2:13" x14ac:dyDescent="0.25">
      <c r="B1532" s="57" t="s">
        <v>27</v>
      </c>
      <c r="C1532" s="70">
        <v>44525</v>
      </c>
      <c r="D1532" s="59" t="s">
        <v>5491</v>
      </c>
      <c r="E1532" s="60" t="s">
        <v>6128</v>
      </c>
      <c r="F1532" s="67" t="s">
        <v>3343</v>
      </c>
      <c r="G1532" s="67" t="s">
        <v>5492</v>
      </c>
      <c r="H1532" s="68" t="s">
        <v>5493</v>
      </c>
      <c r="I1532" s="63">
        <v>2</v>
      </c>
      <c r="J1532" s="64" t="str">
        <f t="shared" si="78"/>
        <v>A</v>
      </c>
      <c r="K1532" s="65">
        <f t="shared" si="79"/>
        <v>5000</v>
      </c>
      <c r="L1532" s="66">
        <f t="shared" si="82"/>
        <v>2</v>
      </c>
      <c r="M1532" s="15" t="str">
        <f t="shared" si="83"/>
        <v>OK</v>
      </c>
    </row>
    <row r="1533" spans="2:13" x14ac:dyDescent="0.25">
      <c r="B1533" s="57" t="s">
        <v>27</v>
      </c>
      <c r="C1533" s="70">
        <v>44525</v>
      </c>
      <c r="D1533" s="59" t="s">
        <v>5494</v>
      </c>
      <c r="E1533" s="60" t="s">
        <v>6128</v>
      </c>
      <c r="F1533" s="67" t="s">
        <v>5495</v>
      </c>
      <c r="G1533" s="67" t="s">
        <v>5496</v>
      </c>
      <c r="H1533" s="68" t="s">
        <v>5499</v>
      </c>
      <c r="I1533" s="63">
        <v>2</v>
      </c>
      <c r="J1533" s="64" t="str">
        <f t="shared" si="78"/>
        <v>A</v>
      </c>
      <c r="K1533" s="65">
        <f t="shared" si="79"/>
        <v>5000</v>
      </c>
      <c r="L1533" s="66">
        <f t="shared" si="82"/>
        <v>2</v>
      </c>
      <c r="M1533" s="15" t="str">
        <f t="shared" si="83"/>
        <v>OK</v>
      </c>
    </row>
    <row r="1534" spans="2:13" x14ac:dyDescent="0.25">
      <c r="B1534" s="57" t="s">
        <v>27</v>
      </c>
      <c r="C1534" s="70">
        <v>44525</v>
      </c>
      <c r="D1534" s="59" t="s">
        <v>5497</v>
      </c>
      <c r="E1534" s="60" t="s">
        <v>6128</v>
      </c>
      <c r="F1534" s="67" t="s">
        <v>94</v>
      </c>
      <c r="G1534" s="67" t="s">
        <v>5498</v>
      </c>
      <c r="H1534" s="68" t="s">
        <v>5500</v>
      </c>
      <c r="I1534" s="63">
        <v>2</v>
      </c>
      <c r="J1534" s="64" t="str">
        <f t="shared" si="78"/>
        <v>A</v>
      </c>
      <c r="K1534" s="65">
        <f t="shared" si="79"/>
        <v>5000</v>
      </c>
      <c r="L1534" s="66">
        <f t="shared" si="82"/>
        <v>2</v>
      </c>
      <c r="M1534" s="15" t="str">
        <f t="shared" si="83"/>
        <v>OK</v>
      </c>
    </row>
    <row r="1535" spans="2:13" x14ac:dyDescent="0.25">
      <c r="B1535" s="57" t="s">
        <v>27</v>
      </c>
      <c r="C1535" s="70">
        <v>44525</v>
      </c>
      <c r="D1535" s="59" t="s">
        <v>5501</v>
      </c>
      <c r="E1535" s="60" t="s">
        <v>6128</v>
      </c>
      <c r="F1535" s="67" t="s">
        <v>161</v>
      </c>
      <c r="G1535" s="67" t="s">
        <v>5502</v>
      </c>
      <c r="H1535" s="68" t="s">
        <v>5503</v>
      </c>
      <c r="I1535" s="63">
        <v>2</v>
      </c>
      <c r="J1535" s="64" t="str">
        <f t="shared" si="78"/>
        <v>A</v>
      </c>
      <c r="K1535" s="65">
        <f t="shared" si="79"/>
        <v>5000</v>
      </c>
      <c r="L1535" s="66">
        <f t="shared" si="82"/>
        <v>2</v>
      </c>
      <c r="M1535" s="15" t="str">
        <f t="shared" si="83"/>
        <v>OK</v>
      </c>
    </row>
    <row r="1536" spans="2:13" x14ac:dyDescent="0.25">
      <c r="B1536" s="57" t="s">
        <v>27</v>
      </c>
      <c r="C1536" s="70">
        <v>44525</v>
      </c>
      <c r="D1536" s="59" t="s">
        <v>5504</v>
      </c>
      <c r="E1536" s="60" t="s">
        <v>6128</v>
      </c>
      <c r="F1536" s="67" t="s">
        <v>5505</v>
      </c>
      <c r="G1536" s="67" t="s">
        <v>5506</v>
      </c>
      <c r="H1536" s="68" t="s">
        <v>5507</v>
      </c>
      <c r="I1536" s="63">
        <v>2</v>
      </c>
      <c r="J1536" s="64" t="str">
        <f t="shared" si="78"/>
        <v>A</v>
      </c>
      <c r="K1536" s="65">
        <f t="shared" si="79"/>
        <v>5000</v>
      </c>
      <c r="L1536" s="66">
        <f t="shared" si="82"/>
        <v>2</v>
      </c>
      <c r="M1536" s="15" t="str">
        <f t="shared" si="83"/>
        <v>OK</v>
      </c>
    </row>
    <row r="1537" spans="2:13" x14ac:dyDescent="0.25">
      <c r="B1537" s="57" t="s">
        <v>27</v>
      </c>
      <c r="C1537" s="70">
        <v>44526</v>
      </c>
      <c r="D1537" s="59" t="s">
        <v>3303</v>
      </c>
      <c r="E1537" s="60" t="s">
        <v>6128</v>
      </c>
      <c r="F1537" s="67" t="s">
        <v>3304</v>
      </c>
      <c r="G1537" s="67" t="s">
        <v>3305</v>
      </c>
      <c r="H1537" s="68" t="s">
        <v>5643</v>
      </c>
      <c r="I1537" s="63">
        <v>2</v>
      </c>
      <c r="J1537" s="64" t="str">
        <f t="shared" si="78"/>
        <v>A</v>
      </c>
      <c r="K1537" s="65">
        <f t="shared" si="79"/>
        <v>5000</v>
      </c>
      <c r="L1537" s="66">
        <f t="shared" si="82"/>
        <v>4</v>
      </c>
      <c r="M1537" s="15" t="str">
        <f t="shared" si="83"/>
        <v>OK</v>
      </c>
    </row>
    <row r="1538" spans="2:13" x14ac:dyDescent="0.25">
      <c r="B1538" s="57" t="s">
        <v>27</v>
      </c>
      <c r="C1538" s="70">
        <v>44526</v>
      </c>
      <c r="D1538" s="59" t="s">
        <v>3307</v>
      </c>
      <c r="E1538" s="60" t="s">
        <v>6128</v>
      </c>
      <c r="F1538" s="67" t="s">
        <v>3308</v>
      </c>
      <c r="G1538" s="67" t="s">
        <v>3309</v>
      </c>
      <c r="H1538" s="68" t="s">
        <v>5644</v>
      </c>
      <c r="I1538" s="63">
        <v>2</v>
      </c>
      <c r="J1538" s="64" t="str">
        <f t="shared" si="78"/>
        <v>A</v>
      </c>
      <c r="K1538" s="65">
        <f t="shared" si="79"/>
        <v>5000</v>
      </c>
      <c r="L1538" s="66">
        <f t="shared" si="82"/>
        <v>4</v>
      </c>
      <c r="M1538" s="15" t="str">
        <f t="shared" si="83"/>
        <v>OK</v>
      </c>
    </row>
    <row r="1539" spans="2:13" x14ac:dyDescent="0.25">
      <c r="B1539" s="57" t="s">
        <v>27</v>
      </c>
      <c r="C1539" s="70">
        <v>44526</v>
      </c>
      <c r="D1539" s="59" t="s">
        <v>5645</v>
      </c>
      <c r="E1539" s="60" t="s">
        <v>6128</v>
      </c>
      <c r="F1539" s="67" t="s">
        <v>5646</v>
      </c>
      <c r="G1539" s="67" t="s">
        <v>5647</v>
      </c>
      <c r="H1539" s="68" t="s">
        <v>5648</v>
      </c>
      <c r="I1539" s="63">
        <v>2</v>
      </c>
      <c r="J1539" s="64" t="str">
        <f t="shared" si="78"/>
        <v>A</v>
      </c>
      <c r="K1539" s="65">
        <f t="shared" si="79"/>
        <v>5000</v>
      </c>
      <c r="L1539" s="66">
        <f t="shared" si="82"/>
        <v>2</v>
      </c>
      <c r="M1539" s="15" t="str">
        <f t="shared" si="83"/>
        <v>OK</v>
      </c>
    </row>
    <row r="1540" spans="2:13" x14ac:dyDescent="0.25">
      <c r="B1540" s="57" t="s">
        <v>27</v>
      </c>
      <c r="C1540" s="70">
        <v>44526</v>
      </c>
      <c r="D1540" s="59" t="s">
        <v>5649</v>
      </c>
      <c r="E1540" s="60" t="s">
        <v>6128</v>
      </c>
      <c r="F1540" s="67" t="s">
        <v>5650</v>
      </c>
      <c r="G1540" s="67" t="s">
        <v>5651</v>
      </c>
      <c r="H1540" s="68" t="s">
        <v>5652</v>
      </c>
      <c r="I1540" s="63">
        <v>2</v>
      </c>
      <c r="J1540" s="64" t="str">
        <f t="shared" si="78"/>
        <v>A</v>
      </c>
      <c r="K1540" s="65">
        <f t="shared" si="79"/>
        <v>5000</v>
      </c>
      <c r="L1540" s="66">
        <f t="shared" si="82"/>
        <v>2</v>
      </c>
      <c r="M1540" s="15" t="str">
        <f t="shared" si="83"/>
        <v>OK</v>
      </c>
    </row>
    <row r="1541" spans="2:13" x14ac:dyDescent="0.25">
      <c r="B1541" s="57" t="s">
        <v>27</v>
      </c>
      <c r="C1541" s="70">
        <v>44526</v>
      </c>
      <c r="D1541" s="59" t="s">
        <v>3319</v>
      </c>
      <c r="E1541" s="60" t="s">
        <v>6128</v>
      </c>
      <c r="F1541" s="67" t="s">
        <v>3320</v>
      </c>
      <c r="G1541" s="67" t="s">
        <v>3321</v>
      </c>
      <c r="H1541" s="68" t="s">
        <v>5653</v>
      </c>
      <c r="I1541" s="63">
        <v>2</v>
      </c>
      <c r="J1541" s="64" t="str">
        <f t="shared" si="78"/>
        <v>A</v>
      </c>
      <c r="K1541" s="65">
        <f t="shared" si="79"/>
        <v>5000</v>
      </c>
      <c r="L1541" s="66">
        <f t="shared" si="82"/>
        <v>4</v>
      </c>
      <c r="M1541" s="15" t="str">
        <f t="shared" si="83"/>
        <v>OK</v>
      </c>
    </row>
    <row r="1542" spans="2:13" x14ac:dyDescent="0.25">
      <c r="B1542" s="57" t="s">
        <v>27</v>
      </c>
      <c r="C1542" s="70">
        <v>44526</v>
      </c>
      <c r="D1542" s="59" t="s">
        <v>3323</v>
      </c>
      <c r="E1542" s="60" t="s">
        <v>6128</v>
      </c>
      <c r="F1542" s="67" t="s">
        <v>3324</v>
      </c>
      <c r="G1542" s="67" t="s">
        <v>3325</v>
      </c>
      <c r="H1542" s="68" t="s">
        <v>5657</v>
      </c>
      <c r="I1542" s="63">
        <v>2</v>
      </c>
      <c r="J1542" s="64" t="str">
        <f t="shared" si="78"/>
        <v>A</v>
      </c>
      <c r="K1542" s="65">
        <f t="shared" si="79"/>
        <v>5000</v>
      </c>
      <c r="L1542" s="66">
        <f t="shared" si="82"/>
        <v>4</v>
      </c>
      <c r="M1542" s="15" t="str">
        <f t="shared" si="83"/>
        <v>OK</v>
      </c>
    </row>
    <row r="1543" spans="2:13" x14ac:dyDescent="0.25">
      <c r="B1543" s="57" t="s">
        <v>27</v>
      </c>
      <c r="C1543" s="70">
        <v>44526</v>
      </c>
      <c r="D1543" s="59" t="s">
        <v>5654</v>
      </c>
      <c r="E1543" s="60" t="s">
        <v>6128</v>
      </c>
      <c r="F1543" s="67" t="s">
        <v>5655</v>
      </c>
      <c r="G1543" s="67" t="s">
        <v>5656</v>
      </c>
      <c r="H1543" s="68" t="s">
        <v>5658</v>
      </c>
      <c r="I1543" s="63">
        <v>2</v>
      </c>
      <c r="J1543" s="64" t="str">
        <f t="shared" si="78"/>
        <v>A</v>
      </c>
      <c r="K1543" s="65">
        <f t="shared" si="79"/>
        <v>5000</v>
      </c>
      <c r="L1543" s="66">
        <f t="shared" si="82"/>
        <v>2</v>
      </c>
      <c r="M1543" s="15" t="str">
        <f t="shared" si="83"/>
        <v>OK</v>
      </c>
    </row>
    <row r="1544" spans="2:13" x14ac:dyDescent="0.25">
      <c r="B1544" s="57" t="s">
        <v>27</v>
      </c>
      <c r="C1544" s="70">
        <v>44526</v>
      </c>
      <c r="D1544" s="59" t="s">
        <v>5659</v>
      </c>
      <c r="E1544" s="60" t="s">
        <v>6128</v>
      </c>
      <c r="F1544" s="67" t="s">
        <v>5660</v>
      </c>
      <c r="G1544" s="67" t="s">
        <v>5661</v>
      </c>
      <c r="H1544" s="68" t="s">
        <v>5662</v>
      </c>
      <c r="I1544" s="63">
        <v>2</v>
      </c>
      <c r="J1544" s="64" t="str">
        <f t="shared" si="78"/>
        <v>A</v>
      </c>
      <c r="K1544" s="65">
        <f t="shared" si="79"/>
        <v>5000</v>
      </c>
      <c r="L1544" s="66">
        <f t="shared" si="82"/>
        <v>2</v>
      </c>
      <c r="M1544" s="15" t="str">
        <f t="shared" si="83"/>
        <v>OK</v>
      </c>
    </row>
    <row r="1545" spans="2:13" x14ac:dyDescent="0.25">
      <c r="B1545" s="57" t="s">
        <v>27</v>
      </c>
      <c r="C1545" s="70">
        <v>44526</v>
      </c>
      <c r="D1545" s="59" t="s">
        <v>5663</v>
      </c>
      <c r="E1545" s="60" t="s">
        <v>6128</v>
      </c>
      <c r="F1545" s="67" t="s">
        <v>5664</v>
      </c>
      <c r="G1545" s="67" t="s">
        <v>5665</v>
      </c>
      <c r="H1545" s="68" t="s">
        <v>5666</v>
      </c>
      <c r="I1545" s="63">
        <v>2</v>
      </c>
      <c r="J1545" s="64" t="str">
        <f t="shared" si="78"/>
        <v>A</v>
      </c>
      <c r="K1545" s="65">
        <f t="shared" si="79"/>
        <v>5000</v>
      </c>
      <c r="L1545" s="66">
        <f t="shared" ref="L1545:L1608" si="84">SUMIF($D$8:$D$1705,D1545:D3242,$I$8:$I$1705)</f>
        <v>2</v>
      </c>
      <c r="M1545" s="15" t="str">
        <f t="shared" ref="M1545:M1608" si="85">+IF(L1545=0," ",IF(L1545&lt;=20,"OK",IF(L1545&gt;=21,"LEBIH")))</f>
        <v>OK</v>
      </c>
    </row>
    <row r="1546" spans="2:13" x14ac:dyDescent="0.25">
      <c r="B1546" s="57" t="s">
        <v>27</v>
      </c>
      <c r="C1546" s="70">
        <v>44526</v>
      </c>
      <c r="D1546" s="59" t="s">
        <v>5667</v>
      </c>
      <c r="E1546" s="60" t="s">
        <v>6128</v>
      </c>
      <c r="F1546" s="67" t="s">
        <v>5668</v>
      </c>
      <c r="G1546" s="67" t="s">
        <v>5669</v>
      </c>
      <c r="H1546" s="68" t="s">
        <v>5670</v>
      </c>
      <c r="I1546" s="63">
        <v>2</v>
      </c>
      <c r="J1546" s="64" t="str">
        <f t="shared" si="78"/>
        <v>A</v>
      </c>
      <c r="K1546" s="65">
        <f t="shared" si="79"/>
        <v>5000</v>
      </c>
      <c r="L1546" s="66">
        <f t="shared" si="84"/>
        <v>2</v>
      </c>
      <c r="M1546" s="15" t="str">
        <f t="shared" si="85"/>
        <v>OK</v>
      </c>
    </row>
    <row r="1547" spans="2:13" x14ac:dyDescent="0.25">
      <c r="B1547" s="57" t="s">
        <v>27</v>
      </c>
      <c r="C1547" s="70">
        <v>44526</v>
      </c>
      <c r="D1547" s="59" t="s">
        <v>3327</v>
      </c>
      <c r="E1547" s="60" t="s">
        <v>6128</v>
      </c>
      <c r="F1547" s="67" t="s">
        <v>3328</v>
      </c>
      <c r="G1547" s="67" t="s">
        <v>3329</v>
      </c>
      <c r="H1547" s="68" t="s">
        <v>5671</v>
      </c>
      <c r="I1547" s="63">
        <v>3</v>
      </c>
      <c r="J1547" s="64" t="str">
        <f t="shared" si="78"/>
        <v>A</v>
      </c>
      <c r="K1547" s="65">
        <f t="shared" si="79"/>
        <v>7500</v>
      </c>
      <c r="L1547" s="66">
        <f t="shared" si="84"/>
        <v>5</v>
      </c>
      <c r="M1547" s="15" t="str">
        <f t="shared" si="85"/>
        <v>OK</v>
      </c>
    </row>
    <row r="1548" spans="2:13" x14ac:dyDescent="0.25">
      <c r="B1548" s="57" t="s">
        <v>27</v>
      </c>
      <c r="C1548" s="70">
        <v>44526</v>
      </c>
      <c r="D1548" s="59" t="s">
        <v>5672</v>
      </c>
      <c r="E1548" s="60" t="s">
        <v>6128</v>
      </c>
      <c r="F1548" s="67" t="s">
        <v>5673</v>
      </c>
      <c r="G1548" s="67" t="s">
        <v>5674</v>
      </c>
      <c r="H1548" s="68" t="s">
        <v>5675</v>
      </c>
      <c r="I1548" s="63">
        <v>2</v>
      </c>
      <c r="J1548" s="64" t="str">
        <f t="shared" si="78"/>
        <v>A</v>
      </c>
      <c r="K1548" s="65">
        <f t="shared" si="79"/>
        <v>5000</v>
      </c>
      <c r="L1548" s="66">
        <f t="shared" si="84"/>
        <v>2</v>
      </c>
      <c r="M1548" s="15" t="str">
        <f t="shared" si="85"/>
        <v>OK</v>
      </c>
    </row>
    <row r="1549" spans="2:13" x14ac:dyDescent="0.25">
      <c r="B1549" s="57" t="s">
        <v>27</v>
      </c>
      <c r="C1549" s="70">
        <v>44526</v>
      </c>
      <c r="D1549" s="59" t="s">
        <v>5676</v>
      </c>
      <c r="E1549" s="60" t="s">
        <v>6128</v>
      </c>
      <c r="F1549" s="67" t="s">
        <v>886</v>
      </c>
      <c r="G1549" s="67" t="s">
        <v>5677</v>
      </c>
      <c r="H1549" s="68" t="s">
        <v>5678</v>
      </c>
      <c r="I1549" s="63">
        <v>2</v>
      </c>
      <c r="J1549" s="64" t="str">
        <f t="shared" si="78"/>
        <v>A</v>
      </c>
      <c r="K1549" s="65">
        <f t="shared" si="79"/>
        <v>5000</v>
      </c>
      <c r="L1549" s="66">
        <f t="shared" si="84"/>
        <v>2</v>
      </c>
      <c r="M1549" s="15" t="str">
        <f t="shared" si="85"/>
        <v>OK</v>
      </c>
    </row>
    <row r="1550" spans="2:13" x14ac:dyDescent="0.25">
      <c r="B1550" s="57" t="s">
        <v>27</v>
      </c>
      <c r="C1550" s="70">
        <v>44526</v>
      </c>
      <c r="D1550" s="59" t="s">
        <v>3334</v>
      </c>
      <c r="E1550" s="60" t="s">
        <v>6128</v>
      </c>
      <c r="F1550" s="67" t="s">
        <v>3335</v>
      </c>
      <c r="G1550" s="67" t="s">
        <v>3336</v>
      </c>
      <c r="H1550" s="68" t="s">
        <v>5679</v>
      </c>
      <c r="I1550" s="63">
        <v>3</v>
      </c>
      <c r="J1550" s="64" t="str">
        <f t="shared" si="78"/>
        <v>A</v>
      </c>
      <c r="K1550" s="65">
        <f t="shared" si="79"/>
        <v>7500</v>
      </c>
      <c r="L1550" s="66">
        <f t="shared" si="84"/>
        <v>9</v>
      </c>
      <c r="M1550" s="15" t="str">
        <f t="shared" si="85"/>
        <v>OK</v>
      </c>
    </row>
    <row r="1551" spans="2:13" x14ac:dyDescent="0.25">
      <c r="B1551" s="57" t="s">
        <v>27</v>
      </c>
      <c r="C1551" s="70">
        <v>44526</v>
      </c>
      <c r="D1551" s="59" t="s">
        <v>3346</v>
      </c>
      <c r="E1551" s="60" t="s">
        <v>6128</v>
      </c>
      <c r="F1551" s="67" t="s">
        <v>3347</v>
      </c>
      <c r="G1551" s="67" t="s">
        <v>3348</v>
      </c>
      <c r="H1551" s="68" t="s">
        <v>5680</v>
      </c>
      <c r="I1551" s="63">
        <v>6</v>
      </c>
      <c r="J1551" s="64" t="str">
        <f t="shared" si="78"/>
        <v>B</v>
      </c>
      <c r="K1551" s="65">
        <f t="shared" si="79"/>
        <v>18000</v>
      </c>
      <c r="L1551" s="66">
        <f t="shared" si="84"/>
        <v>12</v>
      </c>
      <c r="M1551" s="15" t="str">
        <f t="shared" si="85"/>
        <v>OK</v>
      </c>
    </row>
    <row r="1552" spans="2:13" x14ac:dyDescent="0.25">
      <c r="B1552" s="57" t="s">
        <v>27</v>
      </c>
      <c r="C1552" s="70">
        <v>44526</v>
      </c>
      <c r="D1552" s="59" t="s">
        <v>5681</v>
      </c>
      <c r="E1552" s="60" t="s">
        <v>6128</v>
      </c>
      <c r="F1552" s="67" t="s">
        <v>5682</v>
      </c>
      <c r="G1552" s="67" t="s">
        <v>5683</v>
      </c>
      <c r="H1552" s="68" t="s">
        <v>5684</v>
      </c>
      <c r="I1552" s="63">
        <v>6</v>
      </c>
      <c r="J1552" s="64" t="str">
        <f t="shared" si="78"/>
        <v>B</v>
      </c>
      <c r="K1552" s="65">
        <f t="shared" si="79"/>
        <v>18000</v>
      </c>
      <c r="L1552" s="66">
        <f t="shared" si="84"/>
        <v>6</v>
      </c>
      <c r="M1552" s="15" t="str">
        <f t="shared" si="85"/>
        <v>OK</v>
      </c>
    </row>
    <row r="1553" spans="2:13" x14ac:dyDescent="0.25">
      <c r="B1553" s="57" t="s">
        <v>27</v>
      </c>
      <c r="C1553" s="70">
        <v>44526</v>
      </c>
      <c r="D1553" s="59" t="s">
        <v>3350</v>
      </c>
      <c r="E1553" s="60" t="s">
        <v>6128</v>
      </c>
      <c r="F1553" s="67" t="s">
        <v>3351</v>
      </c>
      <c r="G1553" s="67" t="s">
        <v>3352</v>
      </c>
      <c r="H1553" s="68" t="s">
        <v>5685</v>
      </c>
      <c r="I1553" s="63">
        <v>6</v>
      </c>
      <c r="J1553" s="64" t="str">
        <f t="shared" si="78"/>
        <v>B</v>
      </c>
      <c r="K1553" s="65">
        <f t="shared" si="79"/>
        <v>18000</v>
      </c>
      <c r="L1553" s="66">
        <f t="shared" si="84"/>
        <v>9</v>
      </c>
      <c r="M1553" s="15" t="str">
        <f t="shared" si="85"/>
        <v>OK</v>
      </c>
    </row>
    <row r="1554" spans="2:13" x14ac:dyDescent="0.25">
      <c r="B1554" s="57" t="s">
        <v>27</v>
      </c>
      <c r="C1554" s="70">
        <v>44526</v>
      </c>
      <c r="D1554" s="59" t="s">
        <v>5686</v>
      </c>
      <c r="E1554" s="60" t="s">
        <v>6128</v>
      </c>
      <c r="F1554" s="67" t="s">
        <v>5687</v>
      </c>
      <c r="G1554" s="67" t="s">
        <v>5688</v>
      </c>
      <c r="H1554" s="68" t="s">
        <v>5689</v>
      </c>
      <c r="I1554" s="63">
        <v>6</v>
      </c>
      <c r="J1554" s="64" t="str">
        <f t="shared" si="78"/>
        <v>B</v>
      </c>
      <c r="K1554" s="65">
        <f t="shared" si="79"/>
        <v>18000</v>
      </c>
      <c r="L1554" s="66">
        <f t="shared" si="84"/>
        <v>6</v>
      </c>
      <c r="M1554" s="15" t="str">
        <f t="shared" si="85"/>
        <v>OK</v>
      </c>
    </row>
    <row r="1555" spans="2:13" x14ac:dyDescent="0.25">
      <c r="B1555" s="57" t="s">
        <v>27</v>
      </c>
      <c r="C1555" s="70">
        <v>44526</v>
      </c>
      <c r="D1555" s="59" t="s">
        <v>5690</v>
      </c>
      <c r="E1555" s="60" t="s">
        <v>6128</v>
      </c>
      <c r="F1555" s="67" t="s">
        <v>678</v>
      </c>
      <c r="G1555" s="67" t="s">
        <v>5688</v>
      </c>
      <c r="H1555" s="68" t="s">
        <v>5691</v>
      </c>
      <c r="I1555" s="63">
        <v>6</v>
      </c>
      <c r="J1555" s="64" t="str">
        <f t="shared" si="78"/>
        <v>B</v>
      </c>
      <c r="K1555" s="65">
        <f t="shared" si="79"/>
        <v>18000</v>
      </c>
      <c r="L1555" s="66">
        <f t="shared" si="84"/>
        <v>6</v>
      </c>
      <c r="M1555" s="15" t="str">
        <f t="shared" si="85"/>
        <v>OK</v>
      </c>
    </row>
    <row r="1556" spans="2:13" x14ac:dyDescent="0.25">
      <c r="B1556" s="57" t="s">
        <v>27</v>
      </c>
      <c r="C1556" s="70">
        <v>44526</v>
      </c>
      <c r="D1556" s="59" t="s">
        <v>5692</v>
      </c>
      <c r="E1556" s="60" t="s">
        <v>6128</v>
      </c>
      <c r="F1556" s="67" t="s">
        <v>5693</v>
      </c>
      <c r="G1556" s="67" t="s">
        <v>5694</v>
      </c>
      <c r="H1556" s="68" t="s">
        <v>5695</v>
      </c>
      <c r="I1556" s="63">
        <v>6</v>
      </c>
      <c r="J1556" s="64" t="str">
        <f t="shared" si="78"/>
        <v>B</v>
      </c>
      <c r="K1556" s="65">
        <f t="shared" si="79"/>
        <v>18000</v>
      </c>
      <c r="L1556" s="66">
        <f t="shared" si="84"/>
        <v>6</v>
      </c>
      <c r="M1556" s="15" t="str">
        <f t="shared" si="85"/>
        <v>OK</v>
      </c>
    </row>
    <row r="1557" spans="2:13" x14ac:dyDescent="0.25">
      <c r="B1557" s="57" t="s">
        <v>27</v>
      </c>
      <c r="C1557" s="70">
        <v>44526</v>
      </c>
      <c r="D1557" s="59" t="s">
        <v>5696</v>
      </c>
      <c r="E1557" s="60" t="s">
        <v>6128</v>
      </c>
      <c r="F1557" s="67" t="s">
        <v>5697</v>
      </c>
      <c r="G1557" s="67" t="s">
        <v>5698</v>
      </c>
      <c r="H1557" s="68" t="s">
        <v>5699</v>
      </c>
      <c r="I1557" s="63">
        <v>6</v>
      </c>
      <c r="J1557" s="64" t="str">
        <f t="shared" si="78"/>
        <v>B</v>
      </c>
      <c r="K1557" s="65">
        <f t="shared" si="79"/>
        <v>18000</v>
      </c>
      <c r="L1557" s="66">
        <f t="shared" si="84"/>
        <v>6</v>
      </c>
      <c r="M1557" s="15" t="str">
        <f t="shared" si="85"/>
        <v>OK</v>
      </c>
    </row>
    <row r="1558" spans="2:13" x14ac:dyDescent="0.25">
      <c r="B1558" s="57" t="s">
        <v>27</v>
      </c>
      <c r="C1558" s="70">
        <v>44526</v>
      </c>
      <c r="D1558" s="59" t="s">
        <v>5700</v>
      </c>
      <c r="E1558" s="60" t="s">
        <v>6128</v>
      </c>
      <c r="F1558" s="67" t="s">
        <v>5701</v>
      </c>
      <c r="G1558" s="67" t="s">
        <v>5702</v>
      </c>
      <c r="H1558" s="68" t="s">
        <v>5703</v>
      </c>
      <c r="I1558" s="63">
        <v>6</v>
      </c>
      <c r="J1558" s="64" t="str">
        <f t="shared" si="78"/>
        <v>B</v>
      </c>
      <c r="K1558" s="65">
        <f t="shared" si="79"/>
        <v>18000</v>
      </c>
      <c r="L1558" s="66">
        <f t="shared" si="84"/>
        <v>6</v>
      </c>
      <c r="M1558" s="15" t="str">
        <f t="shared" si="85"/>
        <v>OK</v>
      </c>
    </row>
    <row r="1559" spans="2:13" x14ac:dyDescent="0.25">
      <c r="B1559" s="57" t="s">
        <v>27</v>
      </c>
      <c r="C1559" s="70">
        <v>44526</v>
      </c>
      <c r="D1559" s="59" t="s">
        <v>5704</v>
      </c>
      <c r="E1559" s="60" t="s">
        <v>6128</v>
      </c>
      <c r="F1559" s="67" t="s">
        <v>5705</v>
      </c>
      <c r="G1559" s="67" t="s">
        <v>5706</v>
      </c>
      <c r="H1559" s="68" t="s">
        <v>5707</v>
      </c>
      <c r="I1559" s="63">
        <v>6</v>
      </c>
      <c r="J1559" s="64" t="str">
        <f t="shared" si="78"/>
        <v>B</v>
      </c>
      <c r="K1559" s="65">
        <f t="shared" si="79"/>
        <v>18000</v>
      </c>
      <c r="L1559" s="66">
        <f t="shared" si="84"/>
        <v>6</v>
      </c>
      <c r="M1559" s="15" t="str">
        <f t="shared" si="85"/>
        <v>OK</v>
      </c>
    </row>
    <row r="1560" spans="2:13" x14ac:dyDescent="0.25">
      <c r="B1560" s="57" t="s">
        <v>27</v>
      </c>
      <c r="C1560" s="70">
        <v>44526</v>
      </c>
      <c r="D1560" s="59" t="s">
        <v>5708</v>
      </c>
      <c r="E1560" s="60" t="s">
        <v>6128</v>
      </c>
      <c r="F1560" s="67" t="s">
        <v>5709</v>
      </c>
      <c r="G1560" s="67" t="s">
        <v>5694</v>
      </c>
      <c r="H1560" s="68" t="s">
        <v>5710</v>
      </c>
      <c r="I1560" s="63">
        <v>2</v>
      </c>
      <c r="J1560" s="64" t="str">
        <f t="shared" si="78"/>
        <v>A</v>
      </c>
      <c r="K1560" s="65">
        <f t="shared" si="79"/>
        <v>5000</v>
      </c>
      <c r="L1560" s="66">
        <f t="shared" si="84"/>
        <v>2</v>
      </c>
      <c r="M1560" s="15" t="str">
        <f t="shared" si="85"/>
        <v>OK</v>
      </c>
    </row>
    <row r="1561" spans="2:13" x14ac:dyDescent="0.25">
      <c r="B1561" s="57" t="s">
        <v>27</v>
      </c>
      <c r="C1561" s="70">
        <v>44526</v>
      </c>
      <c r="D1561" s="59" t="s">
        <v>3362</v>
      </c>
      <c r="E1561" s="60" t="s">
        <v>6128</v>
      </c>
      <c r="F1561" s="67" t="s">
        <v>3363</v>
      </c>
      <c r="G1561" s="67" t="s">
        <v>3364</v>
      </c>
      <c r="H1561" s="68" t="s">
        <v>5711</v>
      </c>
      <c r="I1561" s="63">
        <v>2</v>
      </c>
      <c r="J1561" s="64" t="str">
        <f t="shared" si="78"/>
        <v>A</v>
      </c>
      <c r="K1561" s="65">
        <f t="shared" si="79"/>
        <v>5000</v>
      </c>
      <c r="L1561" s="66">
        <f t="shared" si="84"/>
        <v>4</v>
      </c>
      <c r="M1561" s="15" t="str">
        <f t="shared" si="85"/>
        <v>OK</v>
      </c>
    </row>
    <row r="1562" spans="2:13" x14ac:dyDescent="0.25">
      <c r="B1562" s="57" t="s">
        <v>27</v>
      </c>
      <c r="C1562" s="70">
        <v>44526</v>
      </c>
      <c r="D1562" s="59" t="s">
        <v>5712</v>
      </c>
      <c r="E1562" s="60" t="s">
        <v>6128</v>
      </c>
      <c r="F1562" s="67" t="s">
        <v>5713</v>
      </c>
      <c r="G1562" s="67" t="s">
        <v>5714</v>
      </c>
      <c r="H1562" s="68" t="s">
        <v>5715</v>
      </c>
      <c r="I1562" s="63">
        <v>2</v>
      </c>
      <c r="J1562" s="64" t="str">
        <f t="shared" si="78"/>
        <v>A</v>
      </c>
      <c r="K1562" s="65">
        <f t="shared" si="79"/>
        <v>5000</v>
      </c>
      <c r="L1562" s="66">
        <f t="shared" si="84"/>
        <v>2</v>
      </c>
      <c r="M1562" s="15" t="str">
        <f t="shared" si="85"/>
        <v>OK</v>
      </c>
    </row>
    <row r="1563" spans="2:13" x14ac:dyDescent="0.25">
      <c r="B1563" s="57" t="s">
        <v>27</v>
      </c>
      <c r="C1563" s="70">
        <v>44526</v>
      </c>
      <c r="D1563" s="59" t="s">
        <v>5716</v>
      </c>
      <c r="E1563" s="60" t="s">
        <v>6128</v>
      </c>
      <c r="F1563" s="67" t="s">
        <v>5717</v>
      </c>
      <c r="G1563" s="67" t="s">
        <v>3396</v>
      </c>
      <c r="H1563" s="68" t="s">
        <v>5718</v>
      </c>
      <c r="I1563" s="63">
        <v>2</v>
      </c>
      <c r="J1563" s="64" t="str">
        <f t="shared" si="78"/>
        <v>A</v>
      </c>
      <c r="K1563" s="65">
        <f t="shared" si="79"/>
        <v>5000</v>
      </c>
      <c r="L1563" s="66">
        <f t="shared" si="84"/>
        <v>2</v>
      </c>
      <c r="M1563" s="15" t="str">
        <f t="shared" si="85"/>
        <v>OK</v>
      </c>
    </row>
    <row r="1564" spans="2:13" x14ac:dyDescent="0.25">
      <c r="B1564" s="57" t="s">
        <v>27</v>
      </c>
      <c r="C1564" s="70">
        <v>44526</v>
      </c>
      <c r="D1564" s="59" t="s">
        <v>5719</v>
      </c>
      <c r="E1564" s="60" t="s">
        <v>6128</v>
      </c>
      <c r="F1564" s="67" t="s">
        <v>5720</v>
      </c>
      <c r="G1564" s="67" t="s">
        <v>3396</v>
      </c>
      <c r="H1564" s="68" t="s">
        <v>5721</v>
      </c>
      <c r="I1564" s="63">
        <v>2</v>
      </c>
      <c r="J1564" s="64" t="str">
        <f t="shared" si="78"/>
        <v>A</v>
      </c>
      <c r="K1564" s="65">
        <f t="shared" si="79"/>
        <v>5000</v>
      </c>
      <c r="L1564" s="66">
        <f t="shared" si="84"/>
        <v>2</v>
      </c>
      <c r="M1564" s="15" t="str">
        <f t="shared" si="85"/>
        <v>OK</v>
      </c>
    </row>
    <row r="1565" spans="2:13" x14ac:dyDescent="0.25">
      <c r="B1565" s="57" t="s">
        <v>27</v>
      </c>
      <c r="C1565" s="70">
        <v>44526</v>
      </c>
      <c r="D1565" s="59" t="s">
        <v>5722</v>
      </c>
      <c r="E1565" s="60" t="s">
        <v>6128</v>
      </c>
      <c r="F1565" s="67" t="s">
        <v>5723</v>
      </c>
      <c r="G1565" s="67" t="s">
        <v>5724</v>
      </c>
      <c r="H1565" s="68" t="s">
        <v>5725</v>
      </c>
      <c r="I1565" s="63">
        <v>2</v>
      </c>
      <c r="J1565" s="64" t="str">
        <f t="shared" si="48"/>
        <v>A</v>
      </c>
      <c r="K1565" s="65">
        <f t="shared" si="49"/>
        <v>5000</v>
      </c>
      <c r="L1565" s="66">
        <f t="shared" si="84"/>
        <v>2</v>
      </c>
      <c r="M1565" s="15" t="str">
        <f t="shared" si="85"/>
        <v>OK</v>
      </c>
    </row>
    <row r="1566" spans="2:13" x14ac:dyDescent="0.25">
      <c r="B1566" s="57" t="s">
        <v>27</v>
      </c>
      <c r="C1566" s="70">
        <v>44526</v>
      </c>
      <c r="D1566" s="59" t="s">
        <v>5726</v>
      </c>
      <c r="E1566" s="60" t="s">
        <v>6128</v>
      </c>
      <c r="F1566" s="67" t="s">
        <v>5727</v>
      </c>
      <c r="G1566" s="67" t="s">
        <v>5728</v>
      </c>
      <c r="H1566" s="68" t="s">
        <v>5729</v>
      </c>
      <c r="I1566" s="63">
        <v>2</v>
      </c>
      <c r="J1566" s="64" t="str">
        <f t="shared" si="48"/>
        <v>A</v>
      </c>
      <c r="K1566" s="65">
        <f t="shared" si="49"/>
        <v>5000</v>
      </c>
      <c r="L1566" s="66">
        <f t="shared" si="84"/>
        <v>2</v>
      </c>
      <c r="M1566" s="15" t="str">
        <f t="shared" si="85"/>
        <v>OK</v>
      </c>
    </row>
    <row r="1567" spans="2:13" x14ac:dyDescent="0.25">
      <c r="B1567" s="57" t="s">
        <v>27</v>
      </c>
      <c r="C1567" s="70">
        <v>44527</v>
      </c>
      <c r="D1567" s="59" t="s">
        <v>5871</v>
      </c>
      <c r="E1567" s="60" t="s">
        <v>6128</v>
      </c>
      <c r="F1567" s="67" t="s">
        <v>5872</v>
      </c>
      <c r="G1567" s="67" t="s">
        <v>5873</v>
      </c>
      <c r="H1567" s="68" t="s">
        <v>5874</v>
      </c>
      <c r="I1567" s="63">
        <v>2</v>
      </c>
      <c r="J1567" s="64" t="str">
        <f t="shared" si="48"/>
        <v>A</v>
      </c>
      <c r="K1567" s="65">
        <f t="shared" si="49"/>
        <v>5000</v>
      </c>
      <c r="L1567" s="66">
        <f t="shared" si="84"/>
        <v>2</v>
      </c>
      <c r="M1567" s="15" t="str">
        <f t="shared" si="85"/>
        <v>OK</v>
      </c>
    </row>
    <row r="1568" spans="2:13" x14ac:dyDescent="0.25">
      <c r="B1568" s="57" t="s">
        <v>27</v>
      </c>
      <c r="C1568" s="70">
        <v>44527</v>
      </c>
      <c r="D1568" s="59" t="s">
        <v>5875</v>
      </c>
      <c r="E1568" s="60" t="s">
        <v>6128</v>
      </c>
      <c r="F1568" s="67" t="s">
        <v>5876</v>
      </c>
      <c r="G1568" s="67" t="s">
        <v>5877</v>
      </c>
      <c r="H1568" s="68" t="s">
        <v>5878</v>
      </c>
      <c r="I1568" s="63">
        <v>2</v>
      </c>
      <c r="J1568" s="64" t="str">
        <f t="shared" si="48"/>
        <v>A</v>
      </c>
      <c r="K1568" s="65">
        <f t="shared" si="49"/>
        <v>5000</v>
      </c>
      <c r="L1568" s="66">
        <f t="shared" si="84"/>
        <v>2</v>
      </c>
      <c r="M1568" s="15" t="str">
        <f t="shared" si="85"/>
        <v>OK</v>
      </c>
    </row>
    <row r="1569" spans="2:13" x14ac:dyDescent="0.25">
      <c r="B1569" s="57" t="s">
        <v>27</v>
      </c>
      <c r="C1569" s="70">
        <v>44527</v>
      </c>
      <c r="D1569" s="59" t="s">
        <v>3922</v>
      </c>
      <c r="E1569" s="60" t="s">
        <v>6128</v>
      </c>
      <c r="F1569" s="67" t="s">
        <v>3923</v>
      </c>
      <c r="G1569" s="67" t="s">
        <v>3924</v>
      </c>
      <c r="H1569" s="68" t="s">
        <v>5879</v>
      </c>
      <c r="I1569" s="63">
        <v>2</v>
      </c>
      <c r="J1569" s="64" t="str">
        <f t="shared" si="48"/>
        <v>A</v>
      </c>
      <c r="K1569" s="65">
        <f t="shared" si="49"/>
        <v>5000</v>
      </c>
      <c r="L1569" s="66">
        <f t="shared" si="84"/>
        <v>4</v>
      </c>
      <c r="M1569" s="15" t="str">
        <f t="shared" si="85"/>
        <v>OK</v>
      </c>
    </row>
    <row r="1570" spans="2:13" x14ac:dyDescent="0.25">
      <c r="B1570" s="57" t="s">
        <v>27</v>
      </c>
      <c r="C1570" s="70">
        <v>44527</v>
      </c>
      <c r="D1570" s="59" t="s">
        <v>5880</v>
      </c>
      <c r="E1570" s="60" t="s">
        <v>6128</v>
      </c>
      <c r="F1570" s="67" t="s">
        <v>5881</v>
      </c>
      <c r="G1570" s="67" t="s">
        <v>5882</v>
      </c>
      <c r="H1570" s="68" t="s">
        <v>5883</v>
      </c>
      <c r="I1570" s="63">
        <v>2</v>
      </c>
      <c r="J1570" s="64" t="str">
        <f t="shared" si="48"/>
        <v>A</v>
      </c>
      <c r="K1570" s="65">
        <f t="shared" si="49"/>
        <v>5000</v>
      </c>
      <c r="L1570" s="66">
        <f t="shared" si="84"/>
        <v>2</v>
      </c>
      <c r="M1570" s="15" t="str">
        <f t="shared" si="85"/>
        <v>OK</v>
      </c>
    </row>
    <row r="1571" spans="2:13" x14ac:dyDescent="0.25">
      <c r="B1571" s="57" t="s">
        <v>27</v>
      </c>
      <c r="C1571" s="70">
        <v>44527</v>
      </c>
      <c r="D1571" s="59" t="s">
        <v>3930</v>
      </c>
      <c r="E1571" s="60" t="s">
        <v>6128</v>
      </c>
      <c r="F1571" s="67" t="s">
        <v>3931</v>
      </c>
      <c r="G1571" s="67" t="s">
        <v>3932</v>
      </c>
      <c r="H1571" s="68" t="s">
        <v>5884</v>
      </c>
      <c r="I1571" s="63">
        <v>2</v>
      </c>
      <c r="J1571" s="64" t="str">
        <f t="shared" si="48"/>
        <v>A</v>
      </c>
      <c r="K1571" s="65">
        <f t="shared" si="49"/>
        <v>5000</v>
      </c>
      <c r="L1571" s="66">
        <f t="shared" si="84"/>
        <v>4</v>
      </c>
      <c r="M1571" s="15" t="str">
        <f t="shared" si="85"/>
        <v>OK</v>
      </c>
    </row>
    <row r="1572" spans="2:13" x14ac:dyDescent="0.25">
      <c r="B1572" s="57" t="s">
        <v>27</v>
      </c>
      <c r="C1572" s="70">
        <v>44527</v>
      </c>
      <c r="D1572" s="59" t="s">
        <v>3934</v>
      </c>
      <c r="E1572" s="60" t="s">
        <v>6128</v>
      </c>
      <c r="F1572" s="67" t="s">
        <v>3935</v>
      </c>
      <c r="G1572" s="67" t="s">
        <v>3936</v>
      </c>
      <c r="H1572" s="68" t="s">
        <v>5885</v>
      </c>
      <c r="I1572" s="63">
        <v>2</v>
      </c>
      <c r="J1572" s="64" t="str">
        <f t="shared" si="48"/>
        <v>A</v>
      </c>
      <c r="K1572" s="65">
        <f t="shared" si="49"/>
        <v>5000</v>
      </c>
      <c r="L1572" s="66">
        <f t="shared" si="84"/>
        <v>5</v>
      </c>
      <c r="M1572" s="15" t="str">
        <f t="shared" si="85"/>
        <v>OK</v>
      </c>
    </row>
    <row r="1573" spans="2:13" x14ac:dyDescent="0.25">
      <c r="B1573" s="57" t="s">
        <v>27</v>
      </c>
      <c r="C1573" s="70">
        <v>44527</v>
      </c>
      <c r="D1573" s="59" t="s">
        <v>5886</v>
      </c>
      <c r="E1573" s="60" t="s">
        <v>6128</v>
      </c>
      <c r="F1573" s="67" t="s">
        <v>4951</v>
      </c>
      <c r="G1573" s="67" t="s">
        <v>5887</v>
      </c>
      <c r="H1573" s="68" t="s">
        <v>5888</v>
      </c>
      <c r="I1573" s="63">
        <v>2</v>
      </c>
      <c r="J1573" s="64" t="str">
        <f t="shared" si="48"/>
        <v>A</v>
      </c>
      <c r="K1573" s="65">
        <f t="shared" si="49"/>
        <v>5000</v>
      </c>
      <c r="L1573" s="66">
        <f t="shared" si="84"/>
        <v>2</v>
      </c>
      <c r="M1573" s="15" t="str">
        <f t="shared" si="85"/>
        <v>OK</v>
      </c>
    </row>
    <row r="1574" spans="2:13" x14ac:dyDescent="0.25">
      <c r="B1574" s="57" t="s">
        <v>27</v>
      </c>
      <c r="C1574" s="70">
        <v>44527</v>
      </c>
      <c r="D1574" s="59" t="s">
        <v>5889</v>
      </c>
      <c r="E1574" s="60" t="s">
        <v>6128</v>
      </c>
      <c r="F1574" s="67" t="s">
        <v>5890</v>
      </c>
      <c r="G1574" s="67" t="s">
        <v>5891</v>
      </c>
      <c r="H1574" s="68" t="s">
        <v>5892</v>
      </c>
      <c r="I1574" s="63">
        <v>2</v>
      </c>
      <c r="J1574" s="64" t="str">
        <f t="shared" si="48"/>
        <v>A</v>
      </c>
      <c r="K1574" s="65">
        <f t="shared" si="49"/>
        <v>5000</v>
      </c>
      <c r="L1574" s="66">
        <f t="shared" si="84"/>
        <v>2</v>
      </c>
      <c r="M1574" s="15" t="str">
        <f t="shared" si="85"/>
        <v>OK</v>
      </c>
    </row>
    <row r="1575" spans="2:13" x14ac:dyDescent="0.25">
      <c r="B1575" s="57" t="s">
        <v>27</v>
      </c>
      <c r="C1575" s="70">
        <v>44527</v>
      </c>
      <c r="D1575" s="59" t="s">
        <v>3938</v>
      </c>
      <c r="E1575" s="60" t="s">
        <v>6128</v>
      </c>
      <c r="F1575" s="67" t="s">
        <v>3939</v>
      </c>
      <c r="G1575" s="67" t="s">
        <v>3940</v>
      </c>
      <c r="H1575" s="68" t="s">
        <v>5893</v>
      </c>
      <c r="I1575" s="63">
        <v>2</v>
      </c>
      <c r="J1575" s="64" t="str">
        <f t="shared" si="48"/>
        <v>A</v>
      </c>
      <c r="K1575" s="65">
        <f t="shared" si="49"/>
        <v>5000</v>
      </c>
      <c r="L1575" s="66">
        <f t="shared" si="84"/>
        <v>4</v>
      </c>
      <c r="M1575" s="15" t="str">
        <f t="shared" si="85"/>
        <v>OK</v>
      </c>
    </row>
    <row r="1576" spans="2:13" x14ac:dyDescent="0.25">
      <c r="B1576" s="57" t="s">
        <v>27</v>
      </c>
      <c r="C1576" s="70">
        <v>44527</v>
      </c>
      <c r="D1576" s="59" t="s">
        <v>5894</v>
      </c>
      <c r="E1576" s="60" t="s">
        <v>6128</v>
      </c>
      <c r="F1576" s="67" t="s">
        <v>5895</v>
      </c>
      <c r="G1576" s="67" t="s">
        <v>3940</v>
      </c>
      <c r="H1576" s="68" t="s">
        <v>5896</v>
      </c>
      <c r="I1576" s="63">
        <v>2</v>
      </c>
      <c r="J1576" s="64" t="str">
        <f t="shared" si="48"/>
        <v>A</v>
      </c>
      <c r="K1576" s="65">
        <f t="shared" si="49"/>
        <v>5000</v>
      </c>
      <c r="L1576" s="66">
        <f t="shared" si="84"/>
        <v>2</v>
      </c>
      <c r="M1576" s="15" t="str">
        <f t="shared" si="85"/>
        <v>OK</v>
      </c>
    </row>
    <row r="1577" spans="2:13" x14ac:dyDescent="0.25">
      <c r="B1577" s="57" t="s">
        <v>27</v>
      </c>
      <c r="C1577" s="70">
        <v>44527</v>
      </c>
      <c r="D1577" s="59" t="s">
        <v>3996</v>
      </c>
      <c r="E1577" s="60" t="s">
        <v>6128</v>
      </c>
      <c r="F1577" s="67" t="s">
        <v>3997</v>
      </c>
      <c r="G1577" s="67" t="s">
        <v>3998</v>
      </c>
      <c r="H1577" s="68" t="s">
        <v>5897</v>
      </c>
      <c r="I1577" s="63">
        <v>2</v>
      </c>
      <c r="J1577" s="64" t="str">
        <f t="shared" si="48"/>
        <v>A</v>
      </c>
      <c r="K1577" s="65">
        <f t="shared" si="49"/>
        <v>5000</v>
      </c>
      <c r="L1577" s="66">
        <f t="shared" si="84"/>
        <v>4</v>
      </c>
      <c r="M1577" s="15" t="str">
        <f t="shared" si="85"/>
        <v>OK</v>
      </c>
    </row>
    <row r="1578" spans="2:13" x14ac:dyDescent="0.25">
      <c r="B1578" s="57" t="s">
        <v>27</v>
      </c>
      <c r="C1578" s="70">
        <v>44527</v>
      </c>
      <c r="D1578" s="59" t="s">
        <v>3946</v>
      </c>
      <c r="E1578" s="60" t="s">
        <v>6128</v>
      </c>
      <c r="F1578" s="67" t="s">
        <v>3947</v>
      </c>
      <c r="G1578" s="67" t="s">
        <v>3340</v>
      </c>
      <c r="H1578" s="68" t="s">
        <v>5898</v>
      </c>
      <c r="I1578" s="63">
        <v>6</v>
      </c>
      <c r="J1578" s="64" t="str">
        <f t="shared" si="48"/>
        <v>B</v>
      </c>
      <c r="K1578" s="65">
        <f t="shared" si="49"/>
        <v>18000</v>
      </c>
      <c r="L1578" s="66">
        <f t="shared" si="84"/>
        <v>12</v>
      </c>
      <c r="M1578" s="15" t="str">
        <f t="shared" si="85"/>
        <v>OK</v>
      </c>
    </row>
    <row r="1579" spans="2:13" x14ac:dyDescent="0.25">
      <c r="B1579" s="57" t="s">
        <v>27</v>
      </c>
      <c r="C1579" s="70">
        <v>44527</v>
      </c>
      <c r="D1579" s="59" t="s">
        <v>5899</v>
      </c>
      <c r="E1579" s="60" t="s">
        <v>6128</v>
      </c>
      <c r="F1579" s="67" t="s">
        <v>5900</v>
      </c>
      <c r="G1579" s="67" t="s">
        <v>5901</v>
      </c>
      <c r="H1579" s="68" t="s">
        <v>5902</v>
      </c>
      <c r="I1579" s="63">
        <v>6</v>
      </c>
      <c r="J1579" s="64" t="str">
        <f t="shared" si="48"/>
        <v>B</v>
      </c>
      <c r="K1579" s="65">
        <f t="shared" si="49"/>
        <v>18000</v>
      </c>
      <c r="L1579" s="66">
        <f t="shared" si="84"/>
        <v>6</v>
      </c>
      <c r="M1579" s="15" t="str">
        <f t="shared" si="85"/>
        <v>OK</v>
      </c>
    </row>
    <row r="1580" spans="2:13" x14ac:dyDescent="0.25">
      <c r="B1580" s="57" t="s">
        <v>27</v>
      </c>
      <c r="C1580" s="70">
        <v>44527</v>
      </c>
      <c r="D1580" s="59" t="s">
        <v>5903</v>
      </c>
      <c r="E1580" s="60" t="s">
        <v>6128</v>
      </c>
      <c r="F1580" s="67" t="s">
        <v>5904</v>
      </c>
      <c r="G1580" s="67" t="s">
        <v>3955</v>
      </c>
      <c r="H1580" s="68" t="s">
        <v>5905</v>
      </c>
      <c r="I1580" s="63">
        <v>6</v>
      </c>
      <c r="J1580" s="64" t="str">
        <f t="shared" si="48"/>
        <v>B</v>
      </c>
      <c r="K1580" s="65">
        <f t="shared" si="49"/>
        <v>18000</v>
      </c>
      <c r="L1580" s="66">
        <f t="shared" si="84"/>
        <v>6</v>
      </c>
      <c r="M1580" s="15" t="str">
        <f t="shared" si="85"/>
        <v>OK</v>
      </c>
    </row>
    <row r="1581" spans="2:13" x14ac:dyDescent="0.25">
      <c r="B1581" s="57" t="s">
        <v>27</v>
      </c>
      <c r="C1581" s="70">
        <v>44527</v>
      </c>
      <c r="D1581" s="59" t="s">
        <v>3949</v>
      </c>
      <c r="E1581" s="60" t="s">
        <v>6128</v>
      </c>
      <c r="F1581" s="67" t="s">
        <v>3950</v>
      </c>
      <c r="G1581" s="67" t="s">
        <v>3951</v>
      </c>
      <c r="H1581" s="68" t="s">
        <v>5906</v>
      </c>
      <c r="I1581" s="63">
        <v>6</v>
      </c>
      <c r="J1581" s="64" t="str">
        <f t="shared" si="48"/>
        <v>B</v>
      </c>
      <c r="K1581" s="65">
        <f t="shared" si="49"/>
        <v>18000</v>
      </c>
      <c r="L1581" s="66">
        <f t="shared" si="84"/>
        <v>12</v>
      </c>
      <c r="M1581" s="15" t="str">
        <f t="shared" si="85"/>
        <v>OK</v>
      </c>
    </row>
    <row r="1582" spans="2:13" x14ac:dyDescent="0.25">
      <c r="B1582" s="57" t="s">
        <v>27</v>
      </c>
      <c r="C1582" s="70">
        <v>44527</v>
      </c>
      <c r="D1582" s="59" t="s">
        <v>5907</v>
      </c>
      <c r="E1582" s="60" t="s">
        <v>6128</v>
      </c>
      <c r="F1582" s="67" t="s">
        <v>5908</v>
      </c>
      <c r="G1582" s="67" t="s">
        <v>5909</v>
      </c>
      <c r="H1582" s="68" t="s">
        <v>5910</v>
      </c>
      <c r="I1582" s="63">
        <v>6</v>
      </c>
      <c r="J1582" s="64" t="str">
        <f t="shared" si="48"/>
        <v>B</v>
      </c>
      <c r="K1582" s="65">
        <f t="shared" si="49"/>
        <v>18000</v>
      </c>
      <c r="L1582" s="66">
        <f t="shared" si="84"/>
        <v>6</v>
      </c>
      <c r="M1582" s="15" t="str">
        <f t="shared" si="85"/>
        <v>OK</v>
      </c>
    </row>
    <row r="1583" spans="2:13" x14ac:dyDescent="0.25">
      <c r="B1583" s="57" t="s">
        <v>27</v>
      </c>
      <c r="C1583" s="70">
        <v>44527</v>
      </c>
      <c r="D1583" s="59" t="s">
        <v>5911</v>
      </c>
      <c r="E1583" s="60" t="s">
        <v>6128</v>
      </c>
      <c r="F1583" s="67" t="s">
        <v>5912</v>
      </c>
      <c r="G1583" s="67" t="s">
        <v>5913</v>
      </c>
      <c r="H1583" s="68" t="s">
        <v>5914</v>
      </c>
      <c r="I1583" s="63">
        <v>6</v>
      </c>
      <c r="J1583" s="64" t="str">
        <f t="shared" si="48"/>
        <v>B</v>
      </c>
      <c r="K1583" s="65">
        <f t="shared" si="49"/>
        <v>18000</v>
      </c>
      <c r="L1583" s="66">
        <f t="shared" si="84"/>
        <v>6</v>
      </c>
      <c r="M1583" s="15" t="str">
        <f t="shared" si="85"/>
        <v>OK</v>
      </c>
    </row>
    <row r="1584" spans="2:13" x14ac:dyDescent="0.25">
      <c r="B1584" s="57" t="s">
        <v>27</v>
      </c>
      <c r="C1584" s="70">
        <v>44527</v>
      </c>
      <c r="D1584" s="59" t="s">
        <v>5915</v>
      </c>
      <c r="E1584" s="60" t="s">
        <v>6128</v>
      </c>
      <c r="F1584" s="67" t="s">
        <v>5916</v>
      </c>
      <c r="G1584" s="67" t="s">
        <v>5917</v>
      </c>
      <c r="H1584" s="68" t="s">
        <v>5918</v>
      </c>
      <c r="I1584" s="63">
        <v>6</v>
      </c>
      <c r="J1584" s="64" t="str">
        <f t="shared" si="48"/>
        <v>B</v>
      </c>
      <c r="K1584" s="65">
        <f t="shared" si="49"/>
        <v>18000</v>
      </c>
      <c r="L1584" s="66">
        <f t="shared" si="84"/>
        <v>6</v>
      </c>
      <c r="M1584" s="15" t="str">
        <f t="shared" si="85"/>
        <v>OK</v>
      </c>
    </row>
    <row r="1585" spans="2:13" x14ac:dyDescent="0.25">
      <c r="B1585" s="57" t="s">
        <v>27</v>
      </c>
      <c r="C1585" s="70">
        <v>44527</v>
      </c>
      <c r="D1585" s="59" t="s">
        <v>5919</v>
      </c>
      <c r="E1585" s="60" t="s">
        <v>6128</v>
      </c>
      <c r="F1585" s="67" t="s">
        <v>5920</v>
      </c>
      <c r="G1585" s="67" t="s">
        <v>5921</v>
      </c>
      <c r="H1585" s="68" t="s">
        <v>5922</v>
      </c>
      <c r="I1585" s="63">
        <v>6</v>
      </c>
      <c r="J1585" s="64" t="str">
        <f t="shared" si="48"/>
        <v>B</v>
      </c>
      <c r="K1585" s="65">
        <f t="shared" si="49"/>
        <v>18000</v>
      </c>
      <c r="L1585" s="66">
        <f t="shared" si="84"/>
        <v>6</v>
      </c>
      <c r="M1585" s="15" t="str">
        <f t="shared" si="85"/>
        <v>OK</v>
      </c>
    </row>
    <row r="1586" spans="2:13" x14ac:dyDescent="0.25">
      <c r="B1586" s="57" t="s">
        <v>27</v>
      </c>
      <c r="C1586" s="70">
        <v>44527</v>
      </c>
      <c r="D1586" s="59" t="s">
        <v>3965</v>
      </c>
      <c r="E1586" s="60" t="s">
        <v>6128</v>
      </c>
      <c r="F1586" s="67" t="s">
        <v>3966</v>
      </c>
      <c r="G1586" s="67" t="s">
        <v>3967</v>
      </c>
      <c r="H1586" s="68" t="s">
        <v>5926</v>
      </c>
      <c r="I1586" s="63">
        <v>6</v>
      </c>
      <c r="J1586" s="64" t="str">
        <f t="shared" si="48"/>
        <v>B</v>
      </c>
      <c r="K1586" s="65">
        <f t="shared" si="49"/>
        <v>18000</v>
      </c>
      <c r="L1586" s="66">
        <f t="shared" si="84"/>
        <v>9</v>
      </c>
      <c r="M1586" s="15" t="str">
        <f t="shared" si="85"/>
        <v>OK</v>
      </c>
    </row>
    <row r="1587" spans="2:13" x14ac:dyDescent="0.25">
      <c r="B1587" s="57" t="s">
        <v>27</v>
      </c>
      <c r="C1587" s="70">
        <v>44527</v>
      </c>
      <c r="D1587" s="59" t="s">
        <v>5923</v>
      </c>
      <c r="E1587" s="60" t="s">
        <v>6128</v>
      </c>
      <c r="F1587" s="67" t="s">
        <v>5924</v>
      </c>
      <c r="G1587" s="67" t="s">
        <v>5925</v>
      </c>
      <c r="H1587" s="68" t="s">
        <v>5927</v>
      </c>
      <c r="I1587" s="63">
        <v>2</v>
      </c>
      <c r="J1587" s="64" t="str">
        <f t="shared" si="48"/>
        <v>A</v>
      </c>
      <c r="K1587" s="65">
        <f t="shared" si="49"/>
        <v>5000</v>
      </c>
      <c r="L1587" s="66">
        <f t="shared" si="84"/>
        <v>2</v>
      </c>
      <c r="M1587" s="15" t="str">
        <f t="shared" si="85"/>
        <v>OK</v>
      </c>
    </row>
    <row r="1588" spans="2:13" x14ac:dyDescent="0.25">
      <c r="B1588" s="57" t="s">
        <v>27</v>
      </c>
      <c r="C1588" s="70">
        <v>44527</v>
      </c>
      <c r="D1588" s="59" t="s">
        <v>3969</v>
      </c>
      <c r="E1588" s="60" t="s">
        <v>6128</v>
      </c>
      <c r="F1588" s="67" t="s">
        <v>3970</v>
      </c>
      <c r="G1588" s="67" t="s">
        <v>3971</v>
      </c>
      <c r="H1588" s="68" t="s">
        <v>5928</v>
      </c>
      <c r="I1588" s="63">
        <v>2</v>
      </c>
      <c r="J1588" s="64" t="str">
        <f t="shared" si="48"/>
        <v>A</v>
      </c>
      <c r="K1588" s="65">
        <f t="shared" si="49"/>
        <v>5000</v>
      </c>
      <c r="L1588" s="66">
        <f t="shared" si="84"/>
        <v>4</v>
      </c>
      <c r="M1588" s="15" t="str">
        <f t="shared" si="85"/>
        <v>OK</v>
      </c>
    </row>
    <row r="1589" spans="2:13" x14ac:dyDescent="0.25">
      <c r="B1589" s="57" t="s">
        <v>27</v>
      </c>
      <c r="C1589" s="70">
        <v>44527</v>
      </c>
      <c r="D1589" s="59" t="s">
        <v>5929</v>
      </c>
      <c r="E1589" s="60" t="s">
        <v>6128</v>
      </c>
      <c r="F1589" s="67" t="s">
        <v>979</v>
      </c>
      <c r="G1589" s="67" t="s">
        <v>5930</v>
      </c>
      <c r="H1589" s="68" t="s">
        <v>5931</v>
      </c>
      <c r="I1589" s="63">
        <v>2</v>
      </c>
      <c r="J1589" s="64" t="str">
        <f t="shared" si="48"/>
        <v>A</v>
      </c>
      <c r="K1589" s="65">
        <f t="shared" si="49"/>
        <v>5000</v>
      </c>
      <c r="L1589" s="66">
        <f t="shared" si="84"/>
        <v>2</v>
      </c>
      <c r="M1589" s="15" t="str">
        <f t="shared" si="85"/>
        <v>OK</v>
      </c>
    </row>
    <row r="1590" spans="2:13" x14ac:dyDescent="0.25">
      <c r="B1590" s="57" t="s">
        <v>27</v>
      </c>
      <c r="C1590" s="70">
        <v>44527</v>
      </c>
      <c r="D1590" s="59" t="s">
        <v>3981</v>
      </c>
      <c r="E1590" s="60" t="s">
        <v>6128</v>
      </c>
      <c r="F1590" s="67" t="s">
        <v>3982</v>
      </c>
      <c r="G1590" s="67" t="s">
        <v>3983</v>
      </c>
      <c r="H1590" s="68" t="s">
        <v>5932</v>
      </c>
      <c r="I1590" s="63">
        <v>2</v>
      </c>
      <c r="J1590" s="64" t="str">
        <f t="shared" si="48"/>
        <v>A</v>
      </c>
      <c r="K1590" s="65">
        <f t="shared" si="49"/>
        <v>5000</v>
      </c>
      <c r="L1590" s="66">
        <f t="shared" si="84"/>
        <v>4</v>
      </c>
      <c r="M1590" s="15" t="str">
        <f t="shared" si="85"/>
        <v>OK</v>
      </c>
    </row>
    <row r="1591" spans="2:13" x14ac:dyDescent="0.25">
      <c r="B1591" s="57" t="s">
        <v>27</v>
      </c>
      <c r="C1591" s="70">
        <v>44527</v>
      </c>
      <c r="D1591" s="59" t="s">
        <v>5933</v>
      </c>
      <c r="E1591" s="60" t="s">
        <v>6128</v>
      </c>
      <c r="F1591" s="67" t="s">
        <v>5934</v>
      </c>
      <c r="G1591" s="67" t="s">
        <v>5930</v>
      </c>
      <c r="H1591" s="68" t="s">
        <v>5935</v>
      </c>
      <c r="I1591" s="63">
        <v>2</v>
      </c>
      <c r="J1591" s="64" t="str">
        <f t="shared" si="48"/>
        <v>A</v>
      </c>
      <c r="K1591" s="65">
        <f t="shared" si="49"/>
        <v>5000</v>
      </c>
      <c r="L1591" s="66">
        <f t="shared" si="84"/>
        <v>2</v>
      </c>
      <c r="M1591" s="15" t="str">
        <f t="shared" si="85"/>
        <v>OK</v>
      </c>
    </row>
    <row r="1592" spans="2:13" x14ac:dyDescent="0.25">
      <c r="B1592" s="57" t="s">
        <v>27</v>
      </c>
      <c r="C1592" s="70">
        <v>44527</v>
      </c>
      <c r="D1592" s="59" t="s">
        <v>5936</v>
      </c>
      <c r="E1592" s="60" t="s">
        <v>6128</v>
      </c>
      <c r="F1592" s="67" t="s">
        <v>5937</v>
      </c>
      <c r="G1592" s="67" t="s">
        <v>5938</v>
      </c>
      <c r="H1592" s="68" t="s">
        <v>5939</v>
      </c>
      <c r="I1592" s="63">
        <v>2</v>
      </c>
      <c r="J1592" s="64" t="str">
        <f t="shared" si="48"/>
        <v>A</v>
      </c>
      <c r="K1592" s="65">
        <f t="shared" si="49"/>
        <v>5000</v>
      </c>
      <c r="L1592" s="66">
        <f t="shared" si="84"/>
        <v>2</v>
      </c>
      <c r="M1592" s="15" t="str">
        <f t="shared" si="85"/>
        <v>OK</v>
      </c>
    </row>
    <row r="1593" spans="2:13" x14ac:dyDescent="0.25">
      <c r="B1593" s="57" t="s">
        <v>27</v>
      </c>
      <c r="C1593" s="70">
        <v>44527</v>
      </c>
      <c r="D1593" s="59" t="s">
        <v>5940</v>
      </c>
      <c r="E1593" s="60" t="s">
        <v>6128</v>
      </c>
      <c r="F1593" s="67" t="s">
        <v>5941</v>
      </c>
      <c r="G1593" s="67" t="s">
        <v>5942</v>
      </c>
      <c r="H1593" s="68" t="s">
        <v>5943</v>
      </c>
      <c r="I1593" s="63">
        <v>2</v>
      </c>
      <c r="J1593" s="64" t="str">
        <f t="shared" si="48"/>
        <v>A</v>
      </c>
      <c r="K1593" s="65">
        <f t="shared" si="49"/>
        <v>5000</v>
      </c>
      <c r="L1593" s="66">
        <f t="shared" si="84"/>
        <v>2</v>
      </c>
      <c r="M1593" s="15" t="str">
        <f t="shared" si="85"/>
        <v>OK</v>
      </c>
    </row>
    <row r="1594" spans="2:13" x14ac:dyDescent="0.25">
      <c r="B1594" s="57" t="s">
        <v>27</v>
      </c>
      <c r="C1594" s="70">
        <v>44527</v>
      </c>
      <c r="D1594" s="59" t="s">
        <v>5944</v>
      </c>
      <c r="E1594" s="60" t="s">
        <v>6128</v>
      </c>
      <c r="F1594" s="67" t="s">
        <v>5945</v>
      </c>
      <c r="G1594" s="67" t="s">
        <v>5946</v>
      </c>
      <c r="H1594" s="68" t="s">
        <v>5947</v>
      </c>
      <c r="I1594" s="63">
        <v>2</v>
      </c>
      <c r="J1594" s="64" t="str">
        <f t="shared" si="48"/>
        <v>A</v>
      </c>
      <c r="K1594" s="65">
        <f t="shared" si="49"/>
        <v>5000</v>
      </c>
      <c r="L1594" s="66">
        <f t="shared" si="84"/>
        <v>2</v>
      </c>
      <c r="M1594" s="15" t="str">
        <f t="shared" si="85"/>
        <v>OK</v>
      </c>
    </row>
    <row r="1595" spans="2:13" x14ac:dyDescent="0.25">
      <c r="B1595" s="57" t="s">
        <v>27</v>
      </c>
      <c r="C1595" s="70">
        <v>44527</v>
      </c>
      <c r="D1595" s="59" t="s">
        <v>5948</v>
      </c>
      <c r="E1595" s="60" t="s">
        <v>6128</v>
      </c>
      <c r="F1595" s="67" t="s">
        <v>5949</v>
      </c>
      <c r="G1595" s="67" t="s">
        <v>5950</v>
      </c>
      <c r="H1595" s="68" t="s">
        <v>5951</v>
      </c>
      <c r="I1595" s="63">
        <v>2</v>
      </c>
      <c r="J1595" s="64" t="str">
        <f t="shared" ref="J1595:J1705" si="86">+IF(I1595&lt;=0," ",IF(I1595&lt;=5,"A",IF(I1595&gt;=6,"B")))</f>
        <v>A</v>
      </c>
      <c r="K1595" s="65">
        <f t="shared" ref="K1595:K1705" si="87">+IF(J1595=" ",I1595*0,IF(J1595="A",I1595*2500,IF(J1595="B",I1595*3000)))</f>
        <v>5000</v>
      </c>
      <c r="L1595" s="66">
        <f t="shared" si="84"/>
        <v>2</v>
      </c>
      <c r="M1595" s="15" t="str">
        <f t="shared" si="85"/>
        <v>OK</v>
      </c>
    </row>
    <row r="1596" spans="2:13" x14ac:dyDescent="0.25">
      <c r="B1596" s="57" t="s">
        <v>27</v>
      </c>
      <c r="C1596" s="70">
        <v>44527</v>
      </c>
      <c r="D1596" s="59" t="s">
        <v>3985</v>
      </c>
      <c r="E1596" s="60" t="s">
        <v>6128</v>
      </c>
      <c r="F1596" s="67" t="s">
        <v>3986</v>
      </c>
      <c r="G1596" s="67" t="s">
        <v>3987</v>
      </c>
      <c r="H1596" s="68" t="s">
        <v>5952</v>
      </c>
      <c r="I1596" s="63">
        <v>2</v>
      </c>
      <c r="J1596" s="64" t="str">
        <f t="shared" si="86"/>
        <v>A</v>
      </c>
      <c r="K1596" s="65">
        <f t="shared" si="87"/>
        <v>5000</v>
      </c>
      <c r="L1596" s="66">
        <f t="shared" si="84"/>
        <v>4</v>
      </c>
      <c r="M1596" s="15" t="str">
        <f t="shared" si="85"/>
        <v>OK</v>
      </c>
    </row>
    <row r="1597" spans="2:13" x14ac:dyDescent="0.25">
      <c r="B1597" s="57" t="s">
        <v>27</v>
      </c>
      <c r="C1597" s="70">
        <v>44529</v>
      </c>
      <c r="D1597" s="59" t="s">
        <v>74</v>
      </c>
      <c r="E1597" s="60" t="s">
        <v>6128</v>
      </c>
      <c r="F1597" s="67" t="s">
        <v>75</v>
      </c>
      <c r="G1597" s="67" t="s">
        <v>76</v>
      </c>
      <c r="H1597" s="68" t="s">
        <v>5994</v>
      </c>
      <c r="I1597" s="63">
        <v>2</v>
      </c>
      <c r="J1597" s="64" t="str">
        <f t="shared" si="86"/>
        <v>A</v>
      </c>
      <c r="K1597" s="65">
        <f t="shared" si="87"/>
        <v>5000</v>
      </c>
      <c r="L1597" s="66">
        <f t="shared" si="84"/>
        <v>6</v>
      </c>
      <c r="M1597" s="15" t="str">
        <f t="shared" si="85"/>
        <v>OK</v>
      </c>
    </row>
    <row r="1598" spans="2:13" x14ac:dyDescent="0.25">
      <c r="B1598" s="57" t="s">
        <v>27</v>
      </c>
      <c r="C1598" s="70">
        <v>44529</v>
      </c>
      <c r="D1598" s="59" t="s">
        <v>4565</v>
      </c>
      <c r="E1598" s="60" t="s">
        <v>6128</v>
      </c>
      <c r="F1598" s="67" t="s">
        <v>4566</v>
      </c>
      <c r="G1598" s="67" t="s">
        <v>4567</v>
      </c>
      <c r="H1598" s="68" t="s">
        <v>5995</v>
      </c>
      <c r="I1598" s="63">
        <v>2</v>
      </c>
      <c r="J1598" s="64" t="str">
        <f t="shared" si="86"/>
        <v>A</v>
      </c>
      <c r="K1598" s="65">
        <f t="shared" si="87"/>
        <v>5000</v>
      </c>
      <c r="L1598" s="66">
        <f t="shared" si="84"/>
        <v>4</v>
      </c>
      <c r="M1598" s="15" t="str">
        <f t="shared" si="85"/>
        <v>OK</v>
      </c>
    </row>
    <row r="1599" spans="2:13" x14ac:dyDescent="0.25">
      <c r="B1599" s="57" t="s">
        <v>27</v>
      </c>
      <c r="C1599" s="70">
        <v>44529</v>
      </c>
      <c r="D1599" s="59" t="s">
        <v>82</v>
      </c>
      <c r="E1599" s="60" t="s">
        <v>6128</v>
      </c>
      <c r="F1599" s="67" t="s">
        <v>83</v>
      </c>
      <c r="G1599" s="67" t="s">
        <v>84</v>
      </c>
      <c r="H1599" s="68" t="s">
        <v>5996</v>
      </c>
      <c r="I1599" s="63">
        <v>2</v>
      </c>
      <c r="J1599" s="64" t="str">
        <f t="shared" si="86"/>
        <v>A</v>
      </c>
      <c r="K1599" s="65">
        <f t="shared" si="87"/>
        <v>5000</v>
      </c>
      <c r="L1599" s="66">
        <f t="shared" si="84"/>
        <v>6</v>
      </c>
      <c r="M1599" s="15" t="str">
        <f t="shared" si="85"/>
        <v>OK</v>
      </c>
    </row>
    <row r="1600" spans="2:13" x14ac:dyDescent="0.25">
      <c r="B1600" s="57" t="s">
        <v>27</v>
      </c>
      <c r="C1600" s="70">
        <v>44529</v>
      </c>
      <c r="D1600" s="59" t="s">
        <v>90</v>
      </c>
      <c r="E1600" s="60" t="s">
        <v>6128</v>
      </c>
      <c r="F1600" s="67" t="s">
        <v>91</v>
      </c>
      <c r="G1600" s="67" t="s">
        <v>88</v>
      </c>
      <c r="H1600" s="68" t="s">
        <v>5997</v>
      </c>
      <c r="I1600" s="63">
        <v>2</v>
      </c>
      <c r="J1600" s="64" t="str">
        <f t="shared" si="86"/>
        <v>A</v>
      </c>
      <c r="K1600" s="65">
        <f t="shared" si="87"/>
        <v>5000</v>
      </c>
      <c r="L1600" s="66">
        <f t="shared" si="84"/>
        <v>6</v>
      </c>
      <c r="M1600" s="15" t="str">
        <f t="shared" si="85"/>
        <v>OK</v>
      </c>
    </row>
    <row r="1601" spans="2:13" x14ac:dyDescent="0.25">
      <c r="B1601" s="57" t="s">
        <v>27</v>
      </c>
      <c r="C1601" s="70">
        <v>44529</v>
      </c>
      <c r="D1601" s="59" t="s">
        <v>93</v>
      </c>
      <c r="E1601" s="60" t="s">
        <v>6128</v>
      </c>
      <c r="F1601" s="67" t="s">
        <v>94</v>
      </c>
      <c r="G1601" s="67" t="s">
        <v>88</v>
      </c>
      <c r="H1601" s="68" t="s">
        <v>5998</v>
      </c>
      <c r="I1601" s="63">
        <v>2</v>
      </c>
      <c r="J1601" s="64" t="str">
        <f t="shared" si="86"/>
        <v>A</v>
      </c>
      <c r="K1601" s="65">
        <f t="shared" si="87"/>
        <v>5000</v>
      </c>
      <c r="L1601" s="66">
        <f t="shared" si="84"/>
        <v>4</v>
      </c>
      <c r="M1601" s="15" t="str">
        <f t="shared" si="85"/>
        <v>OK</v>
      </c>
    </row>
    <row r="1602" spans="2:13" x14ac:dyDescent="0.25">
      <c r="B1602" s="57" t="s">
        <v>27</v>
      </c>
      <c r="C1602" s="70">
        <v>44529</v>
      </c>
      <c r="D1602" s="59" t="s">
        <v>144</v>
      </c>
      <c r="E1602" s="60" t="s">
        <v>6128</v>
      </c>
      <c r="F1602" s="67" t="s">
        <v>145</v>
      </c>
      <c r="G1602" s="67" t="s">
        <v>146</v>
      </c>
      <c r="H1602" s="68" t="s">
        <v>5999</v>
      </c>
      <c r="I1602" s="63">
        <v>2</v>
      </c>
      <c r="J1602" s="64" t="str">
        <f t="shared" si="86"/>
        <v>A</v>
      </c>
      <c r="K1602" s="65">
        <f t="shared" si="87"/>
        <v>5000</v>
      </c>
      <c r="L1602" s="66">
        <f t="shared" si="84"/>
        <v>6</v>
      </c>
      <c r="M1602" s="15" t="str">
        <f t="shared" si="85"/>
        <v>OK</v>
      </c>
    </row>
    <row r="1603" spans="2:13" x14ac:dyDescent="0.25">
      <c r="B1603" s="57" t="s">
        <v>27</v>
      </c>
      <c r="C1603" s="70">
        <v>44529</v>
      </c>
      <c r="D1603" s="59" t="s">
        <v>148</v>
      </c>
      <c r="E1603" s="60" t="s">
        <v>6128</v>
      </c>
      <c r="F1603" s="67" t="s">
        <v>149</v>
      </c>
      <c r="G1603" s="67" t="s">
        <v>150</v>
      </c>
      <c r="H1603" s="68" t="s">
        <v>6000</v>
      </c>
      <c r="I1603" s="63">
        <v>2</v>
      </c>
      <c r="J1603" s="64" t="str">
        <f t="shared" si="86"/>
        <v>A</v>
      </c>
      <c r="K1603" s="65">
        <f t="shared" si="87"/>
        <v>5000</v>
      </c>
      <c r="L1603" s="66">
        <f t="shared" si="84"/>
        <v>4</v>
      </c>
      <c r="M1603" s="15" t="str">
        <f t="shared" si="85"/>
        <v>OK</v>
      </c>
    </row>
    <row r="1604" spans="2:13" x14ac:dyDescent="0.25">
      <c r="B1604" s="57" t="s">
        <v>27</v>
      </c>
      <c r="C1604" s="70">
        <v>44529</v>
      </c>
      <c r="D1604" s="59" t="s">
        <v>4590</v>
      </c>
      <c r="E1604" s="60" t="s">
        <v>6128</v>
      </c>
      <c r="F1604" s="67" t="s">
        <v>4591</v>
      </c>
      <c r="G1604" s="67" t="s">
        <v>4592</v>
      </c>
      <c r="H1604" s="68" t="s">
        <v>6001</v>
      </c>
      <c r="I1604" s="63">
        <v>2</v>
      </c>
      <c r="J1604" s="64" t="str">
        <f t="shared" si="86"/>
        <v>A</v>
      </c>
      <c r="K1604" s="65">
        <f t="shared" si="87"/>
        <v>5000</v>
      </c>
      <c r="L1604" s="66">
        <f t="shared" si="84"/>
        <v>4</v>
      </c>
      <c r="M1604" s="15" t="str">
        <f t="shared" si="85"/>
        <v>OK</v>
      </c>
    </row>
    <row r="1605" spans="2:13" x14ac:dyDescent="0.25">
      <c r="B1605" s="57" t="s">
        <v>27</v>
      </c>
      <c r="C1605" s="70">
        <v>44529</v>
      </c>
      <c r="D1605" s="59" t="s">
        <v>160</v>
      </c>
      <c r="E1605" s="60" t="s">
        <v>6128</v>
      </c>
      <c r="F1605" s="67" t="s">
        <v>161</v>
      </c>
      <c r="G1605" s="67" t="s">
        <v>162</v>
      </c>
      <c r="H1605" s="68" t="s">
        <v>6002</v>
      </c>
      <c r="I1605" s="63">
        <v>2</v>
      </c>
      <c r="J1605" s="64" t="str">
        <f t="shared" si="86"/>
        <v>A</v>
      </c>
      <c r="K1605" s="65">
        <f t="shared" si="87"/>
        <v>5000</v>
      </c>
      <c r="L1605" s="66">
        <f t="shared" si="84"/>
        <v>4</v>
      </c>
      <c r="M1605" s="15" t="str">
        <f t="shared" si="85"/>
        <v>OK</v>
      </c>
    </row>
    <row r="1606" spans="2:13" x14ac:dyDescent="0.25">
      <c r="B1606" s="57" t="s">
        <v>27</v>
      </c>
      <c r="C1606" s="70">
        <v>44529</v>
      </c>
      <c r="D1606" s="59" t="s">
        <v>171</v>
      </c>
      <c r="E1606" s="60" t="s">
        <v>6128</v>
      </c>
      <c r="F1606" s="67" t="s">
        <v>172</v>
      </c>
      <c r="G1606" s="67" t="s">
        <v>173</v>
      </c>
      <c r="H1606" s="68" t="s">
        <v>6003</v>
      </c>
      <c r="I1606" s="63">
        <v>3</v>
      </c>
      <c r="J1606" s="64" t="str">
        <f t="shared" si="86"/>
        <v>A</v>
      </c>
      <c r="K1606" s="65">
        <f t="shared" si="87"/>
        <v>7500</v>
      </c>
      <c r="L1606" s="66">
        <f t="shared" si="84"/>
        <v>7</v>
      </c>
      <c r="M1606" s="15" t="str">
        <f t="shared" si="85"/>
        <v>OK</v>
      </c>
    </row>
    <row r="1607" spans="2:13" x14ac:dyDescent="0.25">
      <c r="B1607" s="57" t="s">
        <v>27</v>
      </c>
      <c r="C1607" s="70">
        <v>44529</v>
      </c>
      <c r="D1607" s="59" t="s">
        <v>175</v>
      </c>
      <c r="E1607" s="60" t="s">
        <v>6128</v>
      </c>
      <c r="F1607" s="67" t="s">
        <v>176</v>
      </c>
      <c r="G1607" s="67" t="s">
        <v>177</v>
      </c>
      <c r="H1607" s="68" t="s">
        <v>6004</v>
      </c>
      <c r="I1607" s="63">
        <v>2</v>
      </c>
      <c r="J1607" s="64" t="str">
        <f t="shared" si="86"/>
        <v>A</v>
      </c>
      <c r="K1607" s="65">
        <f t="shared" si="87"/>
        <v>5000</v>
      </c>
      <c r="L1607" s="66">
        <f t="shared" si="84"/>
        <v>4</v>
      </c>
      <c r="M1607" s="15" t="str">
        <f t="shared" si="85"/>
        <v>OK</v>
      </c>
    </row>
    <row r="1608" spans="2:13" x14ac:dyDescent="0.25">
      <c r="B1608" s="57" t="s">
        <v>27</v>
      </c>
      <c r="C1608" s="70">
        <v>44529</v>
      </c>
      <c r="D1608" s="59" t="s">
        <v>6005</v>
      </c>
      <c r="E1608" s="60" t="s">
        <v>6128</v>
      </c>
      <c r="F1608" s="67" t="s">
        <v>6006</v>
      </c>
      <c r="G1608" s="67" t="s">
        <v>6007</v>
      </c>
      <c r="H1608" s="68" t="s">
        <v>6008</v>
      </c>
      <c r="I1608" s="63">
        <v>2</v>
      </c>
      <c r="J1608" s="64" t="str">
        <f t="shared" si="86"/>
        <v>A</v>
      </c>
      <c r="K1608" s="65">
        <f t="shared" si="87"/>
        <v>5000</v>
      </c>
      <c r="L1608" s="66">
        <f t="shared" si="84"/>
        <v>2</v>
      </c>
      <c r="M1608" s="15" t="str">
        <f t="shared" si="85"/>
        <v>OK</v>
      </c>
    </row>
    <row r="1609" spans="2:13" x14ac:dyDescent="0.25">
      <c r="B1609" s="57" t="s">
        <v>27</v>
      </c>
      <c r="C1609" s="70">
        <v>44530</v>
      </c>
      <c r="D1609" s="59" t="s">
        <v>1010</v>
      </c>
      <c r="E1609" s="60" t="s">
        <v>6128</v>
      </c>
      <c r="F1609" s="67" t="s">
        <v>1011</v>
      </c>
      <c r="G1609" s="67" t="s">
        <v>1012</v>
      </c>
      <c r="H1609" s="68" t="s">
        <v>6018</v>
      </c>
      <c r="I1609" s="63">
        <v>2</v>
      </c>
      <c r="J1609" s="64" t="str">
        <f t="shared" si="86"/>
        <v>A</v>
      </c>
      <c r="K1609" s="65">
        <f t="shared" si="87"/>
        <v>5000</v>
      </c>
      <c r="L1609" s="66">
        <f t="shared" ref="L1609:L1672" si="88">SUMIF($D$8:$D$1705,D1609:D3306,$I$8:$I$1705)</f>
        <v>10</v>
      </c>
      <c r="M1609" s="15" t="str">
        <f t="shared" ref="M1609:M1672" si="89">+IF(L1609=0," ",IF(L1609&lt;=20,"OK",IF(L1609&gt;=21,"LEBIH")))</f>
        <v>OK</v>
      </c>
    </row>
    <row r="1610" spans="2:13" x14ac:dyDescent="0.25">
      <c r="B1610" s="57" t="s">
        <v>27</v>
      </c>
      <c r="C1610" s="70">
        <v>44530</v>
      </c>
      <c r="D1610" s="59" t="s">
        <v>1014</v>
      </c>
      <c r="E1610" s="60" t="s">
        <v>6128</v>
      </c>
      <c r="F1610" s="67" t="s">
        <v>1015</v>
      </c>
      <c r="G1610" s="67" t="s">
        <v>1016</v>
      </c>
      <c r="H1610" s="68" t="s">
        <v>6019</v>
      </c>
      <c r="I1610" s="63">
        <v>2</v>
      </c>
      <c r="J1610" s="64" t="str">
        <f t="shared" si="86"/>
        <v>A</v>
      </c>
      <c r="K1610" s="65">
        <f t="shared" si="87"/>
        <v>5000</v>
      </c>
      <c r="L1610" s="66">
        <f t="shared" si="88"/>
        <v>5</v>
      </c>
      <c r="M1610" s="15" t="str">
        <f t="shared" si="89"/>
        <v>OK</v>
      </c>
    </row>
    <row r="1611" spans="2:13" x14ac:dyDescent="0.25">
      <c r="B1611" s="57" t="s">
        <v>27</v>
      </c>
      <c r="C1611" s="70">
        <v>44530</v>
      </c>
      <c r="D1611" s="59" t="s">
        <v>1022</v>
      </c>
      <c r="E1611" s="60" t="s">
        <v>6128</v>
      </c>
      <c r="F1611" s="67" t="s">
        <v>1023</v>
      </c>
      <c r="G1611" s="67" t="s">
        <v>1020</v>
      </c>
      <c r="H1611" s="68" t="s">
        <v>6020</v>
      </c>
      <c r="I1611" s="63">
        <v>2</v>
      </c>
      <c r="J1611" s="64" t="str">
        <f t="shared" si="86"/>
        <v>A</v>
      </c>
      <c r="K1611" s="65">
        <f t="shared" si="87"/>
        <v>5000</v>
      </c>
      <c r="L1611" s="66">
        <f t="shared" si="88"/>
        <v>4</v>
      </c>
      <c r="M1611" s="15" t="str">
        <f t="shared" si="89"/>
        <v>OK</v>
      </c>
    </row>
    <row r="1612" spans="2:13" x14ac:dyDescent="0.25">
      <c r="B1612" s="57" t="s">
        <v>27</v>
      </c>
      <c r="C1612" s="70">
        <v>44530</v>
      </c>
      <c r="D1612" s="59" t="s">
        <v>1028</v>
      </c>
      <c r="E1612" s="60" t="s">
        <v>6128</v>
      </c>
      <c r="F1612" s="67" t="s">
        <v>1029</v>
      </c>
      <c r="G1612" s="67" t="s">
        <v>1020</v>
      </c>
      <c r="H1612" s="68" t="s">
        <v>6021</v>
      </c>
      <c r="I1612" s="63">
        <v>2</v>
      </c>
      <c r="J1612" s="64" t="str">
        <f t="shared" si="86"/>
        <v>A</v>
      </c>
      <c r="K1612" s="65">
        <f t="shared" si="87"/>
        <v>5000</v>
      </c>
      <c r="L1612" s="66">
        <f t="shared" si="88"/>
        <v>10</v>
      </c>
      <c r="M1612" s="15" t="str">
        <f t="shared" si="89"/>
        <v>OK</v>
      </c>
    </row>
    <row r="1613" spans="2:13" x14ac:dyDescent="0.25">
      <c r="B1613" s="57" t="s">
        <v>27</v>
      </c>
      <c r="C1613" s="70">
        <v>44530</v>
      </c>
      <c r="D1613" s="59" t="s">
        <v>6023</v>
      </c>
      <c r="E1613" s="60" t="s">
        <v>6128</v>
      </c>
      <c r="F1613" s="67" t="s">
        <v>6024</v>
      </c>
      <c r="G1613" s="67" t="s">
        <v>6025</v>
      </c>
      <c r="H1613" s="68" t="s">
        <v>6022</v>
      </c>
      <c r="I1613" s="63">
        <v>2</v>
      </c>
      <c r="J1613" s="64" t="str">
        <f t="shared" si="86"/>
        <v>A</v>
      </c>
      <c r="K1613" s="65">
        <f t="shared" si="87"/>
        <v>5000</v>
      </c>
      <c r="L1613" s="66">
        <f t="shared" si="88"/>
        <v>2</v>
      </c>
      <c r="M1613" s="15" t="str">
        <f t="shared" si="89"/>
        <v>OK</v>
      </c>
    </row>
    <row r="1614" spans="2:13" x14ac:dyDescent="0.25">
      <c r="B1614" s="57" t="s">
        <v>27</v>
      </c>
      <c r="C1614" s="70">
        <v>44530</v>
      </c>
      <c r="D1614" s="59" t="s">
        <v>951</v>
      </c>
      <c r="E1614" s="60" t="s">
        <v>6128</v>
      </c>
      <c r="F1614" s="67" t="s">
        <v>952</v>
      </c>
      <c r="G1614" s="67" t="s">
        <v>953</v>
      </c>
      <c r="H1614" s="68" t="s">
        <v>6026</v>
      </c>
      <c r="I1614" s="63">
        <v>2</v>
      </c>
      <c r="J1614" s="64" t="str">
        <f t="shared" si="86"/>
        <v>A</v>
      </c>
      <c r="K1614" s="65">
        <f t="shared" si="87"/>
        <v>5000</v>
      </c>
      <c r="L1614" s="66">
        <f t="shared" si="88"/>
        <v>10</v>
      </c>
      <c r="M1614" s="15" t="str">
        <f t="shared" si="89"/>
        <v>OK</v>
      </c>
    </row>
    <row r="1615" spans="2:13" x14ac:dyDescent="0.25">
      <c r="B1615" s="57" t="s">
        <v>27</v>
      </c>
      <c r="C1615" s="70">
        <v>44530</v>
      </c>
      <c r="D1615" s="59" t="s">
        <v>6028</v>
      </c>
      <c r="E1615" s="60" t="s">
        <v>6128</v>
      </c>
      <c r="F1615" s="67" t="s">
        <v>6029</v>
      </c>
      <c r="G1615" s="67" t="s">
        <v>6030</v>
      </c>
      <c r="H1615" s="68" t="s">
        <v>6027</v>
      </c>
      <c r="I1615" s="63">
        <v>2</v>
      </c>
      <c r="J1615" s="64" t="str">
        <f t="shared" si="86"/>
        <v>A</v>
      </c>
      <c r="K1615" s="65">
        <f t="shared" si="87"/>
        <v>5000</v>
      </c>
      <c r="L1615" s="66">
        <f t="shared" si="88"/>
        <v>2</v>
      </c>
      <c r="M1615" s="15" t="str">
        <f t="shared" si="89"/>
        <v>OK</v>
      </c>
    </row>
    <row r="1616" spans="2:13" x14ac:dyDescent="0.25">
      <c r="B1616" s="57" t="s">
        <v>28</v>
      </c>
      <c r="C1616" s="58">
        <v>44515</v>
      </c>
      <c r="D1616" s="59" t="s">
        <v>318</v>
      </c>
      <c r="E1616" s="60" t="s">
        <v>6128</v>
      </c>
      <c r="F1616" s="61" t="s">
        <v>319</v>
      </c>
      <c r="G1616" s="61" t="s">
        <v>320</v>
      </c>
      <c r="H1616" s="62" t="s">
        <v>321</v>
      </c>
      <c r="I1616" s="63">
        <v>2</v>
      </c>
      <c r="J1616" s="64" t="str">
        <f t="shared" si="86"/>
        <v>A</v>
      </c>
      <c r="K1616" s="65">
        <f t="shared" si="87"/>
        <v>5000</v>
      </c>
      <c r="L1616" s="66">
        <f t="shared" si="88"/>
        <v>2</v>
      </c>
      <c r="M1616" s="15" t="str">
        <f t="shared" si="89"/>
        <v>OK</v>
      </c>
    </row>
    <row r="1617" spans="2:13" x14ac:dyDescent="0.25">
      <c r="B1617" s="57" t="s">
        <v>28</v>
      </c>
      <c r="C1617" s="58">
        <v>44515</v>
      </c>
      <c r="D1617" s="59" t="s">
        <v>322</v>
      </c>
      <c r="E1617" s="60" t="s">
        <v>6128</v>
      </c>
      <c r="F1617" s="61" t="s">
        <v>323</v>
      </c>
      <c r="G1617" s="61" t="s">
        <v>320</v>
      </c>
      <c r="H1617" s="62" t="s">
        <v>324</v>
      </c>
      <c r="I1617" s="63">
        <v>2</v>
      </c>
      <c r="J1617" s="64" t="str">
        <f t="shared" si="86"/>
        <v>A</v>
      </c>
      <c r="K1617" s="65">
        <f t="shared" si="87"/>
        <v>5000</v>
      </c>
      <c r="L1617" s="66">
        <f t="shared" si="88"/>
        <v>2</v>
      </c>
      <c r="M1617" s="15" t="str">
        <f t="shared" si="89"/>
        <v>OK</v>
      </c>
    </row>
    <row r="1618" spans="2:13" x14ac:dyDescent="0.25">
      <c r="B1618" s="57" t="s">
        <v>28</v>
      </c>
      <c r="C1618" s="58">
        <v>44515</v>
      </c>
      <c r="D1618" s="59" t="s">
        <v>325</v>
      </c>
      <c r="E1618" s="60" t="s">
        <v>6128</v>
      </c>
      <c r="F1618" s="61" t="s">
        <v>326</v>
      </c>
      <c r="G1618" s="61" t="s">
        <v>327</v>
      </c>
      <c r="H1618" s="62" t="s">
        <v>328</v>
      </c>
      <c r="I1618" s="63">
        <v>2</v>
      </c>
      <c r="J1618" s="64" t="str">
        <f t="shared" si="86"/>
        <v>A</v>
      </c>
      <c r="K1618" s="65">
        <f t="shared" si="87"/>
        <v>5000</v>
      </c>
      <c r="L1618" s="66">
        <f t="shared" si="88"/>
        <v>2</v>
      </c>
      <c r="M1618" s="15" t="str">
        <f t="shared" si="89"/>
        <v>OK</v>
      </c>
    </row>
    <row r="1619" spans="2:13" x14ac:dyDescent="0.25">
      <c r="B1619" s="57" t="s">
        <v>28</v>
      </c>
      <c r="C1619" s="58">
        <v>44515</v>
      </c>
      <c r="D1619" s="59" t="s">
        <v>329</v>
      </c>
      <c r="E1619" s="60" t="s">
        <v>6128</v>
      </c>
      <c r="F1619" s="61" t="s">
        <v>330</v>
      </c>
      <c r="G1619" s="61" t="s">
        <v>331</v>
      </c>
      <c r="H1619" s="62" t="s">
        <v>332</v>
      </c>
      <c r="I1619" s="63">
        <v>2</v>
      </c>
      <c r="J1619" s="64" t="str">
        <f t="shared" si="86"/>
        <v>A</v>
      </c>
      <c r="K1619" s="65">
        <f t="shared" si="87"/>
        <v>5000</v>
      </c>
      <c r="L1619" s="66">
        <f t="shared" si="88"/>
        <v>2</v>
      </c>
      <c r="M1619" s="15" t="str">
        <f t="shared" si="89"/>
        <v>OK</v>
      </c>
    </row>
    <row r="1620" spans="2:13" x14ac:dyDescent="0.25">
      <c r="B1620" s="57" t="s">
        <v>28</v>
      </c>
      <c r="C1620" s="58">
        <v>44515</v>
      </c>
      <c r="D1620" s="59" t="s">
        <v>333</v>
      </c>
      <c r="E1620" s="60" t="s">
        <v>6128</v>
      </c>
      <c r="F1620" s="61" t="s">
        <v>334</v>
      </c>
      <c r="G1620" s="61" t="s">
        <v>335</v>
      </c>
      <c r="H1620" s="62" t="s">
        <v>336</v>
      </c>
      <c r="I1620" s="63">
        <v>2</v>
      </c>
      <c r="J1620" s="64" t="str">
        <f t="shared" si="86"/>
        <v>A</v>
      </c>
      <c r="K1620" s="65">
        <f t="shared" si="87"/>
        <v>5000</v>
      </c>
      <c r="L1620" s="66">
        <f t="shared" si="88"/>
        <v>2</v>
      </c>
      <c r="M1620" s="15" t="str">
        <f t="shared" si="89"/>
        <v>OK</v>
      </c>
    </row>
    <row r="1621" spans="2:13" x14ac:dyDescent="0.25">
      <c r="B1621" s="57" t="s">
        <v>28</v>
      </c>
      <c r="C1621" s="58">
        <v>44515</v>
      </c>
      <c r="D1621" s="59" t="s">
        <v>337</v>
      </c>
      <c r="E1621" s="60" t="s">
        <v>6128</v>
      </c>
      <c r="F1621" s="61" t="s">
        <v>338</v>
      </c>
      <c r="G1621" s="61" t="s">
        <v>339</v>
      </c>
      <c r="H1621" s="62" t="s">
        <v>340</v>
      </c>
      <c r="I1621" s="63">
        <v>2</v>
      </c>
      <c r="J1621" s="64" t="str">
        <f t="shared" si="86"/>
        <v>A</v>
      </c>
      <c r="K1621" s="65">
        <f t="shared" si="87"/>
        <v>5000</v>
      </c>
      <c r="L1621" s="66">
        <f t="shared" si="88"/>
        <v>2</v>
      </c>
      <c r="M1621" s="15" t="str">
        <f t="shared" si="89"/>
        <v>OK</v>
      </c>
    </row>
    <row r="1622" spans="2:13" x14ac:dyDescent="0.25">
      <c r="B1622" s="57" t="s">
        <v>28</v>
      </c>
      <c r="C1622" s="58">
        <v>44515</v>
      </c>
      <c r="D1622" s="59" t="s">
        <v>341</v>
      </c>
      <c r="E1622" s="60" t="s">
        <v>6128</v>
      </c>
      <c r="F1622" s="61" t="s">
        <v>342</v>
      </c>
      <c r="G1622" s="61" t="s">
        <v>343</v>
      </c>
      <c r="H1622" s="62" t="s">
        <v>344</v>
      </c>
      <c r="I1622" s="63">
        <v>2</v>
      </c>
      <c r="J1622" s="64" t="str">
        <f t="shared" si="86"/>
        <v>A</v>
      </c>
      <c r="K1622" s="65">
        <f t="shared" si="87"/>
        <v>5000</v>
      </c>
      <c r="L1622" s="66">
        <f t="shared" si="88"/>
        <v>2</v>
      </c>
      <c r="M1622" s="15" t="str">
        <f t="shared" si="89"/>
        <v>OK</v>
      </c>
    </row>
    <row r="1623" spans="2:13" x14ac:dyDescent="0.25">
      <c r="B1623" s="57" t="s">
        <v>28</v>
      </c>
      <c r="C1623" s="58">
        <v>44515</v>
      </c>
      <c r="D1623" s="59" t="s">
        <v>345</v>
      </c>
      <c r="E1623" s="60" t="s">
        <v>6128</v>
      </c>
      <c r="F1623" s="61" t="s">
        <v>346</v>
      </c>
      <c r="G1623" s="61" t="s">
        <v>347</v>
      </c>
      <c r="H1623" s="62" t="s">
        <v>348</v>
      </c>
      <c r="I1623" s="63">
        <v>2</v>
      </c>
      <c r="J1623" s="64" t="str">
        <f t="shared" si="86"/>
        <v>A</v>
      </c>
      <c r="K1623" s="65">
        <f t="shared" si="87"/>
        <v>5000</v>
      </c>
      <c r="L1623" s="66">
        <f t="shared" si="88"/>
        <v>2</v>
      </c>
      <c r="M1623" s="15" t="str">
        <f t="shared" si="89"/>
        <v>OK</v>
      </c>
    </row>
    <row r="1624" spans="2:13" x14ac:dyDescent="0.25">
      <c r="B1624" s="57" t="s">
        <v>28</v>
      </c>
      <c r="C1624" s="58">
        <v>44516</v>
      </c>
      <c r="D1624" s="59" t="s">
        <v>1201</v>
      </c>
      <c r="E1624" s="60" t="s">
        <v>6128</v>
      </c>
      <c r="F1624" s="61" t="s">
        <v>1202</v>
      </c>
      <c r="G1624" s="61" t="s">
        <v>1203</v>
      </c>
      <c r="H1624" s="62" t="s">
        <v>1204</v>
      </c>
      <c r="I1624" s="63">
        <v>2</v>
      </c>
      <c r="J1624" s="64" t="str">
        <f t="shared" si="86"/>
        <v>A</v>
      </c>
      <c r="K1624" s="65">
        <f t="shared" si="87"/>
        <v>5000</v>
      </c>
      <c r="L1624" s="66">
        <f t="shared" si="88"/>
        <v>2</v>
      </c>
      <c r="M1624" s="15" t="str">
        <f t="shared" si="89"/>
        <v>OK</v>
      </c>
    </row>
    <row r="1625" spans="2:13" x14ac:dyDescent="0.25">
      <c r="B1625" s="57" t="s">
        <v>28</v>
      </c>
      <c r="C1625" s="58">
        <v>44516</v>
      </c>
      <c r="D1625" s="59" t="s">
        <v>1205</v>
      </c>
      <c r="E1625" s="60" t="s">
        <v>6128</v>
      </c>
      <c r="F1625" s="61" t="s">
        <v>1206</v>
      </c>
      <c r="G1625" s="61" t="s">
        <v>1207</v>
      </c>
      <c r="H1625" s="62" t="s">
        <v>1208</v>
      </c>
      <c r="I1625" s="63">
        <v>2</v>
      </c>
      <c r="J1625" s="64" t="str">
        <f t="shared" si="86"/>
        <v>A</v>
      </c>
      <c r="K1625" s="65">
        <f t="shared" si="87"/>
        <v>5000</v>
      </c>
      <c r="L1625" s="66">
        <f t="shared" si="88"/>
        <v>2</v>
      </c>
      <c r="M1625" s="15" t="str">
        <f t="shared" si="89"/>
        <v>OK</v>
      </c>
    </row>
    <row r="1626" spans="2:13" x14ac:dyDescent="0.25">
      <c r="B1626" s="57" t="s">
        <v>28</v>
      </c>
      <c r="C1626" s="58">
        <v>44516</v>
      </c>
      <c r="D1626" s="59" t="s">
        <v>1209</v>
      </c>
      <c r="E1626" s="60" t="s">
        <v>6128</v>
      </c>
      <c r="F1626" s="67" t="s">
        <v>1210</v>
      </c>
      <c r="G1626" s="67" t="s">
        <v>1211</v>
      </c>
      <c r="H1626" s="68" t="s">
        <v>1212</v>
      </c>
      <c r="I1626" s="63">
        <v>2</v>
      </c>
      <c r="J1626" s="64" t="str">
        <f t="shared" si="86"/>
        <v>A</v>
      </c>
      <c r="K1626" s="65">
        <f t="shared" si="87"/>
        <v>5000</v>
      </c>
      <c r="L1626" s="66">
        <f t="shared" si="88"/>
        <v>2</v>
      </c>
      <c r="M1626" s="15" t="str">
        <f t="shared" si="89"/>
        <v>OK</v>
      </c>
    </row>
    <row r="1627" spans="2:13" x14ac:dyDescent="0.25">
      <c r="B1627" s="57" t="s">
        <v>28</v>
      </c>
      <c r="C1627" s="58">
        <v>44516</v>
      </c>
      <c r="D1627" s="59" t="s">
        <v>1213</v>
      </c>
      <c r="E1627" s="60" t="s">
        <v>6128</v>
      </c>
      <c r="F1627" s="67" t="s">
        <v>1214</v>
      </c>
      <c r="G1627" s="67" t="s">
        <v>1215</v>
      </c>
      <c r="H1627" s="68" t="s">
        <v>1216</v>
      </c>
      <c r="I1627" s="63">
        <v>2</v>
      </c>
      <c r="J1627" s="64" t="str">
        <f t="shared" si="86"/>
        <v>A</v>
      </c>
      <c r="K1627" s="65">
        <f t="shared" si="87"/>
        <v>5000</v>
      </c>
      <c r="L1627" s="66">
        <f t="shared" si="88"/>
        <v>2</v>
      </c>
      <c r="M1627" s="15" t="str">
        <f t="shared" si="89"/>
        <v>OK</v>
      </c>
    </row>
    <row r="1628" spans="2:13" x14ac:dyDescent="0.25">
      <c r="B1628" s="57" t="s">
        <v>28</v>
      </c>
      <c r="C1628" s="58">
        <v>44516</v>
      </c>
      <c r="D1628" s="59" t="s">
        <v>1217</v>
      </c>
      <c r="E1628" s="60" t="s">
        <v>6128</v>
      </c>
      <c r="F1628" s="67" t="s">
        <v>1218</v>
      </c>
      <c r="G1628" s="67" t="s">
        <v>1219</v>
      </c>
      <c r="H1628" s="68" t="s">
        <v>1220</v>
      </c>
      <c r="I1628" s="63">
        <v>2</v>
      </c>
      <c r="J1628" s="64" t="str">
        <f t="shared" si="86"/>
        <v>A</v>
      </c>
      <c r="K1628" s="65">
        <f t="shared" si="87"/>
        <v>5000</v>
      </c>
      <c r="L1628" s="66">
        <f t="shared" si="88"/>
        <v>2</v>
      </c>
      <c r="M1628" s="15" t="str">
        <f t="shared" si="89"/>
        <v>OK</v>
      </c>
    </row>
    <row r="1629" spans="2:13" x14ac:dyDescent="0.25">
      <c r="B1629" s="57" t="s">
        <v>28</v>
      </c>
      <c r="C1629" s="58">
        <v>44516</v>
      </c>
      <c r="D1629" s="59" t="s">
        <v>1221</v>
      </c>
      <c r="E1629" s="60" t="s">
        <v>6128</v>
      </c>
      <c r="F1629" s="67" t="s">
        <v>1222</v>
      </c>
      <c r="G1629" s="67" t="s">
        <v>1223</v>
      </c>
      <c r="H1629" s="68" t="s">
        <v>1224</v>
      </c>
      <c r="I1629" s="63">
        <v>2</v>
      </c>
      <c r="J1629" s="64" t="str">
        <f t="shared" si="86"/>
        <v>A</v>
      </c>
      <c r="K1629" s="65">
        <f t="shared" si="87"/>
        <v>5000</v>
      </c>
      <c r="L1629" s="66">
        <f t="shared" si="88"/>
        <v>2</v>
      </c>
      <c r="M1629" s="15" t="str">
        <f t="shared" si="89"/>
        <v>OK</v>
      </c>
    </row>
    <row r="1630" spans="2:13" x14ac:dyDescent="0.25">
      <c r="B1630" s="57" t="s">
        <v>28</v>
      </c>
      <c r="C1630" s="58">
        <v>44516</v>
      </c>
      <c r="D1630" s="59" t="s">
        <v>1225</v>
      </c>
      <c r="E1630" s="60" t="s">
        <v>6128</v>
      </c>
      <c r="F1630" s="67" t="s">
        <v>1226</v>
      </c>
      <c r="G1630" s="67" t="s">
        <v>1227</v>
      </c>
      <c r="H1630" s="68" t="s">
        <v>1228</v>
      </c>
      <c r="I1630" s="63">
        <v>2</v>
      </c>
      <c r="J1630" s="64" t="str">
        <f t="shared" si="86"/>
        <v>A</v>
      </c>
      <c r="K1630" s="65">
        <f t="shared" si="87"/>
        <v>5000</v>
      </c>
      <c r="L1630" s="66">
        <f t="shared" si="88"/>
        <v>2</v>
      </c>
      <c r="M1630" s="15" t="str">
        <f t="shared" si="89"/>
        <v>OK</v>
      </c>
    </row>
    <row r="1631" spans="2:13" x14ac:dyDescent="0.25">
      <c r="B1631" s="57" t="s">
        <v>28</v>
      </c>
      <c r="C1631" s="58">
        <v>44516</v>
      </c>
      <c r="D1631" s="59" t="s">
        <v>1229</v>
      </c>
      <c r="E1631" s="60" t="s">
        <v>6128</v>
      </c>
      <c r="F1631" s="61" t="s">
        <v>1230</v>
      </c>
      <c r="G1631" s="61" t="s">
        <v>1231</v>
      </c>
      <c r="H1631" s="62" t="s">
        <v>1232</v>
      </c>
      <c r="I1631" s="63">
        <v>2</v>
      </c>
      <c r="J1631" s="64" t="str">
        <f t="shared" si="86"/>
        <v>A</v>
      </c>
      <c r="K1631" s="65">
        <f t="shared" si="87"/>
        <v>5000</v>
      </c>
      <c r="L1631" s="66">
        <f t="shared" si="88"/>
        <v>4</v>
      </c>
      <c r="M1631" s="15" t="str">
        <f t="shared" si="89"/>
        <v>OK</v>
      </c>
    </row>
    <row r="1632" spans="2:13" x14ac:dyDescent="0.25">
      <c r="B1632" s="57" t="s">
        <v>28</v>
      </c>
      <c r="C1632" s="58">
        <v>44516</v>
      </c>
      <c r="D1632" s="59" t="s">
        <v>1233</v>
      </c>
      <c r="E1632" s="60" t="s">
        <v>6128</v>
      </c>
      <c r="F1632" s="61" t="s">
        <v>1234</v>
      </c>
      <c r="G1632" s="61" t="s">
        <v>1235</v>
      </c>
      <c r="H1632" s="62" t="s">
        <v>1236</v>
      </c>
      <c r="I1632" s="63">
        <v>2</v>
      </c>
      <c r="J1632" s="64" t="str">
        <f t="shared" si="86"/>
        <v>A</v>
      </c>
      <c r="K1632" s="65">
        <f t="shared" si="87"/>
        <v>5000</v>
      </c>
      <c r="L1632" s="66">
        <f t="shared" si="88"/>
        <v>2</v>
      </c>
      <c r="M1632" s="15" t="str">
        <f t="shared" si="89"/>
        <v>OK</v>
      </c>
    </row>
    <row r="1633" spans="2:13" x14ac:dyDescent="0.25">
      <c r="B1633" s="57" t="s">
        <v>28</v>
      </c>
      <c r="C1633" s="58">
        <v>44516</v>
      </c>
      <c r="D1633" s="59" t="s">
        <v>1237</v>
      </c>
      <c r="E1633" s="60" t="s">
        <v>6128</v>
      </c>
      <c r="F1633" s="61" t="s">
        <v>1238</v>
      </c>
      <c r="G1633" s="61" t="s">
        <v>1239</v>
      </c>
      <c r="H1633" s="62" t="s">
        <v>1240</v>
      </c>
      <c r="I1633" s="63">
        <v>2</v>
      </c>
      <c r="J1633" s="64" t="str">
        <f t="shared" si="86"/>
        <v>A</v>
      </c>
      <c r="K1633" s="65">
        <f t="shared" si="87"/>
        <v>5000</v>
      </c>
      <c r="L1633" s="66">
        <f t="shared" si="88"/>
        <v>2</v>
      </c>
      <c r="M1633" s="15" t="str">
        <f t="shared" si="89"/>
        <v>OK</v>
      </c>
    </row>
    <row r="1634" spans="2:13" x14ac:dyDescent="0.25">
      <c r="B1634" s="57" t="s">
        <v>28</v>
      </c>
      <c r="C1634" s="58">
        <v>44516</v>
      </c>
      <c r="D1634" s="59" t="s">
        <v>1241</v>
      </c>
      <c r="E1634" s="60" t="s">
        <v>6128</v>
      </c>
      <c r="F1634" s="61" t="s">
        <v>1242</v>
      </c>
      <c r="G1634" s="61" t="s">
        <v>1243</v>
      </c>
      <c r="H1634" s="62" t="s">
        <v>1244</v>
      </c>
      <c r="I1634" s="63">
        <v>2</v>
      </c>
      <c r="J1634" s="64" t="str">
        <f t="shared" si="86"/>
        <v>A</v>
      </c>
      <c r="K1634" s="65">
        <f t="shared" si="87"/>
        <v>5000</v>
      </c>
      <c r="L1634" s="66">
        <f t="shared" si="88"/>
        <v>2</v>
      </c>
      <c r="M1634" s="15" t="str">
        <f t="shared" si="89"/>
        <v>OK</v>
      </c>
    </row>
    <row r="1635" spans="2:13" x14ac:dyDescent="0.25">
      <c r="B1635" s="57" t="s">
        <v>28</v>
      </c>
      <c r="C1635" s="58">
        <v>44516</v>
      </c>
      <c r="D1635" s="59" t="s">
        <v>1245</v>
      </c>
      <c r="E1635" s="60" t="s">
        <v>6128</v>
      </c>
      <c r="F1635" s="61" t="s">
        <v>1246</v>
      </c>
      <c r="G1635" s="61" t="s">
        <v>1247</v>
      </c>
      <c r="H1635" s="62" t="s">
        <v>1250</v>
      </c>
      <c r="I1635" s="63">
        <v>2</v>
      </c>
      <c r="J1635" s="64" t="str">
        <f t="shared" si="86"/>
        <v>A</v>
      </c>
      <c r="K1635" s="65">
        <f t="shared" si="87"/>
        <v>5000</v>
      </c>
      <c r="L1635" s="66">
        <f t="shared" si="88"/>
        <v>2</v>
      </c>
      <c r="M1635" s="15" t="str">
        <f t="shared" si="89"/>
        <v>OK</v>
      </c>
    </row>
    <row r="1636" spans="2:13" x14ac:dyDescent="0.25">
      <c r="B1636" s="57" t="s">
        <v>28</v>
      </c>
      <c r="C1636" s="58">
        <v>44516</v>
      </c>
      <c r="D1636" s="59" t="s">
        <v>1248</v>
      </c>
      <c r="E1636" s="60" t="s">
        <v>6128</v>
      </c>
      <c r="F1636" s="61" t="s">
        <v>1249</v>
      </c>
      <c r="G1636" s="61" t="s">
        <v>1207</v>
      </c>
      <c r="H1636" s="62" t="s">
        <v>1251</v>
      </c>
      <c r="I1636" s="63">
        <v>2</v>
      </c>
      <c r="J1636" s="64" t="str">
        <f t="shared" si="86"/>
        <v>A</v>
      </c>
      <c r="K1636" s="65">
        <f t="shared" si="87"/>
        <v>5000</v>
      </c>
      <c r="L1636" s="66">
        <f t="shared" si="88"/>
        <v>2</v>
      </c>
      <c r="M1636" s="15" t="str">
        <f t="shared" si="89"/>
        <v>OK</v>
      </c>
    </row>
    <row r="1637" spans="2:13" x14ac:dyDescent="0.25">
      <c r="B1637" s="57" t="s">
        <v>28</v>
      </c>
      <c r="C1637" s="58">
        <v>44516</v>
      </c>
      <c r="D1637" s="59" t="s">
        <v>1252</v>
      </c>
      <c r="E1637" s="60" t="s">
        <v>6128</v>
      </c>
      <c r="F1637" s="61" t="s">
        <v>1253</v>
      </c>
      <c r="G1637" s="61" t="s">
        <v>1254</v>
      </c>
      <c r="H1637" s="62" t="s">
        <v>1255</v>
      </c>
      <c r="I1637" s="63">
        <v>2</v>
      </c>
      <c r="J1637" s="64" t="str">
        <f t="shared" si="86"/>
        <v>A</v>
      </c>
      <c r="K1637" s="65">
        <f t="shared" si="87"/>
        <v>5000</v>
      </c>
      <c r="L1637" s="66">
        <f t="shared" si="88"/>
        <v>2</v>
      </c>
      <c r="M1637" s="15" t="str">
        <f t="shared" si="89"/>
        <v>OK</v>
      </c>
    </row>
    <row r="1638" spans="2:13" x14ac:dyDescent="0.25">
      <c r="B1638" s="57" t="s">
        <v>28</v>
      </c>
      <c r="C1638" s="58">
        <v>44516</v>
      </c>
      <c r="D1638" s="59" t="s">
        <v>1256</v>
      </c>
      <c r="E1638" s="60" t="s">
        <v>6128</v>
      </c>
      <c r="F1638" s="61" t="s">
        <v>1257</v>
      </c>
      <c r="G1638" s="61" t="s">
        <v>1258</v>
      </c>
      <c r="H1638" s="62" t="s">
        <v>1259</v>
      </c>
      <c r="I1638" s="63">
        <v>2</v>
      </c>
      <c r="J1638" s="64" t="str">
        <f t="shared" si="86"/>
        <v>A</v>
      </c>
      <c r="K1638" s="65">
        <f t="shared" si="87"/>
        <v>5000</v>
      </c>
      <c r="L1638" s="66">
        <f t="shared" si="88"/>
        <v>2</v>
      </c>
      <c r="M1638" s="15" t="str">
        <f t="shared" si="89"/>
        <v>OK</v>
      </c>
    </row>
    <row r="1639" spans="2:13" x14ac:dyDescent="0.25">
      <c r="B1639" s="57" t="s">
        <v>28</v>
      </c>
      <c r="C1639" s="58">
        <v>44517</v>
      </c>
      <c r="D1639" s="59" t="s">
        <v>2052</v>
      </c>
      <c r="E1639" s="60" t="s">
        <v>6128</v>
      </c>
      <c r="F1639" s="61" t="s">
        <v>2053</v>
      </c>
      <c r="G1639" s="61" t="s">
        <v>2054</v>
      </c>
      <c r="H1639" s="62" t="s">
        <v>2055</v>
      </c>
      <c r="I1639" s="63">
        <v>2</v>
      </c>
      <c r="J1639" s="64" t="str">
        <f t="shared" si="86"/>
        <v>A</v>
      </c>
      <c r="K1639" s="65">
        <f t="shared" si="87"/>
        <v>5000</v>
      </c>
      <c r="L1639" s="66">
        <f t="shared" si="88"/>
        <v>2</v>
      </c>
      <c r="M1639" s="15" t="str">
        <f t="shared" si="89"/>
        <v>OK</v>
      </c>
    </row>
    <row r="1640" spans="2:13" x14ac:dyDescent="0.25">
      <c r="B1640" s="57" t="s">
        <v>28</v>
      </c>
      <c r="C1640" s="58">
        <v>44517</v>
      </c>
      <c r="D1640" s="59" t="s">
        <v>2056</v>
      </c>
      <c r="E1640" s="60" t="s">
        <v>6128</v>
      </c>
      <c r="F1640" s="61" t="s">
        <v>2057</v>
      </c>
      <c r="G1640" s="61" t="s">
        <v>2058</v>
      </c>
      <c r="H1640" s="62" t="s">
        <v>2059</v>
      </c>
      <c r="I1640" s="63">
        <v>6</v>
      </c>
      <c r="J1640" s="64" t="str">
        <f t="shared" si="86"/>
        <v>B</v>
      </c>
      <c r="K1640" s="65">
        <f t="shared" si="87"/>
        <v>18000</v>
      </c>
      <c r="L1640" s="66">
        <f t="shared" si="88"/>
        <v>6</v>
      </c>
      <c r="M1640" s="15" t="str">
        <f t="shared" si="89"/>
        <v>OK</v>
      </c>
    </row>
    <row r="1641" spans="2:13" x14ac:dyDescent="0.25">
      <c r="B1641" s="57" t="s">
        <v>28</v>
      </c>
      <c r="C1641" s="58">
        <v>44517</v>
      </c>
      <c r="D1641" s="59" t="s">
        <v>2060</v>
      </c>
      <c r="E1641" s="60" t="s">
        <v>6128</v>
      </c>
      <c r="F1641" s="61" t="s">
        <v>2061</v>
      </c>
      <c r="G1641" s="61" t="s">
        <v>2062</v>
      </c>
      <c r="H1641" s="62" t="s">
        <v>2063</v>
      </c>
      <c r="I1641" s="63">
        <v>2</v>
      </c>
      <c r="J1641" s="64" t="str">
        <f t="shared" si="86"/>
        <v>A</v>
      </c>
      <c r="K1641" s="65">
        <f t="shared" si="87"/>
        <v>5000</v>
      </c>
      <c r="L1641" s="66">
        <f t="shared" si="88"/>
        <v>2</v>
      </c>
      <c r="M1641" s="15" t="str">
        <f t="shared" si="89"/>
        <v>OK</v>
      </c>
    </row>
    <row r="1642" spans="2:13" x14ac:dyDescent="0.25">
      <c r="B1642" s="57" t="s">
        <v>28</v>
      </c>
      <c r="C1642" s="58">
        <v>44517</v>
      </c>
      <c r="D1642" s="59" t="s">
        <v>2064</v>
      </c>
      <c r="E1642" s="60" t="s">
        <v>6128</v>
      </c>
      <c r="F1642" s="67" t="s">
        <v>2065</v>
      </c>
      <c r="G1642" s="67" t="s">
        <v>2062</v>
      </c>
      <c r="H1642" s="68" t="s">
        <v>2066</v>
      </c>
      <c r="I1642" s="63">
        <v>2</v>
      </c>
      <c r="J1642" s="64" t="str">
        <f t="shared" si="86"/>
        <v>A</v>
      </c>
      <c r="K1642" s="65">
        <f t="shared" si="87"/>
        <v>5000</v>
      </c>
      <c r="L1642" s="66">
        <f t="shared" si="88"/>
        <v>2</v>
      </c>
      <c r="M1642" s="15" t="str">
        <f t="shared" si="89"/>
        <v>OK</v>
      </c>
    </row>
    <row r="1643" spans="2:13" x14ac:dyDescent="0.25">
      <c r="B1643" s="57" t="s">
        <v>28</v>
      </c>
      <c r="C1643" s="58">
        <v>44517</v>
      </c>
      <c r="D1643" s="59" t="s">
        <v>2067</v>
      </c>
      <c r="E1643" s="60" t="s">
        <v>6128</v>
      </c>
      <c r="F1643" s="67" t="s">
        <v>2068</v>
      </c>
      <c r="G1643" s="67" t="s">
        <v>2069</v>
      </c>
      <c r="H1643" s="68" t="s">
        <v>2070</v>
      </c>
      <c r="I1643" s="63">
        <v>2</v>
      </c>
      <c r="J1643" s="64" t="str">
        <f t="shared" si="86"/>
        <v>A</v>
      </c>
      <c r="K1643" s="65">
        <f t="shared" si="87"/>
        <v>5000</v>
      </c>
      <c r="L1643" s="66">
        <f t="shared" si="88"/>
        <v>2</v>
      </c>
      <c r="M1643" s="15" t="str">
        <f t="shared" si="89"/>
        <v>OK</v>
      </c>
    </row>
    <row r="1644" spans="2:13" x14ac:dyDescent="0.25">
      <c r="B1644" s="57" t="s">
        <v>28</v>
      </c>
      <c r="C1644" s="58">
        <v>44517</v>
      </c>
      <c r="D1644" s="59" t="s">
        <v>2071</v>
      </c>
      <c r="E1644" s="60" t="s">
        <v>6128</v>
      </c>
      <c r="F1644" s="67" t="s">
        <v>2072</v>
      </c>
      <c r="G1644" s="67" t="s">
        <v>2073</v>
      </c>
      <c r="H1644" s="68" t="s">
        <v>2074</v>
      </c>
      <c r="I1644" s="63">
        <v>6</v>
      </c>
      <c r="J1644" s="64" t="str">
        <f t="shared" si="86"/>
        <v>B</v>
      </c>
      <c r="K1644" s="65">
        <f t="shared" si="87"/>
        <v>18000</v>
      </c>
      <c r="L1644" s="66">
        <f t="shared" si="88"/>
        <v>6</v>
      </c>
      <c r="M1644" s="15" t="str">
        <f t="shared" si="89"/>
        <v>OK</v>
      </c>
    </row>
    <row r="1645" spans="2:13" x14ac:dyDescent="0.25">
      <c r="B1645" s="57" t="s">
        <v>28</v>
      </c>
      <c r="C1645" s="58">
        <v>44517</v>
      </c>
      <c r="D1645" s="59" t="s">
        <v>2075</v>
      </c>
      <c r="E1645" s="60" t="s">
        <v>6128</v>
      </c>
      <c r="F1645" s="67" t="s">
        <v>2076</v>
      </c>
      <c r="G1645" s="67" t="s">
        <v>2077</v>
      </c>
      <c r="H1645" s="68" t="s">
        <v>2078</v>
      </c>
      <c r="I1645" s="63">
        <v>2</v>
      </c>
      <c r="J1645" s="64" t="str">
        <f t="shared" si="86"/>
        <v>A</v>
      </c>
      <c r="K1645" s="65">
        <f t="shared" si="87"/>
        <v>5000</v>
      </c>
      <c r="L1645" s="66">
        <f t="shared" si="88"/>
        <v>2</v>
      </c>
      <c r="M1645" s="15" t="str">
        <f t="shared" si="89"/>
        <v>OK</v>
      </c>
    </row>
    <row r="1646" spans="2:13" x14ac:dyDescent="0.25">
      <c r="B1646" s="57" t="s">
        <v>28</v>
      </c>
      <c r="C1646" s="58">
        <v>44517</v>
      </c>
      <c r="D1646" s="59" t="s">
        <v>2079</v>
      </c>
      <c r="E1646" s="60" t="s">
        <v>6128</v>
      </c>
      <c r="F1646" s="67" t="s">
        <v>2080</v>
      </c>
      <c r="G1646" s="67" t="s">
        <v>2081</v>
      </c>
      <c r="H1646" s="68" t="s">
        <v>2082</v>
      </c>
      <c r="I1646" s="63">
        <v>2</v>
      </c>
      <c r="J1646" s="64" t="str">
        <f t="shared" si="86"/>
        <v>A</v>
      </c>
      <c r="K1646" s="65">
        <f t="shared" si="87"/>
        <v>5000</v>
      </c>
      <c r="L1646" s="66">
        <f t="shared" si="88"/>
        <v>2</v>
      </c>
      <c r="M1646" s="15" t="str">
        <f t="shared" si="89"/>
        <v>OK</v>
      </c>
    </row>
    <row r="1647" spans="2:13" x14ac:dyDescent="0.25">
      <c r="B1647" s="57" t="s">
        <v>28</v>
      </c>
      <c r="C1647" s="58">
        <v>44517</v>
      </c>
      <c r="D1647" s="59" t="s">
        <v>2083</v>
      </c>
      <c r="E1647" s="60" t="s">
        <v>6128</v>
      </c>
      <c r="F1647" s="61" t="s">
        <v>2084</v>
      </c>
      <c r="G1647" s="61" t="s">
        <v>28</v>
      </c>
      <c r="H1647" s="62" t="s">
        <v>2085</v>
      </c>
      <c r="I1647" s="63">
        <v>3</v>
      </c>
      <c r="J1647" s="64" t="str">
        <f t="shared" si="86"/>
        <v>A</v>
      </c>
      <c r="K1647" s="65">
        <f t="shared" si="87"/>
        <v>7500</v>
      </c>
      <c r="L1647" s="66">
        <f t="shared" si="88"/>
        <v>3</v>
      </c>
      <c r="M1647" s="15" t="str">
        <f t="shared" si="89"/>
        <v>OK</v>
      </c>
    </row>
    <row r="1648" spans="2:13" x14ac:dyDescent="0.25">
      <c r="B1648" s="57" t="s">
        <v>28</v>
      </c>
      <c r="C1648" s="58">
        <v>44517</v>
      </c>
      <c r="D1648" s="59" t="s">
        <v>2086</v>
      </c>
      <c r="E1648" s="60" t="s">
        <v>6128</v>
      </c>
      <c r="F1648" s="61" t="s">
        <v>2087</v>
      </c>
      <c r="G1648" s="61" t="s">
        <v>2088</v>
      </c>
      <c r="H1648" s="62" t="s">
        <v>2089</v>
      </c>
      <c r="I1648" s="63">
        <v>2</v>
      </c>
      <c r="J1648" s="64" t="str">
        <f t="shared" si="86"/>
        <v>A</v>
      </c>
      <c r="K1648" s="65">
        <f t="shared" si="87"/>
        <v>5000</v>
      </c>
      <c r="L1648" s="66">
        <f t="shared" si="88"/>
        <v>2</v>
      </c>
      <c r="M1648" s="15" t="str">
        <f t="shared" si="89"/>
        <v>OK</v>
      </c>
    </row>
    <row r="1649" spans="2:13" x14ac:dyDescent="0.25">
      <c r="B1649" s="57" t="s">
        <v>28</v>
      </c>
      <c r="C1649" s="58">
        <v>44517</v>
      </c>
      <c r="D1649" s="59" t="s">
        <v>2090</v>
      </c>
      <c r="E1649" s="60" t="s">
        <v>6128</v>
      </c>
      <c r="F1649" s="61" t="s">
        <v>2091</v>
      </c>
      <c r="G1649" s="61" t="s">
        <v>2092</v>
      </c>
      <c r="H1649" s="62" t="s">
        <v>2093</v>
      </c>
      <c r="I1649" s="63">
        <v>2</v>
      </c>
      <c r="J1649" s="64" t="str">
        <f t="shared" si="86"/>
        <v>A</v>
      </c>
      <c r="K1649" s="65">
        <f t="shared" si="87"/>
        <v>5000</v>
      </c>
      <c r="L1649" s="66">
        <f t="shared" si="88"/>
        <v>2</v>
      </c>
      <c r="M1649" s="15" t="str">
        <f t="shared" si="89"/>
        <v>OK</v>
      </c>
    </row>
    <row r="1650" spans="2:13" x14ac:dyDescent="0.25">
      <c r="B1650" s="57" t="s">
        <v>28</v>
      </c>
      <c r="C1650" s="58">
        <v>44517</v>
      </c>
      <c r="D1650" s="59" t="s">
        <v>2094</v>
      </c>
      <c r="E1650" s="60" t="s">
        <v>6128</v>
      </c>
      <c r="F1650" s="61" t="s">
        <v>2095</v>
      </c>
      <c r="G1650" s="61" t="s">
        <v>2096</v>
      </c>
      <c r="H1650" s="62" t="s">
        <v>2097</v>
      </c>
      <c r="I1650" s="63">
        <v>2</v>
      </c>
      <c r="J1650" s="64" t="str">
        <f t="shared" si="86"/>
        <v>A</v>
      </c>
      <c r="K1650" s="65">
        <f t="shared" si="87"/>
        <v>5000</v>
      </c>
      <c r="L1650" s="66">
        <f t="shared" si="88"/>
        <v>2</v>
      </c>
      <c r="M1650" s="15" t="str">
        <f t="shared" si="89"/>
        <v>OK</v>
      </c>
    </row>
    <row r="1651" spans="2:13" x14ac:dyDescent="0.25">
      <c r="B1651" s="57" t="s">
        <v>28</v>
      </c>
      <c r="C1651" s="58">
        <v>44517</v>
      </c>
      <c r="D1651" s="59" t="s">
        <v>2098</v>
      </c>
      <c r="E1651" s="60" t="s">
        <v>6128</v>
      </c>
      <c r="F1651" s="61" t="s">
        <v>2099</v>
      </c>
      <c r="G1651" s="61" t="s">
        <v>2100</v>
      </c>
      <c r="H1651" s="62" t="s">
        <v>2101</v>
      </c>
      <c r="I1651" s="63">
        <v>2</v>
      </c>
      <c r="J1651" s="64" t="str">
        <f t="shared" si="86"/>
        <v>A</v>
      </c>
      <c r="K1651" s="65">
        <f t="shared" si="87"/>
        <v>5000</v>
      </c>
      <c r="L1651" s="66">
        <f t="shared" si="88"/>
        <v>2</v>
      </c>
      <c r="M1651" s="15" t="str">
        <f t="shared" si="89"/>
        <v>OK</v>
      </c>
    </row>
    <row r="1652" spans="2:13" x14ac:dyDescent="0.25">
      <c r="B1652" s="57" t="s">
        <v>28</v>
      </c>
      <c r="C1652" s="58">
        <v>44518</v>
      </c>
      <c r="D1652" s="59" t="s">
        <v>2779</v>
      </c>
      <c r="E1652" s="60" t="s">
        <v>6128</v>
      </c>
      <c r="F1652" s="61" t="s">
        <v>1910</v>
      </c>
      <c r="G1652" s="61" t="s">
        <v>2780</v>
      </c>
      <c r="H1652" s="62" t="s">
        <v>2788</v>
      </c>
      <c r="I1652" s="63">
        <v>2</v>
      </c>
      <c r="J1652" s="64" t="str">
        <f t="shared" si="86"/>
        <v>A</v>
      </c>
      <c r="K1652" s="65">
        <f t="shared" si="87"/>
        <v>5000</v>
      </c>
      <c r="L1652" s="66">
        <f t="shared" si="88"/>
        <v>2</v>
      </c>
      <c r="M1652" s="15" t="str">
        <f t="shared" si="89"/>
        <v>OK</v>
      </c>
    </row>
    <row r="1653" spans="2:13" x14ac:dyDescent="0.25">
      <c r="B1653" s="57" t="s">
        <v>28</v>
      </c>
      <c r="C1653" s="58">
        <v>44518</v>
      </c>
      <c r="D1653" s="59" t="s">
        <v>2781</v>
      </c>
      <c r="E1653" s="60" t="s">
        <v>6128</v>
      </c>
      <c r="F1653" s="61" t="s">
        <v>2782</v>
      </c>
      <c r="G1653" s="61" t="s">
        <v>2780</v>
      </c>
      <c r="H1653" s="62" t="s">
        <v>2789</v>
      </c>
      <c r="I1653" s="63">
        <v>2</v>
      </c>
      <c r="J1653" s="64" t="str">
        <f t="shared" si="86"/>
        <v>A</v>
      </c>
      <c r="K1653" s="65">
        <f t="shared" si="87"/>
        <v>5000</v>
      </c>
      <c r="L1653" s="66">
        <f t="shared" si="88"/>
        <v>2</v>
      </c>
      <c r="M1653" s="15" t="str">
        <f t="shared" si="89"/>
        <v>OK</v>
      </c>
    </row>
    <row r="1654" spans="2:13" x14ac:dyDescent="0.25">
      <c r="B1654" s="57" t="s">
        <v>28</v>
      </c>
      <c r="C1654" s="58">
        <v>44518</v>
      </c>
      <c r="D1654" s="59" t="s">
        <v>2783</v>
      </c>
      <c r="E1654" s="60" t="s">
        <v>6128</v>
      </c>
      <c r="F1654" s="61" t="s">
        <v>2784</v>
      </c>
      <c r="G1654" s="61" t="s">
        <v>2780</v>
      </c>
      <c r="H1654" s="62" t="s">
        <v>2790</v>
      </c>
      <c r="I1654" s="63">
        <v>2</v>
      </c>
      <c r="J1654" s="64" t="str">
        <f t="shared" si="86"/>
        <v>A</v>
      </c>
      <c r="K1654" s="65">
        <f t="shared" si="87"/>
        <v>5000</v>
      </c>
      <c r="L1654" s="66">
        <f t="shared" si="88"/>
        <v>2</v>
      </c>
      <c r="M1654" s="15" t="str">
        <f t="shared" si="89"/>
        <v>OK</v>
      </c>
    </row>
    <row r="1655" spans="2:13" x14ac:dyDescent="0.25">
      <c r="B1655" s="57" t="s">
        <v>28</v>
      </c>
      <c r="C1655" s="58">
        <v>44518</v>
      </c>
      <c r="D1655" s="59" t="s">
        <v>2785</v>
      </c>
      <c r="E1655" s="60" t="s">
        <v>6128</v>
      </c>
      <c r="F1655" s="61" t="s">
        <v>2786</v>
      </c>
      <c r="G1655" s="61" t="s">
        <v>2787</v>
      </c>
      <c r="H1655" s="62" t="s">
        <v>2791</v>
      </c>
      <c r="I1655" s="63">
        <v>2</v>
      </c>
      <c r="J1655" s="64" t="str">
        <f t="shared" si="86"/>
        <v>A</v>
      </c>
      <c r="K1655" s="65">
        <f t="shared" si="87"/>
        <v>5000</v>
      </c>
      <c r="L1655" s="66">
        <f t="shared" si="88"/>
        <v>2</v>
      </c>
      <c r="M1655" s="15" t="str">
        <f t="shared" si="89"/>
        <v>OK</v>
      </c>
    </row>
    <row r="1656" spans="2:13" x14ac:dyDescent="0.25">
      <c r="B1656" s="57" t="s">
        <v>28</v>
      </c>
      <c r="C1656" s="58">
        <v>44518</v>
      </c>
      <c r="D1656" s="59" t="s">
        <v>2792</v>
      </c>
      <c r="E1656" s="60" t="s">
        <v>6128</v>
      </c>
      <c r="F1656" s="67" t="s">
        <v>2793</v>
      </c>
      <c r="G1656" s="67" t="s">
        <v>2794</v>
      </c>
      <c r="H1656" s="68" t="s">
        <v>2798</v>
      </c>
      <c r="I1656" s="63">
        <v>2</v>
      </c>
      <c r="J1656" s="64" t="str">
        <f t="shared" si="86"/>
        <v>A</v>
      </c>
      <c r="K1656" s="65">
        <f t="shared" si="87"/>
        <v>5000</v>
      </c>
      <c r="L1656" s="66">
        <f t="shared" si="88"/>
        <v>2</v>
      </c>
      <c r="M1656" s="15" t="str">
        <f t="shared" si="89"/>
        <v>OK</v>
      </c>
    </row>
    <row r="1657" spans="2:13" x14ac:dyDescent="0.25">
      <c r="B1657" s="57" t="s">
        <v>28</v>
      </c>
      <c r="C1657" s="58">
        <v>44518</v>
      </c>
      <c r="D1657" s="59" t="s">
        <v>2795</v>
      </c>
      <c r="E1657" s="60" t="s">
        <v>6128</v>
      </c>
      <c r="F1657" s="67" t="s">
        <v>2796</v>
      </c>
      <c r="G1657" s="67" t="s">
        <v>2797</v>
      </c>
      <c r="H1657" s="68" t="s">
        <v>2799</v>
      </c>
      <c r="I1657" s="63">
        <v>2</v>
      </c>
      <c r="J1657" s="64" t="str">
        <f t="shared" si="86"/>
        <v>A</v>
      </c>
      <c r="K1657" s="65">
        <f t="shared" si="87"/>
        <v>5000</v>
      </c>
      <c r="L1657" s="66">
        <f t="shared" si="88"/>
        <v>2</v>
      </c>
      <c r="M1657" s="15" t="str">
        <f t="shared" si="89"/>
        <v>OK</v>
      </c>
    </row>
    <row r="1658" spans="2:13" x14ac:dyDescent="0.25">
      <c r="B1658" s="57" t="s">
        <v>28</v>
      </c>
      <c r="C1658" s="58">
        <v>44518</v>
      </c>
      <c r="D1658" s="59" t="s">
        <v>2800</v>
      </c>
      <c r="E1658" s="60" t="s">
        <v>6128</v>
      </c>
      <c r="F1658" s="67" t="s">
        <v>2801</v>
      </c>
      <c r="G1658" s="67" t="s">
        <v>2802</v>
      </c>
      <c r="H1658" s="68" t="s">
        <v>2803</v>
      </c>
      <c r="I1658" s="63">
        <v>2</v>
      </c>
      <c r="J1658" s="64" t="str">
        <f t="shared" si="86"/>
        <v>A</v>
      </c>
      <c r="K1658" s="65">
        <f t="shared" si="87"/>
        <v>5000</v>
      </c>
      <c r="L1658" s="66">
        <f t="shared" si="88"/>
        <v>2</v>
      </c>
      <c r="M1658" s="15" t="str">
        <f t="shared" si="89"/>
        <v>OK</v>
      </c>
    </row>
    <row r="1659" spans="2:13" x14ac:dyDescent="0.25">
      <c r="B1659" s="57" t="s">
        <v>28</v>
      </c>
      <c r="C1659" s="58">
        <v>44518</v>
      </c>
      <c r="D1659" s="59" t="s">
        <v>2804</v>
      </c>
      <c r="E1659" s="60" t="s">
        <v>6128</v>
      </c>
      <c r="F1659" s="67" t="s">
        <v>2805</v>
      </c>
      <c r="G1659" s="67" t="s">
        <v>2806</v>
      </c>
      <c r="H1659" s="68" t="s">
        <v>2807</v>
      </c>
      <c r="I1659" s="63">
        <v>10</v>
      </c>
      <c r="J1659" s="64" t="str">
        <f t="shared" si="86"/>
        <v>B</v>
      </c>
      <c r="K1659" s="65">
        <f t="shared" si="87"/>
        <v>30000</v>
      </c>
      <c r="L1659" s="66">
        <f t="shared" si="88"/>
        <v>10</v>
      </c>
      <c r="M1659" s="15" t="str">
        <f t="shared" si="89"/>
        <v>OK</v>
      </c>
    </row>
    <row r="1660" spans="2:13" x14ac:dyDescent="0.25">
      <c r="B1660" s="57" t="s">
        <v>28</v>
      </c>
      <c r="C1660" s="58">
        <v>44518</v>
      </c>
      <c r="D1660" s="59" t="s">
        <v>2808</v>
      </c>
      <c r="E1660" s="60" t="s">
        <v>6128</v>
      </c>
      <c r="F1660" s="67" t="s">
        <v>2809</v>
      </c>
      <c r="G1660" s="67" t="s">
        <v>2810</v>
      </c>
      <c r="H1660" s="68" t="s">
        <v>2811</v>
      </c>
      <c r="I1660" s="63">
        <v>2</v>
      </c>
      <c r="J1660" s="64" t="str">
        <f t="shared" si="86"/>
        <v>A</v>
      </c>
      <c r="K1660" s="65">
        <f t="shared" si="87"/>
        <v>5000</v>
      </c>
      <c r="L1660" s="66">
        <f t="shared" si="88"/>
        <v>2</v>
      </c>
      <c r="M1660" s="15" t="str">
        <f t="shared" si="89"/>
        <v>OK</v>
      </c>
    </row>
    <row r="1661" spans="2:13" x14ac:dyDescent="0.25">
      <c r="B1661" s="57" t="s">
        <v>28</v>
      </c>
      <c r="C1661" s="58">
        <v>44518</v>
      </c>
      <c r="D1661" s="59" t="s">
        <v>2812</v>
      </c>
      <c r="E1661" s="60" t="s">
        <v>6128</v>
      </c>
      <c r="F1661" s="67" t="s">
        <v>2813</v>
      </c>
      <c r="G1661" s="67" t="s">
        <v>2814</v>
      </c>
      <c r="H1661" s="68" t="s">
        <v>2815</v>
      </c>
      <c r="I1661" s="63">
        <v>2</v>
      </c>
      <c r="J1661" s="64" t="str">
        <f t="shared" si="86"/>
        <v>A</v>
      </c>
      <c r="K1661" s="65">
        <f t="shared" si="87"/>
        <v>5000</v>
      </c>
      <c r="L1661" s="66">
        <f t="shared" si="88"/>
        <v>2</v>
      </c>
      <c r="M1661" s="15" t="str">
        <f t="shared" si="89"/>
        <v>OK</v>
      </c>
    </row>
    <row r="1662" spans="2:13" x14ac:dyDescent="0.25">
      <c r="B1662" s="57" t="s">
        <v>28</v>
      </c>
      <c r="C1662" s="58">
        <v>44518</v>
      </c>
      <c r="D1662" s="59" t="s">
        <v>2816</v>
      </c>
      <c r="E1662" s="60" t="s">
        <v>6128</v>
      </c>
      <c r="F1662" s="67" t="s">
        <v>161</v>
      </c>
      <c r="G1662" s="67" t="s">
        <v>2817</v>
      </c>
      <c r="H1662" s="68" t="s">
        <v>2818</v>
      </c>
      <c r="I1662" s="63">
        <v>2</v>
      </c>
      <c r="J1662" s="64" t="str">
        <f t="shared" si="86"/>
        <v>A</v>
      </c>
      <c r="K1662" s="65">
        <f t="shared" si="87"/>
        <v>5000</v>
      </c>
      <c r="L1662" s="66">
        <f t="shared" si="88"/>
        <v>2</v>
      </c>
      <c r="M1662" s="15" t="str">
        <f t="shared" si="89"/>
        <v>OK</v>
      </c>
    </row>
    <row r="1663" spans="2:13" x14ac:dyDescent="0.25">
      <c r="B1663" s="57" t="s">
        <v>28</v>
      </c>
      <c r="C1663" s="58">
        <v>44518</v>
      </c>
      <c r="D1663" s="59" t="s">
        <v>2819</v>
      </c>
      <c r="E1663" s="60" t="s">
        <v>6128</v>
      </c>
      <c r="F1663" s="67" t="s">
        <v>2820</v>
      </c>
      <c r="G1663" s="67" t="s">
        <v>2821</v>
      </c>
      <c r="H1663" s="68" t="s">
        <v>2822</v>
      </c>
      <c r="I1663" s="63">
        <v>3</v>
      </c>
      <c r="J1663" s="64" t="str">
        <f t="shared" si="86"/>
        <v>A</v>
      </c>
      <c r="K1663" s="65">
        <f t="shared" si="87"/>
        <v>7500</v>
      </c>
      <c r="L1663" s="66">
        <f t="shared" si="88"/>
        <v>3</v>
      </c>
      <c r="M1663" s="15" t="str">
        <f t="shared" si="89"/>
        <v>OK</v>
      </c>
    </row>
    <row r="1664" spans="2:13" x14ac:dyDescent="0.25">
      <c r="B1664" s="57" t="s">
        <v>28</v>
      </c>
      <c r="C1664" s="58">
        <v>44519</v>
      </c>
      <c r="D1664" s="59" t="s">
        <v>3469</v>
      </c>
      <c r="E1664" s="60" t="s">
        <v>6128</v>
      </c>
      <c r="F1664" s="67" t="s">
        <v>3470</v>
      </c>
      <c r="G1664" s="67" t="s">
        <v>3471</v>
      </c>
      <c r="H1664" s="68" t="s">
        <v>3472</v>
      </c>
      <c r="I1664" s="63">
        <v>2</v>
      </c>
      <c r="J1664" s="64" t="str">
        <f t="shared" si="86"/>
        <v>A</v>
      </c>
      <c r="K1664" s="65">
        <f t="shared" si="87"/>
        <v>5000</v>
      </c>
      <c r="L1664" s="66">
        <f t="shared" si="88"/>
        <v>4</v>
      </c>
      <c r="M1664" s="15" t="str">
        <f t="shared" si="89"/>
        <v>OK</v>
      </c>
    </row>
    <row r="1665" spans="2:13" x14ac:dyDescent="0.25">
      <c r="B1665" s="57" t="s">
        <v>28</v>
      </c>
      <c r="C1665" s="58">
        <v>44519</v>
      </c>
      <c r="D1665" s="59" t="s">
        <v>3473</v>
      </c>
      <c r="E1665" s="60" t="s">
        <v>6128</v>
      </c>
      <c r="F1665" s="67" t="s">
        <v>3474</v>
      </c>
      <c r="G1665" s="67" t="s">
        <v>3475</v>
      </c>
      <c r="H1665" s="68" t="s">
        <v>3476</v>
      </c>
      <c r="I1665" s="63">
        <v>2</v>
      </c>
      <c r="J1665" s="64" t="str">
        <f t="shared" si="86"/>
        <v>A</v>
      </c>
      <c r="K1665" s="65">
        <f t="shared" si="87"/>
        <v>5000</v>
      </c>
      <c r="L1665" s="66">
        <f t="shared" si="88"/>
        <v>4</v>
      </c>
      <c r="M1665" s="15" t="str">
        <f t="shared" si="89"/>
        <v>OK</v>
      </c>
    </row>
    <row r="1666" spans="2:13" x14ac:dyDescent="0.25">
      <c r="B1666" s="57" t="s">
        <v>28</v>
      </c>
      <c r="C1666" s="58">
        <v>44519</v>
      </c>
      <c r="D1666" s="59" t="s">
        <v>3477</v>
      </c>
      <c r="E1666" s="60" t="s">
        <v>6128</v>
      </c>
      <c r="F1666" s="67" t="s">
        <v>3478</v>
      </c>
      <c r="G1666" s="67" t="s">
        <v>3479</v>
      </c>
      <c r="H1666" s="68" t="s">
        <v>3480</v>
      </c>
      <c r="I1666" s="63">
        <v>3</v>
      </c>
      <c r="J1666" s="64" t="str">
        <f t="shared" si="86"/>
        <v>A</v>
      </c>
      <c r="K1666" s="65">
        <f t="shared" si="87"/>
        <v>7500</v>
      </c>
      <c r="L1666" s="66">
        <f t="shared" si="88"/>
        <v>5</v>
      </c>
      <c r="M1666" s="15" t="str">
        <f t="shared" si="89"/>
        <v>OK</v>
      </c>
    </row>
    <row r="1667" spans="2:13" x14ac:dyDescent="0.25">
      <c r="B1667" s="57" t="s">
        <v>28</v>
      </c>
      <c r="C1667" s="58">
        <v>44519</v>
      </c>
      <c r="D1667" s="59" t="s">
        <v>3481</v>
      </c>
      <c r="E1667" s="60" t="s">
        <v>6128</v>
      </c>
      <c r="F1667" s="67" t="s">
        <v>3482</v>
      </c>
      <c r="G1667" s="67" t="s">
        <v>3483</v>
      </c>
      <c r="H1667" s="68" t="s">
        <v>3484</v>
      </c>
      <c r="I1667" s="63">
        <v>2</v>
      </c>
      <c r="J1667" s="64" t="str">
        <f t="shared" si="86"/>
        <v>A</v>
      </c>
      <c r="K1667" s="65">
        <f t="shared" si="87"/>
        <v>5000</v>
      </c>
      <c r="L1667" s="66">
        <f t="shared" si="88"/>
        <v>4</v>
      </c>
      <c r="M1667" s="15" t="str">
        <f t="shared" si="89"/>
        <v>OK</v>
      </c>
    </row>
    <row r="1668" spans="2:13" x14ac:dyDescent="0.25">
      <c r="B1668" s="57" t="s">
        <v>28</v>
      </c>
      <c r="C1668" s="58">
        <v>44519</v>
      </c>
      <c r="D1668" s="59" t="s">
        <v>3485</v>
      </c>
      <c r="E1668" s="60" t="s">
        <v>6128</v>
      </c>
      <c r="F1668" s="67" t="s">
        <v>3486</v>
      </c>
      <c r="G1668" s="67" t="s">
        <v>3487</v>
      </c>
      <c r="H1668" s="68" t="s">
        <v>3488</v>
      </c>
      <c r="I1668" s="63">
        <v>2</v>
      </c>
      <c r="J1668" s="64" t="str">
        <f t="shared" si="86"/>
        <v>A</v>
      </c>
      <c r="K1668" s="65">
        <f t="shared" si="87"/>
        <v>5000</v>
      </c>
      <c r="L1668" s="66">
        <f t="shared" si="88"/>
        <v>2</v>
      </c>
      <c r="M1668" s="15" t="str">
        <f t="shared" si="89"/>
        <v>OK</v>
      </c>
    </row>
    <row r="1669" spans="2:13" x14ac:dyDescent="0.25">
      <c r="B1669" s="57" t="s">
        <v>28</v>
      </c>
      <c r="C1669" s="58">
        <v>44519</v>
      </c>
      <c r="D1669" s="59" t="s">
        <v>3489</v>
      </c>
      <c r="E1669" s="60" t="s">
        <v>6128</v>
      </c>
      <c r="F1669" s="67" t="s">
        <v>3490</v>
      </c>
      <c r="G1669" s="67" t="s">
        <v>3491</v>
      </c>
      <c r="H1669" s="68" t="s">
        <v>3492</v>
      </c>
      <c r="I1669" s="63">
        <v>2</v>
      </c>
      <c r="J1669" s="64" t="str">
        <f t="shared" si="86"/>
        <v>A</v>
      </c>
      <c r="K1669" s="65">
        <f t="shared" si="87"/>
        <v>5000</v>
      </c>
      <c r="L1669" s="66">
        <f t="shared" si="88"/>
        <v>2</v>
      </c>
      <c r="M1669" s="15" t="str">
        <f t="shared" si="89"/>
        <v>OK</v>
      </c>
    </row>
    <row r="1670" spans="2:13" x14ac:dyDescent="0.25">
      <c r="B1670" s="57" t="s">
        <v>28</v>
      </c>
      <c r="C1670" s="58">
        <v>44520</v>
      </c>
      <c r="D1670" s="59" t="s">
        <v>4052</v>
      </c>
      <c r="E1670" s="60" t="s">
        <v>6128</v>
      </c>
      <c r="F1670" s="67" t="s">
        <v>4053</v>
      </c>
      <c r="G1670" s="67" t="s">
        <v>4054</v>
      </c>
      <c r="H1670" s="68" t="s">
        <v>4055</v>
      </c>
      <c r="I1670" s="63">
        <v>2</v>
      </c>
      <c r="J1670" s="64" t="str">
        <f t="shared" si="86"/>
        <v>A</v>
      </c>
      <c r="K1670" s="65">
        <f t="shared" si="87"/>
        <v>5000</v>
      </c>
      <c r="L1670" s="66">
        <f t="shared" si="88"/>
        <v>2</v>
      </c>
      <c r="M1670" s="15" t="str">
        <f t="shared" si="89"/>
        <v>OK</v>
      </c>
    </row>
    <row r="1671" spans="2:13" x14ac:dyDescent="0.25">
      <c r="B1671" s="57" t="s">
        <v>28</v>
      </c>
      <c r="C1671" s="58">
        <v>44520</v>
      </c>
      <c r="D1671" s="59" t="s">
        <v>4056</v>
      </c>
      <c r="E1671" s="60" t="s">
        <v>6128</v>
      </c>
      <c r="F1671" s="67" t="s">
        <v>4057</v>
      </c>
      <c r="G1671" s="67" t="s">
        <v>4058</v>
      </c>
      <c r="H1671" s="68" t="s">
        <v>4059</v>
      </c>
      <c r="I1671" s="63">
        <v>2</v>
      </c>
      <c r="J1671" s="64" t="str">
        <f t="shared" si="86"/>
        <v>A</v>
      </c>
      <c r="K1671" s="65">
        <f t="shared" si="87"/>
        <v>5000</v>
      </c>
      <c r="L1671" s="66">
        <f t="shared" si="88"/>
        <v>2</v>
      </c>
      <c r="M1671" s="15" t="str">
        <f t="shared" si="89"/>
        <v>OK</v>
      </c>
    </row>
    <row r="1672" spans="2:13" x14ac:dyDescent="0.25">
      <c r="B1672" s="57" t="s">
        <v>28</v>
      </c>
      <c r="C1672" s="58">
        <v>44520</v>
      </c>
      <c r="D1672" s="59" t="s">
        <v>4060</v>
      </c>
      <c r="E1672" s="60" t="s">
        <v>6128</v>
      </c>
      <c r="F1672" s="67" t="s">
        <v>4061</v>
      </c>
      <c r="G1672" s="67" t="s">
        <v>4062</v>
      </c>
      <c r="H1672" s="68" t="s">
        <v>4066</v>
      </c>
      <c r="I1672" s="63">
        <v>2</v>
      </c>
      <c r="J1672" s="64" t="str">
        <f t="shared" si="86"/>
        <v>A</v>
      </c>
      <c r="K1672" s="65">
        <f t="shared" si="87"/>
        <v>5000</v>
      </c>
      <c r="L1672" s="66">
        <f t="shared" si="88"/>
        <v>2</v>
      </c>
      <c r="M1672" s="15" t="str">
        <f t="shared" si="89"/>
        <v>OK</v>
      </c>
    </row>
    <row r="1673" spans="2:13" x14ac:dyDescent="0.25">
      <c r="B1673" s="57" t="s">
        <v>28</v>
      </c>
      <c r="C1673" s="58">
        <v>44520</v>
      </c>
      <c r="D1673" s="59" t="s">
        <v>4063</v>
      </c>
      <c r="E1673" s="60" t="s">
        <v>6128</v>
      </c>
      <c r="F1673" s="67" t="s">
        <v>4064</v>
      </c>
      <c r="G1673" s="67" t="s">
        <v>4065</v>
      </c>
      <c r="H1673" s="68" t="s">
        <v>4067</v>
      </c>
      <c r="I1673" s="63">
        <v>2</v>
      </c>
      <c r="J1673" s="64" t="str">
        <f t="shared" si="86"/>
        <v>A</v>
      </c>
      <c r="K1673" s="65">
        <f t="shared" si="87"/>
        <v>5000</v>
      </c>
      <c r="L1673" s="66">
        <f t="shared" ref="L1673:L1705" si="90">SUMIF($D$8:$D$1705,D1673:D3370,$I$8:$I$1705)</f>
        <v>2</v>
      </c>
      <c r="M1673" s="15" t="str">
        <f t="shared" ref="M1673:M1705" si="91">+IF(L1673=0," ",IF(L1673&lt;=20,"OK",IF(L1673&gt;=21,"LEBIH")))</f>
        <v>OK</v>
      </c>
    </row>
    <row r="1674" spans="2:13" x14ac:dyDescent="0.25">
      <c r="B1674" s="57" t="s">
        <v>28</v>
      </c>
      <c r="C1674" s="70">
        <v>44520</v>
      </c>
      <c r="D1674" s="59" t="s">
        <v>4068</v>
      </c>
      <c r="E1674" s="60" t="s">
        <v>6128</v>
      </c>
      <c r="F1674" s="67" t="s">
        <v>4069</v>
      </c>
      <c r="G1674" s="67" t="s">
        <v>4070</v>
      </c>
      <c r="H1674" s="68" t="s">
        <v>4071</v>
      </c>
      <c r="I1674" s="63">
        <v>3</v>
      </c>
      <c r="J1674" s="64" t="str">
        <f t="shared" si="86"/>
        <v>A</v>
      </c>
      <c r="K1674" s="65">
        <f t="shared" si="87"/>
        <v>7500</v>
      </c>
      <c r="L1674" s="66">
        <f t="shared" si="90"/>
        <v>3</v>
      </c>
      <c r="M1674" s="15" t="str">
        <f t="shared" si="91"/>
        <v>OK</v>
      </c>
    </row>
    <row r="1675" spans="2:13" x14ac:dyDescent="0.25">
      <c r="B1675" s="57" t="s">
        <v>28</v>
      </c>
      <c r="C1675" s="70">
        <v>44520</v>
      </c>
      <c r="D1675" s="59" t="s">
        <v>4072</v>
      </c>
      <c r="E1675" s="60" t="s">
        <v>6128</v>
      </c>
      <c r="F1675" s="67" t="s">
        <v>4073</v>
      </c>
      <c r="G1675" s="67" t="s">
        <v>4074</v>
      </c>
      <c r="H1675" s="68" t="s">
        <v>4075</v>
      </c>
      <c r="I1675" s="63">
        <v>2</v>
      </c>
      <c r="J1675" s="64" t="str">
        <f t="shared" si="86"/>
        <v>A</v>
      </c>
      <c r="K1675" s="65">
        <f t="shared" si="87"/>
        <v>5000</v>
      </c>
      <c r="L1675" s="66">
        <f t="shared" si="90"/>
        <v>2</v>
      </c>
      <c r="M1675" s="15" t="str">
        <f t="shared" si="91"/>
        <v>OK</v>
      </c>
    </row>
    <row r="1676" spans="2:13" x14ac:dyDescent="0.25">
      <c r="B1676" s="57" t="s">
        <v>28</v>
      </c>
      <c r="C1676" s="70">
        <v>44520</v>
      </c>
      <c r="D1676" s="59" t="s">
        <v>4076</v>
      </c>
      <c r="E1676" s="60" t="s">
        <v>6128</v>
      </c>
      <c r="F1676" s="67" t="s">
        <v>4077</v>
      </c>
      <c r="G1676" s="67" t="s">
        <v>4078</v>
      </c>
      <c r="H1676" s="68" t="s">
        <v>4079</v>
      </c>
      <c r="I1676" s="63">
        <v>2</v>
      </c>
      <c r="J1676" s="64" t="str">
        <f t="shared" si="86"/>
        <v>A</v>
      </c>
      <c r="K1676" s="65">
        <f t="shared" si="87"/>
        <v>5000</v>
      </c>
      <c r="L1676" s="66">
        <f t="shared" si="90"/>
        <v>2</v>
      </c>
      <c r="M1676" s="15" t="str">
        <f t="shared" si="91"/>
        <v>OK</v>
      </c>
    </row>
    <row r="1677" spans="2:13" x14ac:dyDescent="0.25">
      <c r="B1677" s="57" t="s">
        <v>28</v>
      </c>
      <c r="C1677" s="70">
        <v>44520</v>
      </c>
      <c r="D1677" s="59" t="s">
        <v>4080</v>
      </c>
      <c r="E1677" s="60" t="s">
        <v>6128</v>
      </c>
      <c r="F1677" s="67" t="s">
        <v>4081</v>
      </c>
      <c r="G1677" s="67" t="s">
        <v>4082</v>
      </c>
      <c r="H1677" s="68" t="s">
        <v>4086</v>
      </c>
      <c r="I1677" s="63">
        <v>3</v>
      </c>
      <c r="J1677" s="64" t="str">
        <f t="shared" si="86"/>
        <v>A</v>
      </c>
      <c r="K1677" s="65">
        <f t="shared" si="87"/>
        <v>7500</v>
      </c>
      <c r="L1677" s="66">
        <f t="shared" si="90"/>
        <v>6</v>
      </c>
      <c r="M1677" s="15" t="str">
        <f t="shared" si="91"/>
        <v>OK</v>
      </c>
    </row>
    <row r="1678" spans="2:13" x14ac:dyDescent="0.25">
      <c r="B1678" s="57" t="s">
        <v>28</v>
      </c>
      <c r="C1678" s="70">
        <v>44520</v>
      </c>
      <c r="D1678" s="59" t="s">
        <v>4083</v>
      </c>
      <c r="E1678" s="60" t="s">
        <v>6128</v>
      </c>
      <c r="F1678" s="67" t="s">
        <v>4084</v>
      </c>
      <c r="G1678" s="67" t="s">
        <v>4085</v>
      </c>
      <c r="H1678" s="68" t="s">
        <v>4087</v>
      </c>
      <c r="I1678" s="63">
        <v>2</v>
      </c>
      <c r="J1678" s="64" t="str">
        <f t="shared" si="86"/>
        <v>A</v>
      </c>
      <c r="K1678" s="65">
        <f t="shared" si="87"/>
        <v>5000</v>
      </c>
      <c r="L1678" s="66">
        <f t="shared" si="90"/>
        <v>2</v>
      </c>
      <c r="M1678" s="15" t="str">
        <f t="shared" si="91"/>
        <v>OK</v>
      </c>
    </row>
    <row r="1679" spans="2:13" x14ac:dyDescent="0.25">
      <c r="B1679" s="57" t="s">
        <v>28</v>
      </c>
      <c r="C1679" s="70">
        <v>44520</v>
      </c>
      <c r="D1679" s="59" t="s">
        <v>4088</v>
      </c>
      <c r="E1679" s="60" t="s">
        <v>6128</v>
      </c>
      <c r="F1679" s="67" t="s">
        <v>4089</v>
      </c>
      <c r="G1679" s="67" t="s">
        <v>4090</v>
      </c>
      <c r="H1679" s="68" t="s">
        <v>4091</v>
      </c>
      <c r="I1679" s="63">
        <v>2</v>
      </c>
      <c r="J1679" s="64" t="str">
        <f t="shared" si="86"/>
        <v>A</v>
      </c>
      <c r="K1679" s="65">
        <f t="shared" si="87"/>
        <v>5000</v>
      </c>
      <c r="L1679" s="66">
        <f t="shared" si="90"/>
        <v>2</v>
      </c>
      <c r="M1679" s="15" t="str">
        <f t="shared" si="91"/>
        <v>OK</v>
      </c>
    </row>
    <row r="1680" spans="2:13" x14ac:dyDescent="0.25">
      <c r="B1680" s="57" t="s">
        <v>28</v>
      </c>
      <c r="C1680" s="70">
        <v>44520</v>
      </c>
      <c r="D1680" s="59" t="s">
        <v>4092</v>
      </c>
      <c r="E1680" s="60" t="s">
        <v>6128</v>
      </c>
      <c r="F1680" s="67" t="s">
        <v>667</v>
      </c>
      <c r="G1680" s="67" t="s">
        <v>4065</v>
      </c>
      <c r="H1680" s="68" t="s">
        <v>4093</v>
      </c>
      <c r="I1680" s="63">
        <v>7</v>
      </c>
      <c r="J1680" s="64" t="str">
        <f t="shared" si="86"/>
        <v>B</v>
      </c>
      <c r="K1680" s="65">
        <f t="shared" si="87"/>
        <v>21000</v>
      </c>
      <c r="L1680" s="66">
        <f t="shared" si="90"/>
        <v>12</v>
      </c>
      <c r="M1680" s="15" t="str">
        <f t="shared" si="91"/>
        <v>OK</v>
      </c>
    </row>
    <row r="1681" spans="2:13" x14ac:dyDescent="0.25">
      <c r="B1681" s="57" t="s">
        <v>28</v>
      </c>
      <c r="C1681" s="70">
        <v>44523</v>
      </c>
      <c r="D1681" s="59" t="s">
        <v>4726</v>
      </c>
      <c r="E1681" s="60" t="s">
        <v>6128</v>
      </c>
      <c r="F1681" s="67" t="s">
        <v>4727</v>
      </c>
      <c r="G1681" s="67" t="s">
        <v>1219</v>
      </c>
      <c r="H1681" s="68" t="s">
        <v>4728</v>
      </c>
      <c r="I1681" s="63">
        <v>3</v>
      </c>
      <c r="J1681" s="64" t="str">
        <f t="shared" si="86"/>
        <v>A</v>
      </c>
      <c r="K1681" s="65">
        <f t="shared" si="87"/>
        <v>7500</v>
      </c>
      <c r="L1681" s="66">
        <f t="shared" si="90"/>
        <v>3</v>
      </c>
      <c r="M1681" s="15" t="str">
        <f t="shared" si="91"/>
        <v>OK</v>
      </c>
    </row>
    <row r="1682" spans="2:13" x14ac:dyDescent="0.25">
      <c r="B1682" s="57" t="s">
        <v>28</v>
      </c>
      <c r="C1682" s="70">
        <v>44523</v>
      </c>
      <c r="D1682" s="59" t="s">
        <v>4729</v>
      </c>
      <c r="E1682" s="60" t="s">
        <v>6128</v>
      </c>
      <c r="F1682" s="67" t="s">
        <v>4730</v>
      </c>
      <c r="G1682" s="67" t="s">
        <v>4731</v>
      </c>
      <c r="H1682" s="68" t="s">
        <v>4732</v>
      </c>
      <c r="I1682" s="63">
        <v>2</v>
      </c>
      <c r="J1682" s="64" t="str">
        <f t="shared" si="86"/>
        <v>A</v>
      </c>
      <c r="K1682" s="65">
        <f t="shared" si="87"/>
        <v>5000</v>
      </c>
      <c r="L1682" s="66">
        <f t="shared" si="90"/>
        <v>2</v>
      </c>
      <c r="M1682" s="15" t="str">
        <f t="shared" si="91"/>
        <v>OK</v>
      </c>
    </row>
    <row r="1683" spans="2:13" x14ac:dyDescent="0.25">
      <c r="B1683" s="57" t="s">
        <v>28</v>
      </c>
      <c r="C1683" s="70">
        <v>44523</v>
      </c>
      <c r="D1683" s="59" t="s">
        <v>4733</v>
      </c>
      <c r="E1683" s="60" t="s">
        <v>6128</v>
      </c>
      <c r="F1683" s="67" t="s">
        <v>4734</v>
      </c>
      <c r="G1683" s="67" t="s">
        <v>4735</v>
      </c>
      <c r="H1683" s="68" t="s">
        <v>4736</v>
      </c>
      <c r="I1683" s="63">
        <v>2</v>
      </c>
      <c r="J1683" s="64" t="str">
        <f t="shared" si="86"/>
        <v>A</v>
      </c>
      <c r="K1683" s="65">
        <f t="shared" si="87"/>
        <v>5000</v>
      </c>
      <c r="L1683" s="66">
        <f t="shared" si="90"/>
        <v>2</v>
      </c>
      <c r="M1683" s="15" t="str">
        <f t="shared" si="91"/>
        <v>OK</v>
      </c>
    </row>
    <row r="1684" spans="2:13" x14ac:dyDescent="0.25">
      <c r="B1684" s="57" t="s">
        <v>28</v>
      </c>
      <c r="C1684" s="70">
        <v>44523</v>
      </c>
      <c r="D1684" s="59" t="s">
        <v>1229</v>
      </c>
      <c r="E1684" s="60" t="s">
        <v>6128</v>
      </c>
      <c r="F1684" s="67" t="s">
        <v>1230</v>
      </c>
      <c r="G1684" s="67" t="s">
        <v>1231</v>
      </c>
      <c r="H1684" s="68" t="s">
        <v>4737</v>
      </c>
      <c r="I1684" s="63">
        <v>2</v>
      </c>
      <c r="J1684" s="64" t="str">
        <f t="shared" si="86"/>
        <v>A</v>
      </c>
      <c r="K1684" s="65">
        <f t="shared" si="87"/>
        <v>5000</v>
      </c>
      <c r="L1684" s="66">
        <f t="shared" si="90"/>
        <v>4</v>
      </c>
      <c r="M1684" s="15" t="str">
        <f t="shared" si="91"/>
        <v>OK</v>
      </c>
    </row>
    <row r="1685" spans="2:13" x14ac:dyDescent="0.25">
      <c r="B1685" s="57" t="s">
        <v>28</v>
      </c>
      <c r="C1685" s="70">
        <v>44526</v>
      </c>
      <c r="D1685" s="59" t="s">
        <v>5730</v>
      </c>
      <c r="E1685" s="60" t="s">
        <v>6128</v>
      </c>
      <c r="F1685" s="67" t="s">
        <v>5731</v>
      </c>
      <c r="G1685" s="67" t="s">
        <v>5732</v>
      </c>
      <c r="H1685" s="68" t="s">
        <v>5733</v>
      </c>
      <c r="I1685" s="63">
        <v>2</v>
      </c>
      <c r="J1685" s="64" t="str">
        <f t="shared" si="86"/>
        <v>A</v>
      </c>
      <c r="K1685" s="65">
        <f t="shared" si="87"/>
        <v>5000</v>
      </c>
      <c r="L1685" s="66">
        <f t="shared" si="90"/>
        <v>2</v>
      </c>
      <c r="M1685" s="15" t="str">
        <f t="shared" si="91"/>
        <v>OK</v>
      </c>
    </row>
    <row r="1686" spans="2:13" x14ac:dyDescent="0.25">
      <c r="B1686" s="57" t="s">
        <v>28</v>
      </c>
      <c r="C1686" s="70">
        <v>44526</v>
      </c>
      <c r="D1686" s="59" t="s">
        <v>5734</v>
      </c>
      <c r="E1686" s="60" t="s">
        <v>6128</v>
      </c>
      <c r="F1686" s="67" t="s">
        <v>5735</v>
      </c>
      <c r="G1686" s="67" t="s">
        <v>5736</v>
      </c>
      <c r="H1686" s="68" t="s">
        <v>5742</v>
      </c>
      <c r="I1686" s="63">
        <v>2</v>
      </c>
      <c r="J1686" s="64" t="str">
        <f t="shared" si="86"/>
        <v>A</v>
      </c>
      <c r="K1686" s="65">
        <f t="shared" si="87"/>
        <v>5000</v>
      </c>
      <c r="L1686" s="66">
        <f t="shared" si="90"/>
        <v>2</v>
      </c>
      <c r="M1686" s="15" t="str">
        <f t="shared" si="91"/>
        <v>OK</v>
      </c>
    </row>
    <row r="1687" spans="2:13" x14ac:dyDescent="0.25">
      <c r="B1687" s="57" t="s">
        <v>28</v>
      </c>
      <c r="C1687" s="70">
        <v>44526</v>
      </c>
      <c r="D1687" s="59" t="s">
        <v>5737</v>
      </c>
      <c r="E1687" s="60" t="s">
        <v>6128</v>
      </c>
      <c r="F1687" s="67" t="s">
        <v>5738</v>
      </c>
      <c r="G1687" s="67" t="s">
        <v>5739</v>
      </c>
      <c r="H1687" s="68" t="s">
        <v>5743</v>
      </c>
      <c r="I1687" s="63">
        <v>2</v>
      </c>
      <c r="J1687" s="64" t="str">
        <f t="shared" si="86"/>
        <v>A</v>
      </c>
      <c r="K1687" s="65">
        <f t="shared" si="87"/>
        <v>5000</v>
      </c>
      <c r="L1687" s="66">
        <f t="shared" si="90"/>
        <v>2</v>
      </c>
      <c r="M1687" s="15" t="str">
        <f t="shared" si="91"/>
        <v>OK</v>
      </c>
    </row>
    <row r="1688" spans="2:13" x14ac:dyDescent="0.25">
      <c r="B1688" s="57" t="s">
        <v>28</v>
      </c>
      <c r="C1688" s="70">
        <v>44526</v>
      </c>
      <c r="D1688" s="59" t="s">
        <v>5740</v>
      </c>
      <c r="E1688" s="60" t="s">
        <v>6128</v>
      </c>
      <c r="F1688" s="67" t="s">
        <v>5741</v>
      </c>
      <c r="G1688" s="67" t="s">
        <v>5739</v>
      </c>
      <c r="H1688" s="68" t="s">
        <v>5744</v>
      </c>
      <c r="I1688" s="63">
        <v>2</v>
      </c>
      <c r="J1688" s="64" t="str">
        <f t="shared" si="86"/>
        <v>A</v>
      </c>
      <c r="K1688" s="65">
        <f t="shared" si="87"/>
        <v>5000</v>
      </c>
      <c r="L1688" s="66">
        <f t="shared" si="90"/>
        <v>2</v>
      </c>
      <c r="M1688" s="15" t="str">
        <f t="shared" si="91"/>
        <v>OK</v>
      </c>
    </row>
    <row r="1689" spans="2:13" x14ac:dyDescent="0.25">
      <c r="B1689" s="57" t="s">
        <v>28</v>
      </c>
      <c r="C1689" s="70">
        <v>44526</v>
      </c>
      <c r="D1689" s="59" t="s">
        <v>5745</v>
      </c>
      <c r="E1689" s="60" t="s">
        <v>6128</v>
      </c>
      <c r="F1689" s="67" t="s">
        <v>5746</v>
      </c>
      <c r="G1689" s="67" t="s">
        <v>5747</v>
      </c>
      <c r="H1689" s="68" t="s">
        <v>5748</v>
      </c>
      <c r="I1689" s="63">
        <v>2</v>
      </c>
      <c r="J1689" s="64" t="str">
        <f t="shared" si="86"/>
        <v>A</v>
      </c>
      <c r="K1689" s="65">
        <f t="shared" si="87"/>
        <v>5000</v>
      </c>
      <c r="L1689" s="66">
        <f t="shared" si="90"/>
        <v>2</v>
      </c>
      <c r="M1689" s="15" t="str">
        <f t="shared" si="91"/>
        <v>OK</v>
      </c>
    </row>
    <row r="1690" spans="2:13" x14ac:dyDescent="0.25">
      <c r="B1690" s="57" t="s">
        <v>28</v>
      </c>
      <c r="C1690" s="70">
        <v>44526</v>
      </c>
      <c r="D1690" s="59" t="s">
        <v>5749</v>
      </c>
      <c r="E1690" s="60" t="s">
        <v>6128</v>
      </c>
      <c r="F1690" s="67" t="s">
        <v>5750</v>
      </c>
      <c r="G1690" s="67" t="s">
        <v>5751</v>
      </c>
      <c r="H1690" s="68" t="s">
        <v>5752</v>
      </c>
      <c r="I1690" s="63">
        <v>2</v>
      </c>
      <c r="J1690" s="64" t="str">
        <f t="shared" si="86"/>
        <v>A</v>
      </c>
      <c r="K1690" s="65">
        <f t="shared" si="87"/>
        <v>5000</v>
      </c>
      <c r="L1690" s="66">
        <f t="shared" si="90"/>
        <v>2</v>
      </c>
      <c r="M1690" s="15" t="str">
        <f t="shared" si="91"/>
        <v>OK</v>
      </c>
    </row>
    <row r="1691" spans="2:13" x14ac:dyDescent="0.25">
      <c r="B1691" s="57" t="s">
        <v>28</v>
      </c>
      <c r="C1691" s="70">
        <v>44526</v>
      </c>
      <c r="D1691" s="59" t="s">
        <v>3469</v>
      </c>
      <c r="E1691" s="60" t="s">
        <v>6128</v>
      </c>
      <c r="F1691" s="67" t="s">
        <v>3470</v>
      </c>
      <c r="G1691" s="67" t="s">
        <v>3471</v>
      </c>
      <c r="H1691" s="68" t="s">
        <v>5753</v>
      </c>
      <c r="I1691" s="63">
        <v>2</v>
      </c>
      <c r="J1691" s="64" t="str">
        <f t="shared" si="86"/>
        <v>A</v>
      </c>
      <c r="K1691" s="65">
        <f t="shared" si="87"/>
        <v>5000</v>
      </c>
      <c r="L1691" s="66">
        <f t="shared" si="90"/>
        <v>4</v>
      </c>
      <c r="M1691" s="15" t="str">
        <f t="shared" si="91"/>
        <v>OK</v>
      </c>
    </row>
    <row r="1692" spans="2:13" x14ac:dyDescent="0.25">
      <c r="B1692" s="57" t="s">
        <v>28</v>
      </c>
      <c r="C1692" s="70">
        <v>44526</v>
      </c>
      <c r="D1692" s="59" t="s">
        <v>3473</v>
      </c>
      <c r="E1692" s="60" t="s">
        <v>6128</v>
      </c>
      <c r="F1692" s="67" t="s">
        <v>3474</v>
      </c>
      <c r="G1692" s="67" t="s">
        <v>3475</v>
      </c>
      <c r="H1692" s="68" t="s">
        <v>5756</v>
      </c>
      <c r="I1692" s="63">
        <v>2</v>
      </c>
      <c r="J1692" s="64" t="str">
        <f t="shared" si="86"/>
        <v>A</v>
      </c>
      <c r="K1692" s="65">
        <f t="shared" si="87"/>
        <v>5000</v>
      </c>
      <c r="L1692" s="66">
        <f t="shared" si="90"/>
        <v>4</v>
      </c>
      <c r="M1692" s="15" t="str">
        <f t="shared" si="91"/>
        <v>OK</v>
      </c>
    </row>
    <row r="1693" spans="2:13" x14ac:dyDescent="0.25">
      <c r="B1693" s="57" t="s">
        <v>28</v>
      </c>
      <c r="C1693" s="70">
        <v>44526</v>
      </c>
      <c r="D1693" s="59" t="s">
        <v>5754</v>
      </c>
      <c r="E1693" s="60" t="s">
        <v>6128</v>
      </c>
      <c r="F1693" s="67" t="s">
        <v>5755</v>
      </c>
      <c r="G1693" s="67" t="s">
        <v>3475</v>
      </c>
      <c r="H1693" s="68" t="s">
        <v>5757</v>
      </c>
      <c r="I1693" s="63">
        <v>3</v>
      </c>
      <c r="J1693" s="64" t="str">
        <f t="shared" si="86"/>
        <v>A</v>
      </c>
      <c r="K1693" s="65">
        <f t="shared" si="87"/>
        <v>7500</v>
      </c>
      <c r="L1693" s="66">
        <f t="shared" si="90"/>
        <v>3</v>
      </c>
      <c r="M1693" s="15" t="str">
        <f t="shared" si="91"/>
        <v>OK</v>
      </c>
    </row>
    <row r="1694" spans="2:13" x14ac:dyDescent="0.25">
      <c r="B1694" s="57" t="s">
        <v>28</v>
      </c>
      <c r="C1694" s="70">
        <v>44526</v>
      </c>
      <c r="D1694" s="59" t="s">
        <v>3477</v>
      </c>
      <c r="E1694" s="60" t="s">
        <v>6128</v>
      </c>
      <c r="F1694" s="67" t="s">
        <v>3478</v>
      </c>
      <c r="G1694" s="67" t="s">
        <v>3479</v>
      </c>
      <c r="H1694" s="68" t="s">
        <v>5758</v>
      </c>
      <c r="I1694" s="63">
        <v>2</v>
      </c>
      <c r="J1694" s="64" t="str">
        <f t="shared" si="86"/>
        <v>A</v>
      </c>
      <c r="K1694" s="65">
        <f t="shared" si="87"/>
        <v>5000</v>
      </c>
      <c r="L1694" s="66">
        <f t="shared" si="90"/>
        <v>5</v>
      </c>
      <c r="M1694" s="15" t="str">
        <f t="shared" si="91"/>
        <v>OK</v>
      </c>
    </row>
    <row r="1695" spans="2:13" x14ac:dyDescent="0.25">
      <c r="B1695" s="57" t="s">
        <v>28</v>
      </c>
      <c r="C1695" s="70">
        <v>44526</v>
      </c>
      <c r="D1695" s="59" t="s">
        <v>3481</v>
      </c>
      <c r="E1695" s="60" t="s">
        <v>6128</v>
      </c>
      <c r="F1695" s="67" t="s">
        <v>3482</v>
      </c>
      <c r="G1695" s="67" t="s">
        <v>3483</v>
      </c>
      <c r="H1695" s="68" t="s">
        <v>5759</v>
      </c>
      <c r="I1695" s="63">
        <v>2</v>
      </c>
      <c r="J1695" s="64" t="str">
        <f t="shared" si="86"/>
        <v>A</v>
      </c>
      <c r="K1695" s="65">
        <f t="shared" si="87"/>
        <v>5000</v>
      </c>
      <c r="L1695" s="66">
        <f t="shared" si="90"/>
        <v>4</v>
      </c>
      <c r="M1695" s="15" t="str">
        <f t="shared" si="91"/>
        <v>OK</v>
      </c>
    </row>
    <row r="1696" spans="2:13" x14ac:dyDescent="0.25">
      <c r="B1696" s="57" t="s">
        <v>28</v>
      </c>
      <c r="C1696" s="70">
        <v>44526</v>
      </c>
      <c r="D1696" s="59" t="s">
        <v>5760</v>
      </c>
      <c r="E1696" s="60" t="s">
        <v>6128</v>
      </c>
      <c r="F1696" s="67" t="s">
        <v>5761</v>
      </c>
      <c r="G1696" s="67" t="s">
        <v>5762</v>
      </c>
      <c r="H1696" s="68" t="s">
        <v>5763</v>
      </c>
      <c r="I1696" s="63">
        <v>3</v>
      </c>
      <c r="J1696" s="64" t="str">
        <f t="shared" si="86"/>
        <v>A</v>
      </c>
      <c r="K1696" s="65">
        <f t="shared" si="87"/>
        <v>7500</v>
      </c>
      <c r="L1696" s="66">
        <f t="shared" si="90"/>
        <v>3</v>
      </c>
      <c r="M1696" s="15" t="str">
        <f t="shared" si="91"/>
        <v>OK</v>
      </c>
    </row>
    <row r="1697" spans="2:13" x14ac:dyDescent="0.25">
      <c r="B1697" s="57" t="s">
        <v>28</v>
      </c>
      <c r="C1697" s="70">
        <v>44526</v>
      </c>
      <c r="D1697" s="59" t="s">
        <v>5764</v>
      </c>
      <c r="E1697" s="60" t="s">
        <v>6128</v>
      </c>
      <c r="F1697" s="67" t="s">
        <v>5765</v>
      </c>
      <c r="G1697" s="67" t="s">
        <v>5766</v>
      </c>
      <c r="H1697" s="68" t="s">
        <v>5767</v>
      </c>
      <c r="I1697" s="63">
        <v>2</v>
      </c>
      <c r="J1697" s="64" t="str">
        <f t="shared" si="86"/>
        <v>A</v>
      </c>
      <c r="K1697" s="65">
        <f t="shared" si="87"/>
        <v>5000</v>
      </c>
      <c r="L1697" s="66">
        <f t="shared" si="90"/>
        <v>2</v>
      </c>
      <c r="M1697" s="15" t="str">
        <f t="shared" si="91"/>
        <v>OK</v>
      </c>
    </row>
    <row r="1698" spans="2:13" x14ac:dyDescent="0.25">
      <c r="B1698" s="57" t="s">
        <v>28</v>
      </c>
      <c r="C1698" s="70">
        <v>44526</v>
      </c>
      <c r="D1698" s="59" t="s">
        <v>5768</v>
      </c>
      <c r="E1698" s="60" t="s">
        <v>6128</v>
      </c>
      <c r="F1698" s="67" t="s">
        <v>2872</v>
      </c>
      <c r="G1698" s="67" t="s">
        <v>5769</v>
      </c>
      <c r="H1698" s="68" t="s">
        <v>5770</v>
      </c>
      <c r="I1698" s="63">
        <v>2</v>
      </c>
      <c r="J1698" s="64" t="str">
        <f t="shared" si="86"/>
        <v>A</v>
      </c>
      <c r="K1698" s="65">
        <f t="shared" si="87"/>
        <v>5000</v>
      </c>
      <c r="L1698" s="66">
        <f t="shared" si="90"/>
        <v>2</v>
      </c>
      <c r="M1698" s="15" t="str">
        <f t="shared" si="91"/>
        <v>OK</v>
      </c>
    </row>
    <row r="1699" spans="2:13" x14ac:dyDescent="0.25">
      <c r="B1699" s="57" t="s">
        <v>28</v>
      </c>
      <c r="C1699" s="70">
        <v>44526</v>
      </c>
      <c r="D1699" s="59" t="s">
        <v>5771</v>
      </c>
      <c r="E1699" s="60" t="s">
        <v>6128</v>
      </c>
      <c r="F1699" s="67" t="s">
        <v>5772</v>
      </c>
      <c r="G1699" s="67" t="s">
        <v>5773</v>
      </c>
      <c r="H1699" s="68" t="s">
        <v>5774</v>
      </c>
      <c r="I1699" s="63">
        <v>2</v>
      </c>
      <c r="J1699" s="64" t="str">
        <f t="shared" si="86"/>
        <v>A</v>
      </c>
      <c r="K1699" s="65">
        <f t="shared" si="87"/>
        <v>5000</v>
      </c>
      <c r="L1699" s="66">
        <f t="shared" si="90"/>
        <v>2</v>
      </c>
      <c r="M1699" s="15" t="str">
        <f t="shared" si="91"/>
        <v>OK</v>
      </c>
    </row>
    <row r="1700" spans="2:13" x14ac:dyDescent="0.25">
      <c r="B1700" s="57" t="s">
        <v>28</v>
      </c>
      <c r="C1700" s="70">
        <v>44526</v>
      </c>
      <c r="D1700" s="59" t="s">
        <v>5775</v>
      </c>
      <c r="E1700" s="60" t="s">
        <v>6128</v>
      </c>
      <c r="F1700" s="67" t="s">
        <v>5776</v>
      </c>
      <c r="G1700" s="67" t="s">
        <v>3471</v>
      </c>
      <c r="H1700" s="68" t="s">
        <v>5777</v>
      </c>
      <c r="I1700" s="63">
        <v>2</v>
      </c>
      <c r="J1700" s="64" t="str">
        <f t="shared" si="86"/>
        <v>A</v>
      </c>
      <c r="K1700" s="65">
        <f t="shared" si="87"/>
        <v>5000</v>
      </c>
      <c r="L1700" s="66">
        <f t="shared" si="90"/>
        <v>2</v>
      </c>
      <c r="M1700" s="15" t="str">
        <f t="shared" si="91"/>
        <v>OK</v>
      </c>
    </row>
    <row r="1701" spans="2:13" x14ac:dyDescent="0.25">
      <c r="B1701" s="57" t="s">
        <v>28</v>
      </c>
      <c r="C1701" s="70">
        <v>44527</v>
      </c>
      <c r="D1701" s="59" t="s">
        <v>4092</v>
      </c>
      <c r="E1701" s="60" t="s">
        <v>6128</v>
      </c>
      <c r="F1701" s="67" t="s">
        <v>667</v>
      </c>
      <c r="G1701" s="67" t="s">
        <v>4065</v>
      </c>
      <c r="H1701" s="68" t="s">
        <v>5953</v>
      </c>
      <c r="I1701" s="63">
        <v>5</v>
      </c>
      <c r="J1701" s="64" t="str">
        <f t="shared" si="86"/>
        <v>A</v>
      </c>
      <c r="K1701" s="65">
        <f t="shared" si="87"/>
        <v>12500</v>
      </c>
      <c r="L1701" s="66">
        <f t="shared" si="90"/>
        <v>12</v>
      </c>
      <c r="M1701" s="15" t="str">
        <f t="shared" si="91"/>
        <v>OK</v>
      </c>
    </row>
    <row r="1702" spans="2:13" x14ac:dyDescent="0.25">
      <c r="B1702" s="57" t="s">
        <v>28</v>
      </c>
      <c r="C1702" s="70">
        <v>44527</v>
      </c>
      <c r="D1702" s="59" t="s">
        <v>5954</v>
      </c>
      <c r="E1702" s="60" t="s">
        <v>6128</v>
      </c>
      <c r="F1702" s="67" t="s">
        <v>5955</v>
      </c>
      <c r="G1702" s="67" t="s">
        <v>5956</v>
      </c>
      <c r="H1702" s="68" t="s">
        <v>5957</v>
      </c>
      <c r="I1702" s="63">
        <v>5</v>
      </c>
      <c r="J1702" s="64" t="str">
        <f t="shared" si="86"/>
        <v>A</v>
      </c>
      <c r="K1702" s="65">
        <f t="shared" si="87"/>
        <v>12500</v>
      </c>
      <c r="L1702" s="66">
        <f t="shared" si="90"/>
        <v>5</v>
      </c>
      <c r="M1702" s="15" t="str">
        <f t="shared" si="91"/>
        <v>OK</v>
      </c>
    </row>
    <row r="1703" spans="2:13" x14ac:dyDescent="0.25">
      <c r="B1703" s="57" t="s">
        <v>28</v>
      </c>
      <c r="C1703" s="70">
        <v>44527</v>
      </c>
      <c r="D1703" s="59" t="s">
        <v>5958</v>
      </c>
      <c r="E1703" s="60" t="s">
        <v>6128</v>
      </c>
      <c r="F1703" s="67" t="s">
        <v>5959</v>
      </c>
      <c r="G1703" s="67" t="s">
        <v>5960</v>
      </c>
      <c r="H1703" s="68" t="s">
        <v>5961</v>
      </c>
      <c r="I1703" s="63">
        <v>3</v>
      </c>
      <c r="J1703" s="64" t="str">
        <f t="shared" si="86"/>
        <v>A</v>
      </c>
      <c r="K1703" s="65">
        <f t="shared" si="87"/>
        <v>7500</v>
      </c>
      <c r="L1703" s="66">
        <f t="shared" si="90"/>
        <v>3</v>
      </c>
      <c r="M1703" s="15" t="str">
        <f t="shared" si="91"/>
        <v>OK</v>
      </c>
    </row>
    <row r="1704" spans="2:13" x14ac:dyDescent="0.25">
      <c r="B1704" s="57" t="s">
        <v>28</v>
      </c>
      <c r="C1704" s="70">
        <v>44527</v>
      </c>
      <c r="D1704" s="59" t="s">
        <v>4080</v>
      </c>
      <c r="E1704" s="60" t="s">
        <v>6128</v>
      </c>
      <c r="F1704" s="67" t="s">
        <v>4081</v>
      </c>
      <c r="G1704" s="67" t="s">
        <v>4082</v>
      </c>
      <c r="H1704" s="68" t="s">
        <v>5962</v>
      </c>
      <c r="I1704" s="63">
        <v>3</v>
      </c>
      <c r="J1704" s="64" t="str">
        <f t="shared" si="86"/>
        <v>A</v>
      </c>
      <c r="K1704" s="65">
        <f t="shared" si="87"/>
        <v>7500</v>
      </c>
      <c r="L1704" s="66">
        <f t="shared" si="90"/>
        <v>6</v>
      </c>
      <c r="M1704" s="15" t="str">
        <f t="shared" si="91"/>
        <v>OK</v>
      </c>
    </row>
    <row r="1705" spans="2:13" x14ac:dyDescent="0.25">
      <c r="B1705" s="57"/>
      <c r="C1705" s="70"/>
      <c r="D1705" s="59"/>
      <c r="E1705" s="60"/>
      <c r="F1705" s="67"/>
      <c r="G1705" s="67"/>
      <c r="H1705" s="68"/>
      <c r="I1705" s="63"/>
      <c r="J1705" s="64" t="str">
        <f t="shared" si="86"/>
        <v xml:space="preserve"> </v>
      </c>
      <c r="K1705" s="65">
        <f t="shared" si="87"/>
        <v>0</v>
      </c>
      <c r="L1705" s="66">
        <f t="shared" si="90"/>
        <v>0</v>
      </c>
      <c r="M1705" s="15" t="str">
        <f t="shared" si="91"/>
        <v xml:space="preserve"> </v>
      </c>
    </row>
    <row r="1706" spans="2:13" ht="5.25" customHeight="1" x14ac:dyDescent="0.25"/>
    <row r="1707" spans="2:13" s="72" customFormat="1" ht="26.25" customHeight="1" x14ac:dyDescent="0.25">
      <c r="B1707" s="115" t="s">
        <v>29</v>
      </c>
      <c r="C1707" s="115"/>
      <c r="D1707" s="115"/>
      <c r="E1707" s="115"/>
      <c r="F1707" s="115"/>
      <c r="G1707" s="115"/>
      <c r="I1707" s="90">
        <f>SUM(I8:I1706)</f>
        <v>5145</v>
      </c>
      <c r="J1707" s="90"/>
      <c r="K1707" s="90">
        <f>SUM(K8:K1705)</f>
        <v>13812000</v>
      </c>
      <c r="L1707" s="74"/>
    </row>
    <row r="1708" spans="2:13" x14ac:dyDescent="0.25">
      <c r="I1708" s="75"/>
      <c r="J1708" s="75"/>
      <c r="K1708" s="75"/>
    </row>
  </sheetData>
  <autoFilter ref="B7:N1705"/>
  <mergeCells count="10">
    <mergeCell ref="H5:H6"/>
    <mergeCell ref="J5:J6"/>
    <mergeCell ref="K5:K6"/>
    <mergeCell ref="B1707:G1707"/>
    <mergeCell ref="B5:B6"/>
    <mergeCell ref="C5:C6"/>
    <mergeCell ref="D5:D6"/>
    <mergeCell ref="E5:E6"/>
    <mergeCell ref="F5:F6"/>
    <mergeCell ref="G5:G6"/>
  </mergeCells>
  <conditionalFormatting sqref="H8:H141 H150">
    <cfRule type="duplicateValues" dxfId="144" priority="1867"/>
  </conditionalFormatting>
  <conditionalFormatting sqref="H151:H154">
    <cfRule type="duplicateValues" dxfId="143" priority="1866"/>
  </conditionalFormatting>
  <conditionalFormatting sqref="H142:H149">
    <cfRule type="duplicateValues" dxfId="142" priority="1865"/>
  </conditionalFormatting>
  <conditionalFormatting sqref="H290:H297">
    <cfRule type="duplicateValues" dxfId="141" priority="61"/>
  </conditionalFormatting>
  <conditionalFormatting sqref="H155:H289 H298">
    <cfRule type="duplicateValues" dxfId="140" priority="62"/>
  </conditionalFormatting>
  <conditionalFormatting sqref="H299:H305">
    <cfRule type="duplicateValues" dxfId="139" priority="63"/>
  </conditionalFormatting>
  <conditionalFormatting sqref="H306:H312">
    <cfRule type="duplicateValues" dxfId="138" priority="64"/>
  </conditionalFormatting>
  <conditionalFormatting sqref="H313:H319">
    <cfRule type="duplicateValues" dxfId="137" priority="65"/>
  </conditionalFormatting>
  <conditionalFormatting sqref="H320:H455 H476">
    <cfRule type="duplicateValues" dxfId="136" priority="60"/>
  </conditionalFormatting>
  <conditionalFormatting sqref="H456:H461 H475">
    <cfRule type="duplicateValues" dxfId="135" priority="59"/>
  </conditionalFormatting>
  <conditionalFormatting sqref="H462:H468">
    <cfRule type="duplicateValues" dxfId="134" priority="58"/>
  </conditionalFormatting>
  <conditionalFormatting sqref="H469:H474">
    <cfRule type="duplicateValues" dxfId="133" priority="57"/>
  </conditionalFormatting>
  <conditionalFormatting sqref="H478">
    <cfRule type="duplicateValues" dxfId="132" priority="56"/>
  </conditionalFormatting>
  <conditionalFormatting sqref="H477">
    <cfRule type="duplicateValues" dxfId="131" priority="55"/>
  </conditionalFormatting>
  <conditionalFormatting sqref="H479:H557">
    <cfRule type="duplicateValues" dxfId="130" priority="54"/>
  </conditionalFormatting>
  <conditionalFormatting sqref="H693:H698 H714">
    <cfRule type="duplicateValues" dxfId="129" priority="51"/>
  </conditionalFormatting>
  <conditionalFormatting sqref="H738:H744">
    <cfRule type="duplicateValues" dxfId="128" priority="50"/>
  </conditionalFormatting>
  <conditionalFormatting sqref="H715:H721 H729">
    <cfRule type="duplicateValues" dxfId="127" priority="49"/>
  </conditionalFormatting>
  <conditionalFormatting sqref="H722:H728">
    <cfRule type="duplicateValues" dxfId="126" priority="48"/>
  </conditionalFormatting>
  <conditionalFormatting sqref="H699:H705 H713">
    <cfRule type="duplicateValues" dxfId="125" priority="47"/>
  </conditionalFormatting>
  <conditionalFormatting sqref="H706:H712">
    <cfRule type="duplicateValues" dxfId="124" priority="46"/>
  </conditionalFormatting>
  <conditionalFormatting sqref="H558:H692 H730">
    <cfRule type="duplicateValues" dxfId="123" priority="52"/>
  </conditionalFormatting>
  <conditionalFormatting sqref="H731:H737">
    <cfRule type="duplicateValues" dxfId="122" priority="53"/>
  </conditionalFormatting>
  <conditionalFormatting sqref="H881:H883 H922 H909 H896">
    <cfRule type="duplicateValues" dxfId="121" priority="42"/>
  </conditionalFormatting>
  <conditionalFormatting sqref="H923:H928">
    <cfRule type="duplicateValues" dxfId="120" priority="41"/>
  </conditionalFormatting>
  <conditionalFormatting sqref="H910:H915">
    <cfRule type="duplicateValues" dxfId="119" priority="40"/>
  </conditionalFormatting>
  <conditionalFormatting sqref="H916:H921">
    <cfRule type="duplicateValues" dxfId="118" priority="39"/>
  </conditionalFormatting>
  <conditionalFormatting sqref="H897:H902">
    <cfRule type="duplicateValues" dxfId="117" priority="38"/>
  </conditionalFormatting>
  <conditionalFormatting sqref="H903:H908">
    <cfRule type="duplicateValues" dxfId="116" priority="37"/>
  </conditionalFormatting>
  <conditionalFormatting sqref="H884:H889">
    <cfRule type="duplicateValues" dxfId="115" priority="36"/>
  </conditionalFormatting>
  <conditionalFormatting sqref="H890:H895">
    <cfRule type="duplicateValues" dxfId="114" priority="35"/>
  </conditionalFormatting>
  <conditionalFormatting sqref="H991:H996">
    <cfRule type="duplicateValues" dxfId="113" priority="34"/>
  </conditionalFormatting>
  <conditionalFormatting sqref="H932:H937">
    <cfRule type="duplicateValues" dxfId="112" priority="33"/>
  </conditionalFormatting>
  <conditionalFormatting sqref="H938:H940 H979 H966 H953">
    <cfRule type="duplicateValues" dxfId="111" priority="32"/>
  </conditionalFormatting>
  <conditionalFormatting sqref="H980:H985">
    <cfRule type="duplicateValues" dxfId="110" priority="31"/>
  </conditionalFormatting>
  <conditionalFormatting sqref="H986:H989">
    <cfRule type="duplicateValues" dxfId="109" priority="30"/>
  </conditionalFormatting>
  <conditionalFormatting sqref="H967:H972">
    <cfRule type="duplicateValues" dxfId="108" priority="29"/>
  </conditionalFormatting>
  <conditionalFormatting sqref="H973:H978">
    <cfRule type="duplicateValues" dxfId="107" priority="28"/>
  </conditionalFormatting>
  <conditionalFormatting sqref="H954:H959">
    <cfRule type="duplicateValues" dxfId="106" priority="27"/>
  </conditionalFormatting>
  <conditionalFormatting sqref="H960:H965">
    <cfRule type="duplicateValues" dxfId="105" priority="26"/>
  </conditionalFormatting>
  <conditionalFormatting sqref="H941:H946">
    <cfRule type="duplicateValues" dxfId="104" priority="25"/>
  </conditionalFormatting>
  <conditionalFormatting sqref="H947:H952">
    <cfRule type="duplicateValues" dxfId="103" priority="24"/>
  </conditionalFormatting>
  <conditionalFormatting sqref="H745:H880">
    <cfRule type="duplicateValues" dxfId="102" priority="43"/>
  </conditionalFormatting>
  <conditionalFormatting sqref="H929:H931 H990">
    <cfRule type="duplicateValues" dxfId="101" priority="44"/>
  </conditionalFormatting>
  <conditionalFormatting sqref="H997:H999">
    <cfRule type="duplicateValues" dxfId="100" priority="45"/>
  </conditionalFormatting>
  <conditionalFormatting sqref="H1000:H1118">
    <cfRule type="duplicateValues" dxfId="99" priority="23"/>
  </conditionalFormatting>
  <conditionalFormatting sqref="H1119:H1255">
    <cfRule type="duplicateValues" dxfId="98" priority="21"/>
  </conditionalFormatting>
  <conditionalFormatting sqref="H1269:H1272">
    <cfRule type="duplicateValues" dxfId="97" priority="20"/>
  </conditionalFormatting>
  <conditionalFormatting sqref="H1273:H1276">
    <cfRule type="duplicateValues" dxfId="96" priority="19"/>
  </conditionalFormatting>
  <conditionalFormatting sqref="H1277:H1280">
    <cfRule type="duplicateValues" dxfId="95" priority="18"/>
  </conditionalFormatting>
  <conditionalFormatting sqref="H1256:H1268">
    <cfRule type="duplicateValues" dxfId="94" priority="22"/>
  </conditionalFormatting>
  <conditionalFormatting sqref="H1475:H1492 H1588 H1540">
    <cfRule type="duplicateValues" dxfId="93" priority="16"/>
  </conditionalFormatting>
  <conditionalFormatting sqref="H1454:H1473">
    <cfRule type="duplicateValues" dxfId="92" priority="15"/>
  </conditionalFormatting>
  <conditionalFormatting sqref="H1433:H1452">
    <cfRule type="duplicateValues" dxfId="91" priority="14"/>
  </conditionalFormatting>
  <conditionalFormatting sqref="H1412:H1431">
    <cfRule type="duplicateValues" dxfId="90" priority="13"/>
  </conditionalFormatting>
  <conditionalFormatting sqref="H1615 H1594">
    <cfRule type="duplicateValues" dxfId="89" priority="12"/>
  </conditionalFormatting>
  <conditionalFormatting sqref="H1595:H1614">
    <cfRule type="duplicateValues" dxfId="88" priority="11"/>
  </conditionalFormatting>
  <conditionalFormatting sqref="H1589:H1593">
    <cfRule type="duplicateValues" dxfId="87" priority="10"/>
  </conditionalFormatting>
  <conditionalFormatting sqref="H1567 H1546">
    <cfRule type="duplicateValues" dxfId="86" priority="9"/>
  </conditionalFormatting>
  <conditionalFormatting sqref="H1568:H1587">
    <cfRule type="duplicateValues" dxfId="85" priority="8"/>
  </conditionalFormatting>
  <conditionalFormatting sqref="H1547:H1566">
    <cfRule type="duplicateValues" dxfId="84" priority="7"/>
  </conditionalFormatting>
  <conditionalFormatting sqref="H1541:H1545">
    <cfRule type="duplicateValues" dxfId="83" priority="6"/>
  </conditionalFormatting>
  <conditionalFormatting sqref="H1519 H1498">
    <cfRule type="duplicateValues" dxfId="82" priority="5"/>
  </conditionalFormatting>
  <conditionalFormatting sqref="H1520:H1539">
    <cfRule type="duplicateValues" dxfId="81" priority="4"/>
  </conditionalFormatting>
  <conditionalFormatting sqref="H1499:H1518">
    <cfRule type="duplicateValues" dxfId="80" priority="3"/>
  </conditionalFormatting>
  <conditionalFormatting sqref="H1493:H1497">
    <cfRule type="duplicateValues" dxfId="79" priority="2"/>
  </conditionalFormatting>
  <conditionalFormatting sqref="H1281:H1411 H1474 H1453 H1432">
    <cfRule type="duplicateValues" dxfId="78" priority="17"/>
  </conditionalFormatting>
  <conditionalFormatting sqref="H1616:H1704">
    <cfRule type="duplicateValues" dxfId="77" priority="1"/>
  </conditionalFormatting>
  <conditionalFormatting sqref="H1705">
    <cfRule type="duplicateValues" dxfId="76" priority="1870"/>
  </conditionalFormatting>
  <printOptions horizontalCentered="1"/>
  <pageMargins left="0" right="0" top="0" bottom="0" header="0" footer="0"/>
  <pageSetup paperSize="9" scale="7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158"/>
  <sheetViews>
    <sheetView zoomScale="80" zoomScaleNormal="80" workbookViewId="0">
      <pane xSplit="6" ySplit="7" topLeftCell="G134" activePane="bottomRight" state="frozen"/>
      <selection pane="topRight" activeCell="G1" sqref="G1"/>
      <selection pane="bottomLeft" activeCell="A8" sqref="A8"/>
      <selection pane="bottomRight" activeCell="E8" sqref="E8:E154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35.42578125" customWidth="1"/>
    <col min="7" max="7" width="53.14062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55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91">
        <v>44515</v>
      </c>
      <c r="D8" s="59" t="s">
        <v>590</v>
      </c>
      <c r="E8" s="60" t="s">
        <v>6128</v>
      </c>
      <c r="F8" s="61" t="s">
        <v>591</v>
      </c>
      <c r="G8" s="61" t="s">
        <v>592</v>
      </c>
      <c r="H8" s="62" t="s">
        <v>593</v>
      </c>
      <c r="I8" s="63">
        <v>2</v>
      </c>
      <c r="J8" s="64" t="str">
        <f>+IF(I8&lt;=0," ",IF(I8&lt;=5,"A",IF(I8&gt;=6,"B")))</f>
        <v>A</v>
      </c>
      <c r="K8" s="65">
        <f>+IF(J8=" ",I8*0,IF(J8="A",I8*2500,IF(J8="B",I8*3000)))</f>
        <v>5000</v>
      </c>
      <c r="L8" s="66">
        <f t="shared" ref="L8:L39" si="0">SUMIF($D$8:$D$155,D8:D155,$I$8:$I$155)</f>
        <v>2</v>
      </c>
      <c r="M8" s="15" t="str">
        <f>+IF(L8=0," ",IF(L8&lt;=20,"OK",IF(L8&gt;=21,"LEBIH")))</f>
        <v>OK</v>
      </c>
    </row>
    <row r="9" spans="2:13" s="15" customFormat="1" x14ac:dyDescent="0.25">
      <c r="B9" s="57">
        <v>2</v>
      </c>
      <c r="C9" s="91">
        <v>44515</v>
      </c>
      <c r="D9" s="59" t="s">
        <v>594</v>
      </c>
      <c r="E9" s="60" t="s">
        <v>6128</v>
      </c>
      <c r="F9" s="61" t="s">
        <v>595</v>
      </c>
      <c r="G9" s="61" t="s">
        <v>596</v>
      </c>
      <c r="H9" s="62" t="s">
        <v>597</v>
      </c>
      <c r="I9" s="63">
        <v>4</v>
      </c>
      <c r="J9" s="64" t="str">
        <f t="shared" ref="J9:J72" si="1">+IF(I9&lt;=0," ",IF(I9&lt;=5,"A",IF(I9&gt;=6,"B")))</f>
        <v>A</v>
      </c>
      <c r="K9" s="65">
        <f t="shared" ref="K9:K72" si="2">+IF(J9=" ",I9*0,IF(J9="A",I9*2500,IF(J9="B",I9*3000)))</f>
        <v>10000</v>
      </c>
      <c r="L9" s="66">
        <f t="shared" si="0"/>
        <v>4</v>
      </c>
      <c r="M9" s="15" t="str">
        <f t="shared" ref="M9:M72" si="3">+IF(L9=0," ",IF(L9&lt;=20,"OK",IF(L9&gt;=21,"LEBIH")))</f>
        <v>OK</v>
      </c>
    </row>
    <row r="10" spans="2:13" s="15" customFormat="1" x14ac:dyDescent="0.25">
      <c r="B10" s="57">
        <v>3</v>
      </c>
      <c r="C10" s="91">
        <v>44515</v>
      </c>
      <c r="D10" s="59" t="s">
        <v>598</v>
      </c>
      <c r="E10" s="60" t="s">
        <v>6128</v>
      </c>
      <c r="F10" s="61" t="s">
        <v>599</v>
      </c>
      <c r="G10" s="61" t="s">
        <v>600</v>
      </c>
      <c r="H10" s="62" t="s">
        <v>601</v>
      </c>
      <c r="I10" s="63">
        <v>2</v>
      </c>
      <c r="J10" s="64" t="str">
        <f t="shared" si="1"/>
        <v>A</v>
      </c>
      <c r="K10" s="65">
        <f t="shared" si="2"/>
        <v>5000</v>
      </c>
      <c r="L10" s="66">
        <f t="shared" si="0"/>
        <v>2</v>
      </c>
      <c r="M10" s="15" t="str">
        <f t="shared" si="3"/>
        <v>OK</v>
      </c>
    </row>
    <row r="11" spans="2:13" s="15" customFormat="1" x14ac:dyDescent="0.25">
      <c r="B11" s="57">
        <v>4</v>
      </c>
      <c r="C11" s="91">
        <v>44515</v>
      </c>
      <c r="D11" s="59" t="s">
        <v>602</v>
      </c>
      <c r="E11" s="60" t="s">
        <v>6128</v>
      </c>
      <c r="F11" s="61" t="s">
        <v>603</v>
      </c>
      <c r="G11" s="61" t="s">
        <v>604</v>
      </c>
      <c r="H11" s="62" t="s">
        <v>605</v>
      </c>
      <c r="I11" s="63">
        <v>4</v>
      </c>
      <c r="J11" s="64" t="str">
        <f t="shared" si="1"/>
        <v>A</v>
      </c>
      <c r="K11" s="65">
        <f t="shared" si="2"/>
        <v>10000</v>
      </c>
      <c r="L11" s="66">
        <f t="shared" si="0"/>
        <v>4</v>
      </c>
      <c r="M11" s="15" t="str">
        <f t="shared" si="3"/>
        <v>OK</v>
      </c>
    </row>
    <row r="12" spans="2:13" s="15" customFormat="1" x14ac:dyDescent="0.25">
      <c r="B12" s="57">
        <v>5</v>
      </c>
      <c r="C12" s="91">
        <v>44515</v>
      </c>
      <c r="D12" s="59" t="s">
        <v>606</v>
      </c>
      <c r="E12" s="60" t="s">
        <v>6128</v>
      </c>
      <c r="F12" s="61" t="s">
        <v>607</v>
      </c>
      <c r="G12" s="61" t="s">
        <v>608</v>
      </c>
      <c r="H12" s="62" t="s">
        <v>609</v>
      </c>
      <c r="I12" s="63">
        <v>10</v>
      </c>
      <c r="J12" s="64" t="str">
        <f t="shared" si="1"/>
        <v>B</v>
      </c>
      <c r="K12" s="65">
        <f t="shared" si="2"/>
        <v>30000</v>
      </c>
      <c r="L12" s="66">
        <f t="shared" si="0"/>
        <v>10</v>
      </c>
      <c r="M12" s="15" t="str">
        <f t="shared" si="3"/>
        <v>OK</v>
      </c>
    </row>
    <row r="13" spans="2:13" s="15" customFormat="1" x14ac:dyDescent="0.25">
      <c r="B13" s="57">
        <v>6</v>
      </c>
      <c r="C13" s="91">
        <v>44515</v>
      </c>
      <c r="D13" s="59" t="s">
        <v>614</v>
      </c>
      <c r="E13" s="60" t="s">
        <v>6128</v>
      </c>
      <c r="F13" s="61" t="s">
        <v>615</v>
      </c>
      <c r="G13" s="61" t="s">
        <v>616</v>
      </c>
      <c r="H13" s="62" t="s">
        <v>617</v>
      </c>
      <c r="I13" s="63">
        <v>2</v>
      </c>
      <c r="J13" s="64" t="str">
        <f t="shared" si="1"/>
        <v>A</v>
      </c>
      <c r="K13" s="65">
        <f t="shared" si="2"/>
        <v>5000</v>
      </c>
      <c r="L13" s="66">
        <f t="shared" si="0"/>
        <v>2</v>
      </c>
      <c r="M13" s="15" t="str">
        <f t="shared" si="3"/>
        <v>OK</v>
      </c>
    </row>
    <row r="14" spans="2:13" s="15" customFormat="1" x14ac:dyDescent="0.25">
      <c r="B14" s="57">
        <v>7</v>
      </c>
      <c r="C14" s="91">
        <v>44515</v>
      </c>
      <c r="D14" s="59" t="s">
        <v>618</v>
      </c>
      <c r="E14" s="60" t="s">
        <v>6128</v>
      </c>
      <c r="F14" s="61" t="s">
        <v>619</v>
      </c>
      <c r="G14" s="61" t="s">
        <v>620</v>
      </c>
      <c r="H14" s="62" t="s">
        <v>621</v>
      </c>
      <c r="I14" s="63">
        <v>2</v>
      </c>
      <c r="J14" s="64" t="str">
        <f t="shared" si="1"/>
        <v>A</v>
      </c>
      <c r="K14" s="65">
        <f t="shared" si="2"/>
        <v>5000</v>
      </c>
      <c r="L14" s="66">
        <f t="shared" si="0"/>
        <v>6</v>
      </c>
      <c r="M14" s="15" t="str">
        <f t="shared" si="3"/>
        <v>OK</v>
      </c>
    </row>
    <row r="15" spans="2:13" s="15" customFormat="1" x14ac:dyDescent="0.25">
      <c r="B15" s="57">
        <v>8</v>
      </c>
      <c r="C15" s="91">
        <v>44515</v>
      </c>
      <c r="D15" s="59" t="s">
        <v>622</v>
      </c>
      <c r="E15" s="60" t="s">
        <v>6128</v>
      </c>
      <c r="F15" s="61" t="s">
        <v>623</v>
      </c>
      <c r="G15" s="61" t="s">
        <v>624</v>
      </c>
      <c r="H15" s="62" t="s">
        <v>625</v>
      </c>
      <c r="I15" s="63">
        <v>2</v>
      </c>
      <c r="J15" s="64" t="str">
        <f t="shared" si="1"/>
        <v>A</v>
      </c>
      <c r="K15" s="65">
        <f t="shared" si="2"/>
        <v>5000</v>
      </c>
      <c r="L15" s="66">
        <f t="shared" si="0"/>
        <v>2</v>
      </c>
      <c r="M15" s="15" t="str">
        <f t="shared" si="3"/>
        <v>OK</v>
      </c>
    </row>
    <row r="16" spans="2:13" s="15" customFormat="1" x14ac:dyDescent="0.25">
      <c r="B16" s="57">
        <v>9</v>
      </c>
      <c r="C16" s="91">
        <v>44515</v>
      </c>
      <c r="D16" s="59" t="s">
        <v>626</v>
      </c>
      <c r="E16" s="60" t="s">
        <v>6128</v>
      </c>
      <c r="F16" s="61" t="s">
        <v>627</v>
      </c>
      <c r="G16" s="61" t="s">
        <v>628</v>
      </c>
      <c r="H16" s="62" t="s">
        <v>629</v>
      </c>
      <c r="I16" s="63">
        <v>10</v>
      </c>
      <c r="J16" s="64" t="str">
        <f t="shared" si="1"/>
        <v>B</v>
      </c>
      <c r="K16" s="65">
        <f t="shared" si="2"/>
        <v>30000</v>
      </c>
      <c r="L16" s="66">
        <f t="shared" si="0"/>
        <v>10</v>
      </c>
      <c r="M16" s="15" t="str">
        <f t="shared" si="3"/>
        <v>OK</v>
      </c>
    </row>
    <row r="17" spans="2:13" s="15" customFormat="1" x14ac:dyDescent="0.25">
      <c r="B17" s="57">
        <v>10</v>
      </c>
      <c r="C17" s="91">
        <v>44515</v>
      </c>
      <c r="D17" s="59" t="s">
        <v>630</v>
      </c>
      <c r="E17" s="60" t="s">
        <v>6128</v>
      </c>
      <c r="F17" s="61" t="s">
        <v>631</v>
      </c>
      <c r="G17" s="61" t="s">
        <v>632</v>
      </c>
      <c r="H17" s="62" t="s">
        <v>633</v>
      </c>
      <c r="I17" s="63">
        <v>10</v>
      </c>
      <c r="J17" s="64" t="str">
        <f t="shared" si="1"/>
        <v>B</v>
      </c>
      <c r="K17" s="65">
        <f t="shared" si="2"/>
        <v>30000</v>
      </c>
      <c r="L17" s="66">
        <f t="shared" si="0"/>
        <v>10</v>
      </c>
      <c r="M17" s="15" t="str">
        <f t="shared" si="3"/>
        <v>OK</v>
      </c>
    </row>
    <row r="18" spans="2:13" x14ac:dyDescent="0.25">
      <c r="B18" s="57">
        <v>11</v>
      </c>
      <c r="C18" s="91">
        <v>44515</v>
      </c>
      <c r="D18" s="59" t="s">
        <v>634</v>
      </c>
      <c r="E18" s="60" t="s">
        <v>6128</v>
      </c>
      <c r="F18" s="67" t="s">
        <v>635</v>
      </c>
      <c r="G18" s="67" t="s">
        <v>636</v>
      </c>
      <c r="H18" s="68" t="s">
        <v>637</v>
      </c>
      <c r="I18" s="63">
        <v>7</v>
      </c>
      <c r="J18" s="64" t="str">
        <f t="shared" si="1"/>
        <v>B</v>
      </c>
      <c r="K18" s="65">
        <f t="shared" si="2"/>
        <v>21000</v>
      </c>
      <c r="L18" s="66">
        <f t="shared" si="0"/>
        <v>7</v>
      </c>
      <c r="M18" s="15" t="str">
        <f t="shared" si="3"/>
        <v>OK</v>
      </c>
    </row>
    <row r="19" spans="2:13" x14ac:dyDescent="0.25">
      <c r="B19" s="57">
        <v>12</v>
      </c>
      <c r="C19" s="91">
        <v>44515</v>
      </c>
      <c r="D19" s="59" t="s">
        <v>638</v>
      </c>
      <c r="E19" s="60" t="s">
        <v>6128</v>
      </c>
      <c r="F19" s="67" t="s">
        <v>639</v>
      </c>
      <c r="G19" s="67" t="s">
        <v>640</v>
      </c>
      <c r="H19" s="68" t="s">
        <v>641</v>
      </c>
      <c r="I19" s="63">
        <v>10</v>
      </c>
      <c r="J19" s="64" t="str">
        <f t="shared" si="1"/>
        <v>B</v>
      </c>
      <c r="K19" s="65">
        <f t="shared" si="2"/>
        <v>30000</v>
      </c>
      <c r="L19" s="66">
        <f t="shared" si="0"/>
        <v>15</v>
      </c>
      <c r="M19" s="15" t="str">
        <f t="shared" si="3"/>
        <v>OK</v>
      </c>
    </row>
    <row r="20" spans="2:13" x14ac:dyDescent="0.25">
      <c r="B20" s="57">
        <v>13</v>
      </c>
      <c r="C20" s="91">
        <v>44515</v>
      </c>
      <c r="D20" s="59" t="s">
        <v>642</v>
      </c>
      <c r="E20" s="60" t="s">
        <v>6128</v>
      </c>
      <c r="F20" s="67" t="s">
        <v>643</v>
      </c>
      <c r="G20" s="67" t="s">
        <v>644</v>
      </c>
      <c r="H20" s="68" t="s">
        <v>645</v>
      </c>
      <c r="I20" s="63">
        <v>2</v>
      </c>
      <c r="J20" s="64" t="str">
        <f t="shared" si="1"/>
        <v>A</v>
      </c>
      <c r="K20" s="65">
        <f t="shared" si="2"/>
        <v>5000</v>
      </c>
      <c r="L20" s="66">
        <f t="shared" si="0"/>
        <v>2</v>
      </c>
      <c r="M20" s="15" t="str">
        <f t="shared" si="3"/>
        <v>OK</v>
      </c>
    </row>
    <row r="21" spans="2:13" x14ac:dyDescent="0.25">
      <c r="B21" s="57">
        <v>14</v>
      </c>
      <c r="C21" s="91">
        <v>44515</v>
      </c>
      <c r="D21" s="59" t="s">
        <v>610</v>
      </c>
      <c r="E21" s="60" t="s">
        <v>6128</v>
      </c>
      <c r="F21" s="67" t="s">
        <v>611</v>
      </c>
      <c r="G21" s="67" t="s">
        <v>612</v>
      </c>
      <c r="H21" s="68" t="s">
        <v>613</v>
      </c>
      <c r="I21" s="63">
        <v>15</v>
      </c>
      <c r="J21" s="64" t="str">
        <f t="shared" si="1"/>
        <v>B</v>
      </c>
      <c r="K21" s="65">
        <f t="shared" si="2"/>
        <v>45000</v>
      </c>
      <c r="L21" s="66">
        <f t="shared" si="0"/>
        <v>15</v>
      </c>
      <c r="M21" s="15" t="str">
        <f t="shared" si="3"/>
        <v>OK</v>
      </c>
    </row>
    <row r="22" spans="2:13" x14ac:dyDescent="0.25">
      <c r="B22" s="57">
        <v>15</v>
      </c>
      <c r="C22" s="91">
        <v>44515</v>
      </c>
      <c r="D22" s="59" t="s">
        <v>685</v>
      </c>
      <c r="E22" s="60" t="s">
        <v>6128</v>
      </c>
      <c r="F22" s="67" t="s">
        <v>686</v>
      </c>
      <c r="G22" s="67" t="s">
        <v>687</v>
      </c>
      <c r="H22" s="68" t="s">
        <v>688</v>
      </c>
      <c r="I22" s="63">
        <v>2</v>
      </c>
      <c r="J22" s="64" t="str">
        <f t="shared" si="1"/>
        <v>A</v>
      </c>
      <c r="K22" s="65">
        <f t="shared" si="2"/>
        <v>5000</v>
      </c>
      <c r="L22" s="66">
        <f t="shared" si="0"/>
        <v>2</v>
      </c>
      <c r="M22" s="15" t="str">
        <f t="shared" si="3"/>
        <v>OK</v>
      </c>
    </row>
    <row r="23" spans="2:13" s="15" customFormat="1" x14ac:dyDescent="0.25">
      <c r="B23" s="57">
        <v>16</v>
      </c>
      <c r="C23" s="91">
        <v>44515</v>
      </c>
      <c r="D23" s="59" t="s">
        <v>654</v>
      </c>
      <c r="E23" s="60" t="s">
        <v>6128</v>
      </c>
      <c r="F23" s="61" t="s">
        <v>655</v>
      </c>
      <c r="G23" s="61" t="s">
        <v>656</v>
      </c>
      <c r="H23" s="62" t="s">
        <v>657</v>
      </c>
      <c r="I23" s="63">
        <v>8</v>
      </c>
      <c r="J23" s="64" t="str">
        <f t="shared" si="1"/>
        <v>B</v>
      </c>
      <c r="K23" s="65">
        <f t="shared" si="2"/>
        <v>24000</v>
      </c>
      <c r="L23" s="66">
        <f t="shared" si="0"/>
        <v>8</v>
      </c>
      <c r="M23" s="15" t="str">
        <f t="shared" si="3"/>
        <v>OK</v>
      </c>
    </row>
    <row r="24" spans="2:13" s="15" customFormat="1" x14ac:dyDescent="0.25">
      <c r="B24" s="57">
        <v>17</v>
      </c>
      <c r="C24" s="91">
        <v>44515</v>
      </c>
      <c r="D24" s="59" t="s">
        <v>658</v>
      </c>
      <c r="E24" s="60" t="s">
        <v>6128</v>
      </c>
      <c r="F24" s="61" t="s">
        <v>659</v>
      </c>
      <c r="G24" s="61" t="s">
        <v>660</v>
      </c>
      <c r="H24" s="62" t="s">
        <v>661</v>
      </c>
      <c r="I24" s="63">
        <v>3</v>
      </c>
      <c r="J24" s="64" t="str">
        <f t="shared" si="1"/>
        <v>A</v>
      </c>
      <c r="K24" s="65">
        <f t="shared" si="2"/>
        <v>7500</v>
      </c>
      <c r="L24" s="66">
        <f t="shared" si="0"/>
        <v>3</v>
      </c>
      <c r="M24" s="15" t="str">
        <f t="shared" si="3"/>
        <v>OK</v>
      </c>
    </row>
    <row r="25" spans="2:13" s="15" customFormat="1" x14ac:dyDescent="0.25">
      <c r="B25" s="57">
        <v>18</v>
      </c>
      <c r="C25" s="91">
        <v>44515</v>
      </c>
      <c r="D25" s="59" t="s">
        <v>662</v>
      </c>
      <c r="E25" s="60" t="s">
        <v>6128</v>
      </c>
      <c r="F25" s="61" t="s">
        <v>663</v>
      </c>
      <c r="G25" s="61" t="s">
        <v>664</v>
      </c>
      <c r="H25" s="62" t="s">
        <v>665</v>
      </c>
      <c r="I25" s="63">
        <v>6</v>
      </c>
      <c r="J25" s="64" t="str">
        <f t="shared" si="1"/>
        <v>B</v>
      </c>
      <c r="K25" s="65">
        <f t="shared" si="2"/>
        <v>18000</v>
      </c>
      <c r="L25" s="66">
        <f t="shared" si="0"/>
        <v>6</v>
      </c>
      <c r="M25" s="15" t="str">
        <f t="shared" si="3"/>
        <v>OK</v>
      </c>
    </row>
    <row r="26" spans="2:13" s="15" customFormat="1" x14ac:dyDescent="0.25">
      <c r="B26" s="57">
        <v>19</v>
      </c>
      <c r="C26" s="91">
        <v>44515</v>
      </c>
      <c r="D26" s="59" t="s">
        <v>666</v>
      </c>
      <c r="E26" s="60" t="s">
        <v>6128</v>
      </c>
      <c r="F26" s="61" t="s">
        <v>667</v>
      </c>
      <c r="G26" s="61" t="s">
        <v>664</v>
      </c>
      <c r="H26" s="62" t="s">
        <v>668</v>
      </c>
      <c r="I26" s="63">
        <v>3</v>
      </c>
      <c r="J26" s="64" t="str">
        <f t="shared" si="1"/>
        <v>A</v>
      </c>
      <c r="K26" s="65">
        <f t="shared" si="2"/>
        <v>7500</v>
      </c>
      <c r="L26" s="66">
        <f t="shared" si="0"/>
        <v>3</v>
      </c>
      <c r="M26" s="15" t="str">
        <f t="shared" si="3"/>
        <v>OK</v>
      </c>
    </row>
    <row r="27" spans="2:13" s="15" customFormat="1" x14ac:dyDescent="0.25">
      <c r="B27" s="57">
        <v>20</v>
      </c>
      <c r="C27" s="91">
        <v>44515</v>
      </c>
      <c r="D27" s="59" t="s">
        <v>669</v>
      </c>
      <c r="E27" s="60" t="s">
        <v>6128</v>
      </c>
      <c r="F27" s="61" t="s">
        <v>670</v>
      </c>
      <c r="G27" s="61" t="s">
        <v>671</v>
      </c>
      <c r="H27" s="62" t="s">
        <v>672</v>
      </c>
      <c r="I27" s="63">
        <v>2</v>
      </c>
      <c r="J27" s="64" t="str">
        <f t="shared" si="1"/>
        <v>A</v>
      </c>
      <c r="K27" s="65">
        <f t="shared" si="2"/>
        <v>5000</v>
      </c>
      <c r="L27" s="66">
        <f t="shared" si="0"/>
        <v>2</v>
      </c>
      <c r="M27" s="15" t="str">
        <f t="shared" si="3"/>
        <v>OK</v>
      </c>
    </row>
    <row r="28" spans="2:13" s="15" customFormat="1" x14ac:dyDescent="0.25">
      <c r="B28" s="57">
        <v>21</v>
      </c>
      <c r="C28" s="91">
        <v>44515</v>
      </c>
      <c r="D28" s="59" t="s">
        <v>673</v>
      </c>
      <c r="E28" s="60" t="s">
        <v>6128</v>
      </c>
      <c r="F28" s="61" t="s">
        <v>674</v>
      </c>
      <c r="G28" s="61" t="s">
        <v>675</v>
      </c>
      <c r="H28" s="62" t="s">
        <v>676</v>
      </c>
      <c r="I28" s="63">
        <v>2</v>
      </c>
      <c r="J28" s="64" t="str">
        <f t="shared" si="1"/>
        <v>A</v>
      </c>
      <c r="K28" s="65">
        <f t="shared" si="2"/>
        <v>5000</v>
      </c>
      <c r="L28" s="66">
        <f t="shared" si="0"/>
        <v>2</v>
      </c>
      <c r="M28" s="15" t="str">
        <f t="shared" si="3"/>
        <v>OK</v>
      </c>
    </row>
    <row r="29" spans="2:13" s="15" customFormat="1" x14ac:dyDescent="0.25">
      <c r="B29" s="57">
        <v>22</v>
      </c>
      <c r="C29" s="91">
        <v>44515</v>
      </c>
      <c r="D29" s="59" t="s">
        <v>677</v>
      </c>
      <c r="E29" s="60" t="s">
        <v>6128</v>
      </c>
      <c r="F29" s="61" t="s">
        <v>678</v>
      </c>
      <c r="G29" s="61" t="s">
        <v>679</v>
      </c>
      <c r="H29" s="62" t="s">
        <v>680</v>
      </c>
      <c r="I29" s="63">
        <v>6</v>
      </c>
      <c r="J29" s="64" t="str">
        <f t="shared" si="1"/>
        <v>B</v>
      </c>
      <c r="K29" s="65">
        <f t="shared" si="2"/>
        <v>18000</v>
      </c>
      <c r="L29" s="66">
        <f t="shared" si="0"/>
        <v>6</v>
      </c>
      <c r="M29" s="15" t="str">
        <f t="shared" si="3"/>
        <v>OK</v>
      </c>
    </row>
    <row r="30" spans="2:13" s="15" customFormat="1" x14ac:dyDescent="0.25">
      <c r="B30" s="57">
        <v>23</v>
      </c>
      <c r="C30" s="91">
        <v>44515</v>
      </c>
      <c r="D30" s="59" t="s">
        <v>681</v>
      </c>
      <c r="E30" s="60" t="s">
        <v>6128</v>
      </c>
      <c r="F30" s="61" t="s">
        <v>682</v>
      </c>
      <c r="G30" s="61" t="s">
        <v>683</v>
      </c>
      <c r="H30" s="62" t="s">
        <v>684</v>
      </c>
      <c r="I30" s="63">
        <v>10</v>
      </c>
      <c r="J30" s="64" t="str">
        <f t="shared" si="1"/>
        <v>B</v>
      </c>
      <c r="K30" s="65">
        <f t="shared" si="2"/>
        <v>30000</v>
      </c>
      <c r="L30" s="66">
        <f t="shared" si="0"/>
        <v>10</v>
      </c>
      <c r="M30" s="15" t="str">
        <f t="shared" si="3"/>
        <v>OK</v>
      </c>
    </row>
    <row r="31" spans="2:13" s="15" customFormat="1" x14ac:dyDescent="0.25">
      <c r="B31" s="57">
        <v>24</v>
      </c>
      <c r="C31" s="91">
        <v>44515</v>
      </c>
      <c r="D31" s="59" t="s">
        <v>689</v>
      </c>
      <c r="E31" s="60" t="s">
        <v>6128</v>
      </c>
      <c r="F31" s="61" t="s">
        <v>690</v>
      </c>
      <c r="G31" s="61" t="s">
        <v>691</v>
      </c>
      <c r="H31" s="62" t="s">
        <v>692</v>
      </c>
      <c r="I31" s="63">
        <v>2</v>
      </c>
      <c r="J31" s="64" t="str">
        <f t="shared" si="1"/>
        <v>A</v>
      </c>
      <c r="K31" s="65">
        <f t="shared" si="2"/>
        <v>5000</v>
      </c>
      <c r="L31" s="66">
        <f t="shared" si="0"/>
        <v>2</v>
      </c>
      <c r="M31" s="15" t="str">
        <f t="shared" si="3"/>
        <v>OK</v>
      </c>
    </row>
    <row r="32" spans="2:13" s="15" customFormat="1" x14ac:dyDescent="0.25">
      <c r="B32" s="57">
        <v>25</v>
      </c>
      <c r="C32" s="91">
        <v>44515</v>
      </c>
      <c r="D32" s="59" t="s">
        <v>693</v>
      </c>
      <c r="E32" s="60" t="s">
        <v>6128</v>
      </c>
      <c r="F32" s="61" t="s">
        <v>694</v>
      </c>
      <c r="G32" s="61" t="s">
        <v>695</v>
      </c>
      <c r="H32" s="62" t="s">
        <v>696</v>
      </c>
      <c r="I32" s="63">
        <v>10</v>
      </c>
      <c r="J32" s="64" t="str">
        <f t="shared" si="1"/>
        <v>B</v>
      </c>
      <c r="K32" s="65">
        <f t="shared" si="2"/>
        <v>30000</v>
      </c>
      <c r="L32" s="66">
        <f t="shared" si="0"/>
        <v>10</v>
      </c>
      <c r="M32" s="15" t="str">
        <f t="shared" si="3"/>
        <v>OK</v>
      </c>
    </row>
    <row r="33" spans="2:13" s="15" customFormat="1" x14ac:dyDescent="0.25">
      <c r="B33" s="57">
        <v>26</v>
      </c>
      <c r="C33" s="91">
        <v>44515</v>
      </c>
      <c r="D33" s="59" t="s">
        <v>646</v>
      </c>
      <c r="E33" s="60" t="s">
        <v>6128</v>
      </c>
      <c r="F33" s="61" t="s">
        <v>647</v>
      </c>
      <c r="G33" s="61" t="s">
        <v>648</v>
      </c>
      <c r="H33" s="62" t="s">
        <v>649</v>
      </c>
      <c r="I33" s="63">
        <v>10</v>
      </c>
      <c r="J33" s="64" t="str">
        <f t="shared" si="1"/>
        <v>B</v>
      </c>
      <c r="K33" s="65">
        <f t="shared" si="2"/>
        <v>30000</v>
      </c>
      <c r="L33" s="66">
        <f t="shared" si="0"/>
        <v>10</v>
      </c>
      <c r="M33" s="15" t="str">
        <f t="shared" si="3"/>
        <v>OK</v>
      </c>
    </row>
    <row r="34" spans="2:13" x14ac:dyDescent="0.25">
      <c r="B34" s="57">
        <v>27</v>
      </c>
      <c r="C34" s="91">
        <v>44515</v>
      </c>
      <c r="D34" s="59" t="s">
        <v>650</v>
      </c>
      <c r="E34" s="60" t="s">
        <v>6128</v>
      </c>
      <c r="F34" s="67" t="s">
        <v>651</v>
      </c>
      <c r="G34" s="67" t="s">
        <v>652</v>
      </c>
      <c r="H34" s="68" t="s">
        <v>653</v>
      </c>
      <c r="I34" s="63">
        <v>10</v>
      </c>
      <c r="J34" s="64" t="str">
        <f t="shared" si="1"/>
        <v>B</v>
      </c>
      <c r="K34" s="65">
        <f t="shared" si="2"/>
        <v>30000</v>
      </c>
      <c r="L34" s="66">
        <f t="shared" si="0"/>
        <v>10</v>
      </c>
      <c r="M34" s="15" t="str">
        <f t="shared" si="3"/>
        <v>OK</v>
      </c>
    </row>
    <row r="35" spans="2:13" x14ac:dyDescent="0.25">
      <c r="B35" s="57">
        <v>28</v>
      </c>
      <c r="C35" s="91">
        <v>44516</v>
      </c>
      <c r="D35" s="59" t="s">
        <v>1526</v>
      </c>
      <c r="E35" s="60" t="s">
        <v>6128</v>
      </c>
      <c r="F35" s="67" t="s">
        <v>1527</v>
      </c>
      <c r="G35" s="67" t="s">
        <v>1528</v>
      </c>
      <c r="H35" s="68" t="s">
        <v>1529</v>
      </c>
      <c r="I35" s="63">
        <v>2</v>
      </c>
      <c r="J35" s="64" t="str">
        <f t="shared" si="1"/>
        <v>A</v>
      </c>
      <c r="K35" s="65">
        <f t="shared" si="2"/>
        <v>5000</v>
      </c>
      <c r="L35" s="66">
        <f t="shared" si="0"/>
        <v>2</v>
      </c>
      <c r="M35" s="15" t="str">
        <f t="shared" si="3"/>
        <v>OK</v>
      </c>
    </row>
    <row r="36" spans="2:13" x14ac:dyDescent="0.25">
      <c r="B36" s="57">
        <v>29</v>
      </c>
      <c r="C36" s="91">
        <v>44516</v>
      </c>
      <c r="D36" s="59" t="s">
        <v>1530</v>
      </c>
      <c r="E36" s="60" t="s">
        <v>6128</v>
      </c>
      <c r="F36" s="67" t="s">
        <v>1531</v>
      </c>
      <c r="G36" s="67" t="s">
        <v>1532</v>
      </c>
      <c r="H36" s="68" t="s">
        <v>1533</v>
      </c>
      <c r="I36" s="63">
        <v>10</v>
      </c>
      <c r="J36" s="64" t="str">
        <f t="shared" si="1"/>
        <v>B</v>
      </c>
      <c r="K36" s="65">
        <f t="shared" si="2"/>
        <v>30000</v>
      </c>
      <c r="L36" s="66">
        <f t="shared" si="0"/>
        <v>10</v>
      </c>
      <c r="M36" s="15" t="str">
        <f t="shared" si="3"/>
        <v>OK</v>
      </c>
    </row>
    <row r="37" spans="2:13" x14ac:dyDescent="0.25">
      <c r="B37" s="57">
        <v>30</v>
      </c>
      <c r="C37" s="91">
        <v>44516</v>
      </c>
      <c r="D37" s="59" t="s">
        <v>1538</v>
      </c>
      <c r="E37" s="60" t="s">
        <v>6128</v>
      </c>
      <c r="F37" s="67" t="s">
        <v>1539</v>
      </c>
      <c r="G37" s="67" t="s">
        <v>1540</v>
      </c>
      <c r="H37" s="68" t="s">
        <v>1541</v>
      </c>
      <c r="I37" s="63">
        <v>5</v>
      </c>
      <c r="J37" s="64" t="str">
        <f t="shared" si="1"/>
        <v>A</v>
      </c>
      <c r="K37" s="65">
        <f t="shared" si="2"/>
        <v>12500</v>
      </c>
      <c r="L37" s="66">
        <f t="shared" si="0"/>
        <v>5</v>
      </c>
      <c r="M37" s="15" t="str">
        <f t="shared" si="3"/>
        <v>OK</v>
      </c>
    </row>
    <row r="38" spans="2:13" x14ac:dyDescent="0.25">
      <c r="B38" s="57">
        <v>31</v>
      </c>
      <c r="C38" s="91">
        <v>44516</v>
      </c>
      <c r="D38" s="59" t="s">
        <v>1542</v>
      </c>
      <c r="E38" s="60" t="s">
        <v>6128</v>
      </c>
      <c r="F38" s="67" t="s">
        <v>1543</v>
      </c>
      <c r="G38" s="67" t="s">
        <v>1544</v>
      </c>
      <c r="H38" s="68" t="s">
        <v>1545</v>
      </c>
      <c r="I38" s="63">
        <v>5</v>
      </c>
      <c r="J38" s="64" t="str">
        <f t="shared" si="1"/>
        <v>A</v>
      </c>
      <c r="K38" s="65">
        <f t="shared" si="2"/>
        <v>12500</v>
      </c>
      <c r="L38" s="66">
        <f t="shared" si="0"/>
        <v>5</v>
      </c>
      <c r="M38" s="15" t="str">
        <f t="shared" si="3"/>
        <v>OK</v>
      </c>
    </row>
    <row r="39" spans="2:13" s="15" customFormat="1" x14ac:dyDescent="0.25">
      <c r="B39" s="57">
        <v>32</v>
      </c>
      <c r="C39" s="91">
        <v>44516</v>
      </c>
      <c r="D39" s="59" t="s">
        <v>1534</v>
      </c>
      <c r="E39" s="60" t="s">
        <v>6128</v>
      </c>
      <c r="F39" s="61" t="s">
        <v>1535</v>
      </c>
      <c r="G39" s="61" t="s">
        <v>1536</v>
      </c>
      <c r="H39" s="62" t="s">
        <v>1537</v>
      </c>
      <c r="I39" s="63">
        <v>2</v>
      </c>
      <c r="J39" s="64" t="str">
        <f t="shared" si="1"/>
        <v>A</v>
      </c>
      <c r="K39" s="65">
        <f t="shared" si="2"/>
        <v>5000</v>
      </c>
      <c r="L39" s="66">
        <f t="shared" si="0"/>
        <v>2</v>
      </c>
      <c r="M39" s="15" t="str">
        <f t="shared" si="3"/>
        <v>OK</v>
      </c>
    </row>
    <row r="40" spans="2:13" s="15" customFormat="1" x14ac:dyDescent="0.25">
      <c r="B40" s="57">
        <v>33</v>
      </c>
      <c r="C40" s="91">
        <v>44516</v>
      </c>
      <c r="D40" s="59" t="s">
        <v>1546</v>
      </c>
      <c r="E40" s="60" t="s">
        <v>6128</v>
      </c>
      <c r="F40" s="61" t="s">
        <v>1547</v>
      </c>
      <c r="G40" s="61" t="s">
        <v>1548</v>
      </c>
      <c r="H40" s="62" t="s">
        <v>1549</v>
      </c>
      <c r="I40" s="63">
        <v>2</v>
      </c>
      <c r="J40" s="64" t="str">
        <f t="shared" si="1"/>
        <v>A</v>
      </c>
      <c r="K40" s="65">
        <f t="shared" si="2"/>
        <v>5000</v>
      </c>
      <c r="L40" s="66">
        <f t="shared" ref="L40:L71" si="4">SUMIF($D$8:$D$155,D40:D187,$I$8:$I$155)</f>
        <v>2</v>
      </c>
      <c r="M40" s="15" t="str">
        <f t="shared" si="3"/>
        <v>OK</v>
      </c>
    </row>
    <row r="41" spans="2:13" s="15" customFormat="1" x14ac:dyDescent="0.25">
      <c r="B41" s="57">
        <v>34</v>
      </c>
      <c r="C41" s="91">
        <v>44516</v>
      </c>
      <c r="D41" s="59" t="s">
        <v>1550</v>
      </c>
      <c r="E41" s="60" t="s">
        <v>6128</v>
      </c>
      <c r="F41" s="61" t="s">
        <v>1551</v>
      </c>
      <c r="G41" s="61" t="s">
        <v>1552</v>
      </c>
      <c r="H41" s="62" t="s">
        <v>1553</v>
      </c>
      <c r="I41" s="63">
        <v>2</v>
      </c>
      <c r="J41" s="64" t="str">
        <f t="shared" si="1"/>
        <v>A</v>
      </c>
      <c r="K41" s="65">
        <f t="shared" si="2"/>
        <v>5000</v>
      </c>
      <c r="L41" s="66">
        <f t="shared" si="4"/>
        <v>2</v>
      </c>
      <c r="M41" s="15" t="str">
        <f t="shared" si="3"/>
        <v>OK</v>
      </c>
    </row>
    <row r="42" spans="2:13" s="15" customFormat="1" x14ac:dyDescent="0.25">
      <c r="B42" s="57">
        <v>35</v>
      </c>
      <c r="C42" s="91">
        <v>44516</v>
      </c>
      <c r="D42" s="59" t="s">
        <v>1554</v>
      </c>
      <c r="E42" s="60" t="s">
        <v>6128</v>
      </c>
      <c r="F42" s="61" t="s">
        <v>1555</v>
      </c>
      <c r="G42" s="61" t="s">
        <v>1548</v>
      </c>
      <c r="H42" s="62" t="s">
        <v>1556</v>
      </c>
      <c r="I42" s="63">
        <v>5</v>
      </c>
      <c r="J42" s="64" t="str">
        <f t="shared" si="1"/>
        <v>A</v>
      </c>
      <c r="K42" s="65">
        <f t="shared" si="2"/>
        <v>12500</v>
      </c>
      <c r="L42" s="66">
        <f t="shared" si="4"/>
        <v>5</v>
      </c>
      <c r="M42" s="15" t="str">
        <f t="shared" si="3"/>
        <v>OK</v>
      </c>
    </row>
    <row r="43" spans="2:13" s="15" customFormat="1" x14ac:dyDescent="0.25">
      <c r="B43" s="57">
        <v>36</v>
      </c>
      <c r="C43" s="91">
        <v>44516</v>
      </c>
      <c r="D43" s="59" t="s">
        <v>1557</v>
      </c>
      <c r="E43" s="60" t="s">
        <v>6128</v>
      </c>
      <c r="F43" s="61" t="s">
        <v>1558</v>
      </c>
      <c r="G43" s="61" t="s">
        <v>1559</v>
      </c>
      <c r="H43" s="62" t="s">
        <v>1560</v>
      </c>
      <c r="I43" s="63">
        <v>10</v>
      </c>
      <c r="J43" s="64" t="str">
        <f t="shared" si="1"/>
        <v>B</v>
      </c>
      <c r="K43" s="65">
        <f t="shared" si="2"/>
        <v>30000</v>
      </c>
      <c r="L43" s="66">
        <f t="shared" si="4"/>
        <v>10</v>
      </c>
      <c r="M43" s="15" t="str">
        <f t="shared" si="3"/>
        <v>OK</v>
      </c>
    </row>
    <row r="44" spans="2:13" s="15" customFormat="1" x14ac:dyDescent="0.25">
      <c r="B44" s="57">
        <v>37</v>
      </c>
      <c r="C44" s="91">
        <v>44516</v>
      </c>
      <c r="D44" s="59" t="s">
        <v>1561</v>
      </c>
      <c r="E44" s="60" t="s">
        <v>6128</v>
      </c>
      <c r="F44" s="61" t="s">
        <v>1562</v>
      </c>
      <c r="G44" s="61" t="s">
        <v>1563</v>
      </c>
      <c r="H44" s="62" t="s">
        <v>1564</v>
      </c>
      <c r="I44" s="63">
        <v>4</v>
      </c>
      <c r="J44" s="64" t="str">
        <f t="shared" si="1"/>
        <v>A</v>
      </c>
      <c r="K44" s="65">
        <f t="shared" si="2"/>
        <v>10000</v>
      </c>
      <c r="L44" s="66">
        <f t="shared" si="4"/>
        <v>9</v>
      </c>
      <c r="M44" s="15" t="str">
        <f t="shared" si="3"/>
        <v>OK</v>
      </c>
    </row>
    <row r="45" spans="2:13" s="15" customFormat="1" x14ac:dyDescent="0.25">
      <c r="B45" s="57">
        <v>38</v>
      </c>
      <c r="C45" s="91">
        <v>44516</v>
      </c>
      <c r="D45" s="59" t="s">
        <v>1565</v>
      </c>
      <c r="E45" s="60" t="s">
        <v>6128</v>
      </c>
      <c r="F45" s="61" t="s">
        <v>1566</v>
      </c>
      <c r="G45" s="61" t="s">
        <v>1567</v>
      </c>
      <c r="H45" s="62" t="s">
        <v>1568</v>
      </c>
      <c r="I45" s="63">
        <v>3</v>
      </c>
      <c r="J45" s="64" t="str">
        <f t="shared" si="1"/>
        <v>A</v>
      </c>
      <c r="K45" s="65">
        <f t="shared" si="2"/>
        <v>7500</v>
      </c>
      <c r="L45" s="66">
        <f t="shared" si="4"/>
        <v>3</v>
      </c>
      <c r="M45" s="15" t="str">
        <f t="shared" si="3"/>
        <v>OK</v>
      </c>
    </row>
    <row r="46" spans="2:13" s="15" customFormat="1" x14ac:dyDescent="0.25">
      <c r="B46" s="57">
        <v>39</v>
      </c>
      <c r="C46" s="91">
        <v>44516</v>
      </c>
      <c r="D46" s="59" t="s">
        <v>1569</v>
      </c>
      <c r="E46" s="60" t="s">
        <v>6128</v>
      </c>
      <c r="F46" s="61" t="s">
        <v>1570</v>
      </c>
      <c r="G46" s="61" t="s">
        <v>1571</v>
      </c>
      <c r="H46" s="62" t="s">
        <v>1572</v>
      </c>
      <c r="I46" s="63">
        <v>2</v>
      </c>
      <c r="J46" s="64" t="str">
        <f t="shared" si="1"/>
        <v>A</v>
      </c>
      <c r="K46" s="65">
        <f t="shared" si="2"/>
        <v>5000</v>
      </c>
      <c r="L46" s="66">
        <f t="shared" si="4"/>
        <v>5</v>
      </c>
      <c r="M46" s="15" t="str">
        <f t="shared" si="3"/>
        <v>OK</v>
      </c>
    </row>
    <row r="47" spans="2:13" s="15" customFormat="1" x14ac:dyDescent="0.25">
      <c r="B47" s="57">
        <v>40</v>
      </c>
      <c r="C47" s="91">
        <v>44516</v>
      </c>
      <c r="D47" s="59" t="s">
        <v>1573</v>
      </c>
      <c r="E47" s="60" t="s">
        <v>6128</v>
      </c>
      <c r="F47" s="61" t="s">
        <v>1574</v>
      </c>
      <c r="G47" s="61" t="s">
        <v>1575</v>
      </c>
      <c r="H47" s="62" t="s">
        <v>1576</v>
      </c>
      <c r="I47" s="63">
        <v>4</v>
      </c>
      <c r="J47" s="64" t="str">
        <f t="shared" si="1"/>
        <v>A</v>
      </c>
      <c r="K47" s="65">
        <f t="shared" si="2"/>
        <v>10000</v>
      </c>
      <c r="L47" s="66">
        <f t="shared" si="4"/>
        <v>8</v>
      </c>
      <c r="M47" s="15" t="str">
        <f t="shared" si="3"/>
        <v>OK</v>
      </c>
    </row>
    <row r="48" spans="2:13" x14ac:dyDescent="0.25">
      <c r="B48" s="57">
        <v>41</v>
      </c>
      <c r="C48" s="91">
        <v>44516</v>
      </c>
      <c r="D48" s="59" t="s">
        <v>1600</v>
      </c>
      <c r="E48" s="60" t="s">
        <v>6128</v>
      </c>
      <c r="F48" s="67" t="s">
        <v>1601</v>
      </c>
      <c r="G48" s="67" t="s">
        <v>1602</v>
      </c>
      <c r="H48" s="68" t="s">
        <v>1603</v>
      </c>
      <c r="I48" s="63">
        <v>6</v>
      </c>
      <c r="J48" s="64" t="str">
        <f t="shared" si="1"/>
        <v>B</v>
      </c>
      <c r="K48" s="65">
        <f t="shared" si="2"/>
        <v>18000</v>
      </c>
      <c r="L48" s="66">
        <f t="shared" si="4"/>
        <v>12</v>
      </c>
      <c r="M48" s="15" t="str">
        <f t="shared" si="3"/>
        <v>OK</v>
      </c>
    </row>
    <row r="49" spans="2:13" x14ac:dyDescent="0.25">
      <c r="B49" s="57">
        <v>42</v>
      </c>
      <c r="C49" s="91">
        <v>44516</v>
      </c>
      <c r="D49" s="59" t="s">
        <v>1577</v>
      </c>
      <c r="E49" s="60" t="s">
        <v>6128</v>
      </c>
      <c r="F49" s="67" t="s">
        <v>1578</v>
      </c>
      <c r="G49" s="67" t="s">
        <v>1579</v>
      </c>
      <c r="H49" s="68" t="s">
        <v>1594</v>
      </c>
      <c r="I49" s="63">
        <v>6</v>
      </c>
      <c r="J49" s="64" t="str">
        <f t="shared" si="1"/>
        <v>B</v>
      </c>
      <c r="K49" s="65">
        <f t="shared" si="2"/>
        <v>18000</v>
      </c>
      <c r="L49" s="66">
        <f t="shared" si="4"/>
        <v>12</v>
      </c>
      <c r="M49" s="15" t="str">
        <f t="shared" si="3"/>
        <v>OK</v>
      </c>
    </row>
    <row r="50" spans="2:13" x14ac:dyDescent="0.25">
      <c r="B50" s="57">
        <v>43</v>
      </c>
      <c r="C50" s="91">
        <v>44516</v>
      </c>
      <c r="D50" s="59" t="s">
        <v>1580</v>
      </c>
      <c r="E50" s="60" t="s">
        <v>6128</v>
      </c>
      <c r="F50" s="67" t="s">
        <v>1581</v>
      </c>
      <c r="G50" s="67" t="s">
        <v>1582</v>
      </c>
      <c r="H50" s="68" t="s">
        <v>1595</v>
      </c>
      <c r="I50" s="63">
        <v>6</v>
      </c>
      <c r="J50" s="64" t="str">
        <f t="shared" si="1"/>
        <v>B</v>
      </c>
      <c r="K50" s="65">
        <f t="shared" si="2"/>
        <v>18000</v>
      </c>
      <c r="L50" s="66">
        <f t="shared" si="4"/>
        <v>6</v>
      </c>
      <c r="M50" s="15" t="str">
        <f t="shared" si="3"/>
        <v>OK</v>
      </c>
    </row>
    <row r="51" spans="2:13" x14ac:dyDescent="0.25">
      <c r="B51" s="57">
        <v>44</v>
      </c>
      <c r="C51" s="91">
        <v>44516</v>
      </c>
      <c r="D51" s="59" t="s">
        <v>1583</v>
      </c>
      <c r="E51" s="60" t="s">
        <v>6128</v>
      </c>
      <c r="F51" s="67" t="s">
        <v>1584</v>
      </c>
      <c r="G51" s="67" t="s">
        <v>1585</v>
      </c>
      <c r="H51" s="68" t="s">
        <v>1596</v>
      </c>
      <c r="I51" s="63">
        <v>2</v>
      </c>
      <c r="J51" s="64" t="str">
        <f t="shared" si="1"/>
        <v>A</v>
      </c>
      <c r="K51" s="65">
        <f t="shared" si="2"/>
        <v>5000</v>
      </c>
      <c r="L51" s="66">
        <f t="shared" si="4"/>
        <v>2</v>
      </c>
      <c r="M51" s="15" t="str">
        <f t="shared" si="3"/>
        <v>OK</v>
      </c>
    </row>
    <row r="52" spans="2:13" x14ac:dyDescent="0.25">
      <c r="B52" s="57">
        <v>45</v>
      </c>
      <c r="C52" s="91">
        <v>44516</v>
      </c>
      <c r="D52" s="59" t="s">
        <v>1586</v>
      </c>
      <c r="E52" s="60" t="s">
        <v>6128</v>
      </c>
      <c r="F52" s="67" t="s">
        <v>1587</v>
      </c>
      <c r="G52" s="67" t="s">
        <v>1588</v>
      </c>
      <c r="H52" s="68" t="s">
        <v>1597</v>
      </c>
      <c r="I52" s="63">
        <v>2</v>
      </c>
      <c r="J52" s="64" t="str">
        <f t="shared" si="1"/>
        <v>A</v>
      </c>
      <c r="K52" s="65">
        <f t="shared" si="2"/>
        <v>5000</v>
      </c>
      <c r="L52" s="66">
        <f t="shared" si="4"/>
        <v>4</v>
      </c>
      <c r="M52" s="15" t="str">
        <f t="shared" si="3"/>
        <v>OK</v>
      </c>
    </row>
    <row r="53" spans="2:13" x14ac:dyDescent="0.25">
      <c r="B53" s="57">
        <v>46</v>
      </c>
      <c r="C53" s="91">
        <v>44516</v>
      </c>
      <c r="D53" s="59" t="s">
        <v>1589</v>
      </c>
      <c r="E53" s="60" t="s">
        <v>6128</v>
      </c>
      <c r="F53" s="67" t="s">
        <v>1590</v>
      </c>
      <c r="G53" s="67" t="s">
        <v>1591</v>
      </c>
      <c r="H53" s="68" t="s">
        <v>1598</v>
      </c>
      <c r="I53" s="63">
        <v>2</v>
      </c>
      <c r="J53" s="64" t="str">
        <f t="shared" si="1"/>
        <v>A</v>
      </c>
      <c r="K53" s="65">
        <f t="shared" si="2"/>
        <v>5000</v>
      </c>
      <c r="L53" s="66">
        <f t="shared" si="4"/>
        <v>8</v>
      </c>
      <c r="M53" s="15" t="str">
        <f t="shared" si="3"/>
        <v>OK</v>
      </c>
    </row>
    <row r="54" spans="2:13" x14ac:dyDescent="0.25">
      <c r="B54" s="57">
        <v>47</v>
      </c>
      <c r="C54" s="91">
        <v>44516</v>
      </c>
      <c r="D54" s="59" t="s">
        <v>1592</v>
      </c>
      <c r="E54" s="60" t="s">
        <v>6128</v>
      </c>
      <c r="F54" s="67" t="s">
        <v>1593</v>
      </c>
      <c r="G54" s="67" t="s">
        <v>1579</v>
      </c>
      <c r="H54" s="68" t="s">
        <v>1599</v>
      </c>
      <c r="I54" s="63">
        <v>2</v>
      </c>
      <c r="J54" s="64" t="str">
        <f t="shared" si="1"/>
        <v>A</v>
      </c>
      <c r="K54" s="65">
        <f t="shared" si="2"/>
        <v>5000</v>
      </c>
      <c r="L54" s="66">
        <f t="shared" si="4"/>
        <v>4</v>
      </c>
      <c r="M54" s="15" t="str">
        <f t="shared" si="3"/>
        <v>OK</v>
      </c>
    </row>
    <row r="55" spans="2:13" x14ac:dyDescent="0.25">
      <c r="B55" s="57">
        <v>48</v>
      </c>
      <c r="C55" s="91">
        <v>44516</v>
      </c>
      <c r="D55" s="59" t="s">
        <v>1604</v>
      </c>
      <c r="E55" s="60" t="s">
        <v>6128</v>
      </c>
      <c r="F55" s="67" t="s">
        <v>1605</v>
      </c>
      <c r="G55" s="67" t="s">
        <v>1606</v>
      </c>
      <c r="H55" s="68" t="s">
        <v>1607</v>
      </c>
      <c r="I55" s="63">
        <v>2</v>
      </c>
      <c r="J55" s="64" t="str">
        <f t="shared" si="1"/>
        <v>A</v>
      </c>
      <c r="K55" s="65">
        <f t="shared" si="2"/>
        <v>5000</v>
      </c>
      <c r="L55" s="66">
        <f t="shared" si="4"/>
        <v>2</v>
      </c>
      <c r="M55" s="15" t="str">
        <f t="shared" si="3"/>
        <v>OK</v>
      </c>
    </row>
    <row r="56" spans="2:13" x14ac:dyDescent="0.25">
      <c r="B56" s="57">
        <v>49</v>
      </c>
      <c r="C56" s="91">
        <v>44516</v>
      </c>
      <c r="D56" s="59" t="s">
        <v>1608</v>
      </c>
      <c r="E56" s="60" t="s">
        <v>6128</v>
      </c>
      <c r="F56" s="67" t="s">
        <v>1609</v>
      </c>
      <c r="G56" s="67" t="s">
        <v>1610</v>
      </c>
      <c r="H56" s="68" t="s">
        <v>1614</v>
      </c>
      <c r="I56" s="63">
        <v>10</v>
      </c>
      <c r="J56" s="64" t="str">
        <f t="shared" si="1"/>
        <v>B</v>
      </c>
      <c r="K56" s="65">
        <f t="shared" si="2"/>
        <v>30000</v>
      </c>
      <c r="L56" s="66">
        <f t="shared" si="4"/>
        <v>10</v>
      </c>
      <c r="M56" s="15" t="str">
        <f t="shared" si="3"/>
        <v>OK</v>
      </c>
    </row>
    <row r="57" spans="2:13" x14ac:dyDescent="0.25">
      <c r="B57" s="57">
        <v>50</v>
      </c>
      <c r="C57" s="91">
        <v>44516</v>
      </c>
      <c r="D57" s="59" t="s">
        <v>1611</v>
      </c>
      <c r="E57" s="60" t="s">
        <v>6128</v>
      </c>
      <c r="F57" s="67" t="s">
        <v>1612</v>
      </c>
      <c r="G57" s="67" t="s">
        <v>1613</v>
      </c>
      <c r="H57" s="68" t="s">
        <v>1615</v>
      </c>
      <c r="I57" s="63">
        <v>2</v>
      </c>
      <c r="J57" s="64" t="str">
        <f t="shared" si="1"/>
        <v>A</v>
      </c>
      <c r="K57" s="65">
        <f t="shared" si="2"/>
        <v>5000</v>
      </c>
      <c r="L57" s="66">
        <f t="shared" si="4"/>
        <v>2</v>
      </c>
      <c r="M57" s="15" t="str">
        <f t="shared" si="3"/>
        <v>OK</v>
      </c>
    </row>
    <row r="58" spans="2:13" s="69" customFormat="1" x14ac:dyDescent="0.25">
      <c r="B58" s="57">
        <v>51</v>
      </c>
      <c r="C58" s="91">
        <v>44516</v>
      </c>
      <c r="D58" s="59" t="s">
        <v>1616</v>
      </c>
      <c r="E58" s="60" t="s">
        <v>6128</v>
      </c>
      <c r="F58" s="67" t="s">
        <v>1617</v>
      </c>
      <c r="G58" s="67" t="s">
        <v>1618</v>
      </c>
      <c r="H58" s="68" t="s">
        <v>1619</v>
      </c>
      <c r="I58" s="63">
        <v>2</v>
      </c>
      <c r="J58" s="64" t="str">
        <f t="shared" si="1"/>
        <v>A</v>
      </c>
      <c r="K58" s="65">
        <f t="shared" si="2"/>
        <v>5000</v>
      </c>
      <c r="L58" s="66">
        <f t="shared" si="4"/>
        <v>2</v>
      </c>
      <c r="M58" s="15" t="str">
        <f t="shared" si="3"/>
        <v>OK</v>
      </c>
    </row>
    <row r="59" spans="2:13" x14ac:dyDescent="0.25">
      <c r="B59" s="57">
        <v>52</v>
      </c>
      <c r="C59" s="91">
        <v>44516</v>
      </c>
      <c r="D59" s="59" t="s">
        <v>1620</v>
      </c>
      <c r="E59" s="60" t="s">
        <v>6128</v>
      </c>
      <c r="F59" s="67" t="s">
        <v>1621</v>
      </c>
      <c r="G59" s="67" t="s">
        <v>1622</v>
      </c>
      <c r="H59" s="68" t="s">
        <v>1623</v>
      </c>
      <c r="I59" s="63">
        <v>3</v>
      </c>
      <c r="J59" s="64" t="str">
        <f t="shared" si="1"/>
        <v>A</v>
      </c>
      <c r="K59" s="65">
        <f t="shared" si="2"/>
        <v>7500</v>
      </c>
      <c r="L59" s="66">
        <f t="shared" si="4"/>
        <v>3</v>
      </c>
      <c r="M59" s="15" t="str">
        <f t="shared" si="3"/>
        <v>OK</v>
      </c>
    </row>
    <row r="60" spans="2:13" x14ac:dyDescent="0.25">
      <c r="B60" s="57">
        <v>53</v>
      </c>
      <c r="C60" s="91">
        <v>44517</v>
      </c>
      <c r="D60" s="59" t="s">
        <v>6078</v>
      </c>
      <c r="E60" s="60" t="s">
        <v>6128</v>
      </c>
      <c r="F60" s="67" t="s">
        <v>6079</v>
      </c>
      <c r="G60" s="67" t="s">
        <v>6080</v>
      </c>
      <c r="H60" s="68" t="s">
        <v>6112</v>
      </c>
      <c r="I60" s="63">
        <v>2</v>
      </c>
      <c r="J60" s="64" t="str">
        <f t="shared" si="1"/>
        <v>A</v>
      </c>
      <c r="K60" s="65">
        <f t="shared" si="2"/>
        <v>5000</v>
      </c>
      <c r="L60" s="66">
        <f t="shared" si="4"/>
        <v>2</v>
      </c>
      <c r="M60" s="15" t="str">
        <f t="shared" si="3"/>
        <v>OK</v>
      </c>
    </row>
    <row r="61" spans="2:13" x14ac:dyDescent="0.25">
      <c r="B61" s="57">
        <v>54</v>
      </c>
      <c r="C61" s="91">
        <v>44517</v>
      </c>
      <c r="D61" s="59" t="s">
        <v>6081</v>
      </c>
      <c r="E61" s="60" t="s">
        <v>6128</v>
      </c>
      <c r="F61" s="67" t="s">
        <v>6082</v>
      </c>
      <c r="G61" s="67" t="s">
        <v>6083</v>
      </c>
      <c r="H61" s="68" t="s">
        <v>6113</v>
      </c>
      <c r="I61" s="63">
        <v>2</v>
      </c>
      <c r="J61" s="64" t="str">
        <f t="shared" si="1"/>
        <v>A</v>
      </c>
      <c r="K61" s="65">
        <f t="shared" si="2"/>
        <v>5000</v>
      </c>
      <c r="L61" s="66">
        <f t="shared" si="4"/>
        <v>2</v>
      </c>
      <c r="M61" s="15" t="str">
        <f t="shared" si="3"/>
        <v>OK</v>
      </c>
    </row>
    <row r="62" spans="2:13" x14ac:dyDescent="0.25">
      <c r="B62" s="57">
        <v>55</v>
      </c>
      <c r="C62" s="91">
        <v>44517</v>
      </c>
      <c r="D62" s="59" t="s">
        <v>6084</v>
      </c>
      <c r="E62" s="60" t="s">
        <v>6128</v>
      </c>
      <c r="F62" s="67" t="s">
        <v>6085</v>
      </c>
      <c r="G62" s="67" t="s">
        <v>6086</v>
      </c>
      <c r="H62" s="68" t="s">
        <v>6114</v>
      </c>
      <c r="I62" s="63">
        <v>2</v>
      </c>
      <c r="J62" s="64" t="str">
        <f t="shared" si="1"/>
        <v>A</v>
      </c>
      <c r="K62" s="65">
        <f t="shared" si="2"/>
        <v>5000</v>
      </c>
      <c r="L62" s="66">
        <f t="shared" si="4"/>
        <v>2</v>
      </c>
      <c r="M62" s="15" t="str">
        <f t="shared" si="3"/>
        <v>OK</v>
      </c>
    </row>
    <row r="63" spans="2:13" x14ac:dyDescent="0.25">
      <c r="B63" s="57">
        <v>56</v>
      </c>
      <c r="C63" s="91">
        <v>44517</v>
      </c>
      <c r="D63" s="59" t="s">
        <v>6087</v>
      </c>
      <c r="E63" s="60" t="s">
        <v>6128</v>
      </c>
      <c r="F63" s="67" t="s">
        <v>1281</v>
      </c>
      <c r="G63" s="67" t="s">
        <v>6088</v>
      </c>
      <c r="H63" s="68" t="s">
        <v>6115</v>
      </c>
      <c r="I63" s="63">
        <v>2</v>
      </c>
      <c r="J63" s="64" t="str">
        <f t="shared" si="1"/>
        <v>A</v>
      </c>
      <c r="K63" s="65">
        <f t="shared" si="2"/>
        <v>5000</v>
      </c>
      <c r="L63" s="66">
        <f t="shared" si="4"/>
        <v>2</v>
      </c>
      <c r="M63" s="15" t="str">
        <f t="shared" si="3"/>
        <v>OK</v>
      </c>
    </row>
    <row r="64" spans="2:13" x14ac:dyDescent="0.25">
      <c r="B64" s="57">
        <v>57</v>
      </c>
      <c r="C64" s="91">
        <v>44517</v>
      </c>
      <c r="D64" s="59" t="s">
        <v>5130</v>
      </c>
      <c r="E64" s="60" t="s">
        <v>6128</v>
      </c>
      <c r="F64" s="67" t="s">
        <v>5131</v>
      </c>
      <c r="G64" s="67" t="s">
        <v>5132</v>
      </c>
      <c r="H64" s="68" t="s">
        <v>6116</v>
      </c>
      <c r="I64" s="63">
        <v>2</v>
      </c>
      <c r="J64" s="64" t="str">
        <f t="shared" si="1"/>
        <v>A</v>
      </c>
      <c r="K64" s="65">
        <f t="shared" si="2"/>
        <v>5000</v>
      </c>
      <c r="L64" s="66">
        <f t="shared" si="4"/>
        <v>5</v>
      </c>
      <c r="M64" s="15" t="str">
        <f t="shared" si="3"/>
        <v>OK</v>
      </c>
    </row>
    <row r="65" spans="2:13" x14ac:dyDescent="0.25">
      <c r="B65" s="57">
        <v>58</v>
      </c>
      <c r="C65" s="91">
        <v>44517</v>
      </c>
      <c r="D65" s="59" t="s">
        <v>6089</v>
      </c>
      <c r="E65" s="60" t="s">
        <v>6128</v>
      </c>
      <c r="F65" s="67" t="s">
        <v>6090</v>
      </c>
      <c r="G65" s="67" t="s">
        <v>6091</v>
      </c>
      <c r="H65" s="68" t="s">
        <v>6117</v>
      </c>
      <c r="I65" s="63">
        <v>4</v>
      </c>
      <c r="J65" s="64" t="str">
        <f t="shared" si="1"/>
        <v>A</v>
      </c>
      <c r="K65" s="65">
        <f t="shared" si="2"/>
        <v>10000</v>
      </c>
      <c r="L65" s="66">
        <f t="shared" si="4"/>
        <v>4</v>
      </c>
      <c r="M65" s="15" t="str">
        <f t="shared" si="3"/>
        <v>OK</v>
      </c>
    </row>
    <row r="66" spans="2:13" s="69" customFormat="1" x14ac:dyDescent="0.25">
      <c r="B66" s="57">
        <v>59</v>
      </c>
      <c r="C66" s="92">
        <v>44517</v>
      </c>
      <c r="D66" s="59" t="s">
        <v>5162</v>
      </c>
      <c r="E66" s="60" t="s">
        <v>6128</v>
      </c>
      <c r="F66" s="67" t="s">
        <v>1363</v>
      </c>
      <c r="G66" s="67" t="s">
        <v>5163</v>
      </c>
      <c r="H66" s="68" t="s">
        <v>6118</v>
      </c>
      <c r="I66" s="63">
        <v>6</v>
      </c>
      <c r="J66" s="64" t="str">
        <f t="shared" si="1"/>
        <v>B</v>
      </c>
      <c r="K66" s="65">
        <f t="shared" si="2"/>
        <v>18000</v>
      </c>
      <c r="L66" s="66">
        <f t="shared" si="4"/>
        <v>13</v>
      </c>
      <c r="M66" s="15" t="str">
        <f t="shared" si="3"/>
        <v>OK</v>
      </c>
    </row>
    <row r="67" spans="2:13" x14ac:dyDescent="0.25">
      <c r="B67" s="57">
        <v>60</v>
      </c>
      <c r="C67" s="92">
        <v>44517</v>
      </c>
      <c r="D67" s="59" t="s">
        <v>6092</v>
      </c>
      <c r="E67" s="60" t="s">
        <v>6128</v>
      </c>
      <c r="F67" s="67" t="s">
        <v>6093</v>
      </c>
      <c r="G67" s="67" t="s">
        <v>5152</v>
      </c>
      <c r="H67" s="68" t="s">
        <v>6119</v>
      </c>
      <c r="I67" s="63">
        <v>2</v>
      </c>
      <c r="J67" s="64" t="str">
        <f t="shared" si="1"/>
        <v>A</v>
      </c>
      <c r="K67" s="65">
        <f t="shared" si="2"/>
        <v>5000</v>
      </c>
      <c r="L67" s="66">
        <f t="shared" si="4"/>
        <v>2</v>
      </c>
      <c r="M67" s="15" t="str">
        <f t="shared" si="3"/>
        <v>OK</v>
      </c>
    </row>
    <row r="68" spans="2:13" x14ac:dyDescent="0.25">
      <c r="B68" s="57">
        <v>61</v>
      </c>
      <c r="C68" s="92">
        <v>44517</v>
      </c>
      <c r="D68" s="59" t="s">
        <v>6094</v>
      </c>
      <c r="E68" s="60" t="s">
        <v>6128</v>
      </c>
      <c r="F68" s="67" t="s">
        <v>6095</v>
      </c>
      <c r="G68" s="67" t="s">
        <v>6096</v>
      </c>
      <c r="H68" s="68" t="s">
        <v>6120</v>
      </c>
      <c r="I68" s="63">
        <v>3</v>
      </c>
      <c r="J68" s="64" t="str">
        <f t="shared" si="1"/>
        <v>A</v>
      </c>
      <c r="K68" s="65">
        <f t="shared" si="2"/>
        <v>7500</v>
      </c>
      <c r="L68" s="66">
        <f t="shared" si="4"/>
        <v>3</v>
      </c>
      <c r="M68" s="15" t="str">
        <f t="shared" si="3"/>
        <v>OK</v>
      </c>
    </row>
    <row r="69" spans="2:13" x14ac:dyDescent="0.25">
      <c r="B69" s="57">
        <v>62</v>
      </c>
      <c r="C69" s="92">
        <v>44517</v>
      </c>
      <c r="D69" s="59" t="s">
        <v>6097</v>
      </c>
      <c r="E69" s="60" t="s">
        <v>6128</v>
      </c>
      <c r="F69" s="67" t="s">
        <v>6098</v>
      </c>
      <c r="G69" s="67" t="s">
        <v>6099</v>
      </c>
      <c r="H69" s="68" t="s">
        <v>6121</v>
      </c>
      <c r="I69" s="63">
        <v>3</v>
      </c>
      <c r="J69" s="64" t="str">
        <f t="shared" si="1"/>
        <v>A</v>
      </c>
      <c r="K69" s="65">
        <f t="shared" si="2"/>
        <v>7500</v>
      </c>
      <c r="L69" s="66">
        <f t="shared" si="4"/>
        <v>3</v>
      </c>
      <c r="M69" s="15" t="str">
        <f t="shared" si="3"/>
        <v>OK</v>
      </c>
    </row>
    <row r="70" spans="2:13" s="69" customFormat="1" x14ac:dyDescent="0.25">
      <c r="B70" s="57">
        <v>63</v>
      </c>
      <c r="C70" s="92">
        <v>44517</v>
      </c>
      <c r="D70" s="59" t="s">
        <v>5165</v>
      </c>
      <c r="E70" s="60" t="s">
        <v>6128</v>
      </c>
      <c r="F70" s="67" t="s">
        <v>5166</v>
      </c>
      <c r="G70" s="67" t="s">
        <v>5167</v>
      </c>
      <c r="H70" s="68" t="s">
        <v>6122</v>
      </c>
      <c r="I70" s="63">
        <v>3</v>
      </c>
      <c r="J70" s="64" t="str">
        <f t="shared" si="1"/>
        <v>A</v>
      </c>
      <c r="K70" s="65">
        <f t="shared" si="2"/>
        <v>7500</v>
      </c>
      <c r="L70" s="66">
        <f t="shared" si="4"/>
        <v>9</v>
      </c>
      <c r="M70" s="15" t="str">
        <f t="shared" si="3"/>
        <v>OK</v>
      </c>
    </row>
    <row r="71" spans="2:13" x14ac:dyDescent="0.25">
      <c r="B71" s="57">
        <v>64</v>
      </c>
      <c r="C71" s="92">
        <v>44517</v>
      </c>
      <c r="D71" s="59" t="s">
        <v>6100</v>
      </c>
      <c r="E71" s="60" t="s">
        <v>6128</v>
      </c>
      <c r="F71" s="67" t="s">
        <v>6101</v>
      </c>
      <c r="G71" s="67" t="s">
        <v>6102</v>
      </c>
      <c r="H71" s="68" t="s">
        <v>6123</v>
      </c>
      <c r="I71" s="63">
        <v>3</v>
      </c>
      <c r="J71" s="64" t="str">
        <f t="shared" si="1"/>
        <v>A</v>
      </c>
      <c r="K71" s="65">
        <f t="shared" si="2"/>
        <v>7500</v>
      </c>
      <c r="L71" s="66">
        <f t="shared" si="4"/>
        <v>3</v>
      </c>
      <c r="M71" s="15" t="str">
        <f t="shared" si="3"/>
        <v>OK</v>
      </c>
    </row>
    <row r="72" spans="2:13" x14ac:dyDescent="0.25">
      <c r="B72" s="57">
        <v>65</v>
      </c>
      <c r="C72" s="92">
        <v>44517</v>
      </c>
      <c r="D72" s="59" t="s">
        <v>6103</v>
      </c>
      <c r="E72" s="60" t="s">
        <v>6128</v>
      </c>
      <c r="F72" s="67" t="s">
        <v>6104</v>
      </c>
      <c r="G72" s="67" t="s">
        <v>6105</v>
      </c>
      <c r="H72" s="68" t="s">
        <v>6124</v>
      </c>
      <c r="I72" s="63">
        <v>6</v>
      </c>
      <c r="J72" s="64" t="str">
        <f t="shared" si="1"/>
        <v>B</v>
      </c>
      <c r="K72" s="65">
        <f t="shared" si="2"/>
        <v>18000</v>
      </c>
      <c r="L72" s="66">
        <f t="shared" ref="L72:L103" si="5">SUMIF($D$8:$D$155,D72:D219,$I$8:$I$155)</f>
        <v>6</v>
      </c>
      <c r="M72" s="15" t="str">
        <f t="shared" si="3"/>
        <v>OK</v>
      </c>
    </row>
    <row r="73" spans="2:13" s="69" customFormat="1" x14ac:dyDescent="0.25">
      <c r="B73" s="57">
        <v>66</v>
      </c>
      <c r="C73" s="92">
        <v>44517</v>
      </c>
      <c r="D73" s="59" t="s">
        <v>6106</v>
      </c>
      <c r="E73" s="60" t="s">
        <v>6128</v>
      </c>
      <c r="F73" s="67" t="s">
        <v>6107</v>
      </c>
      <c r="G73" s="67" t="s">
        <v>6108</v>
      </c>
      <c r="H73" s="68" t="s">
        <v>6125</v>
      </c>
      <c r="I73" s="63">
        <v>2</v>
      </c>
      <c r="J73" s="64" t="str">
        <f t="shared" ref="J73:J136" si="6">+IF(I73&lt;=0," ",IF(I73&lt;=5,"A",IF(I73&gt;=6,"B")))</f>
        <v>A</v>
      </c>
      <c r="K73" s="65">
        <f t="shared" ref="K73:K136" si="7">+IF(J73=" ",I73*0,IF(J73="A",I73*2500,IF(J73="B",I73*3000)))</f>
        <v>5000</v>
      </c>
      <c r="L73" s="66">
        <f t="shared" si="5"/>
        <v>2</v>
      </c>
      <c r="M73" s="15" t="str">
        <f t="shared" ref="M73:M136" si="8">+IF(L73=0," ",IF(L73&lt;=20,"OK",IF(L73&gt;=21,"LEBIH")))</f>
        <v>OK</v>
      </c>
    </row>
    <row r="74" spans="2:13" x14ac:dyDescent="0.25">
      <c r="B74" s="57">
        <v>67</v>
      </c>
      <c r="C74" s="92">
        <v>44517</v>
      </c>
      <c r="D74" s="59" t="s">
        <v>6109</v>
      </c>
      <c r="E74" s="60" t="s">
        <v>6128</v>
      </c>
      <c r="F74" s="67" t="s">
        <v>6110</v>
      </c>
      <c r="G74" s="67" t="s">
        <v>6111</v>
      </c>
      <c r="H74" s="68" t="s">
        <v>6126</v>
      </c>
      <c r="I74" s="63">
        <v>2</v>
      </c>
      <c r="J74" s="64" t="str">
        <f t="shared" si="6"/>
        <v>A</v>
      </c>
      <c r="K74" s="65">
        <f t="shared" si="7"/>
        <v>5000</v>
      </c>
      <c r="L74" s="66">
        <f t="shared" si="5"/>
        <v>2</v>
      </c>
      <c r="M74" s="15" t="str">
        <f t="shared" si="8"/>
        <v>OK</v>
      </c>
    </row>
    <row r="75" spans="2:13" x14ac:dyDescent="0.25">
      <c r="B75" s="57">
        <v>68</v>
      </c>
      <c r="C75" s="92">
        <v>44518</v>
      </c>
      <c r="D75" s="59" t="s">
        <v>3079</v>
      </c>
      <c r="E75" s="60" t="s">
        <v>6128</v>
      </c>
      <c r="F75" s="67" t="s">
        <v>3080</v>
      </c>
      <c r="G75" s="67" t="s">
        <v>3081</v>
      </c>
      <c r="H75" s="68" t="s">
        <v>3082</v>
      </c>
      <c r="I75" s="63">
        <v>2</v>
      </c>
      <c r="J75" s="64" t="str">
        <f t="shared" si="6"/>
        <v>A</v>
      </c>
      <c r="K75" s="65">
        <f t="shared" si="7"/>
        <v>5000</v>
      </c>
      <c r="L75" s="66">
        <f t="shared" si="5"/>
        <v>2</v>
      </c>
      <c r="M75" s="15" t="str">
        <f t="shared" si="8"/>
        <v>OK</v>
      </c>
    </row>
    <row r="76" spans="2:13" s="69" customFormat="1" x14ac:dyDescent="0.25">
      <c r="B76" s="57">
        <v>69</v>
      </c>
      <c r="C76" s="92">
        <v>44518</v>
      </c>
      <c r="D76" s="59" t="s">
        <v>3083</v>
      </c>
      <c r="E76" s="60" t="s">
        <v>6128</v>
      </c>
      <c r="F76" s="67" t="s">
        <v>3084</v>
      </c>
      <c r="G76" s="67" t="s">
        <v>3085</v>
      </c>
      <c r="H76" s="68" t="s">
        <v>3086</v>
      </c>
      <c r="I76" s="63">
        <v>10</v>
      </c>
      <c r="J76" s="64" t="str">
        <f t="shared" si="6"/>
        <v>B</v>
      </c>
      <c r="K76" s="65">
        <f t="shared" si="7"/>
        <v>30000</v>
      </c>
      <c r="L76" s="66">
        <f t="shared" si="5"/>
        <v>20</v>
      </c>
      <c r="M76" s="15" t="str">
        <f t="shared" si="8"/>
        <v>OK</v>
      </c>
    </row>
    <row r="77" spans="2:13" s="69" customFormat="1" x14ac:dyDescent="0.25">
      <c r="B77" s="57">
        <v>70</v>
      </c>
      <c r="C77" s="92">
        <v>44518</v>
      </c>
      <c r="D77" s="59" t="s">
        <v>3087</v>
      </c>
      <c r="E77" s="60" t="s">
        <v>6128</v>
      </c>
      <c r="F77" s="67" t="s">
        <v>3088</v>
      </c>
      <c r="G77" s="67" t="s">
        <v>3089</v>
      </c>
      <c r="H77" s="68" t="s">
        <v>3090</v>
      </c>
      <c r="I77" s="63">
        <v>3</v>
      </c>
      <c r="J77" s="64" t="str">
        <f t="shared" si="6"/>
        <v>A</v>
      </c>
      <c r="K77" s="65">
        <f t="shared" si="7"/>
        <v>7500</v>
      </c>
      <c r="L77" s="66">
        <f t="shared" si="5"/>
        <v>3</v>
      </c>
      <c r="M77" s="15" t="str">
        <f t="shared" si="8"/>
        <v>OK</v>
      </c>
    </row>
    <row r="78" spans="2:13" x14ac:dyDescent="0.25">
      <c r="B78" s="57">
        <v>71</v>
      </c>
      <c r="C78" s="92">
        <v>44518</v>
      </c>
      <c r="D78" s="59" t="s">
        <v>3091</v>
      </c>
      <c r="E78" s="60" t="s">
        <v>6128</v>
      </c>
      <c r="F78" s="67" t="s">
        <v>3092</v>
      </c>
      <c r="G78" s="67" t="s">
        <v>3093</v>
      </c>
      <c r="H78" s="68" t="s">
        <v>3094</v>
      </c>
      <c r="I78" s="63">
        <v>10</v>
      </c>
      <c r="J78" s="64" t="str">
        <f t="shared" si="6"/>
        <v>B</v>
      </c>
      <c r="K78" s="65">
        <f t="shared" si="7"/>
        <v>30000</v>
      </c>
      <c r="L78" s="66">
        <f t="shared" si="5"/>
        <v>10</v>
      </c>
      <c r="M78" s="15" t="str">
        <f t="shared" si="8"/>
        <v>OK</v>
      </c>
    </row>
    <row r="79" spans="2:13" x14ac:dyDescent="0.25">
      <c r="B79" s="57">
        <v>72</v>
      </c>
      <c r="C79" s="92">
        <v>44518</v>
      </c>
      <c r="D79" s="59" t="s">
        <v>3095</v>
      </c>
      <c r="E79" s="60" t="s">
        <v>6128</v>
      </c>
      <c r="F79" s="67" t="s">
        <v>3096</v>
      </c>
      <c r="G79" s="67" t="s">
        <v>3097</v>
      </c>
      <c r="H79" s="68" t="s">
        <v>3098</v>
      </c>
      <c r="I79" s="63">
        <v>2</v>
      </c>
      <c r="J79" s="64" t="str">
        <f t="shared" si="6"/>
        <v>A</v>
      </c>
      <c r="K79" s="65">
        <f t="shared" si="7"/>
        <v>5000</v>
      </c>
      <c r="L79" s="66">
        <f t="shared" si="5"/>
        <v>2</v>
      </c>
      <c r="M79" s="15" t="str">
        <f t="shared" si="8"/>
        <v>OK</v>
      </c>
    </row>
    <row r="80" spans="2:13" x14ac:dyDescent="0.25">
      <c r="B80" s="57">
        <v>73</v>
      </c>
      <c r="C80" s="92">
        <v>44518</v>
      </c>
      <c r="D80" s="59" t="s">
        <v>3099</v>
      </c>
      <c r="E80" s="60" t="s">
        <v>6128</v>
      </c>
      <c r="F80" s="67" t="s">
        <v>3100</v>
      </c>
      <c r="G80" s="67" t="s">
        <v>3101</v>
      </c>
      <c r="H80" s="68" t="s">
        <v>3102</v>
      </c>
      <c r="I80" s="63">
        <v>6</v>
      </c>
      <c r="J80" s="64" t="str">
        <f t="shared" si="6"/>
        <v>B</v>
      </c>
      <c r="K80" s="65">
        <f t="shared" si="7"/>
        <v>18000</v>
      </c>
      <c r="L80" s="66">
        <f t="shared" si="5"/>
        <v>12</v>
      </c>
      <c r="M80" s="15" t="str">
        <f t="shared" si="8"/>
        <v>OK</v>
      </c>
    </row>
    <row r="81" spans="2:13" s="69" customFormat="1" x14ac:dyDescent="0.25">
      <c r="B81" s="57">
        <v>74</v>
      </c>
      <c r="C81" s="92">
        <v>44518</v>
      </c>
      <c r="D81" s="59" t="s">
        <v>3103</v>
      </c>
      <c r="E81" s="60" t="s">
        <v>6128</v>
      </c>
      <c r="F81" s="67" t="s">
        <v>3104</v>
      </c>
      <c r="G81" s="67" t="s">
        <v>3105</v>
      </c>
      <c r="H81" s="68" t="s">
        <v>3106</v>
      </c>
      <c r="I81" s="63">
        <v>8</v>
      </c>
      <c r="J81" s="64" t="str">
        <f t="shared" si="6"/>
        <v>B</v>
      </c>
      <c r="K81" s="65">
        <f t="shared" si="7"/>
        <v>24000</v>
      </c>
      <c r="L81" s="66">
        <f t="shared" si="5"/>
        <v>8</v>
      </c>
      <c r="M81" s="15" t="str">
        <f t="shared" si="8"/>
        <v>OK</v>
      </c>
    </row>
    <row r="82" spans="2:13" x14ac:dyDescent="0.25">
      <c r="B82" s="57">
        <v>75</v>
      </c>
      <c r="C82" s="92">
        <v>44518</v>
      </c>
      <c r="D82" s="59" t="s">
        <v>3107</v>
      </c>
      <c r="E82" s="60" t="s">
        <v>6128</v>
      </c>
      <c r="F82" s="67" t="s">
        <v>3108</v>
      </c>
      <c r="G82" s="67" t="s">
        <v>3109</v>
      </c>
      <c r="H82" s="68" t="s">
        <v>3110</v>
      </c>
      <c r="I82" s="63">
        <v>10</v>
      </c>
      <c r="J82" s="64" t="str">
        <f t="shared" si="6"/>
        <v>B</v>
      </c>
      <c r="K82" s="65">
        <f t="shared" si="7"/>
        <v>30000</v>
      </c>
      <c r="L82" s="66">
        <f t="shared" si="5"/>
        <v>10</v>
      </c>
      <c r="M82" s="15" t="str">
        <f t="shared" si="8"/>
        <v>OK</v>
      </c>
    </row>
    <row r="83" spans="2:13" s="69" customFormat="1" x14ac:dyDescent="0.25">
      <c r="B83" s="57">
        <v>76</v>
      </c>
      <c r="C83" s="92">
        <v>44518</v>
      </c>
      <c r="D83" s="59" t="s">
        <v>3111</v>
      </c>
      <c r="E83" s="60" t="s">
        <v>6128</v>
      </c>
      <c r="F83" s="67" t="s">
        <v>3112</v>
      </c>
      <c r="G83" s="67" t="s">
        <v>3113</v>
      </c>
      <c r="H83" s="68" t="s">
        <v>3114</v>
      </c>
      <c r="I83" s="63">
        <v>4</v>
      </c>
      <c r="J83" s="64" t="str">
        <f t="shared" si="6"/>
        <v>A</v>
      </c>
      <c r="K83" s="65">
        <f t="shared" si="7"/>
        <v>10000</v>
      </c>
      <c r="L83" s="66">
        <f t="shared" si="5"/>
        <v>4</v>
      </c>
      <c r="M83" s="15" t="str">
        <f t="shared" si="8"/>
        <v>OK</v>
      </c>
    </row>
    <row r="84" spans="2:13" x14ac:dyDescent="0.25">
      <c r="B84" s="57">
        <v>77</v>
      </c>
      <c r="C84" s="92">
        <v>44518</v>
      </c>
      <c r="D84" s="59" t="s">
        <v>3115</v>
      </c>
      <c r="E84" s="60" t="s">
        <v>6128</v>
      </c>
      <c r="F84" s="67" t="s">
        <v>3116</v>
      </c>
      <c r="G84" s="67" t="s">
        <v>3117</v>
      </c>
      <c r="H84" s="68" t="s">
        <v>3118</v>
      </c>
      <c r="I84" s="63">
        <v>2</v>
      </c>
      <c r="J84" s="64" t="str">
        <f t="shared" si="6"/>
        <v>A</v>
      </c>
      <c r="K84" s="65">
        <f t="shared" si="7"/>
        <v>5000</v>
      </c>
      <c r="L84" s="66">
        <f t="shared" si="5"/>
        <v>2</v>
      </c>
      <c r="M84" s="15" t="str">
        <f t="shared" si="8"/>
        <v>OK</v>
      </c>
    </row>
    <row r="85" spans="2:13" x14ac:dyDescent="0.25">
      <c r="B85" s="57">
        <v>78</v>
      </c>
      <c r="C85" s="92">
        <v>44518</v>
      </c>
      <c r="D85" s="59" t="s">
        <v>3119</v>
      </c>
      <c r="E85" s="60" t="s">
        <v>6128</v>
      </c>
      <c r="F85" s="67" t="s">
        <v>3120</v>
      </c>
      <c r="G85" s="67" t="s">
        <v>3121</v>
      </c>
      <c r="H85" s="68" t="s">
        <v>3122</v>
      </c>
      <c r="I85" s="63">
        <v>5</v>
      </c>
      <c r="J85" s="64" t="str">
        <f t="shared" si="6"/>
        <v>A</v>
      </c>
      <c r="K85" s="65">
        <f t="shared" si="7"/>
        <v>12500</v>
      </c>
      <c r="L85" s="66">
        <f t="shared" si="5"/>
        <v>5</v>
      </c>
      <c r="M85" s="15" t="str">
        <f t="shared" si="8"/>
        <v>OK</v>
      </c>
    </row>
    <row r="86" spans="2:13" s="69" customFormat="1" x14ac:dyDescent="0.25">
      <c r="B86" s="57">
        <v>79</v>
      </c>
      <c r="C86" s="92">
        <v>44518</v>
      </c>
      <c r="D86" s="59" t="s">
        <v>3123</v>
      </c>
      <c r="E86" s="60" t="s">
        <v>6128</v>
      </c>
      <c r="F86" s="67" t="s">
        <v>3124</v>
      </c>
      <c r="G86" s="67" t="s">
        <v>3125</v>
      </c>
      <c r="H86" s="68" t="s">
        <v>3126</v>
      </c>
      <c r="I86" s="63">
        <v>2</v>
      </c>
      <c r="J86" s="64" t="str">
        <f t="shared" si="6"/>
        <v>A</v>
      </c>
      <c r="K86" s="65">
        <f t="shared" si="7"/>
        <v>5000</v>
      </c>
      <c r="L86" s="66">
        <f t="shared" si="5"/>
        <v>2</v>
      </c>
      <c r="M86" s="15" t="str">
        <f t="shared" si="8"/>
        <v>OK</v>
      </c>
    </row>
    <row r="87" spans="2:13" x14ac:dyDescent="0.25">
      <c r="B87" s="57">
        <v>80</v>
      </c>
      <c r="C87" s="92">
        <v>44519</v>
      </c>
      <c r="D87" s="59" t="s">
        <v>3701</v>
      </c>
      <c r="E87" s="60" t="s">
        <v>6128</v>
      </c>
      <c r="F87" s="67" t="s">
        <v>3702</v>
      </c>
      <c r="G87" s="67" t="s">
        <v>1602</v>
      </c>
      <c r="H87" s="68" t="s">
        <v>3703</v>
      </c>
      <c r="I87" s="63">
        <v>3</v>
      </c>
      <c r="J87" s="64" t="str">
        <f t="shared" si="6"/>
        <v>A</v>
      </c>
      <c r="K87" s="65">
        <f t="shared" si="7"/>
        <v>7500</v>
      </c>
      <c r="L87" s="66">
        <f t="shared" si="5"/>
        <v>3</v>
      </c>
      <c r="M87" s="15" t="str">
        <f t="shared" si="8"/>
        <v>OK</v>
      </c>
    </row>
    <row r="88" spans="2:13" x14ac:dyDescent="0.25">
      <c r="B88" s="57">
        <v>81</v>
      </c>
      <c r="C88" s="92">
        <v>44519</v>
      </c>
      <c r="D88" s="59" t="s">
        <v>3704</v>
      </c>
      <c r="E88" s="60" t="s">
        <v>6128</v>
      </c>
      <c r="F88" s="67" t="s">
        <v>3705</v>
      </c>
      <c r="G88" s="67" t="s">
        <v>3706</v>
      </c>
      <c r="H88" s="68" t="s">
        <v>3707</v>
      </c>
      <c r="I88" s="63">
        <v>2</v>
      </c>
      <c r="J88" s="64" t="str">
        <f t="shared" si="6"/>
        <v>A</v>
      </c>
      <c r="K88" s="65">
        <f t="shared" si="7"/>
        <v>5000</v>
      </c>
      <c r="L88" s="66">
        <f t="shared" si="5"/>
        <v>2</v>
      </c>
      <c r="M88" s="15" t="str">
        <f t="shared" si="8"/>
        <v>OK</v>
      </c>
    </row>
    <row r="89" spans="2:13" s="69" customFormat="1" x14ac:dyDescent="0.25">
      <c r="B89" s="57">
        <v>82</v>
      </c>
      <c r="C89" s="92">
        <v>44519</v>
      </c>
      <c r="D89" s="59" t="s">
        <v>3708</v>
      </c>
      <c r="E89" s="60" t="s">
        <v>6128</v>
      </c>
      <c r="F89" s="67" t="s">
        <v>3709</v>
      </c>
      <c r="G89" s="67" t="s">
        <v>3706</v>
      </c>
      <c r="H89" s="68" t="s">
        <v>3710</v>
      </c>
      <c r="I89" s="63">
        <v>2</v>
      </c>
      <c r="J89" s="64" t="str">
        <f t="shared" si="6"/>
        <v>A</v>
      </c>
      <c r="K89" s="65">
        <f t="shared" si="7"/>
        <v>5000</v>
      </c>
      <c r="L89" s="66">
        <f t="shared" si="5"/>
        <v>2</v>
      </c>
      <c r="M89" s="15" t="str">
        <f t="shared" si="8"/>
        <v>OK</v>
      </c>
    </row>
    <row r="90" spans="2:13" x14ac:dyDescent="0.25">
      <c r="B90" s="57">
        <v>83</v>
      </c>
      <c r="C90" s="92">
        <v>44519</v>
      </c>
      <c r="D90" s="59" t="s">
        <v>3711</v>
      </c>
      <c r="E90" s="60" t="s">
        <v>6128</v>
      </c>
      <c r="F90" s="67" t="s">
        <v>3712</v>
      </c>
      <c r="G90" s="67" t="s">
        <v>3706</v>
      </c>
      <c r="H90" s="68" t="s">
        <v>3713</v>
      </c>
      <c r="I90" s="63">
        <v>2</v>
      </c>
      <c r="J90" s="64" t="str">
        <f t="shared" si="6"/>
        <v>A</v>
      </c>
      <c r="K90" s="65">
        <f t="shared" si="7"/>
        <v>5000</v>
      </c>
      <c r="L90" s="66">
        <f t="shared" si="5"/>
        <v>2</v>
      </c>
      <c r="M90" s="15" t="str">
        <f t="shared" si="8"/>
        <v>OK</v>
      </c>
    </row>
    <row r="91" spans="2:13" x14ac:dyDescent="0.25">
      <c r="B91" s="57">
        <v>84</v>
      </c>
      <c r="C91" s="92">
        <v>44519</v>
      </c>
      <c r="D91" s="59" t="s">
        <v>3714</v>
      </c>
      <c r="E91" s="60" t="s">
        <v>6128</v>
      </c>
      <c r="F91" s="67" t="s">
        <v>3715</v>
      </c>
      <c r="G91" s="67" t="s">
        <v>3716</v>
      </c>
      <c r="H91" s="68" t="s">
        <v>3717</v>
      </c>
      <c r="I91" s="63">
        <v>2</v>
      </c>
      <c r="J91" s="64" t="str">
        <f t="shared" si="6"/>
        <v>A</v>
      </c>
      <c r="K91" s="65">
        <f t="shared" si="7"/>
        <v>5000</v>
      </c>
      <c r="L91" s="66">
        <f t="shared" si="5"/>
        <v>2</v>
      </c>
      <c r="M91" s="15" t="str">
        <f t="shared" si="8"/>
        <v>OK</v>
      </c>
    </row>
    <row r="92" spans="2:13" x14ac:dyDescent="0.25">
      <c r="B92" s="57">
        <v>85</v>
      </c>
      <c r="C92" s="92">
        <v>44519</v>
      </c>
      <c r="D92" s="59" t="s">
        <v>3718</v>
      </c>
      <c r="E92" s="60" t="s">
        <v>6128</v>
      </c>
      <c r="F92" s="67" t="s">
        <v>3719</v>
      </c>
      <c r="G92" s="67" t="s">
        <v>3720</v>
      </c>
      <c r="H92" s="68" t="s">
        <v>3721</v>
      </c>
      <c r="I92" s="63">
        <v>2</v>
      </c>
      <c r="J92" s="64" t="str">
        <f t="shared" si="6"/>
        <v>A</v>
      </c>
      <c r="K92" s="65">
        <f t="shared" si="7"/>
        <v>5000</v>
      </c>
      <c r="L92" s="66">
        <f t="shared" si="5"/>
        <v>2</v>
      </c>
      <c r="M92" s="15" t="str">
        <f t="shared" si="8"/>
        <v>OK</v>
      </c>
    </row>
    <row r="93" spans="2:13" s="69" customFormat="1" x14ac:dyDescent="0.25">
      <c r="B93" s="57">
        <v>86</v>
      </c>
      <c r="C93" s="92">
        <v>44519</v>
      </c>
      <c r="D93" s="59" t="s">
        <v>3722</v>
      </c>
      <c r="E93" s="60" t="s">
        <v>6128</v>
      </c>
      <c r="F93" s="67" t="s">
        <v>3723</v>
      </c>
      <c r="G93" s="67" t="s">
        <v>3724</v>
      </c>
      <c r="H93" s="68" t="s">
        <v>3725</v>
      </c>
      <c r="I93" s="63">
        <v>2</v>
      </c>
      <c r="J93" s="64" t="str">
        <f t="shared" si="6"/>
        <v>A</v>
      </c>
      <c r="K93" s="65">
        <f t="shared" si="7"/>
        <v>5000</v>
      </c>
      <c r="L93" s="66">
        <f t="shared" si="5"/>
        <v>2</v>
      </c>
      <c r="M93" s="15" t="str">
        <f t="shared" si="8"/>
        <v>OK</v>
      </c>
    </row>
    <row r="94" spans="2:13" x14ac:dyDescent="0.25">
      <c r="B94" s="57">
        <v>87</v>
      </c>
      <c r="C94" s="92">
        <v>44519</v>
      </c>
      <c r="D94" s="59" t="s">
        <v>3726</v>
      </c>
      <c r="E94" s="60" t="s">
        <v>6128</v>
      </c>
      <c r="F94" s="67" t="s">
        <v>983</v>
      </c>
      <c r="G94" s="67" t="s">
        <v>3727</v>
      </c>
      <c r="H94" s="68" t="s">
        <v>3728</v>
      </c>
      <c r="I94" s="63">
        <v>2</v>
      </c>
      <c r="J94" s="64" t="str">
        <f t="shared" si="6"/>
        <v>A</v>
      </c>
      <c r="K94" s="65">
        <f t="shared" si="7"/>
        <v>5000</v>
      </c>
      <c r="L94" s="66">
        <f t="shared" si="5"/>
        <v>2</v>
      </c>
      <c r="M94" s="15" t="str">
        <f t="shared" si="8"/>
        <v>OK</v>
      </c>
    </row>
    <row r="95" spans="2:13" s="69" customFormat="1" x14ac:dyDescent="0.25">
      <c r="B95" s="57">
        <v>88</v>
      </c>
      <c r="C95" s="92">
        <v>44519</v>
      </c>
      <c r="D95" s="59" t="s">
        <v>3729</v>
      </c>
      <c r="E95" s="60" t="s">
        <v>6128</v>
      </c>
      <c r="F95" s="67" t="s">
        <v>3730</v>
      </c>
      <c r="G95" s="67" t="s">
        <v>3731</v>
      </c>
      <c r="H95" s="68" t="s">
        <v>3732</v>
      </c>
      <c r="I95" s="63">
        <v>3</v>
      </c>
      <c r="J95" s="64" t="str">
        <f t="shared" si="6"/>
        <v>A</v>
      </c>
      <c r="K95" s="65">
        <f t="shared" si="7"/>
        <v>7500</v>
      </c>
      <c r="L95" s="66">
        <f t="shared" si="5"/>
        <v>3</v>
      </c>
      <c r="M95" s="15" t="str">
        <f t="shared" si="8"/>
        <v>OK</v>
      </c>
    </row>
    <row r="96" spans="2:13" x14ac:dyDescent="0.25">
      <c r="B96" s="57">
        <v>89</v>
      </c>
      <c r="C96" s="92">
        <v>44519</v>
      </c>
      <c r="D96" s="59" t="s">
        <v>3733</v>
      </c>
      <c r="E96" s="60" t="s">
        <v>6128</v>
      </c>
      <c r="F96" s="67" t="s">
        <v>3734</v>
      </c>
      <c r="G96" s="67" t="s">
        <v>3735</v>
      </c>
      <c r="H96" s="68" t="s">
        <v>3736</v>
      </c>
      <c r="I96" s="63">
        <v>6</v>
      </c>
      <c r="J96" s="64" t="str">
        <f t="shared" si="6"/>
        <v>B</v>
      </c>
      <c r="K96" s="65">
        <f t="shared" si="7"/>
        <v>18000</v>
      </c>
      <c r="L96" s="66">
        <f t="shared" si="5"/>
        <v>6</v>
      </c>
      <c r="M96" s="15" t="str">
        <f t="shared" si="8"/>
        <v>OK</v>
      </c>
    </row>
    <row r="97" spans="2:13" x14ac:dyDescent="0.25">
      <c r="B97" s="57">
        <v>90</v>
      </c>
      <c r="C97" s="92">
        <v>44519</v>
      </c>
      <c r="D97" s="59" t="s">
        <v>3737</v>
      </c>
      <c r="E97" s="60" t="s">
        <v>6128</v>
      </c>
      <c r="F97" s="67" t="s">
        <v>3738</v>
      </c>
      <c r="G97" s="67" t="s">
        <v>3739</v>
      </c>
      <c r="H97" s="68" t="s">
        <v>3740</v>
      </c>
      <c r="I97" s="63">
        <v>3</v>
      </c>
      <c r="J97" s="64" t="str">
        <f t="shared" si="6"/>
        <v>A</v>
      </c>
      <c r="K97" s="65">
        <f t="shared" si="7"/>
        <v>7500</v>
      </c>
      <c r="L97" s="66">
        <f t="shared" si="5"/>
        <v>3</v>
      </c>
      <c r="M97" s="15" t="str">
        <f t="shared" si="8"/>
        <v>OK</v>
      </c>
    </row>
    <row r="98" spans="2:13" s="69" customFormat="1" x14ac:dyDescent="0.25">
      <c r="B98" s="57">
        <v>91</v>
      </c>
      <c r="C98" s="92">
        <v>44519</v>
      </c>
      <c r="D98" s="59" t="s">
        <v>3741</v>
      </c>
      <c r="E98" s="60" t="s">
        <v>6128</v>
      </c>
      <c r="F98" s="67" t="s">
        <v>3742</v>
      </c>
      <c r="G98" s="67" t="s">
        <v>3743</v>
      </c>
      <c r="H98" s="68" t="s">
        <v>3744</v>
      </c>
      <c r="I98" s="63">
        <v>2</v>
      </c>
      <c r="J98" s="64" t="str">
        <f t="shared" si="6"/>
        <v>A</v>
      </c>
      <c r="K98" s="65">
        <f t="shared" si="7"/>
        <v>5000</v>
      </c>
      <c r="L98" s="66">
        <f t="shared" si="5"/>
        <v>2</v>
      </c>
      <c r="M98" s="15" t="str">
        <f t="shared" si="8"/>
        <v>OK</v>
      </c>
    </row>
    <row r="99" spans="2:13" s="69" customFormat="1" x14ac:dyDescent="0.25">
      <c r="B99" s="57">
        <v>92</v>
      </c>
      <c r="C99" s="92">
        <v>44519</v>
      </c>
      <c r="D99" s="59" t="s">
        <v>3745</v>
      </c>
      <c r="E99" s="60" t="s">
        <v>6128</v>
      </c>
      <c r="F99" s="67" t="s">
        <v>3746</v>
      </c>
      <c r="G99" s="67" t="s">
        <v>3747</v>
      </c>
      <c r="H99" s="68" t="s">
        <v>3748</v>
      </c>
      <c r="I99" s="63">
        <v>2</v>
      </c>
      <c r="J99" s="64" t="str">
        <f t="shared" si="6"/>
        <v>A</v>
      </c>
      <c r="K99" s="65">
        <f t="shared" si="7"/>
        <v>5000</v>
      </c>
      <c r="L99" s="66">
        <f t="shared" si="5"/>
        <v>2</v>
      </c>
      <c r="M99" s="15" t="str">
        <f t="shared" si="8"/>
        <v>OK</v>
      </c>
    </row>
    <row r="100" spans="2:13" x14ac:dyDescent="0.25">
      <c r="B100" s="57">
        <v>93</v>
      </c>
      <c r="C100" s="92">
        <v>44519</v>
      </c>
      <c r="D100" s="59" t="s">
        <v>1561</v>
      </c>
      <c r="E100" s="60" t="s">
        <v>6128</v>
      </c>
      <c r="F100" s="67" t="s">
        <v>1562</v>
      </c>
      <c r="G100" s="67" t="s">
        <v>1563</v>
      </c>
      <c r="H100" s="68" t="s">
        <v>3749</v>
      </c>
      <c r="I100" s="63">
        <v>5</v>
      </c>
      <c r="J100" s="64" t="str">
        <f t="shared" si="6"/>
        <v>A</v>
      </c>
      <c r="K100" s="65">
        <f t="shared" si="7"/>
        <v>12500</v>
      </c>
      <c r="L100" s="66">
        <f t="shared" si="5"/>
        <v>9</v>
      </c>
      <c r="M100" s="15" t="str">
        <f t="shared" si="8"/>
        <v>OK</v>
      </c>
    </row>
    <row r="101" spans="2:13" s="69" customFormat="1" x14ac:dyDescent="0.25">
      <c r="B101" s="57">
        <v>94</v>
      </c>
      <c r="C101" s="92">
        <v>44520</v>
      </c>
      <c r="D101" s="59" t="s">
        <v>4240</v>
      </c>
      <c r="E101" s="60" t="s">
        <v>6128</v>
      </c>
      <c r="F101" s="67" t="s">
        <v>4241</v>
      </c>
      <c r="G101" s="67" t="s">
        <v>4242</v>
      </c>
      <c r="H101" s="68" t="s">
        <v>4243</v>
      </c>
      <c r="I101" s="63">
        <v>2</v>
      </c>
      <c r="J101" s="64" t="str">
        <f t="shared" si="6"/>
        <v>A</v>
      </c>
      <c r="K101" s="65">
        <f t="shared" si="7"/>
        <v>5000</v>
      </c>
      <c r="L101" s="66">
        <f t="shared" si="5"/>
        <v>2</v>
      </c>
      <c r="M101" s="15" t="str">
        <f t="shared" si="8"/>
        <v>OK</v>
      </c>
    </row>
    <row r="102" spans="2:13" x14ac:dyDescent="0.25">
      <c r="B102" s="57">
        <v>95</v>
      </c>
      <c r="C102" s="92">
        <v>44520</v>
      </c>
      <c r="D102" s="59" t="s">
        <v>4244</v>
      </c>
      <c r="E102" s="60" t="s">
        <v>6128</v>
      </c>
      <c r="F102" s="67" t="s">
        <v>1551</v>
      </c>
      <c r="G102" s="67" t="s">
        <v>4245</v>
      </c>
      <c r="H102" s="68" t="s">
        <v>4246</v>
      </c>
      <c r="I102" s="63">
        <v>3</v>
      </c>
      <c r="J102" s="64" t="str">
        <f t="shared" si="6"/>
        <v>A</v>
      </c>
      <c r="K102" s="65">
        <f t="shared" si="7"/>
        <v>7500</v>
      </c>
      <c r="L102" s="66">
        <f t="shared" si="5"/>
        <v>3</v>
      </c>
      <c r="M102" s="15" t="str">
        <f t="shared" si="8"/>
        <v>OK</v>
      </c>
    </row>
    <row r="103" spans="2:13" x14ac:dyDescent="0.25">
      <c r="B103" s="57">
        <v>96</v>
      </c>
      <c r="C103" s="92">
        <v>44520</v>
      </c>
      <c r="D103" s="59" t="s">
        <v>4247</v>
      </c>
      <c r="E103" s="60" t="s">
        <v>6128</v>
      </c>
      <c r="F103" s="67" t="s">
        <v>4248</v>
      </c>
      <c r="G103" s="67" t="s">
        <v>4249</v>
      </c>
      <c r="H103" s="68" t="s">
        <v>4250</v>
      </c>
      <c r="I103" s="63">
        <v>5</v>
      </c>
      <c r="J103" s="64" t="str">
        <f t="shared" si="6"/>
        <v>A</v>
      </c>
      <c r="K103" s="65">
        <f t="shared" si="7"/>
        <v>12500</v>
      </c>
      <c r="L103" s="66">
        <f t="shared" si="5"/>
        <v>5</v>
      </c>
      <c r="M103" s="15" t="str">
        <f t="shared" si="8"/>
        <v>OK</v>
      </c>
    </row>
    <row r="104" spans="2:13" x14ac:dyDescent="0.25">
      <c r="B104" s="57">
        <v>97</v>
      </c>
      <c r="C104" s="92">
        <v>44520</v>
      </c>
      <c r="D104" s="59" t="s">
        <v>4251</v>
      </c>
      <c r="E104" s="60" t="s">
        <v>6128</v>
      </c>
      <c r="F104" s="67" t="s">
        <v>4252</v>
      </c>
      <c r="G104" s="67" t="s">
        <v>4253</v>
      </c>
      <c r="H104" s="68" t="s">
        <v>4254</v>
      </c>
      <c r="I104" s="63">
        <v>2</v>
      </c>
      <c r="J104" s="64" t="str">
        <f t="shared" si="6"/>
        <v>A</v>
      </c>
      <c r="K104" s="65">
        <f t="shared" si="7"/>
        <v>5000</v>
      </c>
      <c r="L104" s="66">
        <f t="shared" ref="L104:L135" si="9">SUMIF($D$8:$D$155,D104:D251,$I$8:$I$155)</f>
        <v>2</v>
      </c>
      <c r="M104" s="15" t="str">
        <f t="shared" si="8"/>
        <v>OK</v>
      </c>
    </row>
    <row r="105" spans="2:13" s="69" customFormat="1" x14ac:dyDescent="0.25">
      <c r="B105" s="57">
        <v>98</v>
      </c>
      <c r="C105" s="92">
        <v>44522</v>
      </c>
      <c r="D105" s="59" t="s">
        <v>5032</v>
      </c>
      <c r="E105" s="60" t="s">
        <v>6128</v>
      </c>
      <c r="F105" s="67" t="s">
        <v>5033</v>
      </c>
      <c r="G105" s="67" t="s">
        <v>5034</v>
      </c>
      <c r="H105" s="68" t="s">
        <v>5035</v>
      </c>
      <c r="I105" s="63">
        <v>2</v>
      </c>
      <c r="J105" s="64" t="str">
        <f t="shared" si="6"/>
        <v>A</v>
      </c>
      <c r="K105" s="65">
        <f t="shared" si="7"/>
        <v>5000</v>
      </c>
      <c r="L105" s="66">
        <f t="shared" si="9"/>
        <v>2</v>
      </c>
      <c r="M105" s="15" t="str">
        <f t="shared" si="8"/>
        <v>OK</v>
      </c>
    </row>
    <row r="106" spans="2:13" x14ac:dyDescent="0.25">
      <c r="B106" s="57">
        <v>99</v>
      </c>
      <c r="C106" s="92">
        <v>44522</v>
      </c>
      <c r="D106" s="59" t="s">
        <v>5036</v>
      </c>
      <c r="E106" s="60" t="s">
        <v>6128</v>
      </c>
      <c r="F106" s="67" t="s">
        <v>5037</v>
      </c>
      <c r="G106" s="67" t="s">
        <v>5038</v>
      </c>
      <c r="H106" s="68" t="s">
        <v>5039</v>
      </c>
      <c r="I106" s="63">
        <v>2</v>
      </c>
      <c r="J106" s="64" t="str">
        <f t="shared" si="6"/>
        <v>A</v>
      </c>
      <c r="K106" s="65">
        <f t="shared" si="7"/>
        <v>5000</v>
      </c>
      <c r="L106" s="66">
        <f t="shared" si="9"/>
        <v>2</v>
      </c>
      <c r="M106" s="15" t="str">
        <f t="shared" si="8"/>
        <v>OK</v>
      </c>
    </row>
    <row r="107" spans="2:13" s="69" customFormat="1" x14ac:dyDescent="0.25">
      <c r="B107" s="57">
        <v>100</v>
      </c>
      <c r="C107" s="92">
        <v>44522</v>
      </c>
      <c r="D107" s="59" t="s">
        <v>5040</v>
      </c>
      <c r="E107" s="60" t="s">
        <v>6128</v>
      </c>
      <c r="F107" s="67" t="s">
        <v>5041</v>
      </c>
      <c r="G107" s="67" t="s">
        <v>5042</v>
      </c>
      <c r="H107" s="68" t="s">
        <v>5043</v>
      </c>
      <c r="I107" s="63">
        <v>2</v>
      </c>
      <c r="J107" s="64" t="str">
        <f t="shared" si="6"/>
        <v>A</v>
      </c>
      <c r="K107" s="65">
        <f t="shared" si="7"/>
        <v>5000</v>
      </c>
      <c r="L107" s="66">
        <f t="shared" si="9"/>
        <v>2</v>
      </c>
      <c r="M107" s="15" t="str">
        <f t="shared" si="8"/>
        <v>OK</v>
      </c>
    </row>
    <row r="108" spans="2:13" x14ac:dyDescent="0.25">
      <c r="B108" s="57">
        <v>101</v>
      </c>
      <c r="C108" s="92">
        <v>44522</v>
      </c>
      <c r="D108" s="59" t="s">
        <v>5044</v>
      </c>
      <c r="E108" s="60" t="s">
        <v>6128</v>
      </c>
      <c r="F108" s="67" t="s">
        <v>5045</v>
      </c>
      <c r="G108" s="67" t="s">
        <v>5046</v>
      </c>
      <c r="H108" s="68" t="s">
        <v>5047</v>
      </c>
      <c r="I108" s="63">
        <v>2</v>
      </c>
      <c r="J108" s="64" t="str">
        <f t="shared" si="6"/>
        <v>A</v>
      </c>
      <c r="K108" s="65">
        <f t="shared" si="7"/>
        <v>5000</v>
      </c>
      <c r="L108" s="66">
        <f t="shared" si="9"/>
        <v>2</v>
      </c>
      <c r="M108" s="15" t="str">
        <f t="shared" si="8"/>
        <v>OK</v>
      </c>
    </row>
    <row r="109" spans="2:13" x14ac:dyDescent="0.25">
      <c r="B109" s="57">
        <v>102</v>
      </c>
      <c r="C109" s="92">
        <v>44522</v>
      </c>
      <c r="D109" s="59" t="s">
        <v>5048</v>
      </c>
      <c r="E109" s="60" t="s">
        <v>6128</v>
      </c>
      <c r="F109" s="67" t="s">
        <v>5049</v>
      </c>
      <c r="G109" s="67" t="s">
        <v>5050</v>
      </c>
      <c r="H109" s="68" t="s">
        <v>5051</v>
      </c>
      <c r="I109" s="63">
        <v>2</v>
      </c>
      <c r="J109" s="64" t="str">
        <f t="shared" si="6"/>
        <v>A</v>
      </c>
      <c r="K109" s="65">
        <f t="shared" si="7"/>
        <v>5000</v>
      </c>
      <c r="L109" s="66">
        <f t="shared" si="9"/>
        <v>2</v>
      </c>
      <c r="M109" s="15" t="str">
        <f t="shared" si="8"/>
        <v>OK</v>
      </c>
    </row>
    <row r="110" spans="2:13" s="69" customFormat="1" x14ac:dyDescent="0.25">
      <c r="B110" s="57">
        <v>103</v>
      </c>
      <c r="C110" s="92">
        <v>44522</v>
      </c>
      <c r="D110" s="59" t="s">
        <v>5052</v>
      </c>
      <c r="E110" s="60" t="s">
        <v>6128</v>
      </c>
      <c r="F110" s="67" t="s">
        <v>5053</v>
      </c>
      <c r="G110" s="67" t="s">
        <v>5054</v>
      </c>
      <c r="H110" s="68" t="s">
        <v>5055</v>
      </c>
      <c r="I110" s="63">
        <v>2</v>
      </c>
      <c r="J110" s="64" t="str">
        <f t="shared" si="6"/>
        <v>A</v>
      </c>
      <c r="K110" s="65">
        <f t="shared" si="7"/>
        <v>5000</v>
      </c>
      <c r="L110" s="66">
        <f t="shared" si="9"/>
        <v>2</v>
      </c>
      <c r="M110" s="15" t="str">
        <f t="shared" si="8"/>
        <v>OK</v>
      </c>
    </row>
    <row r="111" spans="2:13" x14ac:dyDescent="0.25">
      <c r="B111" s="57">
        <v>104</v>
      </c>
      <c r="C111" s="92">
        <v>44522</v>
      </c>
      <c r="D111" s="59" t="s">
        <v>638</v>
      </c>
      <c r="E111" s="60" t="s">
        <v>6128</v>
      </c>
      <c r="F111" s="67" t="s">
        <v>639</v>
      </c>
      <c r="G111" s="67" t="s">
        <v>640</v>
      </c>
      <c r="H111" s="68" t="s">
        <v>5056</v>
      </c>
      <c r="I111" s="63">
        <v>5</v>
      </c>
      <c r="J111" s="64" t="str">
        <f t="shared" si="6"/>
        <v>A</v>
      </c>
      <c r="K111" s="65">
        <f t="shared" si="7"/>
        <v>12500</v>
      </c>
      <c r="L111" s="66">
        <f t="shared" si="9"/>
        <v>15</v>
      </c>
      <c r="M111" s="15" t="str">
        <f t="shared" si="8"/>
        <v>OK</v>
      </c>
    </row>
    <row r="112" spans="2:13" x14ac:dyDescent="0.25">
      <c r="B112" s="57">
        <v>105</v>
      </c>
      <c r="C112" s="92">
        <v>44522</v>
      </c>
      <c r="D112" s="59" t="s">
        <v>5062</v>
      </c>
      <c r="E112" s="60" t="s">
        <v>6128</v>
      </c>
      <c r="F112" s="67" t="s">
        <v>5063</v>
      </c>
      <c r="G112" s="67" t="s">
        <v>5064</v>
      </c>
      <c r="H112" s="68" t="s">
        <v>5065</v>
      </c>
      <c r="I112" s="63">
        <v>3</v>
      </c>
      <c r="J112" s="64" t="str">
        <f t="shared" si="6"/>
        <v>A</v>
      </c>
      <c r="K112" s="65">
        <f t="shared" si="7"/>
        <v>7500</v>
      </c>
      <c r="L112" s="66">
        <f t="shared" si="9"/>
        <v>3</v>
      </c>
      <c r="M112" s="15" t="str">
        <f t="shared" si="8"/>
        <v>OK</v>
      </c>
    </row>
    <row r="113" spans="2:13" x14ac:dyDescent="0.25">
      <c r="B113" s="57">
        <v>106</v>
      </c>
      <c r="C113" s="92">
        <v>44522</v>
      </c>
      <c r="D113" s="59" t="s">
        <v>5057</v>
      </c>
      <c r="E113" s="60" t="s">
        <v>6128</v>
      </c>
      <c r="F113" s="67" t="s">
        <v>5058</v>
      </c>
      <c r="G113" s="67" t="s">
        <v>5059</v>
      </c>
      <c r="H113" s="68" t="s">
        <v>5060</v>
      </c>
      <c r="I113" s="63">
        <v>10</v>
      </c>
      <c r="J113" s="64" t="str">
        <f t="shared" si="6"/>
        <v>B</v>
      </c>
      <c r="K113" s="65">
        <f t="shared" si="7"/>
        <v>30000</v>
      </c>
      <c r="L113" s="66">
        <f t="shared" si="9"/>
        <v>10</v>
      </c>
      <c r="M113" s="15" t="str">
        <f t="shared" si="8"/>
        <v>OK</v>
      </c>
    </row>
    <row r="114" spans="2:13" s="69" customFormat="1" x14ac:dyDescent="0.25">
      <c r="B114" s="57">
        <v>107</v>
      </c>
      <c r="C114" s="92">
        <v>44522</v>
      </c>
      <c r="D114" s="59" t="s">
        <v>618</v>
      </c>
      <c r="E114" s="60" t="s">
        <v>6128</v>
      </c>
      <c r="F114" s="67" t="s">
        <v>619</v>
      </c>
      <c r="G114" s="67" t="s">
        <v>620</v>
      </c>
      <c r="H114" s="68" t="s">
        <v>5061</v>
      </c>
      <c r="I114" s="63">
        <v>4</v>
      </c>
      <c r="J114" s="64" t="str">
        <f t="shared" si="6"/>
        <v>A</v>
      </c>
      <c r="K114" s="65">
        <f t="shared" si="7"/>
        <v>10000</v>
      </c>
      <c r="L114" s="66">
        <f t="shared" si="9"/>
        <v>6</v>
      </c>
      <c r="M114" s="15" t="str">
        <f t="shared" si="8"/>
        <v>OK</v>
      </c>
    </row>
    <row r="115" spans="2:13" x14ac:dyDescent="0.25">
      <c r="B115" s="57">
        <v>108</v>
      </c>
      <c r="C115" s="92">
        <v>44522</v>
      </c>
      <c r="D115" s="59" t="s">
        <v>5066</v>
      </c>
      <c r="E115" s="60" t="s">
        <v>6128</v>
      </c>
      <c r="F115" s="67" t="s">
        <v>5067</v>
      </c>
      <c r="G115" s="67" t="s">
        <v>5068</v>
      </c>
      <c r="H115" s="68" t="s">
        <v>5069</v>
      </c>
      <c r="I115" s="63">
        <v>10</v>
      </c>
      <c r="J115" s="64" t="str">
        <f t="shared" si="6"/>
        <v>B</v>
      </c>
      <c r="K115" s="65">
        <f t="shared" si="7"/>
        <v>30000</v>
      </c>
      <c r="L115" s="66">
        <f t="shared" si="9"/>
        <v>10</v>
      </c>
      <c r="M115" s="15" t="str">
        <f t="shared" si="8"/>
        <v>OK</v>
      </c>
    </row>
    <row r="116" spans="2:13" x14ac:dyDescent="0.25">
      <c r="B116" s="57">
        <v>109</v>
      </c>
      <c r="C116" s="92">
        <v>44523</v>
      </c>
      <c r="D116" s="59" t="s">
        <v>1569</v>
      </c>
      <c r="E116" s="60" t="s">
        <v>6128</v>
      </c>
      <c r="F116" s="67" t="s">
        <v>1570</v>
      </c>
      <c r="G116" s="67" t="s">
        <v>1571</v>
      </c>
      <c r="H116" s="68" t="s">
        <v>5070</v>
      </c>
      <c r="I116" s="63">
        <v>3</v>
      </c>
      <c r="J116" s="64" t="str">
        <f t="shared" si="6"/>
        <v>A</v>
      </c>
      <c r="K116" s="65">
        <f t="shared" si="7"/>
        <v>7500</v>
      </c>
      <c r="L116" s="66">
        <f t="shared" si="9"/>
        <v>5</v>
      </c>
      <c r="M116" s="15" t="str">
        <f t="shared" si="8"/>
        <v>OK</v>
      </c>
    </row>
    <row r="117" spans="2:13" s="69" customFormat="1" x14ac:dyDescent="0.25">
      <c r="B117" s="57">
        <v>110</v>
      </c>
      <c r="C117" s="92">
        <v>44523</v>
      </c>
      <c r="D117" s="59" t="s">
        <v>5072</v>
      </c>
      <c r="E117" s="60" t="s">
        <v>6128</v>
      </c>
      <c r="F117" s="67" t="s">
        <v>5073</v>
      </c>
      <c r="G117" s="67" t="s">
        <v>5074</v>
      </c>
      <c r="H117" s="68" t="s">
        <v>5075</v>
      </c>
      <c r="I117" s="63">
        <v>2</v>
      </c>
      <c r="J117" s="64" t="str">
        <f t="shared" si="6"/>
        <v>A</v>
      </c>
      <c r="K117" s="65">
        <f t="shared" si="7"/>
        <v>5000</v>
      </c>
      <c r="L117" s="66">
        <f t="shared" si="9"/>
        <v>2</v>
      </c>
      <c r="M117" s="15" t="str">
        <f t="shared" si="8"/>
        <v>OK</v>
      </c>
    </row>
    <row r="118" spans="2:13" x14ac:dyDescent="0.25">
      <c r="B118" s="57">
        <v>111</v>
      </c>
      <c r="C118" s="92">
        <v>44523</v>
      </c>
      <c r="D118" s="59" t="s">
        <v>5076</v>
      </c>
      <c r="E118" s="60" t="s">
        <v>6128</v>
      </c>
      <c r="F118" s="67" t="s">
        <v>5077</v>
      </c>
      <c r="G118" s="67" t="s">
        <v>1601</v>
      </c>
      <c r="H118" s="68" t="s">
        <v>5078</v>
      </c>
      <c r="I118" s="63">
        <v>3</v>
      </c>
      <c r="J118" s="64" t="str">
        <f t="shared" si="6"/>
        <v>A</v>
      </c>
      <c r="K118" s="65">
        <f t="shared" si="7"/>
        <v>7500</v>
      </c>
      <c r="L118" s="66">
        <f t="shared" si="9"/>
        <v>3</v>
      </c>
      <c r="M118" s="15" t="str">
        <f t="shared" si="8"/>
        <v>OK</v>
      </c>
    </row>
    <row r="119" spans="2:13" x14ac:dyDescent="0.25">
      <c r="B119" s="57">
        <v>112</v>
      </c>
      <c r="C119" s="92">
        <v>44523</v>
      </c>
      <c r="D119" s="59" t="s">
        <v>5079</v>
      </c>
      <c r="E119" s="60" t="s">
        <v>6128</v>
      </c>
      <c r="F119" s="67" t="s">
        <v>5080</v>
      </c>
      <c r="G119" s="67" t="s">
        <v>5074</v>
      </c>
      <c r="H119" s="68" t="s">
        <v>5081</v>
      </c>
      <c r="I119" s="63">
        <v>3</v>
      </c>
      <c r="J119" s="64" t="str">
        <f t="shared" si="6"/>
        <v>A</v>
      </c>
      <c r="K119" s="65">
        <f t="shared" si="7"/>
        <v>7500</v>
      </c>
      <c r="L119" s="66">
        <f t="shared" si="9"/>
        <v>3</v>
      </c>
      <c r="M119" s="15" t="str">
        <f t="shared" si="8"/>
        <v>OK</v>
      </c>
    </row>
    <row r="120" spans="2:13" x14ac:dyDescent="0.25">
      <c r="B120" s="57">
        <v>113</v>
      </c>
      <c r="C120" s="92">
        <v>44523</v>
      </c>
      <c r="D120" s="59" t="s">
        <v>5082</v>
      </c>
      <c r="E120" s="60" t="s">
        <v>6128</v>
      </c>
      <c r="F120" s="67" t="s">
        <v>5083</v>
      </c>
      <c r="G120" s="67" t="s">
        <v>5084</v>
      </c>
      <c r="H120" s="68" t="s">
        <v>5085</v>
      </c>
      <c r="I120" s="63">
        <v>10</v>
      </c>
      <c r="J120" s="64" t="str">
        <f t="shared" si="6"/>
        <v>B</v>
      </c>
      <c r="K120" s="65">
        <f t="shared" si="7"/>
        <v>30000</v>
      </c>
      <c r="L120" s="66">
        <f t="shared" si="9"/>
        <v>10</v>
      </c>
      <c r="M120" s="15" t="str">
        <f t="shared" si="8"/>
        <v>OK</v>
      </c>
    </row>
    <row r="121" spans="2:13" s="69" customFormat="1" x14ac:dyDescent="0.25">
      <c r="B121" s="57">
        <v>114</v>
      </c>
      <c r="C121" s="92">
        <v>44523</v>
      </c>
      <c r="D121" s="59" t="s">
        <v>5086</v>
      </c>
      <c r="E121" s="60" t="s">
        <v>6128</v>
      </c>
      <c r="F121" s="67" t="s">
        <v>5087</v>
      </c>
      <c r="G121" s="67" t="s">
        <v>5088</v>
      </c>
      <c r="H121" s="68" t="s">
        <v>5089</v>
      </c>
      <c r="I121" s="63">
        <v>6</v>
      </c>
      <c r="J121" s="64" t="str">
        <f t="shared" si="6"/>
        <v>B</v>
      </c>
      <c r="K121" s="65">
        <f t="shared" si="7"/>
        <v>18000</v>
      </c>
      <c r="L121" s="66">
        <f t="shared" si="9"/>
        <v>6</v>
      </c>
      <c r="M121" s="15" t="str">
        <f t="shared" si="8"/>
        <v>OK</v>
      </c>
    </row>
    <row r="122" spans="2:13" x14ac:dyDescent="0.25">
      <c r="B122" s="57">
        <v>115</v>
      </c>
      <c r="C122" s="92">
        <v>44523</v>
      </c>
      <c r="D122" s="59" t="s">
        <v>5090</v>
      </c>
      <c r="E122" s="60" t="s">
        <v>6128</v>
      </c>
      <c r="F122" s="67" t="s">
        <v>5091</v>
      </c>
      <c r="G122" s="67" t="s">
        <v>5092</v>
      </c>
      <c r="H122" s="68" t="s">
        <v>5093</v>
      </c>
      <c r="I122" s="63">
        <v>10</v>
      </c>
      <c r="J122" s="64" t="str">
        <f t="shared" si="6"/>
        <v>B</v>
      </c>
      <c r="K122" s="65">
        <f t="shared" si="7"/>
        <v>30000</v>
      </c>
      <c r="L122" s="66">
        <f t="shared" si="9"/>
        <v>10</v>
      </c>
      <c r="M122" s="15" t="str">
        <f t="shared" si="8"/>
        <v>OK</v>
      </c>
    </row>
    <row r="123" spans="2:13" x14ac:dyDescent="0.25">
      <c r="B123" s="57">
        <v>116</v>
      </c>
      <c r="C123" s="92">
        <v>44523</v>
      </c>
      <c r="D123" s="59" t="s">
        <v>1600</v>
      </c>
      <c r="E123" s="60" t="s">
        <v>6128</v>
      </c>
      <c r="F123" s="67" t="s">
        <v>1601</v>
      </c>
      <c r="G123" s="67" t="s">
        <v>1602</v>
      </c>
      <c r="H123" s="68" t="s">
        <v>5071</v>
      </c>
      <c r="I123" s="63">
        <v>6</v>
      </c>
      <c r="J123" s="64" t="str">
        <f t="shared" si="6"/>
        <v>B</v>
      </c>
      <c r="K123" s="65">
        <f t="shared" si="7"/>
        <v>18000</v>
      </c>
      <c r="L123" s="66">
        <f t="shared" si="9"/>
        <v>12</v>
      </c>
      <c r="M123" s="15" t="str">
        <f t="shared" si="8"/>
        <v>OK</v>
      </c>
    </row>
    <row r="124" spans="2:13" s="69" customFormat="1" x14ac:dyDescent="0.25">
      <c r="B124" s="57">
        <v>117</v>
      </c>
      <c r="C124" s="92">
        <v>44523</v>
      </c>
      <c r="D124" s="59" t="s">
        <v>5110</v>
      </c>
      <c r="E124" s="60" t="s">
        <v>6128</v>
      </c>
      <c r="F124" s="67" t="s">
        <v>5111</v>
      </c>
      <c r="G124" s="67" t="s">
        <v>5112</v>
      </c>
      <c r="H124" s="68" t="s">
        <v>5113</v>
      </c>
      <c r="I124" s="63">
        <v>2</v>
      </c>
      <c r="J124" s="64" t="str">
        <f t="shared" si="6"/>
        <v>A</v>
      </c>
      <c r="K124" s="65">
        <f t="shared" si="7"/>
        <v>5000</v>
      </c>
      <c r="L124" s="66">
        <f t="shared" si="9"/>
        <v>2</v>
      </c>
      <c r="M124" s="15" t="str">
        <f t="shared" si="8"/>
        <v>OK</v>
      </c>
    </row>
    <row r="125" spans="2:13" x14ac:dyDescent="0.25">
      <c r="B125" s="57">
        <v>118</v>
      </c>
      <c r="C125" s="92">
        <v>44523</v>
      </c>
      <c r="D125" s="59" t="s">
        <v>5094</v>
      </c>
      <c r="E125" s="60" t="s">
        <v>6128</v>
      </c>
      <c r="F125" s="67" t="s">
        <v>5095</v>
      </c>
      <c r="G125" s="67" t="s">
        <v>5096</v>
      </c>
      <c r="H125" s="68" t="s">
        <v>5097</v>
      </c>
      <c r="I125" s="63">
        <v>3</v>
      </c>
      <c r="J125" s="64" t="str">
        <f t="shared" si="6"/>
        <v>A</v>
      </c>
      <c r="K125" s="65">
        <f t="shared" si="7"/>
        <v>7500</v>
      </c>
      <c r="L125" s="66">
        <f t="shared" si="9"/>
        <v>3</v>
      </c>
      <c r="M125" s="15" t="str">
        <f t="shared" si="8"/>
        <v>OK</v>
      </c>
    </row>
    <row r="126" spans="2:13" x14ac:dyDescent="0.25">
      <c r="B126" s="57">
        <v>119</v>
      </c>
      <c r="C126" s="92">
        <v>44523</v>
      </c>
      <c r="D126" s="59" t="s">
        <v>5098</v>
      </c>
      <c r="E126" s="60" t="s">
        <v>6128</v>
      </c>
      <c r="F126" s="67" t="s">
        <v>5099</v>
      </c>
      <c r="G126" s="67" t="s">
        <v>5100</v>
      </c>
      <c r="H126" s="68" t="s">
        <v>5101</v>
      </c>
      <c r="I126" s="63">
        <v>5</v>
      </c>
      <c r="J126" s="64" t="str">
        <f t="shared" si="6"/>
        <v>A</v>
      </c>
      <c r="K126" s="65">
        <f t="shared" si="7"/>
        <v>12500</v>
      </c>
      <c r="L126" s="66">
        <f t="shared" si="9"/>
        <v>5</v>
      </c>
      <c r="M126" s="15" t="str">
        <f t="shared" si="8"/>
        <v>OK</v>
      </c>
    </row>
    <row r="127" spans="2:13" x14ac:dyDescent="0.25">
      <c r="B127" s="57">
        <v>120</v>
      </c>
      <c r="C127" s="92">
        <v>44523</v>
      </c>
      <c r="D127" s="59" t="s">
        <v>5102</v>
      </c>
      <c r="E127" s="60" t="s">
        <v>6128</v>
      </c>
      <c r="F127" s="67" t="s">
        <v>5103</v>
      </c>
      <c r="G127" s="67" t="s">
        <v>5104</v>
      </c>
      <c r="H127" s="68" t="s">
        <v>5105</v>
      </c>
      <c r="I127" s="63">
        <v>3</v>
      </c>
      <c r="J127" s="64" t="str">
        <f t="shared" si="6"/>
        <v>A</v>
      </c>
      <c r="K127" s="65">
        <f t="shared" si="7"/>
        <v>7500</v>
      </c>
      <c r="L127" s="66">
        <f t="shared" si="9"/>
        <v>3</v>
      </c>
      <c r="M127" s="15" t="str">
        <f t="shared" si="8"/>
        <v>OK</v>
      </c>
    </row>
    <row r="128" spans="2:13" s="69" customFormat="1" x14ac:dyDescent="0.25">
      <c r="B128" s="57">
        <v>121</v>
      </c>
      <c r="C128" s="92">
        <v>44523</v>
      </c>
      <c r="D128" s="59" t="s">
        <v>1577</v>
      </c>
      <c r="E128" s="60" t="s">
        <v>6128</v>
      </c>
      <c r="F128" s="67" t="s">
        <v>1578</v>
      </c>
      <c r="G128" s="67" t="s">
        <v>1579</v>
      </c>
      <c r="H128" s="68" t="s">
        <v>5106</v>
      </c>
      <c r="I128" s="63">
        <v>6</v>
      </c>
      <c r="J128" s="64" t="str">
        <f t="shared" si="6"/>
        <v>B</v>
      </c>
      <c r="K128" s="65">
        <f t="shared" si="7"/>
        <v>18000</v>
      </c>
      <c r="L128" s="66">
        <f t="shared" si="9"/>
        <v>12</v>
      </c>
      <c r="M128" s="15" t="str">
        <f t="shared" si="8"/>
        <v>OK</v>
      </c>
    </row>
    <row r="129" spans="2:13" x14ac:dyDescent="0.25">
      <c r="B129" s="57">
        <v>122</v>
      </c>
      <c r="C129" s="92">
        <v>44523</v>
      </c>
      <c r="D129" s="59" t="s">
        <v>1586</v>
      </c>
      <c r="E129" s="60" t="s">
        <v>6128</v>
      </c>
      <c r="F129" s="67" t="s">
        <v>1587</v>
      </c>
      <c r="G129" s="67" t="s">
        <v>1588</v>
      </c>
      <c r="H129" s="68" t="s">
        <v>5107</v>
      </c>
      <c r="I129" s="63">
        <v>2</v>
      </c>
      <c r="J129" s="64" t="str">
        <f t="shared" si="6"/>
        <v>A</v>
      </c>
      <c r="K129" s="65">
        <f t="shared" si="7"/>
        <v>5000</v>
      </c>
      <c r="L129" s="66">
        <f t="shared" si="9"/>
        <v>4</v>
      </c>
      <c r="M129" s="15" t="str">
        <f t="shared" si="8"/>
        <v>OK</v>
      </c>
    </row>
    <row r="130" spans="2:13" x14ac:dyDescent="0.25">
      <c r="B130" s="57">
        <v>123</v>
      </c>
      <c r="C130" s="92">
        <v>44523</v>
      </c>
      <c r="D130" s="59" t="s">
        <v>1589</v>
      </c>
      <c r="E130" s="60" t="s">
        <v>6128</v>
      </c>
      <c r="F130" s="67" t="s">
        <v>1590</v>
      </c>
      <c r="G130" s="67" t="s">
        <v>1591</v>
      </c>
      <c r="H130" s="68" t="s">
        <v>5108</v>
      </c>
      <c r="I130" s="63">
        <v>6</v>
      </c>
      <c r="J130" s="64" t="str">
        <f t="shared" si="6"/>
        <v>B</v>
      </c>
      <c r="K130" s="65">
        <f t="shared" si="7"/>
        <v>18000</v>
      </c>
      <c r="L130" s="66">
        <f t="shared" si="9"/>
        <v>8</v>
      </c>
      <c r="M130" s="15" t="str">
        <f t="shared" si="8"/>
        <v>OK</v>
      </c>
    </row>
    <row r="131" spans="2:13" x14ac:dyDescent="0.25">
      <c r="B131" s="57">
        <v>124</v>
      </c>
      <c r="C131" s="92">
        <v>44523</v>
      </c>
      <c r="D131" s="59" t="s">
        <v>1592</v>
      </c>
      <c r="E131" s="60" t="s">
        <v>6128</v>
      </c>
      <c r="F131" s="67" t="s">
        <v>1593</v>
      </c>
      <c r="G131" s="67" t="s">
        <v>1579</v>
      </c>
      <c r="H131" s="68" t="s">
        <v>5109</v>
      </c>
      <c r="I131" s="63">
        <v>2</v>
      </c>
      <c r="J131" s="64" t="str">
        <f t="shared" si="6"/>
        <v>A</v>
      </c>
      <c r="K131" s="65">
        <f t="shared" si="7"/>
        <v>5000</v>
      </c>
      <c r="L131" s="66">
        <f t="shared" si="9"/>
        <v>4</v>
      </c>
      <c r="M131" s="15" t="str">
        <f t="shared" si="8"/>
        <v>OK</v>
      </c>
    </row>
    <row r="132" spans="2:13" x14ac:dyDescent="0.25">
      <c r="B132" s="57">
        <v>125</v>
      </c>
      <c r="C132" s="92">
        <v>44523</v>
      </c>
      <c r="D132" s="59" t="s">
        <v>1573</v>
      </c>
      <c r="E132" s="60" t="s">
        <v>6128</v>
      </c>
      <c r="F132" s="67" t="s">
        <v>1574</v>
      </c>
      <c r="G132" s="67" t="s">
        <v>1575</v>
      </c>
      <c r="H132" s="68" t="s">
        <v>5114</v>
      </c>
      <c r="I132" s="63">
        <v>4</v>
      </c>
      <c r="J132" s="64" t="str">
        <f t="shared" si="6"/>
        <v>A</v>
      </c>
      <c r="K132" s="65">
        <f t="shared" si="7"/>
        <v>10000</v>
      </c>
      <c r="L132" s="66">
        <f t="shared" si="9"/>
        <v>8</v>
      </c>
      <c r="M132" s="15" t="str">
        <f t="shared" si="8"/>
        <v>OK</v>
      </c>
    </row>
    <row r="133" spans="2:13" x14ac:dyDescent="0.25">
      <c r="B133" s="57">
        <v>126</v>
      </c>
      <c r="C133" s="92">
        <v>44523</v>
      </c>
      <c r="D133" s="59" t="s">
        <v>5115</v>
      </c>
      <c r="E133" s="60" t="s">
        <v>6128</v>
      </c>
      <c r="F133" s="67" t="s">
        <v>5116</v>
      </c>
      <c r="G133" s="67" t="s">
        <v>5117</v>
      </c>
      <c r="H133" s="68" t="s">
        <v>5118</v>
      </c>
      <c r="I133" s="63">
        <v>3</v>
      </c>
      <c r="J133" s="64" t="str">
        <f t="shared" si="6"/>
        <v>A</v>
      </c>
      <c r="K133" s="65">
        <f t="shared" si="7"/>
        <v>7500</v>
      </c>
      <c r="L133" s="66">
        <f t="shared" si="9"/>
        <v>3</v>
      </c>
      <c r="M133" s="15" t="str">
        <f t="shared" si="8"/>
        <v>OK</v>
      </c>
    </row>
    <row r="134" spans="2:13" s="69" customFormat="1" x14ac:dyDescent="0.25">
      <c r="B134" s="57">
        <v>127</v>
      </c>
      <c r="C134" s="92">
        <v>44523</v>
      </c>
      <c r="D134" s="59" t="s">
        <v>5119</v>
      </c>
      <c r="E134" s="60" t="s">
        <v>6128</v>
      </c>
      <c r="F134" s="67" t="s">
        <v>5120</v>
      </c>
      <c r="G134" s="67" t="s">
        <v>5121</v>
      </c>
      <c r="H134" s="68" t="s">
        <v>5122</v>
      </c>
      <c r="I134" s="63">
        <v>2</v>
      </c>
      <c r="J134" s="64" t="str">
        <f t="shared" si="6"/>
        <v>A</v>
      </c>
      <c r="K134" s="65">
        <f t="shared" si="7"/>
        <v>5000</v>
      </c>
      <c r="L134" s="66">
        <f t="shared" si="9"/>
        <v>2</v>
      </c>
      <c r="M134" s="15" t="str">
        <f t="shared" si="8"/>
        <v>OK</v>
      </c>
    </row>
    <row r="135" spans="2:13" x14ac:dyDescent="0.25">
      <c r="B135" s="57">
        <v>128</v>
      </c>
      <c r="C135" s="92">
        <v>44523</v>
      </c>
      <c r="D135" s="59" t="s">
        <v>5123</v>
      </c>
      <c r="E135" s="60" t="s">
        <v>6128</v>
      </c>
      <c r="F135" s="67" t="s">
        <v>5124</v>
      </c>
      <c r="G135" s="67" t="s">
        <v>5125</v>
      </c>
      <c r="H135" s="68" t="s">
        <v>5126</v>
      </c>
      <c r="I135" s="63">
        <v>2</v>
      </c>
      <c r="J135" s="64" t="str">
        <f t="shared" si="6"/>
        <v>A</v>
      </c>
      <c r="K135" s="65">
        <f t="shared" si="7"/>
        <v>5000</v>
      </c>
      <c r="L135" s="66">
        <f t="shared" si="9"/>
        <v>2</v>
      </c>
      <c r="M135" s="15" t="str">
        <f t="shared" si="8"/>
        <v>OK</v>
      </c>
    </row>
    <row r="136" spans="2:13" x14ac:dyDescent="0.25">
      <c r="B136" s="57">
        <v>129</v>
      </c>
      <c r="C136" s="92">
        <v>44523</v>
      </c>
      <c r="D136" s="59" t="s">
        <v>5127</v>
      </c>
      <c r="E136" s="60" t="s">
        <v>6128</v>
      </c>
      <c r="F136" s="67" t="s">
        <v>5128</v>
      </c>
      <c r="G136" s="67" t="s">
        <v>1540</v>
      </c>
      <c r="H136" s="68" t="s">
        <v>5129</v>
      </c>
      <c r="I136" s="63">
        <v>5</v>
      </c>
      <c r="J136" s="64" t="str">
        <f t="shared" si="6"/>
        <v>A</v>
      </c>
      <c r="K136" s="65">
        <f t="shared" si="7"/>
        <v>12500</v>
      </c>
      <c r="L136" s="66">
        <f t="shared" ref="L136:L167" si="10">SUMIF($D$8:$D$155,D136:D283,$I$8:$I$155)</f>
        <v>5</v>
      </c>
      <c r="M136" s="15" t="str">
        <f t="shared" si="8"/>
        <v>OK</v>
      </c>
    </row>
    <row r="137" spans="2:13" x14ac:dyDescent="0.25">
      <c r="B137" s="57">
        <v>130</v>
      </c>
      <c r="C137" s="92">
        <v>44524</v>
      </c>
      <c r="D137" s="59" t="s">
        <v>5130</v>
      </c>
      <c r="E137" s="60" t="s">
        <v>6128</v>
      </c>
      <c r="F137" s="67" t="s">
        <v>5131</v>
      </c>
      <c r="G137" s="67" t="s">
        <v>5132</v>
      </c>
      <c r="H137" s="68" t="s">
        <v>5133</v>
      </c>
      <c r="I137" s="63">
        <v>3</v>
      </c>
      <c r="J137" s="64" t="str">
        <f t="shared" ref="J137:J155" si="11">+IF(I137&lt;=0," ",IF(I137&lt;=5,"A",IF(I137&gt;=6,"B")))</f>
        <v>A</v>
      </c>
      <c r="K137" s="65">
        <f t="shared" ref="K137:K155" si="12">+IF(J137=" ",I137*0,IF(J137="A",I137*2500,IF(J137="B",I137*3000)))</f>
        <v>7500</v>
      </c>
      <c r="L137" s="66">
        <f t="shared" si="10"/>
        <v>5</v>
      </c>
      <c r="M137" s="15" t="str">
        <f t="shared" ref="M137:M155" si="13">+IF(L137=0," ",IF(L137&lt;=20,"OK",IF(L137&gt;=21,"LEBIH")))</f>
        <v>OK</v>
      </c>
    </row>
    <row r="138" spans="2:13" s="69" customFormat="1" x14ac:dyDescent="0.25">
      <c r="B138" s="57">
        <v>131</v>
      </c>
      <c r="C138" s="92">
        <v>44524</v>
      </c>
      <c r="D138" s="59" t="s">
        <v>5134</v>
      </c>
      <c r="E138" s="60" t="s">
        <v>6128</v>
      </c>
      <c r="F138" s="67" t="s">
        <v>5135</v>
      </c>
      <c r="G138" s="67" t="s">
        <v>5136</v>
      </c>
      <c r="H138" s="68" t="s">
        <v>5137</v>
      </c>
      <c r="I138" s="63">
        <v>10</v>
      </c>
      <c r="J138" s="64" t="str">
        <f t="shared" si="11"/>
        <v>B</v>
      </c>
      <c r="K138" s="65">
        <f t="shared" si="12"/>
        <v>30000</v>
      </c>
      <c r="L138" s="66">
        <f t="shared" si="10"/>
        <v>10</v>
      </c>
      <c r="M138" s="15" t="str">
        <f t="shared" si="13"/>
        <v>OK</v>
      </c>
    </row>
    <row r="139" spans="2:13" x14ac:dyDescent="0.25">
      <c r="B139" s="57">
        <v>132</v>
      </c>
      <c r="C139" s="92">
        <v>44524</v>
      </c>
      <c r="D139" s="59" t="s">
        <v>5138</v>
      </c>
      <c r="E139" s="60" t="s">
        <v>6128</v>
      </c>
      <c r="F139" s="67" t="s">
        <v>5139</v>
      </c>
      <c r="G139" s="67" t="s">
        <v>5140</v>
      </c>
      <c r="H139" s="68" t="s">
        <v>5141</v>
      </c>
      <c r="I139" s="63">
        <v>2</v>
      </c>
      <c r="J139" s="64" t="str">
        <f t="shared" si="11"/>
        <v>A</v>
      </c>
      <c r="K139" s="65">
        <f t="shared" si="12"/>
        <v>5000</v>
      </c>
      <c r="L139" s="66">
        <f t="shared" si="10"/>
        <v>2</v>
      </c>
      <c r="M139" s="15" t="str">
        <f t="shared" si="13"/>
        <v>OK</v>
      </c>
    </row>
    <row r="140" spans="2:13" x14ac:dyDescent="0.25">
      <c r="B140" s="57">
        <v>133</v>
      </c>
      <c r="C140" s="92">
        <v>44524</v>
      </c>
      <c r="D140" s="59" t="s">
        <v>5142</v>
      </c>
      <c r="E140" s="60" t="s">
        <v>6128</v>
      </c>
      <c r="F140" s="67" t="s">
        <v>5143</v>
      </c>
      <c r="G140" s="67" t="s">
        <v>5144</v>
      </c>
      <c r="H140" s="68" t="s">
        <v>5145</v>
      </c>
      <c r="I140" s="63">
        <v>2</v>
      </c>
      <c r="J140" s="64" t="str">
        <f t="shared" si="11"/>
        <v>A</v>
      </c>
      <c r="K140" s="65">
        <f t="shared" si="12"/>
        <v>5000</v>
      </c>
      <c r="L140" s="66">
        <f t="shared" si="10"/>
        <v>2</v>
      </c>
      <c r="M140" s="15" t="str">
        <f t="shared" si="13"/>
        <v>OK</v>
      </c>
    </row>
    <row r="141" spans="2:13" s="69" customFormat="1" x14ac:dyDescent="0.25">
      <c r="B141" s="57">
        <v>134</v>
      </c>
      <c r="C141" s="92">
        <v>44524</v>
      </c>
      <c r="D141" s="59" t="s">
        <v>5146</v>
      </c>
      <c r="E141" s="60" t="s">
        <v>6128</v>
      </c>
      <c r="F141" s="67" t="s">
        <v>5147</v>
      </c>
      <c r="G141" s="67" t="s">
        <v>5148</v>
      </c>
      <c r="H141" s="68" t="s">
        <v>5149</v>
      </c>
      <c r="I141" s="63">
        <v>2</v>
      </c>
      <c r="J141" s="64" t="str">
        <f t="shared" si="11"/>
        <v>A</v>
      </c>
      <c r="K141" s="65">
        <f t="shared" si="12"/>
        <v>5000</v>
      </c>
      <c r="L141" s="66">
        <f t="shared" si="10"/>
        <v>2</v>
      </c>
      <c r="M141" s="15" t="str">
        <f t="shared" si="13"/>
        <v>OK</v>
      </c>
    </row>
    <row r="142" spans="2:13" x14ac:dyDescent="0.25">
      <c r="B142" s="57">
        <v>135</v>
      </c>
      <c r="C142" s="92">
        <v>44524</v>
      </c>
      <c r="D142" s="59" t="s">
        <v>5150</v>
      </c>
      <c r="E142" s="60" t="s">
        <v>6128</v>
      </c>
      <c r="F142" s="67" t="s">
        <v>5151</v>
      </c>
      <c r="G142" s="67" t="s">
        <v>5152</v>
      </c>
      <c r="H142" s="68" t="s">
        <v>5153</v>
      </c>
      <c r="I142" s="63">
        <v>2</v>
      </c>
      <c r="J142" s="64" t="str">
        <f t="shared" si="11"/>
        <v>A</v>
      </c>
      <c r="K142" s="65">
        <f t="shared" si="12"/>
        <v>5000</v>
      </c>
      <c r="L142" s="66">
        <f t="shared" si="10"/>
        <v>2</v>
      </c>
      <c r="M142" s="15" t="str">
        <f t="shared" si="13"/>
        <v>OK</v>
      </c>
    </row>
    <row r="143" spans="2:13" x14ac:dyDescent="0.25">
      <c r="B143" s="57">
        <v>136</v>
      </c>
      <c r="C143" s="92">
        <v>44524</v>
      </c>
      <c r="D143" s="59" t="s">
        <v>5154</v>
      </c>
      <c r="E143" s="60" t="s">
        <v>6128</v>
      </c>
      <c r="F143" s="67" t="s">
        <v>5155</v>
      </c>
      <c r="G143" s="67" t="s">
        <v>5156</v>
      </c>
      <c r="H143" s="68" t="s">
        <v>5157</v>
      </c>
      <c r="I143" s="63">
        <v>10</v>
      </c>
      <c r="J143" s="64" t="str">
        <f t="shared" si="11"/>
        <v>B</v>
      </c>
      <c r="K143" s="65">
        <f t="shared" si="12"/>
        <v>30000</v>
      </c>
      <c r="L143" s="66">
        <f t="shared" si="10"/>
        <v>10</v>
      </c>
      <c r="M143" s="15" t="str">
        <f t="shared" si="13"/>
        <v>OK</v>
      </c>
    </row>
    <row r="144" spans="2:13" x14ac:dyDescent="0.25">
      <c r="B144" s="57">
        <v>137</v>
      </c>
      <c r="C144" s="92">
        <v>44524</v>
      </c>
      <c r="D144" s="59" t="s">
        <v>5158</v>
      </c>
      <c r="E144" s="60" t="s">
        <v>6128</v>
      </c>
      <c r="F144" s="67" t="s">
        <v>5159</v>
      </c>
      <c r="G144" s="67" t="s">
        <v>5160</v>
      </c>
      <c r="H144" s="68" t="s">
        <v>5161</v>
      </c>
      <c r="I144" s="63">
        <v>5</v>
      </c>
      <c r="J144" s="64" t="str">
        <f t="shared" si="11"/>
        <v>A</v>
      </c>
      <c r="K144" s="65">
        <f t="shared" si="12"/>
        <v>12500</v>
      </c>
      <c r="L144" s="66">
        <f t="shared" si="10"/>
        <v>5</v>
      </c>
      <c r="M144" s="15" t="str">
        <f t="shared" si="13"/>
        <v>OK</v>
      </c>
    </row>
    <row r="145" spans="2:13" x14ac:dyDescent="0.25">
      <c r="B145" s="57">
        <v>138</v>
      </c>
      <c r="C145" s="92">
        <v>44524</v>
      </c>
      <c r="D145" s="59" t="s">
        <v>5162</v>
      </c>
      <c r="E145" s="60" t="s">
        <v>6128</v>
      </c>
      <c r="F145" s="67" t="s">
        <v>1363</v>
      </c>
      <c r="G145" s="67" t="s">
        <v>5163</v>
      </c>
      <c r="H145" s="68" t="s">
        <v>5164</v>
      </c>
      <c r="I145" s="63">
        <v>7</v>
      </c>
      <c r="J145" s="64" t="str">
        <f t="shared" ref="J145:J154" si="14">+IF(I145&lt;=0," ",IF(I145&lt;=5,"A",IF(I145&gt;=6,"B")))</f>
        <v>B</v>
      </c>
      <c r="K145" s="65">
        <f t="shared" ref="K145:K154" si="15">+IF(J145=" ",I145*0,IF(J145="A",I145*2500,IF(J145="B",I145*3000)))</f>
        <v>21000</v>
      </c>
      <c r="L145" s="66">
        <f t="shared" si="10"/>
        <v>13</v>
      </c>
      <c r="M145" s="15" t="str">
        <f t="shared" si="13"/>
        <v>OK</v>
      </c>
    </row>
    <row r="146" spans="2:13" s="69" customFormat="1" x14ac:dyDescent="0.25">
      <c r="B146" s="57">
        <v>139</v>
      </c>
      <c r="C146" s="92">
        <v>44524</v>
      </c>
      <c r="D146" s="59" t="s">
        <v>5165</v>
      </c>
      <c r="E146" s="60" t="s">
        <v>6128</v>
      </c>
      <c r="F146" s="67" t="s">
        <v>5166</v>
      </c>
      <c r="G146" s="67" t="s">
        <v>5167</v>
      </c>
      <c r="H146" s="68" t="s">
        <v>5168</v>
      </c>
      <c r="I146" s="63">
        <v>6</v>
      </c>
      <c r="J146" s="64" t="str">
        <f t="shared" si="14"/>
        <v>B</v>
      </c>
      <c r="K146" s="65">
        <f t="shared" si="15"/>
        <v>18000</v>
      </c>
      <c r="L146" s="66">
        <f t="shared" si="10"/>
        <v>9</v>
      </c>
      <c r="M146" s="15" t="str">
        <f t="shared" si="13"/>
        <v>OK</v>
      </c>
    </row>
    <row r="147" spans="2:13" x14ac:dyDescent="0.25">
      <c r="B147" s="57">
        <v>140</v>
      </c>
      <c r="C147" s="92">
        <v>44525</v>
      </c>
      <c r="D147" s="59" t="s">
        <v>3083</v>
      </c>
      <c r="E147" s="60" t="s">
        <v>6128</v>
      </c>
      <c r="F147" s="67" t="s">
        <v>3084</v>
      </c>
      <c r="G147" s="67" t="s">
        <v>3085</v>
      </c>
      <c r="H147" s="68" t="s">
        <v>5569</v>
      </c>
      <c r="I147" s="63">
        <v>10</v>
      </c>
      <c r="J147" s="64" t="str">
        <f t="shared" si="14"/>
        <v>B</v>
      </c>
      <c r="K147" s="65">
        <f t="shared" si="15"/>
        <v>30000</v>
      </c>
      <c r="L147" s="66">
        <f t="shared" si="10"/>
        <v>20</v>
      </c>
      <c r="M147" s="15" t="str">
        <f t="shared" si="13"/>
        <v>OK</v>
      </c>
    </row>
    <row r="148" spans="2:13" s="69" customFormat="1" x14ac:dyDescent="0.25">
      <c r="B148" s="57">
        <v>141</v>
      </c>
      <c r="C148" s="92">
        <v>44525</v>
      </c>
      <c r="D148" s="59" t="s">
        <v>3099</v>
      </c>
      <c r="E148" s="60" t="s">
        <v>6128</v>
      </c>
      <c r="F148" s="67" t="s">
        <v>3100</v>
      </c>
      <c r="G148" s="67" t="s">
        <v>3101</v>
      </c>
      <c r="H148" s="68" t="s">
        <v>5570</v>
      </c>
      <c r="I148" s="63">
        <v>6</v>
      </c>
      <c r="J148" s="64" t="str">
        <f t="shared" si="14"/>
        <v>B</v>
      </c>
      <c r="K148" s="65">
        <f t="shared" si="15"/>
        <v>18000</v>
      </c>
      <c r="L148" s="66">
        <f t="shared" si="10"/>
        <v>12</v>
      </c>
      <c r="M148" s="15" t="str">
        <f t="shared" si="13"/>
        <v>OK</v>
      </c>
    </row>
    <row r="149" spans="2:13" x14ac:dyDescent="0.25">
      <c r="B149" s="57">
        <v>142</v>
      </c>
      <c r="C149" s="92">
        <v>44525</v>
      </c>
      <c r="D149" s="59" t="s">
        <v>5571</v>
      </c>
      <c r="E149" s="60" t="s">
        <v>6128</v>
      </c>
      <c r="F149" s="67" t="s">
        <v>4342</v>
      </c>
      <c r="G149" s="67" t="s">
        <v>5572</v>
      </c>
      <c r="H149" s="68" t="s">
        <v>5573</v>
      </c>
      <c r="I149" s="63">
        <v>5</v>
      </c>
      <c r="J149" s="64" t="str">
        <f t="shared" si="14"/>
        <v>A</v>
      </c>
      <c r="K149" s="65">
        <f t="shared" si="15"/>
        <v>12500</v>
      </c>
      <c r="L149" s="66">
        <f t="shared" si="10"/>
        <v>5</v>
      </c>
      <c r="M149" s="15" t="str">
        <f t="shared" si="13"/>
        <v>OK</v>
      </c>
    </row>
    <row r="150" spans="2:13" x14ac:dyDescent="0.25">
      <c r="B150" s="57">
        <v>143</v>
      </c>
      <c r="C150" s="92">
        <v>44525</v>
      </c>
      <c r="D150" s="59" t="s">
        <v>5574</v>
      </c>
      <c r="E150" s="60" t="s">
        <v>6128</v>
      </c>
      <c r="F150" s="67" t="s">
        <v>5575</v>
      </c>
      <c r="G150" s="67" t="s">
        <v>5576</v>
      </c>
      <c r="H150" s="68" t="s">
        <v>5577</v>
      </c>
      <c r="I150" s="63">
        <v>5</v>
      </c>
      <c r="J150" s="64" t="str">
        <f t="shared" si="14"/>
        <v>A</v>
      </c>
      <c r="K150" s="65">
        <f t="shared" si="15"/>
        <v>12500</v>
      </c>
      <c r="L150" s="66">
        <f t="shared" si="10"/>
        <v>5</v>
      </c>
      <c r="M150" s="15" t="str">
        <f t="shared" si="13"/>
        <v>OK</v>
      </c>
    </row>
    <row r="151" spans="2:13" x14ac:dyDescent="0.25">
      <c r="B151" s="57">
        <v>144</v>
      </c>
      <c r="C151" s="92">
        <v>44525</v>
      </c>
      <c r="D151" s="59" t="s">
        <v>5578</v>
      </c>
      <c r="E151" s="60" t="s">
        <v>6128</v>
      </c>
      <c r="F151" s="67" t="s">
        <v>5579</v>
      </c>
      <c r="G151" s="67" t="s">
        <v>5580</v>
      </c>
      <c r="H151" s="68" t="s">
        <v>5581</v>
      </c>
      <c r="I151" s="63">
        <v>6</v>
      </c>
      <c r="J151" s="64" t="str">
        <f t="shared" si="14"/>
        <v>B</v>
      </c>
      <c r="K151" s="65">
        <f t="shared" si="15"/>
        <v>18000</v>
      </c>
      <c r="L151" s="66">
        <f t="shared" si="10"/>
        <v>6</v>
      </c>
      <c r="M151" s="15" t="str">
        <f t="shared" si="13"/>
        <v>OK</v>
      </c>
    </row>
    <row r="152" spans="2:13" x14ac:dyDescent="0.25">
      <c r="B152" s="57">
        <v>145</v>
      </c>
      <c r="C152" s="92">
        <v>44525</v>
      </c>
      <c r="D152" s="59" t="s">
        <v>5582</v>
      </c>
      <c r="E152" s="60" t="s">
        <v>6128</v>
      </c>
      <c r="F152" s="67" t="s">
        <v>5583</v>
      </c>
      <c r="G152" s="67" t="s">
        <v>5584</v>
      </c>
      <c r="H152" s="68" t="s">
        <v>5585</v>
      </c>
      <c r="I152" s="63">
        <v>6</v>
      </c>
      <c r="J152" s="64" t="str">
        <f t="shared" ref="J152:J153" si="16">+IF(I152&lt;=0," ",IF(I152&lt;=5,"A",IF(I152&gt;=6,"B")))</f>
        <v>B</v>
      </c>
      <c r="K152" s="65">
        <f t="shared" ref="K152:K153" si="17">+IF(J152=" ",I152*0,IF(J152="A",I152*2500,IF(J152="B",I152*3000)))</f>
        <v>18000</v>
      </c>
      <c r="L152" s="66">
        <f t="shared" si="10"/>
        <v>6</v>
      </c>
      <c r="M152" s="15" t="str">
        <f t="shared" si="13"/>
        <v>OK</v>
      </c>
    </row>
    <row r="153" spans="2:13" s="69" customFormat="1" x14ac:dyDescent="0.25">
      <c r="B153" s="57">
        <v>146</v>
      </c>
      <c r="C153" s="92">
        <v>44525</v>
      </c>
      <c r="D153" s="59" t="s">
        <v>5586</v>
      </c>
      <c r="E153" s="60" t="s">
        <v>6128</v>
      </c>
      <c r="F153" s="67" t="s">
        <v>5587</v>
      </c>
      <c r="G153" s="67" t="s">
        <v>5588</v>
      </c>
      <c r="H153" s="68" t="s">
        <v>5589</v>
      </c>
      <c r="I153" s="63">
        <v>6</v>
      </c>
      <c r="J153" s="64" t="str">
        <f t="shared" si="16"/>
        <v>B</v>
      </c>
      <c r="K153" s="65">
        <f t="shared" si="17"/>
        <v>18000</v>
      </c>
      <c r="L153" s="66">
        <f t="shared" si="10"/>
        <v>6</v>
      </c>
      <c r="M153" s="15" t="str">
        <f t="shared" si="13"/>
        <v>OK</v>
      </c>
    </row>
    <row r="154" spans="2:13" x14ac:dyDescent="0.25">
      <c r="B154" s="57">
        <v>147</v>
      </c>
      <c r="C154" s="92">
        <v>44526</v>
      </c>
      <c r="D154" s="59" t="s">
        <v>5844</v>
      </c>
      <c r="E154" s="60" t="s">
        <v>6128</v>
      </c>
      <c r="F154" s="67" t="s">
        <v>5845</v>
      </c>
      <c r="G154" s="67" t="s">
        <v>5846</v>
      </c>
      <c r="H154" s="68" t="s">
        <v>5847</v>
      </c>
      <c r="I154" s="63">
        <v>10</v>
      </c>
      <c r="J154" s="64" t="str">
        <f t="shared" si="14"/>
        <v>B</v>
      </c>
      <c r="K154" s="65">
        <f t="shared" si="15"/>
        <v>30000</v>
      </c>
      <c r="L154" s="66">
        <f t="shared" si="10"/>
        <v>10</v>
      </c>
      <c r="M154" s="15" t="str">
        <f t="shared" si="13"/>
        <v>OK</v>
      </c>
    </row>
    <row r="155" spans="2:13" s="69" customFormat="1" x14ac:dyDescent="0.25">
      <c r="B155" s="57"/>
      <c r="C155" s="70"/>
      <c r="D155" s="59"/>
      <c r="E155" s="60"/>
      <c r="F155" s="67"/>
      <c r="G155" s="67"/>
      <c r="H155" s="68"/>
      <c r="I155" s="63"/>
      <c r="J155" s="64" t="str">
        <f t="shared" si="11"/>
        <v xml:space="preserve"> </v>
      </c>
      <c r="K155" s="65">
        <f t="shared" si="12"/>
        <v>0</v>
      </c>
      <c r="L155" s="66">
        <f>SUMIF($D$8:$D$155,D155:D304,$I$8:$I$155)</f>
        <v>0</v>
      </c>
      <c r="M155" s="15" t="str">
        <f t="shared" si="13"/>
        <v xml:space="preserve"> </v>
      </c>
    </row>
    <row r="156" spans="2:13" ht="5.25" customHeight="1" x14ac:dyDescent="0.25"/>
    <row r="157" spans="2:13" s="72" customFormat="1" ht="26.25" customHeight="1" x14ac:dyDescent="0.25">
      <c r="B157" s="115" t="s">
        <v>29</v>
      </c>
      <c r="C157" s="115"/>
      <c r="D157" s="115"/>
      <c r="E157" s="115"/>
      <c r="F157" s="115"/>
      <c r="G157" s="115"/>
      <c r="I157" s="73">
        <f>SUM(I8:I156)</f>
        <v>650</v>
      </c>
      <c r="J157" s="73"/>
      <c r="K157" s="73">
        <f>SUM(K8:K155)</f>
        <v>1811500</v>
      </c>
      <c r="L157" s="74"/>
    </row>
    <row r="158" spans="2:13" x14ac:dyDescent="0.25">
      <c r="I158" s="75"/>
      <c r="J158" s="75"/>
      <c r="K158" s="75"/>
    </row>
  </sheetData>
  <autoFilter ref="B7:N155"/>
  <mergeCells count="10">
    <mergeCell ref="H5:H6"/>
    <mergeCell ref="J5:J6"/>
    <mergeCell ref="K5:K6"/>
    <mergeCell ref="B157:G157"/>
    <mergeCell ref="B5:B6"/>
    <mergeCell ref="C5:C6"/>
    <mergeCell ref="D5:D6"/>
    <mergeCell ref="E5:E6"/>
    <mergeCell ref="F5:F6"/>
    <mergeCell ref="G5:G6"/>
  </mergeCells>
  <conditionalFormatting sqref="H155">
    <cfRule type="duplicateValues" dxfId="75" priority="14"/>
  </conditionalFormatting>
  <conditionalFormatting sqref="H8:H141 H150">
    <cfRule type="duplicateValues" dxfId="74" priority="3"/>
  </conditionalFormatting>
  <conditionalFormatting sqref="H151:H154">
    <cfRule type="duplicateValues" dxfId="73" priority="2"/>
  </conditionalFormatting>
  <conditionalFormatting sqref="H142:H149">
    <cfRule type="duplicateValues" dxfId="72" priority="1"/>
  </conditionalFormatting>
  <printOptions horizontalCentered="1"/>
  <pageMargins left="0" right="0" top="0" bottom="0" header="0" footer="0"/>
  <pageSetup paperSize="9" scale="7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176"/>
  <sheetViews>
    <sheetView zoomScale="80" zoomScaleNormal="80" workbookViewId="0">
      <pane xSplit="6" ySplit="7" topLeftCell="G9" activePane="bottomRight" state="frozen"/>
      <selection pane="topRight" activeCell="G1" sqref="G1"/>
      <selection pane="bottomLeft" activeCell="A8" sqref="A8"/>
      <selection pane="bottomRight" activeCell="E9" sqref="E9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42.42578125" customWidth="1"/>
    <col min="7" max="7" width="45.14062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64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58">
        <v>44515</v>
      </c>
      <c r="D8" s="59" t="s">
        <v>697</v>
      </c>
      <c r="E8" s="60" t="s">
        <v>6128</v>
      </c>
      <c r="F8" s="61" t="s">
        <v>698</v>
      </c>
      <c r="G8" s="61" t="s">
        <v>699</v>
      </c>
      <c r="H8" s="62" t="s">
        <v>700</v>
      </c>
      <c r="I8" s="63">
        <v>2</v>
      </c>
      <c r="J8" s="64" t="str">
        <f>+IF(I8&lt;=0," ",IF(I8&lt;=5,"A",IF(I8&gt;=6,"B")))</f>
        <v>A</v>
      </c>
      <c r="K8" s="65">
        <f>+IF(J8=" ",I8*0,IF(J8="A",I8*2500,IF(J8="B",I8*3000)))</f>
        <v>5000</v>
      </c>
      <c r="L8" s="66">
        <f>SUMIF($D$8:$D$173,D8:D173,$I$8:$I$173)</f>
        <v>2</v>
      </c>
      <c r="M8" s="15" t="str">
        <f t="shared" ref="M8" si="0">+IF(L8=0," ",IF(L8&lt;=20,"OK",IF(L8&gt;=21,"LEBIH")))</f>
        <v>OK</v>
      </c>
    </row>
    <row r="9" spans="2:13" s="15" customFormat="1" x14ac:dyDescent="0.25">
      <c r="B9" s="57">
        <v>2</v>
      </c>
      <c r="C9" s="58">
        <v>44515</v>
      </c>
      <c r="D9" s="59" t="s">
        <v>701</v>
      </c>
      <c r="E9" s="60" t="s">
        <v>6128</v>
      </c>
      <c r="F9" s="61" t="s">
        <v>639</v>
      </c>
      <c r="G9" s="61" t="s">
        <v>702</v>
      </c>
      <c r="H9" s="62" t="s">
        <v>703</v>
      </c>
      <c r="I9" s="63">
        <v>2</v>
      </c>
      <c r="J9" s="64" t="str">
        <f t="shared" ref="J9:J72" si="1">+IF(I9&lt;=0," ",IF(I9&lt;=5,"A",IF(I9&gt;=6,"B")))</f>
        <v>A</v>
      </c>
      <c r="K9" s="65">
        <f t="shared" ref="K9:K72" si="2">+IF(J9=" ",I9*0,IF(J9="A",I9*2500,IF(J9="B",I9*3000)))</f>
        <v>5000</v>
      </c>
      <c r="L9" s="66">
        <f t="shared" ref="L9:L72" si="3">SUMIF($D$8:$D$173,D9:D174,$I$8:$I$173)</f>
        <v>2</v>
      </c>
      <c r="M9" s="15" t="str">
        <f t="shared" ref="M9:M72" si="4">+IF(L9=0," ",IF(L9&lt;=20,"OK",IF(L9&gt;=21,"LEBIH")))</f>
        <v>OK</v>
      </c>
    </row>
    <row r="10" spans="2:13" s="15" customFormat="1" x14ac:dyDescent="0.25">
      <c r="B10" s="57">
        <v>3</v>
      </c>
      <c r="C10" s="58">
        <v>44515</v>
      </c>
      <c r="D10" s="59" t="s">
        <v>704</v>
      </c>
      <c r="E10" s="60" t="s">
        <v>6128</v>
      </c>
      <c r="F10" s="61" t="s">
        <v>705</v>
      </c>
      <c r="G10" s="61" t="s">
        <v>706</v>
      </c>
      <c r="H10" s="62" t="s">
        <v>707</v>
      </c>
      <c r="I10" s="63">
        <v>2</v>
      </c>
      <c r="J10" s="64" t="str">
        <f t="shared" si="1"/>
        <v>A</v>
      </c>
      <c r="K10" s="65">
        <f t="shared" si="2"/>
        <v>5000</v>
      </c>
      <c r="L10" s="66">
        <f t="shared" si="3"/>
        <v>2</v>
      </c>
      <c r="M10" s="15" t="str">
        <f t="shared" si="4"/>
        <v>OK</v>
      </c>
    </row>
    <row r="11" spans="2:13" s="15" customFormat="1" x14ac:dyDescent="0.25">
      <c r="B11" s="57">
        <v>4</v>
      </c>
      <c r="C11" s="58">
        <v>44515</v>
      </c>
      <c r="D11" s="59" t="s">
        <v>708</v>
      </c>
      <c r="E11" s="60" t="s">
        <v>6128</v>
      </c>
      <c r="F11" s="61" t="s">
        <v>709</v>
      </c>
      <c r="G11" s="61" t="s">
        <v>710</v>
      </c>
      <c r="H11" s="62" t="s">
        <v>711</v>
      </c>
      <c r="I11" s="63">
        <v>2</v>
      </c>
      <c r="J11" s="64" t="str">
        <f t="shared" si="1"/>
        <v>A</v>
      </c>
      <c r="K11" s="65">
        <f t="shared" si="2"/>
        <v>5000</v>
      </c>
      <c r="L11" s="66">
        <f t="shared" si="3"/>
        <v>2</v>
      </c>
      <c r="M11" s="15" t="str">
        <f t="shared" si="4"/>
        <v>OK</v>
      </c>
    </row>
    <row r="12" spans="2:13" s="15" customFormat="1" x14ac:dyDescent="0.25">
      <c r="B12" s="57">
        <v>5</v>
      </c>
      <c r="C12" s="58">
        <v>44515</v>
      </c>
      <c r="D12" s="59" t="s">
        <v>712</v>
      </c>
      <c r="E12" s="60" t="s">
        <v>6128</v>
      </c>
      <c r="F12" s="61" t="s">
        <v>713</v>
      </c>
      <c r="G12" s="61" t="s">
        <v>714</v>
      </c>
      <c r="H12" s="62" t="s">
        <v>715</v>
      </c>
      <c r="I12" s="63">
        <v>2</v>
      </c>
      <c r="J12" s="64" t="str">
        <f t="shared" si="1"/>
        <v>A</v>
      </c>
      <c r="K12" s="65">
        <f t="shared" si="2"/>
        <v>5000</v>
      </c>
      <c r="L12" s="66">
        <f t="shared" si="3"/>
        <v>2</v>
      </c>
      <c r="M12" s="15" t="str">
        <f t="shared" si="4"/>
        <v>OK</v>
      </c>
    </row>
    <row r="13" spans="2:13" s="15" customFormat="1" x14ac:dyDescent="0.25">
      <c r="B13" s="57">
        <v>6</v>
      </c>
      <c r="C13" s="58">
        <v>44515</v>
      </c>
      <c r="D13" s="59" t="s">
        <v>716</v>
      </c>
      <c r="E13" s="60" t="s">
        <v>6128</v>
      </c>
      <c r="F13" s="61" t="s">
        <v>717</v>
      </c>
      <c r="G13" s="61" t="s">
        <v>718</v>
      </c>
      <c r="H13" s="62" t="s">
        <v>719</v>
      </c>
      <c r="I13" s="63">
        <v>2</v>
      </c>
      <c r="J13" s="64" t="str">
        <f t="shared" si="1"/>
        <v>A</v>
      </c>
      <c r="K13" s="65">
        <f t="shared" si="2"/>
        <v>5000</v>
      </c>
      <c r="L13" s="66">
        <f t="shared" si="3"/>
        <v>4</v>
      </c>
      <c r="M13" s="15" t="str">
        <f t="shared" si="4"/>
        <v>OK</v>
      </c>
    </row>
    <row r="14" spans="2:13" s="15" customFormat="1" x14ac:dyDescent="0.25">
      <c r="B14" s="57">
        <v>7</v>
      </c>
      <c r="C14" s="58">
        <v>44515</v>
      </c>
      <c r="D14" s="59" t="s">
        <v>720</v>
      </c>
      <c r="E14" s="60" t="s">
        <v>6128</v>
      </c>
      <c r="F14" s="61" t="s">
        <v>721</v>
      </c>
      <c r="G14" s="61" t="s">
        <v>722</v>
      </c>
      <c r="H14" s="62" t="s">
        <v>723</v>
      </c>
      <c r="I14" s="63">
        <v>2</v>
      </c>
      <c r="J14" s="64" t="str">
        <f t="shared" si="1"/>
        <v>A</v>
      </c>
      <c r="K14" s="65">
        <f t="shared" si="2"/>
        <v>5000</v>
      </c>
      <c r="L14" s="66">
        <f t="shared" si="3"/>
        <v>2</v>
      </c>
      <c r="M14" s="15" t="str">
        <f t="shared" si="4"/>
        <v>OK</v>
      </c>
    </row>
    <row r="15" spans="2:13" s="15" customFormat="1" x14ac:dyDescent="0.25">
      <c r="B15" s="57">
        <v>8</v>
      </c>
      <c r="C15" s="58">
        <v>44515</v>
      </c>
      <c r="D15" s="59" t="s">
        <v>724</v>
      </c>
      <c r="E15" s="60" t="s">
        <v>6128</v>
      </c>
      <c r="F15" s="61" t="s">
        <v>725</v>
      </c>
      <c r="G15" s="61" t="s">
        <v>726</v>
      </c>
      <c r="H15" s="62" t="s">
        <v>727</v>
      </c>
      <c r="I15" s="63">
        <v>2</v>
      </c>
      <c r="J15" s="64" t="str">
        <f t="shared" si="1"/>
        <v>A</v>
      </c>
      <c r="K15" s="65">
        <f t="shared" si="2"/>
        <v>5000</v>
      </c>
      <c r="L15" s="66">
        <f t="shared" si="3"/>
        <v>2</v>
      </c>
      <c r="M15" s="15" t="str">
        <f t="shared" si="4"/>
        <v>OK</v>
      </c>
    </row>
    <row r="16" spans="2:13" s="15" customFormat="1" x14ac:dyDescent="0.25">
      <c r="B16" s="57">
        <v>9</v>
      </c>
      <c r="C16" s="58">
        <v>44515</v>
      </c>
      <c r="D16" s="59" t="s">
        <v>728</v>
      </c>
      <c r="E16" s="60" t="s">
        <v>6128</v>
      </c>
      <c r="F16" s="61" t="s">
        <v>729</v>
      </c>
      <c r="G16" s="61" t="s">
        <v>730</v>
      </c>
      <c r="H16" s="62" t="s">
        <v>731</v>
      </c>
      <c r="I16" s="63">
        <v>2</v>
      </c>
      <c r="J16" s="64" t="str">
        <f t="shared" si="1"/>
        <v>A</v>
      </c>
      <c r="K16" s="65">
        <f t="shared" si="2"/>
        <v>5000</v>
      </c>
      <c r="L16" s="66">
        <f t="shared" si="3"/>
        <v>2</v>
      </c>
      <c r="M16" s="15" t="str">
        <f t="shared" si="4"/>
        <v>OK</v>
      </c>
    </row>
    <row r="17" spans="2:13" s="15" customFormat="1" x14ac:dyDescent="0.25">
      <c r="B17" s="57">
        <v>10</v>
      </c>
      <c r="C17" s="58">
        <v>44515</v>
      </c>
      <c r="D17" s="59" t="s">
        <v>732</v>
      </c>
      <c r="E17" s="60" t="s">
        <v>6128</v>
      </c>
      <c r="F17" s="61" t="s">
        <v>733</v>
      </c>
      <c r="G17" s="61" t="s">
        <v>734</v>
      </c>
      <c r="H17" s="62" t="s">
        <v>735</v>
      </c>
      <c r="I17" s="63">
        <v>6</v>
      </c>
      <c r="J17" s="64" t="str">
        <f t="shared" si="1"/>
        <v>B</v>
      </c>
      <c r="K17" s="65">
        <f t="shared" si="2"/>
        <v>18000</v>
      </c>
      <c r="L17" s="66">
        <f t="shared" si="3"/>
        <v>12</v>
      </c>
      <c r="M17" s="15" t="str">
        <f t="shared" si="4"/>
        <v>OK</v>
      </c>
    </row>
    <row r="18" spans="2:13" x14ac:dyDescent="0.25">
      <c r="B18" s="57">
        <v>11</v>
      </c>
      <c r="C18" s="58">
        <v>44515</v>
      </c>
      <c r="D18" s="59" t="s">
        <v>736</v>
      </c>
      <c r="E18" s="60" t="s">
        <v>6128</v>
      </c>
      <c r="F18" s="67" t="s">
        <v>737</v>
      </c>
      <c r="G18" s="67" t="s">
        <v>730</v>
      </c>
      <c r="H18" s="68" t="s">
        <v>738</v>
      </c>
      <c r="I18" s="63">
        <v>2</v>
      </c>
      <c r="J18" s="64" t="str">
        <f t="shared" si="1"/>
        <v>A</v>
      </c>
      <c r="K18" s="65">
        <f t="shared" si="2"/>
        <v>5000</v>
      </c>
      <c r="L18" s="66">
        <f t="shared" si="3"/>
        <v>2</v>
      </c>
      <c r="M18" s="15" t="str">
        <f t="shared" si="4"/>
        <v>OK</v>
      </c>
    </row>
    <row r="19" spans="2:13" x14ac:dyDescent="0.25">
      <c r="B19" s="57">
        <v>12</v>
      </c>
      <c r="C19" s="58">
        <v>44515</v>
      </c>
      <c r="D19" s="59" t="s">
        <v>739</v>
      </c>
      <c r="E19" s="60" t="s">
        <v>6128</v>
      </c>
      <c r="F19" s="67" t="s">
        <v>740</v>
      </c>
      <c r="G19" s="67" t="s">
        <v>730</v>
      </c>
      <c r="H19" s="68" t="s">
        <v>741</v>
      </c>
      <c r="I19" s="63">
        <v>5</v>
      </c>
      <c r="J19" s="64" t="str">
        <f t="shared" si="1"/>
        <v>A</v>
      </c>
      <c r="K19" s="65">
        <f t="shared" si="2"/>
        <v>12500</v>
      </c>
      <c r="L19" s="66">
        <f t="shared" si="3"/>
        <v>10</v>
      </c>
      <c r="M19" s="15" t="str">
        <f t="shared" si="4"/>
        <v>OK</v>
      </c>
    </row>
    <row r="20" spans="2:13" x14ac:dyDescent="0.25">
      <c r="B20" s="57">
        <v>13</v>
      </c>
      <c r="C20" s="58">
        <v>44515</v>
      </c>
      <c r="D20" s="59" t="s">
        <v>742</v>
      </c>
      <c r="E20" s="60" t="s">
        <v>6128</v>
      </c>
      <c r="F20" s="67" t="s">
        <v>743</v>
      </c>
      <c r="G20" s="67" t="s">
        <v>744</v>
      </c>
      <c r="H20" s="68" t="s">
        <v>745</v>
      </c>
      <c r="I20" s="63">
        <v>6</v>
      </c>
      <c r="J20" s="64" t="str">
        <f t="shared" si="1"/>
        <v>B</v>
      </c>
      <c r="K20" s="65">
        <f t="shared" si="2"/>
        <v>18000</v>
      </c>
      <c r="L20" s="66">
        <f t="shared" si="3"/>
        <v>6</v>
      </c>
      <c r="M20" s="15" t="str">
        <f t="shared" si="4"/>
        <v>OK</v>
      </c>
    </row>
    <row r="21" spans="2:13" x14ac:dyDescent="0.25">
      <c r="B21" s="57">
        <v>14</v>
      </c>
      <c r="C21" s="58">
        <v>44515</v>
      </c>
      <c r="D21" s="59" t="s">
        <v>746</v>
      </c>
      <c r="E21" s="60" t="s">
        <v>6128</v>
      </c>
      <c r="F21" s="67" t="s">
        <v>747</v>
      </c>
      <c r="G21" s="67" t="s">
        <v>748</v>
      </c>
      <c r="H21" s="68" t="s">
        <v>749</v>
      </c>
      <c r="I21" s="63">
        <v>3</v>
      </c>
      <c r="J21" s="64" t="str">
        <f t="shared" si="1"/>
        <v>A</v>
      </c>
      <c r="K21" s="65">
        <f t="shared" si="2"/>
        <v>7500</v>
      </c>
      <c r="L21" s="66">
        <f t="shared" si="3"/>
        <v>3</v>
      </c>
      <c r="M21" s="15" t="str">
        <f t="shared" si="4"/>
        <v>OK</v>
      </c>
    </row>
    <row r="22" spans="2:13" x14ac:dyDescent="0.25">
      <c r="B22" s="57">
        <v>15</v>
      </c>
      <c r="C22" s="58">
        <v>44515</v>
      </c>
      <c r="D22" s="59" t="s">
        <v>750</v>
      </c>
      <c r="E22" s="60" t="s">
        <v>6128</v>
      </c>
      <c r="F22" s="67" t="s">
        <v>751</v>
      </c>
      <c r="G22" s="67" t="s">
        <v>752</v>
      </c>
      <c r="H22" s="68" t="s">
        <v>753</v>
      </c>
      <c r="I22" s="63">
        <v>6</v>
      </c>
      <c r="J22" s="64" t="str">
        <f t="shared" si="1"/>
        <v>B</v>
      </c>
      <c r="K22" s="65">
        <f t="shared" si="2"/>
        <v>18000</v>
      </c>
      <c r="L22" s="66">
        <f t="shared" si="3"/>
        <v>6</v>
      </c>
      <c r="M22" s="15" t="str">
        <f t="shared" si="4"/>
        <v>OK</v>
      </c>
    </row>
    <row r="23" spans="2:13" s="15" customFormat="1" x14ac:dyDescent="0.25">
      <c r="B23" s="57">
        <v>16</v>
      </c>
      <c r="C23" s="58">
        <v>44515</v>
      </c>
      <c r="D23" s="59" t="s">
        <v>754</v>
      </c>
      <c r="E23" s="60" t="s">
        <v>6128</v>
      </c>
      <c r="F23" s="61" t="s">
        <v>755</v>
      </c>
      <c r="G23" s="61" t="s">
        <v>756</v>
      </c>
      <c r="H23" s="62" t="s">
        <v>757</v>
      </c>
      <c r="I23" s="63">
        <v>2</v>
      </c>
      <c r="J23" s="64" t="str">
        <f t="shared" si="1"/>
        <v>A</v>
      </c>
      <c r="K23" s="65">
        <f t="shared" si="2"/>
        <v>5000</v>
      </c>
      <c r="L23" s="66">
        <f t="shared" si="3"/>
        <v>4</v>
      </c>
      <c r="M23" s="15" t="str">
        <f t="shared" si="4"/>
        <v>OK</v>
      </c>
    </row>
    <row r="24" spans="2:13" s="15" customFormat="1" x14ac:dyDescent="0.25">
      <c r="B24" s="57">
        <v>17</v>
      </c>
      <c r="C24" s="58">
        <v>44515</v>
      </c>
      <c r="D24" s="59" t="s">
        <v>758</v>
      </c>
      <c r="E24" s="60" t="s">
        <v>6128</v>
      </c>
      <c r="F24" s="61" t="s">
        <v>759</v>
      </c>
      <c r="G24" s="61" t="s">
        <v>760</v>
      </c>
      <c r="H24" s="62" t="s">
        <v>761</v>
      </c>
      <c r="I24" s="63">
        <v>2</v>
      </c>
      <c r="J24" s="64" t="str">
        <f t="shared" si="1"/>
        <v>A</v>
      </c>
      <c r="K24" s="65">
        <f t="shared" si="2"/>
        <v>5000</v>
      </c>
      <c r="L24" s="66">
        <f t="shared" si="3"/>
        <v>2</v>
      </c>
      <c r="M24" s="15" t="str">
        <f t="shared" si="4"/>
        <v>OK</v>
      </c>
    </row>
    <row r="25" spans="2:13" s="15" customFormat="1" x14ac:dyDescent="0.25">
      <c r="B25" s="57">
        <v>18</v>
      </c>
      <c r="C25" s="58">
        <v>44515</v>
      </c>
      <c r="D25" s="59" t="s">
        <v>762</v>
      </c>
      <c r="E25" s="60" t="s">
        <v>6128</v>
      </c>
      <c r="F25" s="61" t="s">
        <v>763</v>
      </c>
      <c r="G25" s="61" t="s">
        <v>764</v>
      </c>
      <c r="H25" s="62" t="s">
        <v>765</v>
      </c>
      <c r="I25" s="63">
        <v>2</v>
      </c>
      <c r="J25" s="64" t="str">
        <f t="shared" si="1"/>
        <v>A</v>
      </c>
      <c r="K25" s="65">
        <f t="shared" si="2"/>
        <v>5000</v>
      </c>
      <c r="L25" s="66">
        <f t="shared" si="3"/>
        <v>2</v>
      </c>
      <c r="M25" s="15" t="str">
        <f t="shared" si="4"/>
        <v>OK</v>
      </c>
    </row>
    <row r="26" spans="2:13" s="15" customFormat="1" x14ac:dyDescent="0.25">
      <c r="B26" s="57">
        <v>19</v>
      </c>
      <c r="C26" s="58">
        <v>44515</v>
      </c>
      <c r="D26" s="59" t="s">
        <v>766</v>
      </c>
      <c r="E26" s="60" t="s">
        <v>6128</v>
      </c>
      <c r="F26" s="61" t="s">
        <v>767</v>
      </c>
      <c r="G26" s="61" t="s">
        <v>768</v>
      </c>
      <c r="H26" s="62" t="s">
        <v>769</v>
      </c>
      <c r="I26" s="63">
        <v>2</v>
      </c>
      <c r="J26" s="64" t="str">
        <f t="shared" si="1"/>
        <v>A</v>
      </c>
      <c r="K26" s="65">
        <f t="shared" si="2"/>
        <v>5000</v>
      </c>
      <c r="L26" s="66">
        <f t="shared" si="3"/>
        <v>7</v>
      </c>
      <c r="M26" s="15" t="str">
        <f t="shared" si="4"/>
        <v>OK</v>
      </c>
    </row>
    <row r="27" spans="2:13" s="15" customFormat="1" x14ac:dyDescent="0.25">
      <c r="B27" s="57">
        <v>20</v>
      </c>
      <c r="C27" s="58">
        <v>44515</v>
      </c>
      <c r="D27" s="59" t="s">
        <v>770</v>
      </c>
      <c r="E27" s="60" t="s">
        <v>6128</v>
      </c>
      <c r="F27" s="61" t="s">
        <v>771</v>
      </c>
      <c r="G27" s="61" t="s">
        <v>772</v>
      </c>
      <c r="H27" s="62" t="s">
        <v>773</v>
      </c>
      <c r="I27" s="63">
        <v>8</v>
      </c>
      <c r="J27" s="64" t="str">
        <f t="shared" si="1"/>
        <v>B</v>
      </c>
      <c r="K27" s="65">
        <f t="shared" si="2"/>
        <v>24000</v>
      </c>
      <c r="L27" s="66">
        <f t="shared" si="3"/>
        <v>8</v>
      </c>
      <c r="M27" s="15" t="str">
        <f t="shared" si="4"/>
        <v>OK</v>
      </c>
    </row>
    <row r="28" spans="2:13" s="15" customFormat="1" x14ac:dyDescent="0.25">
      <c r="B28" s="57">
        <v>21</v>
      </c>
      <c r="C28" s="58">
        <v>44515</v>
      </c>
      <c r="D28" s="59" t="s">
        <v>774</v>
      </c>
      <c r="E28" s="60" t="s">
        <v>6128</v>
      </c>
      <c r="F28" s="61" t="s">
        <v>775</v>
      </c>
      <c r="G28" s="61" t="s">
        <v>776</v>
      </c>
      <c r="H28" s="62" t="s">
        <v>777</v>
      </c>
      <c r="I28" s="63">
        <v>2</v>
      </c>
      <c r="J28" s="64" t="str">
        <f t="shared" si="1"/>
        <v>A</v>
      </c>
      <c r="K28" s="65">
        <f t="shared" si="2"/>
        <v>5000</v>
      </c>
      <c r="L28" s="66">
        <f t="shared" si="3"/>
        <v>2</v>
      </c>
      <c r="M28" s="15" t="str">
        <f t="shared" si="4"/>
        <v>OK</v>
      </c>
    </row>
    <row r="29" spans="2:13" s="15" customFormat="1" x14ac:dyDescent="0.25">
      <c r="B29" s="57">
        <v>22</v>
      </c>
      <c r="C29" s="58">
        <v>44515</v>
      </c>
      <c r="D29" s="59" t="s">
        <v>778</v>
      </c>
      <c r="E29" s="60" t="s">
        <v>6128</v>
      </c>
      <c r="F29" s="61" t="s">
        <v>779</v>
      </c>
      <c r="G29" s="61" t="s">
        <v>780</v>
      </c>
      <c r="H29" s="62" t="s">
        <v>781</v>
      </c>
      <c r="I29" s="63">
        <v>2</v>
      </c>
      <c r="J29" s="64" t="str">
        <f t="shared" si="1"/>
        <v>A</v>
      </c>
      <c r="K29" s="65">
        <f t="shared" si="2"/>
        <v>5000</v>
      </c>
      <c r="L29" s="66">
        <f t="shared" si="3"/>
        <v>2</v>
      </c>
      <c r="M29" s="15" t="str">
        <f t="shared" si="4"/>
        <v>OK</v>
      </c>
    </row>
    <row r="30" spans="2:13" s="15" customFormat="1" x14ac:dyDescent="0.25">
      <c r="B30" s="57">
        <v>23</v>
      </c>
      <c r="C30" s="58">
        <v>44515</v>
      </c>
      <c r="D30" s="59" t="s">
        <v>782</v>
      </c>
      <c r="E30" s="60" t="s">
        <v>6128</v>
      </c>
      <c r="F30" s="61" t="s">
        <v>783</v>
      </c>
      <c r="G30" s="61" t="s">
        <v>784</v>
      </c>
      <c r="H30" s="62" t="s">
        <v>785</v>
      </c>
      <c r="I30" s="63">
        <v>6</v>
      </c>
      <c r="J30" s="64" t="str">
        <f t="shared" si="1"/>
        <v>B</v>
      </c>
      <c r="K30" s="65">
        <f t="shared" si="2"/>
        <v>18000</v>
      </c>
      <c r="L30" s="66">
        <f t="shared" si="3"/>
        <v>6</v>
      </c>
      <c r="M30" s="15" t="str">
        <f t="shared" si="4"/>
        <v>OK</v>
      </c>
    </row>
    <row r="31" spans="2:13" s="15" customFormat="1" x14ac:dyDescent="0.25">
      <c r="B31" s="57">
        <v>24</v>
      </c>
      <c r="C31" s="58">
        <v>44515</v>
      </c>
      <c r="D31" s="59" t="s">
        <v>786</v>
      </c>
      <c r="E31" s="60" t="s">
        <v>6128</v>
      </c>
      <c r="F31" s="61" t="s">
        <v>787</v>
      </c>
      <c r="G31" s="61" t="s">
        <v>788</v>
      </c>
      <c r="H31" s="62" t="s">
        <v>789</v>
      </c>
      <c r="I31" s="63">
        <v>6</v>
      </c>
      <c r="J31" s="64" t="str">
        <f t="shared" si="1"/>
        <v>B</v>
      </c>
      <c r="K31" s="65">
        <f t="shared" si="2"/>
        <v>18000</v>
      </c>
      <c r="L31" s="66">
        <f t="shared" si="3"/>
        <v>6</v>
      </c>
      <c r="M31" s="15" t="str">
        <f t="shared" si="4"/>
        <v>OK</v>
      </c>
    </row>
    <row r="32" spans="2:13" s="15" customFormat="1" x14ac:dyDescent="0.25">
      <c r="B32" s="57">
        <v>25</v>
      </c>
      <c r="C32" s="58">
        <v>44515</v>
      </c>
      <c r="D32" s="59" t="s">
        <v>790</v>
      </c>
      <c r="E32" s="60" t="s">
        <v>6128</v>
      </c>
      <c r="F32" s="61" t="s">
        <v>791</v>
      </c>
      <c r="G32" s="61" t="s">
        <v>792</v>
      </c>
      <c r="H32" s="62" t="s">
        <v>793</v>
      </c>
      <c r="I32" s="63">
        <v>6</v>
      </c>
      <c r="J32" s="64" t="str">
        <f t="shared" si="1"/>
        <v>B</v>
      </c>
      <c r="K32" s="65">
        <f t="shared" si="2"/>
        <v>18000</v>
      </c>
      <c r="L32" s="66">
        <f t="shared" si="3"/>
        <v>6</v>
      </c>
      <c r="M32" s="15" t="str">
        <f t="shared" si="4"/>
        <v>OK</v>
      </c>
    </row>
    <row r="33" spans="2:13" s="15" customFormat="1" x14ac:dyDescent="0.25">
      <c r="B33" s="57">
        <v>26</v>
      </c>
      <c r="C33" s="58">
        <v>44515</v>
      </c>
      <c r="D33" s="59" t="s">
        <v>794</v>
      </c>
      <c r="E33" s="60" t="s">
        <v>6128</v>
      </c>
      <c r="F33" s="61" t="s">
        <v>795</v>
      </c>
      <c r="G33" s="61" t="s">
        <v>796</v>
      </c>
      <c r="H33" s="62" t="s">
        <v>797</v>
      </c>
      <c r="I33" s="63">
        <v>6</v>
      </c>
      <c r="J33" s="64" t="str">
        <f t="shared" si="1"/>
        <v>B</v>
      </c>
      <c r="K33" s="65">
        <f t="shared" si="2"/>
        <v>18000</v>
      </c>
      <c r="L33" s="66">
        <f t="shared" si="3"/>
        <v>6</v>
      </c>
      <c r="M33" s="15" t="str">
        <f t="shared" si="4"/>
        <v>OK</v>
      </c>
    </row>
    <row r="34" spans="2:13" x14ac:dyDescent="0.25">
      <c r="B34" s="57">
        <v>27</v>
      </c>
      <c r="C34" s="58">
        <v>44515</v>
      </c>
      <c r="D34" s="59" t="s">
        <v>798</v>
      </c>
      <c r="E34" s="60" t="s">
        <v>6128</v>
      </c>
      <c r="F34" s="67" t="s">
        <v>799</v>
      </c>
      <c r="G34" s="67" t="s">
        <v>800</v>
      </c>
      <c r="H34" s="68" t="s">
        <v>801</v>
      </c>
      <c r="I34" s="63">
        <v>6</v>
      </c>
      <c r="J34" s="64" t="str">
        <f t="shared" si="1"/>
        <v>B</v>
      </c>
      <c r="K34" s="65">
        <f t="shared" si="2"/>
        <v>18000</v>
      </c>
      <c r="L34" s="66">
        <f t="shared" si="3"/>
        <v>6</v>
      </c>
      <c r="M34" s="15" t="str">
        <f t="shared" si="4"/>
        <v>OK</v>
      </c>
    </row>
    <row r="35" spans="2:13" x14ac:dyDescent="0.25">
      <c r="B35" s="57">
        <v>28</v>
      </c>
      <c r="C35" s="58">
        <v>44516</v>
      </c>
      <c r="D35" s="59" t="s">
        <v>1624</v>
      </c>
      <c r="E35" s="60" t="s">
        <v>6128</v>
      </c>
      <c r="F35" s="67" t="s">
        <v>1625</v>
      </c>
      <c r="G35" s="67" t="s">
        <v>1626</v>
      </c>
      <c r="H35" s="68" t="s">
        <v>1627</v>
      </c>
      <c r="I35" s="63">
        <v>2</v>
      </c>
      <c r="J35" s="64" t="str">
        <f t="shared" si="1"/>
        <v>A</v>
      </c>
      <c r="K35" s="65">
        <f t="shared" si="2"/>
        <v>5000</v>
      </c>
      <c r="L35" s="66">
        <f t="shared" si="3"/>
        <v>2</v>
      </c>
      <c r="M35" s="15" t="str">
        <f t="shared" si="4"/>
        <v>OK</v>
      </c>
    </row>
    <row r="36" spans="2:13" x14ac:dyDescent="0.25">
      <c r="B36" s="57">
        <v>29</v>
      </c>
      <c r="C36" s="58">
        <v>44516</v>
      </c>
      <c r="D36" s="59" t="s">
        <v>1628</v>
      </c>
      <c r="E36" s="60" t="s">
        <v>6128</v>
      </c>
      <c r="F36" s="67" t="s">
        <v>1629</v>
      </c>
      <c r="G36" s="67" t="s">
        <v>1630</v>
      </c>
      <c r="H36" s="68" t="s">
        <v>1631</v>
      </c>
      <c r="I36" s="63">
        <v>10</v>
      </c>
      <c r="J36" s="64" t="str">
        <f t="shared" si="1"/>
        <v>B</v>
      </c>
      <c r="K36" s="65">
        <f t="shared" si="2"/>
        <v>30000</v>
      </c>
      <c r="L36" s="66">
        <f t="shared" si="3"/>
        <v>10</v>
      </c>
      <c r="M36" s="15" t="str">
        <f t="shared" si="4"/>
        <v>OK</v>
      </c>
    </row>
    <row r="37" spans="2:13" x14ac:dyDescent="0.25">
      <c r="B37" s="57">
        <v>30</v>
      </c>
      <c r="C37" s="58">
        <v>44516</v>
      </c>
      <c r="D37" s="59" t="s">
        <v>1632</v>
      </c>
      <c r="E37" s="60" t="s">
        <v>6128</v>
      </c>
      <c r="F37" s="67" t="s">
        <v>1633</v>
      </c>
      <c r="G37" s="67" t="s">
        <v>1634</v>
      </c>
      <c r="H37" s="68" t="s">
        <v>1635</v>
      </c>
      <c r="I37" s="63">
        <v>2</v>
      </c>
      <c r="J37" s="64" t="str">
        <f t="shared" si="1"/>
        <v>A</v>
      </c>
      <c r="K37" s="65">
        <f t="shared" si="2"/>
        <v>5000</v>
      </c>
      <c r="L37" s="66">
        <f t="shared" si="3"/>
        <v>2</v>
      </c>
      <c r="M37" s="15" t="str">
        <f t="shared" si="4"/>
        <v>OK</v>
      </c>
    </row>
    <row r="38" spans="2:13" x14ac:dyDescent="0.25">
      <c r="B38" s="57">
        <v>31</v>
      </c>
      <c r="C38" s="58">
        <v>44516</v>
      </c>
      <c r="D38" s="59" t="s">
        <v>1636</v>
      </c>
      <c r="E38" s="60" t="s">
        <v>6128</v>
      </c>
      <c r="F38" s="67" t="s">
        <v>1637</v>
      </c>
      <c r="G38" s="67" t="s">
        <v>1638</v>
      </c>
      <c r="H38" s="68" t="s">
        <v>1639</v>
      </c>
      <c r="I38" s="63">
        <v>5</v>
      </c>
      <c r="J38" s="64" t="str">
        <f t="shared" si="1"/>
        <v>A</v>
      </c>
      <c r="K38" s="65">
        <f t="shared" si="2"/>
        <v>12500</v>
      </c>
      <c r="L38" s="66">
        <f t="shared" si="3"/>
        <v>5</v>
      </c>
      <c r="M38" s="15" t="str">
        <f t="shared" si="4"/>
        <v>OK</v>
      </c>
    </row>
    <row r="39" spans="2:13" s="15" customFormat="1" x14ac:dyDescent="0.25">
      <c r="B39" s="57">
        <v>32</v>
      </c>
      <c r="C39" s="58">
        <v>44516</v>
      </c>
      <c r="D39" s="59" t="s">
        <v>1640</v>
      </c>
      <c r="E39" s="60" t="s">
        <v>6128</v>
      </c>
      <c r="F39" s="61" t="s">
        <v>1641</v>
      </c>
      <c r="G39" s="61" t="s">
        <v>1642</v>
      </c>
      <c r="H39" s="62" t="s">
        <v>1643</v>
      </c>
      <c r="I39" s="63">
        <v>3</v>
      </c>
      <c r="J39" s="64" t="str">
        <f t="shared" si="1"/>
        <v>A</v>
      </c>
      <c r="K39" s="65">
        <f t="shared" si="2"/>
        <v>7500</v>
      </c>
      <c r="L39" s="66">
        <f t="shared" si="3"/>
        <v>3</v>
      </c>
      <c r="M39" s="15" t="str">
        <f t="shared" si="4"/>
        <v>OK</v>
      </c>
    </row>
    <row r="40" spans="2:13" s="15" customFormat="1" x14ac:dyDescent="0.25">
      <c r="B40" s="57">
        <v>33</v>
      </c>
      <c r="C40" s="58">
        <v>44516</v>
      </c>
      <c r="D40" s="59" t="s">
        <v>1644</v>
      </c>
      <c r="E40" s="60" t="s">
        <v>6128</v>
      </c>
      <c r="F40" s="61" t="s">
        <v>1645</v>
      </c>
      <c r="G40" s="61" t="s">
        <v>1646</v>
      </c>
      <c r="H40" s="62" t="s">
        <v>1647</v>
      </c>
      <c r="I40" s="63">
        <v>2</v>
      </c>
      <c r="J40" s="64" t="str">
        <f t="shared" si="1"/>
        <v>A</v>
      </c>
      <c r="K40" s="65">
        <f t="shared" si="2"/>
        <v>5000</v>
      </c>
      <c r="L40" s="66">
        <f t="shared" si="3"/>
        <v>2</v>
      </c>
      <c r="M40" s="15" t="str">
        <f t="shared" si="4"/>
        <v>OK</v>
      </c>
    </row>
    <row r="41" spans="2:13" s="15" customFormat="1" x14ac:dyDescent="0.25">
      <c r="B41" s="57">
        <v>34</v>
      </c>
      <c r="C41" s="58">
        <v>44516</v>
      </c>
      <c r="D41" s="59" t="s">
        <v>1648</v>
      </c>
      <c r="E41" s="60" t="s">
        <v>6128</v>
      </c>
      <c r="F41" s="61" t="s">
        <v>1649</v>
      </c>
      <c r="G41" s="61" t="s">
        <v>1650</v>
      </c>
      <c r="H41" s="62" t="s">
        <v>1651</v>
      </c>
      <c r="I41" s="63">
        <v>2</v>
      </c>
      <c r="J41" s="64" t="str">
        <f t="shared" si="1"/>
        <v>A</v>
      </c>
      <c r="K41" s="65">
        <f t="shared" si="2"/>
        <v>5000</v>
      </c>
      <c r="L41" s="66">
        <f t="shared" si="3"/>
        <v>2</v>
      </c>
      <c r="M41" s="15" t="str">
        <f t="shared" si="4"/>
        <v>OK</v>
      </c>
    </row>
    <row r="42" spans="2:13" s="15" customFormat="1" x14ac:dyDescent="0.25">
      <c r="B42" s="57">
        <v>35</v>
      </c>
      <c r="C42" s="58">
        <v>44516</v>
      </c>
      <c r="D42" s="59" t="s">
        <v>1652</v>
      </c>
      <c r="E42" s="60" t="s">
        <v>6128</v>
      </c>
      <c r="F42" s="61" t="s">
        <v>1653</v>
      </c>
      <c r="G42" s="61" t="s">
        <v>1654</v>
      </c>
      <c r="H42" s="62" t="s">
        <v>1655</v>
      </c>
      <c r="I42" s="63">
        <v>2</v>
      </c>
      <c r="J42" s="64" t="str">
        <f t="shared" si="1"/>
        <v>A</v>
      </c>
      <c r="K42" s="65">
        <f t="shared" si="2"/>
        <v>5000</v>
      </c>
      <c r="L42" s="66">
        <f t="shared" si="3"/>
        <v>2</v>
      </c>
      <c r="M42" s="15" t="str">
        <f t="shared" si="4"/>
        <v>OK</v>
      </c>
    </row>
    <row r="43" spans="2:13" s="15" customFormat="1" x14ac:dyDescent="0.25">
      <c r="B43" s="57">
        <v>36</v>
      </c>
      <c r="C43" s="58">
        <v>44516</v>
      </c>
      <c r="D43" s="59" t="s">
        <v>1656</v>
      </c>
      <c r="E43" s="60" t="s">
        <v>6128</v>
      </c>
      <c r="F43" s="61" t="s">
        <v>1657</v>
      </c>
      <c r="G43" s="61" t="s">
        <v>1658</v>
      </c>
      <c r="H43" s="62" t="s">
        <v>1659</v>
      </c>
      <c r="I43" s="63">
        <v>2</v>
      </c>
      <c r="J43" s="64" t="str">
        <f t="shared" si="1"/>
        <v>A</v>
      </c>
      <c r="K43" s="65">
        <f t="shared" si="2"/>
        <v>5000</v>
      </c>
      <c r="L43" s="66">
        <f t="shared" si="3"/>
        <v>2</v>
      </c>
      <c r="M43" s="15" t="str">
        <f t="shared" si="4"/>
        <v>OK</v>
      </c>
    </row>
    <row r="44" spans="2:13" s="15" customFormat="1" x14ac:dyDescent="0.25">
      <c r="B44" s="57">
        <v>37</v>
      </c>
      <c r="C44" s="58">
        <v>44516</v>
      </c>
      <c r="D44" s="59" t="s">
        <v>1660</v>
      </c>
      <c r="E44" s="60" t="s">
        <v>6128</v>
      </c>
      <c r="F44" s="61" t="s">
        <v>1661</v>
      </c>
      <c r="G44" s="61" t="s">
        <v>1662</v>
      </c>
      <c r="H44" s="62" t="s">
        <v>1663</v>
      </c>
      <c r="I44" s="63">
        <v>3</v>
      </c>
      <c r="J44" s="64" t="str">
        <f t="shared" si="1"/>
        <v>A</v>
      </c>
      <c r="K44" s="65">
        <f t="shared" si="2"/>
        <v>7500</v>
      </c>
      <c r="L44" s="66">
        <f t="shared" si="3"/>
        <v>3</v>
      </c>
      <c r="M44" s="15" t="str">
        <f t="shared" si="4"/>
        <v>OK</v>
      </c>
    </row>
    <row r="45" spans="2:13" s="15" customFormat="1" x14ac:dyDescent="0.25">
      <c r="B45" s="57">
        <v>38</v>
      </c>
      <c r="C45" s="58">
        <v>44516</v>
      </c>
      <c r="D45" s="59" t="s">
        <v>1664</v>
      </c>
      <c r="E45" s="60" t="s">
        <v>6128</v>
      </c>
      <c r="F45" s="61" t="s">
        <v>1665</v>
      </c>
      <c r="G45" s="61" t="s">
        <v>1666</v>
      </c>
      <c r="H45" s="62" t="s">
        <v>1670</v>
      </c>
      <c r="I45" s="63">
        <v>2</v>
      </c>
      <c r="J45" s="64" t="str">
        <f t="shared" si="1"/>
        <v>A</v>
      </c>
      <c r="K45" s="65">
        <f t="shared" si="2"/>
        <v>5000</v>
      </c>
      <c r="L45" s="66">
        <f t="shared" si="3"/>
        <v>2</v>
      </c>
      <c r="M45" s="15" t="str">
        <f t="shared" si="4"/>
        <v>OK</v>
      </c>
    </row>
    <row r="46" spans="2:13" s="15" customFormat="1" x14ac:dyDescent="0.25">
      <c r="B46" s="57">
        <v>39</v>
      </c>
      <c r="C46" s="58">
        <v>44516</v>
      </c>
      <c r="D46" s="59" t="s">
        <v>1667</v>
      </c>
      <c r="E46" s="60" t="s">
        <v>6128</v>
      </c>
      <c r="F46" s="61" t="s">
        <v>1668</v>
      </c>
      <c r="G46" s="61" t="s">
        <v>1669</v>
      </c>
      <c r="H46" s="62" t="s">
        <v>1671</v>
      </c>
      <c r="I46" s="63">
        <v>2</v>
      </c>
      <c r="J46" s="64" t="str">
        <f t="shared" si="1"/>
        <v>A</v>
      </c>
      <c r="K46" s="65">
        <f t="shared" si="2"/>
        <v>5000</v>
      </c>
      <c r="L46" s="66">
        <f t="shared" si="3"/>
        <v>2</v>
      </c>
      <c r="M46" s="15" t="str">
        <f t="shared" si="4"/>
        <v>OK</v>
      </c>
    </row>
    <row r="47" spans="2:13" s="15" customFormat="1" x14ac:dyDescent="0.25">
      <c r="B47" s="57">
        <v>40</v>
      </c>
      <c r="C47" s="58">
        <v>44516</v>
      </c>
      <c r="D47" s="59" t="s">
        <v>1672</v>
      </c>
      <c r="E47" s="60" t="s">
        <v>6128</v>
      </c>
      <c r="F47" s="61" t="s">
        <v>1673</v>
      </c>
      <c r="G47" s="61" t="s">
        <v>1674</v>
      </c>
      <c r="H47" s="62" t="s">
        <v>1675</v>
      </c>
      <c r="I47" s="63">
        <v>4</v>
      </c>
      <c r="J47" s="64" t="str">
        <f t="shared" si="1"/>
        <v>A</v>
      </c>
      <c r="K47" s="65">
        <f t="shared" si="2"/>
        <v>10000</v>
      </c>
      <c r="L47" s="66">
        <f t="shared" si="3"/>
        <v>4</v>
      </c>
      <c r="M47" s="15" t="str">
        <f t="shared" si="4"/>
        <v>OK</v>
      </c>
    </row>
    <row r="48" spans="2:13" x14ac:dyDescent="0.25">
      <c r="B48" s="57">
        <v>41</v>
      </c>
      <c r="C48" s="58">
        <v>44516</v>
      </c>
      <c r="D48" s="59" t="s">
        <v>1676</v>
      </c>
      <c r="E48" s="60" t="s">
        <v>6128</v>
      </c>
      <c r="F48" s="67" t="s">
        <v>1677</v>
      </c>
      <c r="G48" s="67" t="s">
        <v>1678</v>
      </c>
      <c r="H48" s="68" t="s">
        <v>1682</v>
      </c>
      <c r="I48" s="63">
        <v>2</v>
      </c>
      <c r="J48" s="64" t="str">
        <f t="shared" si="1"/>
        <v>A</v>
      </c>
      <c r="K48" s="65">
        <f t="shared" si="2"/>
        <v>5000</v>
      </c>
      <c r="L48" s="66">
        <f t="shared" si="3"/>
        <v>2</v>
      </c>
      <c r="M48" s="15" t="str">
        <f t="shared" si="4"/>
        <v>OK</v>
      </c>
    </row>
    <row r="49" spans="2:13" x14ac:dyDescent="0.25">
      <c r="B49" s="57">
        <v>42</v>
      </c>
      <c r="C49" s="58">
        <v>44516</v>
      </c>
      <c r="D49" s="59" t="s">
        <v>1679</v>
      </c>
      <c r="E49" s="60" t="s">
        <v>6128</v>
      </c>
      <c r="F49" s="67" t="s">
        <v>1680</v>
      </c>
      <c r="G49" s="67" t="s">
        <v>1681</v>
      </c>
      <c r="H49" s="68" t="s">
        <v>1683</v>
      </c>
      <c r="I49" s="63">
        <v>2</v>
      </c>
      <c r="J49" s="64" t="str">
        <f t="shared" si="1"/>
        <v>A</v>
      </c>
      <c r="K49" s="65">
        <f t="shared" si="2"/>
        <v>5000</v>
      </c>
      <c r="L49" s="66">
        <f t="shared" si="3"/>
        <v>2</v>
      </c>
      <c r="M49" s="15" t="str">
        <f t="shared" si="4"/>
        <v>OK</v>
      </c>
    </row>
    <row r="50" spans="2:13" x14ac:dyDescent="0.25">
      <c r="B50" s="57">
        <v>43</v>
      </c>
      <c r="C50" s="58">
        <v>44516</v>
      </c>
      <c r="D50" s="59" t="s">
        <v>1684</v>
      </c>
      <c r="E50" s="60" t="s">
        <v>6128</v>
      </c>
      <c r="F50" s="67" t="s">
        <v>1685</v>
      </c>
      <c r="G50" s="67" t="s">
        <v>1686</v>
      </c>
      <c r="H50" s="68" t="s">
        <v>1687</v>
      </c>
      <c r="I50" s="63">
        <v>6</v>
      </c>
      <c r="J50" s="64" t="str">
        <f t="shared" si="1"/>
        <v>B</v>
      </c>
      <c r="K50" s="65">
        <f t="shared" si="2"/>
        <v>18000</v>
      </c>
      <c r="L50" s="66">
        <f t="shared" si="3"/>
        <v>6</v>
      </c>
      <c r="M50" s="15" t="str">
        <f t="shared" si="4"/>
        <v>OK</v>
      </c>
    </row>
    <row r="51" spans="2:13" x14ac:dyDescent="0.25">
      <c r="B51" s="57">
        <v>44</v>
      </c>
      <c r="C51" s="58">
        <v>44516</v>
      </c>
      <c r="D51" s="59" t="s">
        <v>1688</v>
      </c>
      <c r="E51" s="60" t="s">
        <v>6128</v>
      </c>
      <c r="F51" s="67" t="s">
        <v>1689</v>
      </c>
      <c r="G51" s="67" t="s">
        <v>1690</v>
      </c>
      <c r="H51" s="68" t="s">
        <v>1691</v>
      </c>
      <c r="I51" s="63">
        <v>3</v>
      </c>
      <c r="J51" s="64" t="str">
        <f t="shared" si="1"/>
        <v>A</v>
      </c>
      <c r="K51" s="65">
        <f t="shared" si="2"/>
        <v>7500</v>
      </c>
      <c r="L51" s="66">
        <f t="shared" si="3"/>
        <v>3</v>
      </c>
      <c r="M51" s="15" t="str">
        <f t="shared" si="4"/>
        <v>OK</v>
      </c>
    </row>
    <row r="52" spans="2:13" x14ac:dyDescent="0.25">
      <c r="B52" s="57">
        <v>45</v>
      </c>
      <c r="C52" s="58">
        <v>44516</v>
      </c>
      <c r="D52" s="59" t="s">
        <v>1692</v>
      </c>
      <c r="E52" s="60" t="s">
        <v>6128</v>
      </c>
      <c r="F52" s="67" t="s">
        <v>1693</v>
      </c>
      <c r="G52" s="67" t="s">
        <v>1694</v>
      </c>
      <c r="H52" s="68" t="s">
        <v>1698</v>
      </c>
      <c r="I52" s="63">
        <v>2</v>
      </c>
      <c r="J52" s="64" t="str">
        <f t="shared" si="1"/>
        <v>A</v>
      </c>
      <c r="K52" s="65">
        <f t="shared" si="2"/>
        <v>5000</v>
      </c>
      <c r="L52" s="66">
        <f t="shared" si="3"/>
        <v>2</v>
      </c>
      <c r="M52" s="15" t="str">
        <f t="shared" si="4"/>
        <v>OK</v>
      </c>
    </row>
    <row r="53" spans="2:13" x14ac:dyDescent="0.25">
      <c r="B53" s="57">
        <v>46</v>
      </c>
      <c r="C53" s="58">
        <v>44516</v>
      </c>
      <c r="D53" s="59" t="s">
        <v>1695</v>
      </c>
      <c r="E53" s="60" t="s">
        <v>6128</v>
      </c>
      <c r="F53" s="67" t="s">
        <v>1696</v>
      </c>
      <c r="G53" s="67" t="s">
        <v>1697</v>
      </c>
      <c r="H53" s="68" t="s">
        <v>1699</v>
      </c>
      <c r="I53" s="63">
        <v>2</v>
      </c>
      <c r="J53" s="64" t="str">
        <f t="shared" si="1"/>
        <v>A</v>
      </c>
      <c r="K53" s="65">
        <f t="shared" si="2"/>
        <v>5000</v>
      </c>
      <c r="L53" s="66">
        <f t="shared" si="3"/>
        <v>2</v>
      </c>
      <c r="M53" s="15" t="str">
        <f t="shared" si="4"/>
        <v>OK</v>
      </c>
    </row>
    <row r="54" spans="2:13" x14ac:dyDescent="0.25">
      <c r="B54" s="57">
        <v>47</v>
      </c>
      <c r="C54" s="58">
        <v>44516</v>
      </c>
      <c r="D54" s="59" t="s">
        <v>1700</v>
      </c>
      <c r="E54" s="60" t="s">
        <v>6128</v>
      </c>
      <c r="F54" s="67" t="s">
        <v>1701</v>
      </c>
      <c r="G54" s="67" t="s">
        <v>1702</v>
      </c>
      <c r="H54" s="68" t="s">
        <v>1703</v>
      </c>
      <c r="I54" s="63">
        <v>2</v>
      </c>
      <c r="J54" s="64" t="str">
        <f t="shared" si="1"/>
        <v>A</v>
      </c>
      <c r="K54" s="65">
        <f t="shared" si="2"/>
        <v>5000</v>
      </c>
      <c r="L54" s="66">
        <f t="shared" si="3"/>
        <v>2</v>
      </c>
      <c r="M54" s="15" t="str">
        <f t="shared" si="4"/>
        <v>OK</v>
      </c>
    </row>
    <row r="55" spans="2:13" x14ac:dyDescent="0.25">
      <c r="B55" s="57">
        <v>48</v>
      </c>
      <c r="C55" s="58">
        <v>44516</v>
      </c>
      <c r="D55" s="59" t="s">
        <v>1704</v>
      </c>
      <c r="E55" s="60" t="s">
        <v>6128</v>
      </c>
      <c r="F55" s="67" t="s">
        <v>1705</v>
      </c>
      <c r="G55" s="67" t="s">
        <v>1706</v>
      </c>
      <c r="H55" s="68" t="s">
        <v>1707</v>
      </c>
      <c r="I55" s="63">
        <v>2</v>
      </c>
      <c r="J55" s="64" t="str">
        <f t="shared" si="1"/>
        <v>A</v>
      </c>
      <c r="K55" s="65">
        <f t="shared" si="2"/>
        <v>5000</v>
      </c>
      <c r="L55" s="66">
        <f t="shared" si="3"/>
        <v>2</v>
      </c>
      <c r="M55" s="15" t="str">
        <f t="shared" si="4"/>
        <v>OK</v>
      </c>
    </row>
    <row r="56" spans="2:13" x14ac:dyDescent="0.25">
      <c r="B56" s="57">
        <v>49</v>
      </c>
      <c r="C56" s="58">
        <v>44516</v>
      </c>
      <c r="D56" s="59" t="s">
        <v>1708</v>
      </c>
      <c r="E56" s="60" t="s">
        <v>6128</v>
      </c>
      <c r="F56" s="67" t="s">
        <v>1709</v>
      </c>
      <c r="G56" s="67" t="s">
        <v>1710</v>
      </c>
      <c r="H56" s="68" t="s">
        <v>1717</v>
      </c>
      <c r="I56" s="63">
        <v>2</v>
      </c>
      <c r="J56" s="64" t="str">
        <f t="shared" si="1"/>
        <v>A</v>
      </c>
      <c r="K56" s="65">
        <f t="shared" si="2"/>
        <v>5000</v>
      </c>
      <c r="L56" s="66">
        <f t="shared" si="3"/>
        <v>2</v>
      </c>
      <c r="M56" s="15" t="str">
        <f t="shared" si="4"/>
        <v>OK</v>
      </c>
    </row>
    <row r="57" spans="2:13" x14ac:dyDescent="0.25">
      <c r="B57" s="57">
        <v>50</v>
      </c>
      <c r="C57" s="58">
        <v>44516</v>
      </c>
      <c r="D57" s="59" t="s">
        <v>1711</v>
      </c>
      <c r="E57" s="60" t="s">
        <v>6128</v>
      </c>
      <c r="F57" s="67" t="s">
        <v>1712</v>
      </c>
      <c r="G57" s="67" t="s">
        <v>1713</v>
      </c>
      <c r="H57" s="68" t="s">
        <v>1718</v>
      </c>
      <c r="I57" s="63">
        <v>2</v>
      </c>
      <c r="J57" s="64" t="str">
        <f t="shared" si="1"/>
        <v>A</v>
      </c>
      <c r="K57" s="65">
        <f t="shared" si="2"/>
        <v>5000</v>
      </c>
      <c r="L57" s="66">
        <f t="shared" si="3"/>
        <v>2</v>
      </c>
      <c r="M57" s="15" t="str">
        <f t="shared" si="4"/>
        <v>OK</v>
      </c>
    </row>
    <row r="58" spans="2:13" s="69" customFormat="1" x14ac:dyDescent="0.25">
      <c r="B58" s="57">
        <v>51</v>
      </c>
      <c r="C58" s="58">
        <v>44516</v>
      </c>
      <c r="D58" s="59" t="s">
        <v>1714</v>
      </c>
      <c r="E58" s="60" t="s">
        <v>6128</v>
      </c>
      <c r="F58" s="67" t="s">
        <v>1715</v>
      </c>
      <c r="G58" s="67" t="s">
        <v>1716</v>
      </c>
      <c r="H58" s="68" t="s">
        <v>1719</v>
      </c>
      <c r="I58" s="63">
        <v>2</v>
      </c>
      <c r="J58" s="64" t="str">
        <f t="shared" si="1"/>
        <v>A</v>
      </c>
      <c r="K58" s="65">
        <f t="shared" si="2"/>
        <v>5000</v>
      </c>
      <c r="L58" s="66">
        <f t="shared" si="3"/>
        <v>2</v>
      </c>
      <c r="M58" s="15" t="str">
        <f t="shared" si="4"/>
        <v>OK</v>
      </c>
    </row>
    <row r="59" spans="2:13" x14ac:dyDescent="0.25">
      <c r="B59" s="57">
        <v>52</v>
      </c>
      <c r="C59" s="58">
        <v>44516</v>
      </c>
      <c r="D59" s="59" t="s">
        <v>1720</v>
      </c>
      <c r="E59" s="60" t="s">
        <v>6128</v>
      </c>
      <c r="F59" s="67" t="s">
        <v>1721</v>
      </c>
      <c r="G59" s="67" t="s">
        <v>1722</v>
      </c>
      <c r="H59" s="68" t="s">
        <v>1723</v>
      </c>
      <c r="I59" s="63">
        <v>7</v>
      </c>
      <c r="J59" s="64" t="str">
        <f t="shared" si="1"/>
        <v>B</v>
      </c>
      <c r="K59" s="65">
        <f t="shared" si="2"/>
        <v>21000</v>
      </c>
      <c r="L59" s="66">
        <f t="shared" si="3"/>
        <v>7</v>
      </c>
      <c r="M59" s="15" t="str">
        <f t="shared" si="4"/>
        <v>OK</v>
      </c>
    </row>
    <row r="60" spans="2:13" x14ac:dyDescent="0.25">
      <c r="B60" s="57">
        <v>53</v>
      </c>
      <c r="C60" s="58">
        <v>44516</v>
      </c>
      <c r="D60" s="59" t="s">
        <v>1724</v>
      </c>
      <c r="E60" s="60" t="s">
        <v>6128</v>
      </c>
      <c r="F60" s="67" t="s">
        <v>1725</v>
      </c>
      <c r="G60" s="67" t="s">
        <v>1726</v>
      </c>
      <c r="H60" s="68" t="s">
        <v>1730</v>
      </c>
      <c r="I60" s="63">
        <v>10</v>
      </c>
      <c r="J60" s="64" t="str">
        <f t="shared" si="1"/>
        <v>B</v>
      </c>
      <c r="K60" s="65">
        <f t="shared" si="2"/>
        <v>30000</v>
      </c>
      <c r="L60" s="66">
        <f t="shared" si="3"/>
        <v>10</v>
      </c>
      <c r="M60" s="15" t="str">
        <f t="shared" si="4"/>
        <v>OK</v>
      </c>
    </row>
    <row r="61" spans="2:13" x14ac:dyDescent="0.25">
      <c r="B61" s="57">
        <v>54</v>
      </c>
      <c r="C61" s="58">
        <v>44516</v>
      </c>
      <c r="D61" s="59" t="s">
        <v>1727</v>
      </c>
      <c r="E61" s="60" t="s">
        <v>6128</v>
      </c>
      <c r="F61" s="67" t="s">
        <v>1728</v>
      </c>
      <c r="G61" s="67" t="s">
        <v>1729</v>
      </c>
      <c r="H61" s="68" t="s">
        <v>1731</v>
      </c>
      <c r="I61" s="63">
        <v>10</v>
      </c>
      <c r="J61" s="64" t="str">
        <f t="shared" si="1"/>
        <v>B</v>
      </c>
      <c r="K61" s="65">
        <f t="shared" si="2"/>
        <v>30000</v>
      </c>
      <c r="L61" s="66">
        <f t="shared" si="3"/>
        <v>14</v>
      </c>
      <c r="M61" s="15" t="str">
        <f t="shared" si="4"/>
        <v>OK</v>
      </c>
    </row>
    <row r="62" spans="2:13" x14ac:dyDescent="0.25">
      <c r="B62" s="57">
        <v>55</v>
      </c>
      <c r="C62" s="58">
        <v>44517</v>
      </c>
      <c r="D62" s="59" t="s">
        <v>2371</v>
      </c>
      <c r="E62" s="60" t="s">
        <v>6128</v>
      </c>
      <c r="F62" s="67" t="s">
        <v>2372</v>
      </c>
      <c r="G62" s="67" t="s">
        <v>2373</v>
      </c>
      <c r="H62" s="68" t="s">
        <v>2374</v>
      </c>
      <c r="I62" s="63">
        <v>6</v>
      </c>
      <c r="J62" s="64" t="str">
        <f t="shared" si="1"/>
        <v>B</v>
      </c>
      <c r="K62" s="65">
        <f t="shared" si="2"/>
        <v>18000</v>
      </c>
      <c r="L62" s="66">
        <f t="shared" si="3"/>
        <v>6</v>
      </c>
      <c r="M62" s="15" t="str">
        <f t="shared" si="4"/>
        <v>OK</v>
      </c>
    </row>
    <row r="63" spans="2:13" x14ac:dyDescent="0.25">
      <c r="B63" s="57">
        <v>56</v>
      </c>
      <c r="C63" s="58">
        <v>44517</v>
      </c>
      <c r="D63" s="59" t="s">
        <v>2375</v>
      </c>
      <c r="E63" s="60" t="s">
        <v>6128</v>
      </c>
      <c r="F63" s="67" t="s">
        <v>2376</v>
      </c>
      <c r="G63" s="67" t="s">
        <v>2377</v>
      </c>
      <c r="H63" s="68" t="s">
        <v>2378</v>
      </c>
      <c r="I63" s="63">
        <v>2</v>
      </c>
      <c r="J63" s="64" t="str">
        <f t="shared" si="1"/>
        <v>A</v>
      </c>
      <c r="K63" s="65">
        <f t="shared" si="2"/>
        <v>5000</v>
      </c>
      <c r="L63" s="66">
        <f t="shared" si="3"/>
        <v>2</v>
      </c>
      <c r="M63" s="15" t="str">
        <f t="shared" si="4"/>
        <v>OK</v>
      </c>
    </row>
    <row r="64" spans="2:13" x14ac:dyDescent="0.25">
      <c r="B64" s="57">
        <v>57</v>
      </c>
      <c r="C64" s="58">
        <v>44517</v>
      </c>
      <c r="D64" s="59" t="s">
        <v>2379</v>
      </c>
      <c r="E64" s="60" t="s">
        <v>6128</v>
      </c>
      <c r="F64" s="67" t="s">
        <v>2380</v>
      </c>
      <c r="G64" s="67" t="s">
        <v>2381</v>
      </c>
      <c r="H64" s="68" t="s">
        <v>2382</v>
      </c>
      <c r="I64" s="63">
        <v>6</v>
      </c>
      <c r="J64" s="64" t="str">
        <f t="shared" si="1"/>
        <v>B</v>
      </c>
      <c r="K64" s="65">
        <f t="shared" si="2"/>
        <v>18000</v>
      </c>
      <c r="L64" s="66">
        <f t="shared" si="3"/>
        <v>6</v>
      </c>
      <c r="M64" s="15" t="str">
        <f t="shared" si="4"/>
        <v>OK</v>
      </c>
    </row>
    <row r="65" spans="2:13" x14ac:dyDescent="0.25">
      <c r="B65" s="57">
        <v>58</v>
      </c>
      <c r="C65" s="58">
        <v>44517</v>
      </c>
      <c r="D65" s="59" t="s">
        <v>2383</v>
      </c>
      <c r="E65" s="60" t="s">
        <v>6128</v>
      </c>
      <c r="F65" s="67" t="s">
        <v>2384</v>
      </c>
      <c r="G65" s="67" t="s">
        <v>2385</v>
      </c>
      <c r="H65" s="68" t="s">
        <v>2386</v>
      </c>
      <c r="I65" s="63">
        <v>6</v>
      </c>
      <c r="J65" s="64" t="str">
        <f t="shared" si="1"/>
        <v>B</v>
      </c>
      <c r="K65" s="65">
        <f t="shared" si="2"/>
        <v>18000</v>
      </c>
      <c r="L65" s="66">
        <f t="shared" si="3"/>
        <v>6</v>
      </c>
      <c r="M65" s="15" t="str">
        <f t="shared" si="4"/>
        <v>OK</v>
      </c>
    </row>
    <row r="66" spans="2:13" s="69" customFormat="1" x14ac:dyDescent="0.25">
      <c r="B66" s="57">
        <v>59</v>
      </c>
      <c r="C66" s="70">
        <v>44517</v>
      </c>
      <c r="D66" s="59" t="s">
        <v>2387</v>
      </c>
      <c r="E66" s="60" t="s">
        <v>6128</v>
      </c>
      <c r="F66" s="67" t="s">
        <v>2388</v>
      </c>
      <c r="G66" s="67" t="s">
        <v>2389</v>
      </c>
      <c r="H66" s="68" t="s">
        <v>2390</v>
      </c>
      <c r="I66" s="63">
        <v>6</v>
      </c>
      <c r="J66" s="64" t="str">
        <f t="shared" si="1"/>
        <v>B</v>
      </c>
      <c r="K66" s="65">
        <f t="shared" si="2"/>
        <v>18000</v>
      </c>
      <c r="L66" s="66">
        <f t="shared" si="3"/>
        <v>6</v>
      </c>
      <c r="M66" s="15" t="str">
        <f t="shared" si="4"/>
        <v>OK</v>
      </c>
    </row>
    <row r="67" spans="2:13" x14ac:dyDescent="0.25">
      <c r="B67" s="57">
        <v>60</v>
      </c>
      <c r="C67" s="70">
        <v>44517</v>
      </c>
      <c r="D67" s="59" t="s">
        <v>2391</v>
      </c>
      <c r="E67" s="60" t="s">
        <v>6128</v>
      </c>
      <c r="F67" s="67" t="s">
        <v>2392</v>
      </c>
      <c r="G67" s="67" t="s">
        <v>2393</v>
      </c>
      <c r="H67" s="68" t="s">
        <v>2394</v>
      </c>
      <c r="I67" s="63">
        <v>6</v>
      </c>
      <c r="J67" s="64" t="str">
        <f t="shared" si="1"/>
        <v>B</v>
      </c>
      <c r="K67" s="65">
        <f t="shared" si="2"/>
        <v>18000</v>
      </c>
      <c r="L67" s="66">
        <f t="shared" si="3"/>
        <v>6</v>
      </c>
      <c r="M67" s="15" t="str">
        <f t="shared" si="4"/>
        <v>OK</v>
      </c>
    </row>
    <row r="68" spans="2:13" x14ac:dyDescent="0.25">
      <c r="B68" s="57">
        <v>61</v>
      </c>
      <c r="C68" s="70">
        <v>44517</v>
      </c>
      <c r="D68" s="59" t="s">
        <v>2395</v>
      </c>
      <c r="E68" s="60" t="s">
        <v>6128</v>
      </c>
      <c r="F68" s="67" t="s">
        <v>2396</v>
      </c>
      <c r="G68" s="67" t="s">
        <v>2397</v>
      </c>
      <c r="H68" s="68" t="s">
        <v>2398</v>
      </c>
      <c r="I68" s="63">
        <v>2</v>
      </c>
      <c r="J68" s="64" t="str">
        <f t="shared" si="1"/>
        <v>A</v>
      </c>
      <c r="K68" s="65">
        <f t="shared" si="2"/>
        <v>5000</v>
      </c>
      <c r="L68" s="66">
        <f t="shared" si="3"/>
        <v>2</v>
      </c>
      <c r="M68" s="15" t="str">
        <f t="shared" si="4"/>
        <v>OK</v>
      </c>
    </row>
    <row r="69" spans="2:13" x14ac:dyDescent="0.25">
      <c r="B69" s="57">
        <v>62</v>
      </c>
      <c r="C69" s="70">
        <v>44517</v>
      </c>
      <c r="D69" s="59" t="s">
        <v>2399</v>
      </c>
      <c r="E69" s="60" t="s">
        <v>6128</v>
      </c>
      <c r="F69" s="67" t="s">
        <v>2400</v>
      </c>
      <c r="G69" s="67" t="s">
        <v>2401</v>
      </c>
      <c r="H69" s="68" t="s">
        <v>2405</v>
      </c>
      <c r="I69" s="63">
        <v>2</v>
      </c>
      <c r="J69" s="64" t="str">
        <f t="shared" si="1"/>
        <v>A</v>
      </c>
      <c r="K69" s="65">
        <f t="shared" si="2"/>
        <v>5000</v>
      </c>
      <c r="L69" s="66">
        <f t="shared" si="3"/>
        <v>9</v>
      </c>
      <c r="M69" s="15" t="str">
        <f t="shared" si="4"/>
        <v>OK</v>
      </c>
    </row>
    <row r="70" spans="2:13" s="69" customFormat="1" x14ac:dyDescent="0.25">
      <c r="B70" s="57">
        <v>63</v>
      </c>
      <c r="C70" s="70">
        <v>44517</v>
      </c>
      <c r="D70" s="59" t="s">
        <v>2402</v>
      </c>
      <c r="E70" s="60" t="s">
        <v>6128</v>
      </c>
      <c r="F70" s="67" t="s">
        <v>2403</v>
      </c>
      <c r="G70" s="67" t="s">
        <v>2404</v>
      </c>
      <c r="H70" s="68" t="s">
        <v>2406</v>
      </c>
      <c r="I70" s="63">
        <v>3</v>
      </c>
      <c r="J70" s="64" t="str">
        <f t="shared" si="1"/>
        <v>A</v>
      </c>
      <c r="K70" s="65">
        <f t="shared" si="2"/>
        <v>7500</v>
      </c>
      <c r="L70" s="66">
        <f t="shared" si="3"/>
        <v>3</v>
      </c>
      <c r="M70" s="15" t="str">
        <f t="shared" si="4"/>
        <v>OK</v>
      </c>
    </row>
    <row r="71" spans="2:13" x14ac:dyDescent="0.25">
      <c r="B71" s="57">
        <v>64</v>
      </c>
      <c r="C71" s="70">
        <v>44517</v>
      </c>
      <c r="D71" s="59" t="s">
        <v>2407</v>
      </c>
      <c r="E71" s="60" t="s">
        <v>6128</v>
      </c>
      <c r="F71" s="67" t="s">
        <v>2408</v>
      </c>
      <c r="G71" s="67" t="s">
        <v>2409</v>
      </c>
      <c r="H71" s="68" t="s">
        <v>2410</v>
      </c>
      <c r="I71" s="63">
        <v>4</v>
      </c>
      <c r="J71" s="64" t="str">
        <f t="shared" si="1"/>
        <v>A</v>
      </c>
      <c r="K71" s="65">
        <f t="shared" si="2"/>
        <v>10000</v>
      </c>
      <c r="L71" s="66">
        <f t="shared" si="3"/>
        <v>4</v>
      </c>
      <c r="M71" s="15" t="str">
        <f t="shared" si="4"/>
        <v>OK</v>
      </c>
    </row>
    <row r="72" spans="2:13" x14ac:dyDescent="0.25">
      <c r="B72" s="57">
        <v>65</v>
      </c>
      <c r="C72" s="70">
        <v>44517</v>
      </c>
      <c r="D72" s="59" t="s">
        <v>2411</v>
      </c>
      <c r="E72" s="60" t="s">
        <v>6128</v>
      </c>
      <c r="F72" s="67" t="s">
        <v>2412</v>
      </c>
      <c r="G72" s="67" t="s">
        <v>2413</v>
      </c>
      <c r="H72" s="68" t="s">
        <v>2414</v>
      </c>
      <c r="I72" s="63">
        <v>2</v>
      </c>
      <c r="J72" s="64" t="str">
        <f t="shared" si="1"/>
        <v>A</v>
      </c>
      <c r="K72" s="65">
        <f t="shared" si="2"/>
        <v>5000</v>
      </c>
      <c r="L72" s="66">
        <f t="shared" si="3"/>
        <v>2</v>
      </c>
      <c r="M72" s="15" t="str">
        <f t="shared" si="4"/>
        <v>OK</v>
      </c>
    </row>
    <row r="73" spans="2:13" s="69" customFormat="1" x14ac:dyDescent="0.25">
      <c r="B73" s="57">
        <v>66</v>
      </c>
      <c r="C73" s="70">
        <v>44517</v>
      </c>
      <c r="D73" s="59" t="s">
        <v>2415</v>
      </c>
      <c r="E73" s="60" t="s">
        <v>6128</v>
      </c>
      <c r="F73" s="67" t="s">
        <v>2416</v>
      </c>
      <c r="G73" s="67" t="s">
        <v>2417</v>
      </c>
      <c r="H73" s="68" t="s">
        <v>2421</v>
      </c>
      <c r="I73" s="63">
        <v>2</v>
      </c>
      <c r="J73" s="64" t="str">
        <f t="shared" ref="J73:J136" si="5">+IF(I73&lt;=0," ",IF(I73&lt;=5,"A",IF(I73&gt;=6,"B")))</f>
        <v>A</v>
      </c>
      <c r="K73" s="65">
        <f t="shared" ref="K73:K136" si="6">+IF(J73=" ",I73*0,IF(J73="A",I73*2500,IF(J73="B",I73*3000)))</f>
        <v>5000</v>
      </c>
      <c r="L73" s="66">
        <f t="shared" ref="L73:L136" si="7">SUMIF($D$8:$D$173,D73:D238,$I$8:$I$173)</f>
        <v>2</v>
      </c>
      <c r="M73" s="15" t="str">
        <f t="shared" ref="M73:M136" si="8">+IF(L73=0," ",IF(L73&lt;=20,"OK",IF(L73&gt;=21,"LEBIH")))</f>
        <v>OK</v>
      </c>
    </row>
    <row r="74" spans="2:13" x14ac:dyDescent="0.25">
      <c r="B74" s="57">
        <v>67</v>
      </c>
      <c r="C74" s="70">
        <v>44517</v>
      </c>
      <c r="D74" s="59" t="s">
        <v>2418</v>
      </c>
      <c r="E74" s="60" t="s">
        <v>6128</v>
      </c>
      <c r="F74" s="67" t="s">
        <v>2419</v>
      </c>
      <c r="G74" s="67" t="s">
        <v>2420</v>
      </c>
      <c r="H74" s="68" t="s">
        <v>2422</v>
      </c>
      <c r="I74" s="63">
        <v>6</v>
      </c>
      <c r="J74" s="64" t="str">
        <f t="shared" si="5"/>
        <v>B</v>
      </c>
      <c r="K74" s="65">
        <f t="shared" si="6"/>
        <v>18000</v>
      </c>
      <c r="L74" s="66">
        <f t="shared" si="7"/>
        <v>6</v>
      </c>
      <c r="M74" s="15" t="str">
        <f t="shared" si="8"/>
        <v>OK</v>
      </c>
    </row>
    <row r="75" spans="2:13" x14ac:dyDescent="0.25">
      <c r="B75" s="57">
        <v>68</v>
      </c>
      <c r="C75" s="70">
        <v>44517</v>
      </c>
      <c r="D75" s="59" t="s">
        <v>2423</v>
      </c>
      <c r="E75" s="60" t="s">
        <v>6128</v>
      </c>
      <c r="F75" s="67" t="s">
        <v>2424</v>
      </c>
      <c r="G75" s="67" t="s">
        <v>2425</v>
      </c>
      <c r="H75" s="68" t="s">
        <v>2426</v>
      </c>
      <c r="I75" s="63">
        <v>5</v>
      </c>
      <c r="J75" s="64" t="str">
        <f t="shared" si="5"/>
        <v>A</v>
      </c>
      <c r="K75" s="65">
        <f t="shared" si="6"/>
        <v>12500</v>
      </c>
      <c r="L75" s="66">
        <f t="shared" si="7"/>
        <v>5</v>
      </c>
      <c r="M75" s="15" t="str">
        <f t="shared" si="8"/>
        <v>OK</v>
      </c>
    </row>
    <row r="76" spans="2:13" s="69" customFormat="1" x14ac:dyDescent="0.25">
      <c r="B76" s="57">
        <v>69</v>
      </c>
      <c r="C76" s="70">
        <v>44517</v>
      </c>
      <c r="D76" s="59" t="s">
        <v>2427</v>
      </c>
      <c r="E76" s="60" t="s">
        <v>6128</v>
      </c>
      <c r="F76" s="67" t="s">
        <v>2428</v>
      </c>
      <c r="G76" s="67" t="s">
        <v>2429</v>
      </c>
      <c r="H76" s="68" t="s">
        <v>2430</v>
      </c>
      <c r="I76" s="63">
        <v>2</v>
      </c>
      <c r="J76" s="64" t="str">
        <f t="shared" si="5"/>
        <v>A</v>
      </c>
      <c r="K76" s="65">
        <f t="shared" si="6"/>
        <v>5000</v>
      </c>
      <c r="L76" s="66">
        <f t="shared" si="7"/>
        <v>2</v>
      </c>
      <c r="M76" s="15" t="str">
        <f t="shared" si="8"/>
        <v>OK</v>
      </c>
    </row>
    <row r="77" spans="2:13" s="69" customFormat="1" x14ac:dyDescent="0.25">
      <c r="B77" s="57">
        <v>70</v>
      </c>
      <c r="C77" s="70">
        <v>44517</v>
      </c>
      <c r="D77" s="59" t="s">
        <v>2431</v>
      </c>
      <c r="E77" s="60" t="s">
        <v>6128</v>
      </c>
      <c r="F77" s="67" t="s">
        <v>2432</v>
      </c>
      <c r="G77" s="67" t="s">
        <v>2433</v>
      </c>
      <c r="H77" s="68" t="s">
        <v>2443</v>
      </c>
      <c r="I77" s="63">
        <v>2</v>
      </c>
      <c r="J77" s="64" t="str">
        <f t="shared" si="5"/>
        <v>A</v>
      </c>
      <c r="K77" s="65">
        <f t="shared" si="6"/>
        <v>5000</v>
      </c>
      <c r="L77" s="66">
        <f t="shared" si="7"/>
        <v>2</v>
      </c>
      <c r="M77" s="15" t="str">
        <f t="shared" si="8"/>
        <v>OK</v>
      </c>
    </row>
    <row r="78" spans="2:13" x14ac:dyDescent="0.25">
      <c r="B78" s="57">
        <v>71</v>
      </c>
      <c r="C78" s="70">
        <v>44517</v>
      </c>
      <c r="D78" s="59" t="s">
        <v>2434</v>
      </c>
      <c r="E78" s="60" t="s">
        <v>6128</v>
      </c>
      <c r="F78" s="67" t="s">
        <v>2435</v>
      </c>
      <c r="G78" s="67" t="s">
        <v>2436</v>
      </c>
      <c r="H78" s="68" t="s">
        <v>2444</v>
      </c>
      <c r="I78" s="63">
        <v>2</v>
      </c>
      <c r="J78" s="64" t="str">
        <f t="shared" si="5"/>
        <v>A</v>
      </c>
      <c r="K78" s="65">
        <f t="shared" si="6"/>
        <v>5000</v>
      </c>
      <c r="L78" s="66">
        <f t="shared" si="7"/>
        <v>2</v>
      </c>
      <c r="M78" s="15" t="str">
        <f t="shared" si="8"/>
        <v>OK</v>
      </c>
    </row>
    <row r="79" spans="2:13" x14ac:dyDescent="0.25">
      <c r="B79" s="57">
        <v>72</v>
      </c>
      <c r="C79" s="70">
        <v>44517</v>
      </c>
      <c r="D79" s="59" t="s">
        <v>2437</v>
      </c>
      <c r="E79" s="60" t="s">
        <v>6128</v>
      </c>
      <c r="F79" s="67" t="s">
        <v>2438</v>
      </c>
      <c r="G79" s="67" t="s">
        <v>2439</v>
      </c>
      <c r="H79" s="68" t="s">
        <v>2445</v>
      </c>
      <c r="I79" s="63">
        <v>2</v>
      </c>
      <c r="J79" s="64" t="str">
        <f t="shared" si="5"/>
        <v>A</v>
      </c>
      <c r="K79" s="65">
        <f t="shared" si="6"/>
        <v>5000</v>
      </c>
      <c r="L79" s="66">
        <f t="shared" si="7"/>
        <v>2</v>
      </c>
      <c r="M79" s="15" t="str">
        <f t="shared" si="8"/>
        <v>OK</v>
      </c>
    </row>
    <row r="80" spans="2:13" x14ac:dyDescent="0.25">
      <c r="B80" s="57">
        <v>73</v>
      </c>
      <c r="C80" s="70">
        <v>44517</v>
      </c>
      <c r="D80" s="59" t="s">
        <v>2440</v>
      </c>
      <c r="E80" s="60" t="s">
        <v>6128</v>
      </c>
      <c r="F80" s="67" t="s">
        <v>2441</v>
      </c>
      <c r="G80" s="67" t="s">
        <v>2442</v>
      </c>
      <c r="H80" s="68" t="s">
        <v>2446</v>
      </c>
      <c r="I80" s="63">
        <v>2</v>
      </c>
      <c r="J80" s="64" t="str">
        <f t="shared" si="5"/>
        <v>A</v>
      </c>
      <c r="K80" s="65">
        <f t="shared" si="6"/>
        <v>5000</v>
      </c>
      <c r="L80" s="66">
        <f t="shared" si="7"/>
        <v>2</v>
      </c>
      <c r="M80" s="15" t="str">
        <f t="shared" si="8"/>
        <v>OK</v>
      </c>
    </row>
    <row r="81" spans="2:13" s="69" customFormat="1" x14ac:dyDescent="0.25">
      <c r="B81" s="57">
        <v>74</v>
      </c>
      <c r="C81" s="70">
        <v>44517</v>
      </c>
      <c r="D81" s="59" t="s">
        <v>2447</v>
      </c>
      <c r="E81" s="60" t="s">
        <v>6128</v>
      </c>
      <c r="F81" s="67" t="s">
        <v>2448</v>
      </c>
      <c r="G81" s="67" t="s">
        <v>2449</v>
      </c>
      <c r="H81" s="68" t="s">
        <v>2462</v>
      </c>
      <c r="I81" s="63">
        <v>2</v>
      </c>
      <c r="J81" s="64" t="str">
        <f t="shared" si="5"/>
        <v>A</v>
      </c>
      <c r="K81" s="65">
        <f t="shared" si="6"/>
        <v>5000</v>
      </c>
      <c r="L81" s="66">
        <f t="shared" si="7"/>
        <v>2</v>
      </c>
      <c r="M81" s="15" t="str">
        <f t="shared" si="8"/>
        <v>OK</v>
      </c>
    </row>
    <row r="82" spans="2:13" x14ac:dyDescent="0.25">
      <c r="B82" s="57">
        <v>75</v>
      </c>
      <c r="C82" s="70">
        <v>44517</v>
      </c>
      <c r="D82" s="59" t="s">
        <v>2450</v>
      </c>
      <c r="E82" s="60" t="s">
        <v>6128</v>
      </c>
      <c r="F82" s="67" t="s">
        <v>2451</v>
      </c>
      <c r="G82" s="67" t="s">
        <v>2452</v>
      </c>
      <c r="H82" s="68" t="s">
        <v>2463</v>
      </c>
      <c r="I82" s="63">
        <v>2</v>
      </c>
      <c r="J82" s="64" t="str">
        <f t="shared" si="5"/>
        <v>A</v>
      </c>
      <c r="K82" s="65">
        <f t="shared" si="6"/>
        <v>5000</v>
      </c>
      <c r="L82" s="66">
        <f t="shared" si="7"/>
        <v>2</v>
      </c>
      <c r="M82" s="15" t="str">
        <f t="shared" si="8"/>
        <v>OK</v>
      </c>
    </row>
    <row r="83" spans="2:13" s="69" customFormat="1" x14ac:dyDescent="0.25">
      <c r="B83" s="57">
        <v>76</v>
      </c>
      <c r="C83" s="70">
        <v>44517</v>
      </c>
      <c r="D83" s="59" t="s">
        <v>2453</v>
      </c>
      <c r="E83" s="60" t="s">
        <v>6128</v>
      </c>
      <c r="F83" s="67" t="s">
        <v>2454</v>
      </c>
      <c r="G83" s="67" t="s">
        <v>2455</v>
      </c>
      <c r="H83" s="68" t="s">
        <v>2464</v>
      </c>
      <c r="I83" s="63">
        <v>2</v>
      </c>
      <c r="J83" s="64" t="str">
        <f t="shared" si="5"/>
        <v>A</v>
      </c>
      <c r="K83" s="65">
        <f t="shared" si="6"/>
        <v>5000</v>
      </c>
      <c r="L83" s="66">
        <f t="shared" si="7"/>
        <v>2</v>
      </c>
      <c r="M83" s="15" t="str">
        <f t="shared" si="8"/>
        <v>OK</v>
      </c>
    </row>
    <row r="84" spans="2:13" x14ac:dyDescent="0.25">
      <c r="B84" s="57">
        <v>77</v>
      </c>
      <c r="C84" s="70">
        <v>44517</v>
      </c>
      <c r="D84" s="59" t="s">
        <v>2456</v>
      </c>
      <c r="E84" s="60" t="s">
        <v>6128</v>
      </c>
      <c r="F84" s="67" t="s">
        <v>2457</v>
      </c>
      <c r="G84" s="67" t="s">
        <v>2458</v>
      </c>
      <c r="H84" s="68" t="s">
        <v>2465</v>
      </c>
      <c r="I84" s="63">
        <v>2</v>
      </c>
      <c r="J84" s="64" t="str">
        <f t="shared" si="5"/>
        <v>A</v>
      </c>
      <c r="K84" s="65">
        <f t="shared" si="6"/>
        <v>5000</v>
      </c>
      <c r="L84" s="66">
        <f t="shared" si="7"/>
        <v>2</v>
      </c>
      <c r="M84" s="15" t="str">
        <f t="shared" si="8"/>
        <v>OK</v>
      </c>
    </row>
    <row r="85" spans="2:13" x14ac:dyDescent="0.25">
      <c r="B85" s="57">
        <v>78</v>
      </c>
      <c r="C85" s="70">
        <v>44517</v>
      </c>
      <c r="D85" s="59" t="s">
        <v>2459</v>
      </c>
      <c r="E85" s="60" t="s">
        <v>6128</v>
      </c>
      <c r="F85" s="67" t="s">
        <v>2460</v>
      </c>
      <c r="G85" s="67" t="s">
        <v>2461</v>
      </c>
      <c r="H85" s="68" t="s">
        <v>2466</v>
      </c>
      <c r="I85" s="63">
        <v>5</v>
      </c>
      <c r="J85" s="64" t="str">
        <f t="shared" si="5"/>
        <v>A</v>
      </c>
      <c r="K85" s="65">
        <f t="shared" si="6"/>
        <v>12500</v>
      </c>
      <c r="L85" s="66">
        <f t="shared" si="7"/>
        <v>5</v>
      </c>
      <c r="M85" s="15" t="str">
        <f t="shared" si="8"/>
        <v>OK</v>
      </c>
    </row>
    <row r="86" spans="2:13" s="69" customFormat="1" x14ac:dyDescent="0.25">
      <c r="B86" s="57">
        <v>79</v>
      </c>
      <c r="C86" s="70">
        <v>44517</v>
      </c>
      <c r="D86" s="59" t="s">
        <v>2467</v>
      </c>
      <c r="E86" s="60" t="s">
        <v>6128</v>
      </c>
      <c r="F86" s="67" t="s">
        <v>2468</v>
      </c>
      <c r="G86" s="67" t="s">
        <v>2469</v>
      </c>
      <c r="H86" s="68" t="s">
        <v>2473</v>
      </c>
      <c r="I86" s="63">
        <v>2</v>
      </c>
      <c r="J86" s="64" t="str">
        <f t="shared" si="5"/>
        <v>A</v>
      </c>
      <c r="K86" s="65">
        <f t="shared" si="6"/>
        <v>5000</v>
      </c>
      <c r="L86" s="66">
        <f t="shared" si="7"/>
        <v>2</v>
      </c>
      <c r="M86" s="15" t="str">
        <f t="shared" si="8"/>
        <v>OK</v>
      </c>
    </row>
    <row r="87" spans="2:13" x14ac:dyDescent="0.25">
      <c r="B87" s="57">
        <v>80</v>
      </c>
      <c r="C87" s="70">
        <v>44517</v>
      </c>
      <c r="D87" s="59" t="s">
        <v>2470</v>
      </c>
      <c r="E87" s="60" t="s">
        <v>6128</v>
      </c>
      <c r="F87" s="67" t="s">
        <v>2471</v>
      </c>
      <c r="G87" s="67" t="s">
        <v>2472</v>
      </c>
      <c r="H87" s="68" t="s">
        <v>2474</v>
      </c>
      <c r="I87" s="63">
        <v>2</v>
      </c>
      <c r="J87" s="64" t="str">
        <f t="shared" si="5"/>
        <v>A</v>
      </c>
      <c r="K87" s="65">
        <f t="shared" si="6"/>
        <v>5000</v>
      </c>
      <c r="L87" s="66">
        <f t="shared" si="7"/>
        <v>2</v>
      </c>
      <c r="M87" s="15" t="str">
        <f t="shared" si="8"/>
        <v>OK</v>
      </c>
    </row>
    <row r="88" spans="2:13" x14ac:dyDescent="0.25">
      <c r="B88" s="57">
        <v>81</v>
      </c>
      <c r="C88" s="70">
        <v>44517</v>
      </c>
      <c r="D88" s="59" t="s">
        <v>2475</v>
      </c>
      <c r="E88" s="60" t="s">
        <v>6128</v>
      </c>
      <c r="F88" s="67" t="s">
        <v>2476</v>
      </c>
      <c r="G88" s="67" t="s">
        <v>2477</v>
      </c>
      <c r="H88" s="68" t="s">
        <v>2478</v>
      </c>
      <c r="I88" s="63">
        <v>2</v>
      </c>
      <c r="J88" s="64" t="str">
        <f t="shared" si="5"/>
        <v>A</v>
      </c>
      <c r="K88" s="65">
        <f t="shared" si="6"/>
        <v>5000</v>
      </c>
      <c r="L88" s="66">
        <f t="shared" si="7"/>
        <v>2</v>
      </c>
      <c r="M88" s="15" t="str">
        <f t="shared" si="8"/>
        <v>OK</v>
      </c>
    </row>
    <row r="89" spans="2:13" s="69" customFormat="1" x14ac:dyDescent="0.25">
      <c r="B89" s="57">
        <v>82</v>
      </c>
      <c r="C89" s="70">
        <v>44518</v>
      </c>
      <c r="D89" s="59" t="s">
        <v>3127</v>
      </c>
      <c r="E89" s="60" t="s">
        <v>6128</v>
      </c>
      <c r="F89" s="67" t="s">
        <v>3128</v>
      </c>
      <c r="G89" s="67" t="s">
        <v>3129</v>
      </c>
      <c r="H89" s="68" t="s">
        <v>3130</v>
      </c>
      <c r="I89" s="63">
        <v>4</v>
      </c>
      <c r="J89" s="64" t="str">
        <f t="shared" si="5"/>
        <v>A</v>
      </c>
      <c r="K89" s="65">
        <f t="shared" si="6"/>
        <v>10000</v>
      </c>
      <c r="L89" s="66">
        <f t="shared" si="7"/>
        <v>4</v>
      </c>
      <c r="M89" s="15" t="str">
        <f t="shared" si="8"/>
        <v>OK</v>
      </c>
    </row>
    <row r="90" spans="2:13" x14ac:dyDescent="0.25">
      <c r="B90" s="57">
        <v>83</v>
      </c>
      <c r="C90" s="70">
        <v>44518</v>
      </c>
      <c r="D90" s="59" t="s">
        <v>3131</v>
      </c>
      <c r="E90" s="60" t="s">
        <v>6128</v>
      </c>
      <c r="F90" s="67" t="s">
        <v>3132</v>
      </c>
      <c r="G90" s="67" t="s">
        <v>3133</v>
      </c>
      <c r="H90" s="68" t="s">
        <v>3134</v>
      </c>
      <c r="I90" s="63">
        <v>2</v>
      </c>
      <c r="J90" s="64" t="str">
        <f t="shared" si="5"/>
        <v>A</v>
      </c>
      <c r="K90" s="65">
        <f t="shared" si="6"/>
        <v>5000</v>
      </c>
      <c r="L90" s="66">
        <f t="shared" si="7"/>
        <v>2</v>
      </c>
      <c r="M90" s="15" t="str">
        <f t="shared" si="8"/>
        <v>OK</v>
      </c>
    </row>
    <row r="91" spans="2:13" x14ac:dyDescent="0.25">
      <c r="B91" s="57">
        <v>84</v>
      </c>
      <c r="C91" s="70">
        <v>44518</v>
      </c>
      <c r="D91" s="59" t="s">
        <v>3135</v>
      </c>
      <c r="E91" s="60" t="s">
        <v>6128</v>
      </c>
      <c r="F91" s="67" t="s">
        <v>3136</v>
      </c>
      <c r="G91" s="67" t="s">
        <v>3137</v>
      </c>
      <c r="H91" s="68" t="s">
        <v>3138</v>
      </c>
      <c r="I91" s="63">
        <v>2</v>
      </c>
      <c r="J91" s="64" t="str">
        <f t="shared" si="5"/>
        <v>A</v>
      </c>
      <c r="K91" s="65">
        <f t="shared" si="6"/>
        <v>5000</v>
      </c>
      <c r="L91" s="66">
        <f t="shared" si="7"/>
        <v>2</v>
      </c>
      <c r="M91" s="15" t="str">
        <f t="shared" si="8"/>
        <v>OK</v>
      </c>
    </row>
    <row r="92" spans="2:13" x14ac:dyDescent="0.25">
      <c r="B92" s="57">
        <v>85</v>
      </c>
      <c r="C92" s="70">
        <v>44518</v>
      </c>
      <c r="D92" s="59" t="s">
        <v>3139</v>
      </c>
      <c r="E92" s="60" t="s">
        <v>6128</v>
      </c>
      <c r="F92" s="67" t="s">
        <v>3140</v>
      </c>
      <c r="G92" s="67" t="s">
        <v>3141</v>
      </c>
      <c r="H92" s="68" t="s">
        <v>3142</v>
      </c>
      <c r="I92" s="63">
        <v>2</v>
      </c>
      <c r="J92" s="64" t="str">
        <f t="shared" si="5"/>
        <v>A</v>
      </c>
      <c r="K92" s="65">
        <f t="shared" si="6"/>
        <v>5000</v>
      </c>
      <c r="L92" s="66">
        <f t="shared" si="7"/>
        <v>2</v>
      </c>
      <c r="M92" s="15" t="str">
        <f t="shared" si="8"/>
        <v>OK</v>
      </c>
    </row>
    <row r="93" spans="2:13" s="69" customFormat="1" x14ac:dyDescent="0.25">
      <c r="B93" s="57">
        <v>86</v>
      </c>
      <c r="C93" s="70">
        <v>44518</v>
      </c>
      <c r="D93" s="59" t="s">
        <v>3143</v>
      </c>
      <c r="E93" s="60" t="s">
        <v>6128</v>
      </c>
      <c r="F93" s="67" t="s">
        <v>3144</v>
      </c>
      <c r="G93" s="67" t="s">
        <v>3145</v>
      </c>
      <c r="H93" s="68" t="s">
        <v>3146</v>
      </c>
      <c r="I93" s="63">
        <v>3</v>
      </c>
      <c r="J93" s="64" t="str">
        <f t="shared" si="5"/>
        <v>A</v>
      </c>
      <c r="K93" s="65">
        <f t="shared" si="6"/>
        <v>7500</v>
      </c>
      <c r="L93" s="66">
        <f t="shared" si="7"/>
        <v>3</v>
      </c>
      <c r="M93" s="15" t="str">
        <f t="shared" si="8"/>
        <v>OK</v>
      </c>
    </row>
    <row r="94" spans="2:13" x14ac:dyDescent="0.25">
      <c r="B94" s="57">
        <v>87</v>
      </c>
      <c r="C94" s="70">
        <v>44518</v>
      </c>
      <c r="D94" s="59" t="s">
        <v>3147</v>
      </c>
      <c r="E94" s="60" t="s">
        <v>6128</v>
      </c>
      <c r="F94" s="67" t="s">
        <v>3148</v>
      </c>
      <c r="G94" s="67" t="s">
        <v>3149</v>
      </c>
      <c r="H94" s="68" t="s">
        <v>3150</v>
      </c>
      <c r="I94" s="63">
        <v>3</v>
      </c>
      <c r="J94" s="64" t="str">
        <f t="shared" si="5"/>
        <v>A</v>
      </c>
      <c r="K94" s="65">
        <f t="shared" si="6"/>
        <v>7500</v>
      </c>
      <c r="L94" s="66">
        <f t="shared" si="7"/>
        <v>3</v>
      </c>
      <c r="M94" s="15" t="str">
        <f t="shared" si="8"/>
        <v>OK</v>
      </c>
    </row>
    <row r="95" spans="2:13" s="69" customFormat="1" x14ac:dyDescent="0.25">
      <c r="B95" s="57">
        <v>88</v>
      </c>
      <c r="C95" s="70">
        <v>44518</v>
      </c>
      <c r="D95" s="59" t="s">
        <v>3151</v>
      </c>
      <c r="E95" s="60" t="s">
        <v>6128</v>
      </c>
      <c r="F95" s="67" t="s">
        <v>3152</v>
      </c>
      <c r="G95" s="67" t="s">
        <v>3153</v>
      </c>
      <c r="H95" s="68" t="s">
        <v>3154</v>
      </c>
      <c r="I95" s="63">
        <v>6</v>
      </c>
      <c r="J95" s="64" t="str">
        <f t="shared" si="5"/>
        <v>B</v>
      </c>
      <c r="K95" s="65">
        <f t="shared" si="6"/>
        <v>18000</v>
      </c>
      <c r="L95" s="66">
        <f t="shared" si="7"/>
        <v>6</v>
      </c>
      <c r="M95" s="15" t="str">
        <f t="shared" si="8"/>
        <v>OK</v>
      </c>
    </row>
    <row r="96" spans="2:13" x14ac:dyDescent="0.25">
      <c r="B96" s="57">
        <v>89</v>
      </c>
      <c r="C96" s="70">
        <v>44518</v>
      </c>
      <c r="D96" s="59" t="s">
        <v>3155</v>
      </c>
      <c r="E96" s="60" t="s">
        <v>6128</v>
      </c>
      <c r="F96" s="67" t="s">
        <v>3156</v>
      </c>
      <c r="G96" s="67" t="s">
        <v>3157</v>
      </c>
      <c r="H96" s="68" t="s">
        <v>3161</v>
      </c>
      <c r="I96" s="63">
        <v>2</v>
      </c>
      <c r="J96" s="64" t="str">
        <f t="shared" si="5"/>
        <v>A</v>
      </c>
      <c r="K96" s="65">
        <f t="shared" si="6"/>
        <v>5000</v>
      </c>
      <c r="L96" s="66">
        <f t="shared" si="7"/>
        <v>2</v>
      </c>
      <c r="M96" s="15" t="str">
        <f t="shared" si="8"/>
        <v>OK</v>
      </c>
    </row>
    <row r="97" spans="2:13" x14ac:dyDescent="0.25">
      <c r="B97" s="57">
        <v>90</v>
      </c>
      <c r="C97" s="70">
        <v>44518</v>
      </c>
      <c r="D97" s="59" t="s">
        <v>3158</v>
      </c>
      <c r="E97" s="60" t="s">
        <v>6128</v>
      </c>
      <c r="F97" s="67" t="s">
        <v>3159</v>
      </c>
      <c r="G97" s="67" t="s">
        <v>3160</v>
      </c>
      <c r="H97" s="68" t="s">
        <v>3162</v>
      </c>
      <c r="I97" s="63">
        <v>2</v>
      </c>
      <c r="J97" s="64" t="str">
        <f t="shared" si="5"/>
        <v>A</v>
      </c>
      <c r="K97" s="65">
        <f t="shared" si="6"/>
        <v>5000</v>
      </c>
      <c r="L97" s="66">
        <f t="shared" si="7"/>
        <v>2</v>
      </c>
      <c r="M97" s="15" t="str">
        <f t="shared" si="8"/>
        <v>OK</v>
      </c>
    </row>
    <row r="98" spans="2:13" s="69" customFormat="1" x14ac:dyDescent="0.25">
      <c r="B98" s="57">
        <v>91</v>
      </c>
      <c r="C98" s="70">
        <v>44518</v>
      </c>
      <c r="D98" s="59" t="s">
        <v>3163</v>
      </c>
      <c r="E98" s="60" t="s">
        <v>6128</v>
      </c>
      <c r="F98" s="67" t="s">
        <v>3164</v>
      </c>
      <c r="G98" s="67" t="s">
        <v>3165</v>
      </c>
      <c r="H98" s="68" t="s">
        <v>3166</v>
      </c>
      <c r="I98" s="63">
        <v>3</v>
      </c>
      <c r="J98" s="64" t="str">
        <f t="shared" si="5"/>
        <v>A</v>
      </c>
      <c r="K98" s="65">
        <f t="shared" si="6"/>
        <v>7500</v>
      </c>
      <c r="L98" s="66">
        <f t="shared" si="7"/>
        <v>3</v>
      </c>
      <c r="M98" s="15" t="str">
        <f t="shared" si="8"/>
        <v>OK</v>
      </c>
    </row>
    <row r="99" spans="2:13" s="69" customFormat="1" x14ac:dyDescent="0.25">
      <c r="B99" s="57">
        <v>92</v>
      </c>
      <c r="C99" s="70">
        <v>44519</v>
      </c>
      <c r="D99" s="59" t="s">
        <v>3750</v>
      </c>
      <c r="E99" s="60" t="s">
        <v>6128</v>
      </c>
      <c r="F99" s="67" t="s">
        <v>3751</v>
      </c>
      <c r="G99" s="67" t="s">
        <v>3752</v>
      </c>
      <c r="H99" s="68" t="s">
        <v>3753</v>
      </c>
      <c r="I99" s="63">
        <v>2</v>
      </c>
      <c r="J99" s="64" t="str">
        <f t="shared" si="5"/>
        <v>A</v>
      </c>
      <c r="K99" s="65">
        <f t="shared" si="6"/>
        <v>5000</v>
      </c>
      <c r="L99" s="66">
        <f t="shared" si="7"/>
        <v>2</v>
      </c>
      <c r="M99" s="15" t="str">
        <f t="shared" si="8"/>
        <v>OK</v>
      </c>
    </row>
    <row r="100" spans="2:13" x14ac:dyDescent="0.25">
      <c r="B100" s="57">
        <v>93</v>
      </c>
      <c r="C100" s="70">
        <v>44519</v>
      </c>
      <c r="D100" s="59" t="s">
        <v>3754</v>
      </c>
      <c r="E100" s="60" t="s">
        <v>6128</v>
      </c>
      <c r="F100" s="67" t="s">
        <v>1539</v>
      </c>
      <c r="G100" s="67" t="s">
        <v>3755</v>
      </c>
      <c r="H100" s="68" t="s">
        <v>3756</v>
      </c>
      <c r="I100" s="63">
        <v>10</v>
      </c>
      <c r="J100" s="64" t="str">
        <f t="shared" si="5"/>
        <v>B</v>
      </c>
      <c r="K100" s="65">
        <f t="shared" si="6"/>
        <v>30000</v>
      </c>
      <c r="L100" s="66">
        <f t="shared" si="7"/>
        <v>10</v>
      </c>
      <c r="M100" s="15" t="str">
        <f t="shared" si="8"/>
        <v>OK</v>
      </c>
    </row>
    <row r="101" spans="2:13" s="69" customFormat="1" x14ac:dyDescent="0.25">
      <c r="B101" s="57">
        <v>94</v>
      </c>
      <c r="C101" s="70">
        <v>44519</v>
      </c>
      <c r="D101" s="59" t="s">
        <v>3757</v>
      </c>
      <c r="E101" s="60" t="s">
        <v>6128</v>
      </c>
      <c r="F101" s="67" t="s">
        <v>3758</v>
      </c>
      <c r="G101" s="67" t="s">
        <v>3759</v>
      </c>
      <c r="H101" s="68" t="s">
        <v>3760</v>
      </c>
      <c r="I101" s="63">
        <v>6</v>
      </c>
      <c r="J101" s="64" t="str">
        <f t="shared" si="5"/>
        <v>B</v>
      </c>
      <c r="K101" s="65">
        <f t="shared" si="6"/>
        <v>18000</v>
      </c>
      <c r="L101" s="66">
        <f t="shared" si="7"/>
        <v>6</v>
      </c>
      <c r="M101" s="15" t="str">
        <f t="shared" si="8"/>
        <v>OK</v>
      </c>
    </row>
    <row r="102" spans="2:13" x14ac:dyDescent="0.25">
      <c r="B102" s="57">
        <v>95</v>
      </c>
      <c r="C102" s="70">
        <v>44519</v>
      </c>
      <c r="D102" s="59" t="s">
        <v>3761</v>
      </c>
      <c r="E102" s="60" t="s">
        <v>6128</v>
      </c>
      <c r="F102" s="67" t="s">
        <v>3762</v>
      </c>
      <c r="G102" s="67" t="s">
        <v>3763</v>
      </c>
      <c r="H102" s="68" t="s">
        <v>3764</v>
      </c>
      <c r="I102" s="63">
        <v>2</v>
      </c>
      <c r="J102" s="64" t="str">
        <f t="shared" si="5"/>
        <v>A</v>
      </c>
      <c r="K102" s="65">
        <f t="shared" si="6"/>
        <v>5000</v>
      </c>
      <c r="L102" s="66">
        <f t="shared" si="7"/>
        <v>2</v>
      </c>
      <c r="M102" s="15" t="str">
        <f t="shared" si="8"/>
        <v>OK</v>
      </c>
    </row>
    <row r="103" spans="2:13" x14ac:dyDescent="0.25">
      <c r="B103" s="57">
        <v>96</v>
      </c>
      <c r="C103" s="70">
        <v>44519</v>
      </c>
      <c r="D103" s="59" t="s">
        <v>3765</v>
      </c>
      <c r="E103" s="60" t="s">
        <v>6128</v>
      </c>
      <c r="F103" s="67" t="s">
        <v>3766</v>
      </c>
      <c r="G103" s="67" t="s">
        <v>3767</v>
      </c>
      <c r="H103" s="68" t="s">
        <v>3768</v>
      </c>
      <c r="I103" s="63">
        <v>2</v>
      </c>
      <c r="J103" s="64" t="str">
        <f t="shared" si="5"/>
        <v>A</v>
      </c>
      <c r="K103" s="65">
        <f t="shared" si="6"/>
        <v>5000</v>
      </c>
      <c r="L103" s="66">
        <f t="shared" si="7"/>
        <v>2</v>
      </c>
      <c r="M103" s="15" t="str">
        <f t="shared" si="8"/>
        <v>OK</v>
      </c>
    </row>
    <row r="104" spans="2:13" x14ac:dyDescent="0.25">
      <c r="B104" s="57">
        <v>97</v>
      </c>
      <c r="C104" s="70">
        <v>44519</v>
      </c>
      <c r="D104" s="59" t="s">
        <v>3769</v>
      </c>
      <c r="E104" s="60" t="s">
        <v>6128</v>
      </c>
      <c r="F104" s="67" t="s">
        <v>3770</v>
      </c>
      <c r="G104" s="67" t="s">
        <v>3771</v>
      </c>
      <c r="H104" s="68" t="s">
        <v>3772</v>
      </c>
      <c r="I104" s="63">
        <v>2</v>
      </c>
      <c r="J104" s="64" t="str">
        <f t="shared" si="5"/>
        <v>A</v>
      </c>
      <c r="K104" s="65">
        <f t="shared" si="6"/>
        <v>5000</v>
      </c>
      <c r="L104" s="66">
        <f t="shared" si="7"/>
        <v>2</v>
      </c>
      <c r="M104" s="15" t="str">
        <f t="shared" si="8"/>
        <v>OK</v>
      </c>
    </row>
    <row r="105" spans="2:13" s="69" customFormat="1" x14ac:dyDescent="0.25">
      <c r="B105" s="57">
        <v>98</v>
      </c>
      <c r="C105" s="70">
        <v>44519</v>
      </c>
      <c r="D105" s="59" t="s">
        <v>3773</v>
      </c>
      <c r="E105" s="60" t="s">
        <v>6128</v>
      </c>
      <c r="F105" s="67" t="s">
        <v>3774</v>
      </c>
      <c r="G105" s="67" t="s">
        <v>3775</v>
      </c>
      <c r="H105" s="68" t="s">
        <v>3776</v>
      </c>
      <c r="I105" s="63">
        <v>2</v>
      </c>
      <c r="J105" s="64" t="str">
        <f t="shared" si="5"/>
        <v>A</v>
      </c>
      <c r="K105" s="65">
        <f t="shared" si="6"/>
        <v>5000</v>
      </c>
      <c r="L105" s="66">
        <f t="shared" si="7"/>
        <v>2</v>
      </c>
      <c r="M105" s="15" t="str">
        <f t="shared" si="8"/>
        <v>OK</v>
      </c>
    </row>
    <row r="106" spans="2:13" x14ac:dyDescent="0.25">
      <c r="B106" s="57">
        <v>99</v>
      </c>
      <c r="C106" s="70">
        <v>44519</v>
      </c>
      <c r="D106" s="59" t="s">
        <v>3777</v>
      </c>
      <c r="E106" s="60" t="s">
        <v>6128</v>
      </c>
      <c r="F106" s="67" t="s">
        <v>3778</v>
      </c>
      <c r="G106" s="67" t="s">
        <v>3779</v>
      </c>
      <c r="H106" s="68" t="s">
        <v>3780</v>
      </c>
      <c r="I106" s="63">
        <v>2</v>
      </c>
      <c r="J106" s="64" t="str">
        <f t="shared" si="5"/>
        <v>A</v>
      </c>
      <c r="K106" s="65">
        <f t="shared" si="6"/>
        <v>5000</v>
      </c>
      <c r="L106" s="66">
        <f t="shared" si="7"/>
        <v>2</v>
      </c>
      <c r="M106" s="15" t="str">
        <f t="shared" si="8"/>
        <v>OK</v>
      </c>
    </row>
    <row r="107" spans="2:13" s="69" customFormat="1" x14ac:dyDescent="0.25">
      <c r="B107" s="57">
        <v>100</v>
      </c>
      <c r="C107" s="70">
        <v>44519</v>
      </c>
      <c r="D107" s="59" t="s">
        <v>3781</v>
      </c>
      <c r="E107" s="60" t="s">
        <v>6128</v>
      </c>
      <c r="F107" s="67" t="s">
        <v>3782</v>
      </c>
      <c r="G107" s="67" t="s">
        <v>3783</v>
      </c>
      <c r="H107" s="68" t="s">
        <v>3784</v>
      </c>
      <c r="I107" s="63">
        <v>2</v>
      </c>
      <c r="J107" s="64" t="str">
        <f t="shared" si="5"/>
        <v>A</v>
      </c>
      <c r="K107" s="65">
        <f t="shared" si="6"/>
        <v>5000</v>
      </c>
      <c r="L107" s="66">
        <f t="shared" si="7"/>
        <v>2</v>
      </c>
      <c r="M107" s="15" t="str">
        <f t="shared" si="8"/>
        <v>OK</v>
      </c>
    </row>
    <row r="108" spans="2:13" x14ac:dyDescent="0.25">
      <c r="B108" s="57">
        <v>101</v>
      </c>
      <c r="C108" s="70">
        <v>44519</v>
      </c>
      <c r="D108" s="59" t="s">
        <v>3785</v>
      </c>
      <c r="E108" s="60" t="s">
        <v>6128</v>
      </c>
      <c r="F108" s="67" t="s">
        <v>3786</v>
      </c>
      <c r="G108" s="67" t="s">
        <v>3787</v>
      </c>
      <c r="H108" s="68" t="s">
        <v>3788</v>
      </c>
      <c r="I108" s="63">
        <v>2</v>
      </c>
      <c r="J108" s="64" t="str">
        <f t="shared" si="5"/>
        <v>A</v>
      </c>
      <c r="K108" s="65">
        <f t="shared" si="6"/>
        <v>5000</v>
      </c>
      <c r="L108" s="66">
        <f t="shared" si="7"/>
        <v>2</v>
      </c>
      <c r="M108" s="15" t="str">
        <f t="shared" si="8"/>
        <v>OK</v>
      </c>
    </row>
    <row r="109" spans="2:13" x14ac:dyDescent="0.25">
      <c r="B109" s="57">
        <v>102</v>
      </c>
      <c r="C109" s="70">
        <v>44519</v>
      </c>
      <c r="D109" s="59" t="s">
        <v>3789</v>
      </c>
      <c r="E109" s="60" t="s">
        <v>6128</v>
      </c>
      <c r="F109" s="67" t="s">
        <v>3790</v>
      </c>
      <c r="G109" s="67" t="s">
        <v>3787</v>
      </c>
      <c r="H109" s="68" t="s">
        <v>3791</v>
      </c>
      <c r="I109" s="63">
        <v>2</v>
      </c>
      <c r="J109" s="64" t="str">
        <f t="shared" si="5"/>
        <v>A</v>
      </c>
      <c r="K109" s="65">
        <f t="shared" si="6"/>
        <v>5000</v>
      </c>
      <c r="L109" s="66">
        <f t="shared" si="7"/>
        <v>2</v>
      </c>
      <c r="M109" s="15" t="str">
        <f t="shared" si="8"/>
        <v>OK</v>
      </c>
    </row>
    <row r="110" spans="2:13" s="69" customFormat="1" x14ac:dyDescent="0.25">
      <c r="B110" s="57">
        <v>103</v>
      </c>
      <c r="C110" s="70">
        <v>44519</v>
      </c>
      <c r="D110" s="59" t="s">
        <v>3792</v>
      </c>
      <c r="E110" s="60" t="s">
        <v>6128</v>
      </c>
      <c r="F110" s="67" t="s">
        <v>3793</v>
      </c>
      <c r="G110" s="67" t="s">
        <v>3794</v>
      </c>
      <c r="H110" s="68" t="s">
        <v>3795</v>
      </c>
      <c r="I110" s="63">
        <v>2</v>
      </c>
      <c r="J110" s="64" t="str">
        <f t="shared" si="5"/>
        <v>A</v>
      </c>
      <c r="K110" s="65">
        <f t="shared" si="6"/>
        <v>5000</v>
      </c>
      <c r="L110" s="66">
        <f t="shared" si="7"/>
        <v>2</v>
      </c>
      <c r="M110" s="15" t="str">
        <f t="shared" si="8"/>
        <v>OK</v>
      </c>
    </row>
    <row r="111" spans="2:13" x14ac:dyDescent="0.25">
      <c r="B111" s="57">
        <v>104</v>
      </c>
      <c r="C111" s="70">
        <v>44519</v>
      </c>
      <c r="D111" s="59" t="s">
        <v>3796</v>
      </c>
      <c r="E111" s="60" t="s">
        <v>6128</v>
      </c>
      <c r="F111" s="67" t="s">
        <v>3797</v>
      </c>
      <c r="G111" s="67" t="s">
        <v>3798</v>
      </c>
      <c r="H111" s="68" t="s">
        <v>3799</v>
      </c>
      <c r="I111" s="63">
        <v>2</v>
      </c>
      <c r="J111" s="64" t="str">
        <f t="shared" si="5"/>
        <v>A</v>
      </c>
      <c r="K111" s="65">
        <f t="shared" si="6"/>
        <v>5000</v>
      </c>
      <c r="L111" s="66">
        <f t="shared" si="7"/>
        <v>2</v>
      </c>
      <c r="M111" s="15" t="str">
        <f t="shared" si="8"/>
        <v>OK</v>
      </c>
    </row>
    <row r="112" spans="2:13" x14ac:dyDescent="0.25">
      <c r="B112" s="57">
        <v>105</v>
      </c>
      <c r="C112" s="70">
        <v>44519</v>
      </c>
      <c r="D112" s="59" t="s">
        <v>3800</v>
      </c>
      <c r="E112" s="60" t="s">
        <v>6128</v>
      </c>
      <c r="F112" s="67" t="s">
        <v>3801</v>
      </c>
      <c r="G112" s="67" t="s">
        <v>3802</v>
      </c>
      <c r="H112" s="68" t="s">
        <v>3803</v>
      </c>
      <c r="I112" s="63">
        <v>2</v>
      </c>
      <c r="J112" s="64" t="str">
        <f t="shared" si="5"/>
        <v>A</v>
      </c>
      <c r="K112" s="65">
        <f t="shared" si="6"/>
        <v>5000</v>
      </c>
      <c r="L112" s="66">
        <f t="shared" si="7"/>
        <v>2</v>
      </c>
      <c r="M112" s="15" t="str">
        <f t="shared" si="8"/>
        <v>OK</v>
      </c>
    </row>
    <row r="113" spans="2:13" x14ac:dyDescent="0.25">
      <c r="B113" s="57">
        <v>106</v>
      </c>
      <c r="C113" s="70">
        <v>44519</v>
      </c>
      <c r="D113" s="59" t="s">
        <v>3804</v>
      </c>
      <c r="E113" s="60" t="s">
        <v>6128</v>
      </c>
      <c r="F113" s="67" t="s">
        <v>3805</v>
      </c>
      <c r="G113" s="67" t="s">
        <v>3806</v>
      </c>
      <c r="H113" s="68" t="s">
        <v>3807</v>
      </c>
      <c r="I113" s="63">
        <v>8</v>
      </c>
      <c r="J113" s="64" t="str">
        <f t="shared" si="5"/>
        <v>B</v>
      </c>
      <c r="K113" s="65">
        <f t="shared" si="6"/>
        <v>24000</v>
      </c>
      <c r="L113" s="66">
        <f t="shared" si="7"/>
        <v>8</v>
      </c>
      <c r="M113" s="15" t="str">
        <f t="shared" si="8"/>
        <v>OK</v>
      </c>
    </row>
    <row r="114" spans="2:13" s="69" customFormat="1" x14ac:dyDescent="0.25">
      <c r="B114" s="57">
        <v>107</v>
      </c>
      <c r="C114" s="70">
        <v>44519</v>
      </c>
      <c r="D114" s="59" t="s">
        <v>3808</v>
      </c>
      <c r="E114" s="60" t="s">
        <v>6128</v>
      </c>
      <c r="F114" s="67" t="s">
        <v>3809</v>
      </c>
      <c r="G114" s="67" t="s">
        <v>3810</v>
      </c>
      <c r="H114" s="68" t="s">
        <v>3811</v>
      </c>
      <c r="I114" s="63">
        <v>8</v>
      </c>
      <c r="J114" s="64" t="str">
        <f t="shared" si="5"/>
        <v>B</v>
      </c>
      <c r="K114" s="65">
        <f t="shared" si="6"/>
        <v>24000</v>
      </c>
      <c r="L114" s="66">
        <f t="shared" si="7"/>
        <v>14</v>
      </c>
      <c r="M114" s="15" t="str">
        <f t="shared" si="8"/>
        <v>OK</v>
      </c>
    </row>
    <row r="115" spans="2:13" x14ac:dyDescent="0.25">
      <c r="B115" s="57">
        <v>108</v>
      </c>
      <c r="C115" s="70">
        <v>44519</v>
      </c>
      <c r="D115" s="59" t="s">
        <v>3812</v>
      </c>
      <c r="E115" s="60" t="s">
        <v>6128</v>
      </c>
      <c r="F115" s="67" t="s">
        <v>1551</v>
      </c>
      <c r="G115" s="67" t="s">
        <v>3813</v>
      </c>
      <c r="H115" s="68" t="s">
        <v>3814</v>
      </c>
      <c r="I115" s="63">
        <v>6</v>
      </c>
      <c r="J115" s="64" t="str">
        <f t="shared" si="5"/>
        <v>B</v>
      </c>
      <c r="K115" s="65">
        <f t="shared" si="6"/>
        <v>18000</v>
      </c>
      <c r="L115" s="66">
        <f t="shared" si="7"/>
        <v>6</v>
      </c>
      <c r="M115" s="15" t="str">
        <f t="shared" si="8"/>
        <v>OK</v>
      </c>
    </row>
    <row r="116" spans="2:13" x14ac:dyDescent="0.25">
      <c r="B116" s="57">
        <v>109</v>
      </c>
      <c r="C116" s="70">
        <v>44519</v>
      </c>
      <c r="D116" s="59" t="s">
        <v>3815</v>
      </c>
      <c r="E116" s="60" t="s">
        <v>6128</v>
      </c>
      <c r="F116" s="67" t="s">
        <v>3816</v>
      </c>
      <c r="G116" s="67" t="s">
        <v>3817</v>
      </c>
      <c r="H116" s="68" t="s">
        <v>3818</v>
      </c>
      <c r="I116" s="63">
        <v>6</v>
      </c>
      <c r="J116" s="64" t="str">
        <f t="shared" si="5"/>
        <v>B</v>
      </c>
      <c r="K116" s="65">
        <f t="shared" si="6"/>
        <v>18000</v>
      </c>
      <c r="L116" s="66">
        <f t="shared" si="7"/>
        <v>6</v>
      </c>
      <c r="M116" s="15" t="str">
        <f t="shared" si="8"/>
        <v>OK</v>
      </c>
    </row>
    <row r="117" spans="2:13" s="69" customFormat="1" x14ac:dyDescent="0.25">
      <c r="B117" s="57">
        <v>110</v>
      </c>
      <c r="C117" s="70">
        <v>44519</v>
      </c>
      <c r="D117" s="59" t="s">
        <v>3819</v>
      </c>
      <c r="E117" s="60" t="s">
        <v>6128</v>
      </c>
      <c r="F117" s="67" t="s">
        <v>3820</v>
      </c>
      <c r="G117" s="67" t="s">
        <v>3821</v>
      </c>
      <c r="H117" s="68" t="s">
        <v>3822</v>
      </c>
      <c r="I117" s="63">
        <v>6</v>
      </c>
      <c r="J117" s="64" t="str">
        <f t="shared" si="5"/>
        <v>B</v>
      </c>
      <c r="K117" s="65">
        <f t="shared" si="6"/>
        <v>18000</v>
      </c>
      <c r="L117" s="66">
        <f t="shared" si="7"/>
        <v>6</v>
      </c>
      <c r="M117" s="15" t="str">
        <f t="shared" si="8"/>
        <v>OK</v>
      </c>
    </row>
    <row r="118" spans="2:13" x14ac:dyDescent="0.25">
      <c r="B118" s="57">
        <v>111</v>
      </c>
      <c r="C118" s="70">
        <v>44519</v>
      </c>
      <c r="D118" s="59" t="s">
        <v>3823</v>
      </c>
      <c r="E118" s="60" t="s">
        <v>6128</v>
      </c>
      <c r="F118" s="67" t="s">
        <v>3824</v>
      </c>
      <c r="G118" s="67" t="s">
        <v>3825</v>
      </c>
      <c r="H118" s="68" t="s">
        <v>3826</v>
      </c>
      <c r="I118" s="63">
        <v>6</v>
      </c>
      <c r="J118" s="64" t="str">
        <f t="shared" si="5"/>
        <v>B</v>
      </c>
      <c r="K118" s="65">
        <f t="shared" si="6"/>
        <v>18000</v>
      </c>
      <c r="L118" s="66">
        <f t="shared" si="7"/>
        <v>6</v>
      </c>
      <c r="M118" s="15" t="str">
        <f t="shared" si="8"/>
        <v>OK</v>
      </c>
    </row>
    <row r="119" spans="2:13" x14ac:dyDescent="0.25">
      <c r="B119" s="57">
        <v>112</v>
      </c>
      <c r="C119" s="70">
        <v>44520</v>
      </c>
      <c r="D119" s="59" t="s">
        <v>4255</v>
      </c>
      <c r="E119" s="60" t="s">
        <v>6128</v>
      </c>
      <c r="F119" s="67" t="s">
        <v>4256</v>
      </c>
      <c r="G119" s="67" t="s">
        <v>4257</v>
      </c>
      <c r="H119" s="68" t="s">
        <v>4258</v>
      </c>
      <c r="I119" s="63">
        <v>2</v>
      </c>
      <c r="J119" s="64" t="str">
        <f t="shared" si="5"/>
        <v>A</v>
      </c>
      <c r="K119" s="65">
        <f t="shared" si="6"/>
        <v>5000</v>
      </c>
      <c r="L119" s="66">
        <f t="shared" si="7"/>
        <v>2</v>
      </c>
      <c r="M119" s="15" t="str">
        <f t="shared" si="8"/>
        <v>OK</v>
      </c>
    </row>
    <row r="120" spans="2:13" x14ac:dyDescent="0.25">
      <c r="B120" s="57">
        <v>113</v>
      </c>
      <c r="C120" s="70">
        <v>44520</v>
      </c>
      <c r="D120" s="59" t="s">
        <v>4259</v>
      </c>
      <c r="E120" s="60" t="s">
        <v>6128</v>
      </c>
      <c r="F120" s="67" t="s">
        <v>4260</v>
      </c>
      <c r="G120" s="67" t="s">
        <v>4261</v>
      </c>
      <c r="H120" s="68" t="s">
        <v>4262</v>
      </c>
      <c r="I120" s="63">
        <v>2</v>
      </c>
      <c r="J120" s="64" t="str">
        <f t="shared" si="5"/>
        <v>A</v>
      </c>
      <c r="K120" s="65">
        <f t="shared" si="6"/>
        <v>5000</v>
      </c>
      <c r="L120" s="66">
        <f t="shared" si="7"/>
        <v>2</v>
      </c>
      <c r="M120" s="15" t="str">
        <f t="shared" si="8"/>
        <v>OK</v>
      </c>
    </row>
    <row r="121" spans="2:13" s="69" customFormat="1" x14ac:dyDescent="0.25">
      <c r="B121" s="57">
        <v>114</v>
      </c>
      <c r="C121" s="70">
        <v>44520</v>
      </c>
      <c r="D121" s="59" t="s">
        <v>4263</v>
      </c>
      <c r="E121" s="60" t="s">
        <v>6128</v>
      </c>
      <c r="F121" s="67" t="s">
        <v>4264</v>
      </c>
      <c r="G121" s="67" t="s">
        <v>4265</v>
      </c>
      <c r="H121" s="68" t="s">
        <v>4266</v>
      </c>
      <c r="I121" s="63">
        <v>2</v>
      </c>
      <c r="J121" s="64" t="str">
        <f t="shared" si="5"/>
        <v>A</v>
      </c>
      <c r="K121" s="65">
        <f t="shared" si="6"/>
        <v>5000</v>
      </c>
      <c r="L121" s="66">
        <f t="shared" si="7"/>
        <v>2</v>
      </c>
      <c r="M121" s="15" t="str">
        <f t="shared" si="8"/>
        <v>OK</v>
      </c>
    </row>
    <row r="122" spans="2:13" x14ac:dyDescent="0.25">
      <c r="B122" s="57">
        <v>115</v>
      </c>
      <c r="C122" s="70">
        <v>44520</v>
      </c>
      <c r="D122" s="59" t="s">
        <v>4267</v>
      </c>
      <c r="E122" s="60" t="s">
        <v>6128</v>
      </c>
      <c r="F122" s="67" t="s">
        <v>4268</v>
      </c>
      <c r="G122" s="67" t="s">
        <v>4269</v>
      </c>
      <c r="H122" s="68" t="s">
        <v>4279</v>
      </c>
      <c r="I122" s="63">
        <v>6</v>
      </c>
      <c r="J122" s="64" t="str">
        <f t="shared" si="5"/>
        <v>B</v>
      </c>
      <c r="K122" s="65">
        <f t="shared" si="6"/>
        <v>18000</v>
      </c>
      <c r="L122" s="66">
        <f t="shared" si="7"/>
        <v>6</v>
      </c>
      <c r="M122" s="15" t="str">
        <f t="shared" si="8"/>
        <v>OK</v>
      </c>
    </row>
    <row r="123" spans="2:13" x14ac:dyDescent="0.25">
      <c r="B123" s="57">
        <v>116</v>
      </c>
      <c r="C123" s="70">
        <v>44520</v>
      </c>
      <c r="D123" s="59" t="s">
        <v>4270</v>
      </c>
      <c r="E123" s="60" t="s">
        <v>6128</v>
      </c>
      <c r="F123" s="67" t="s">
        <v>4271</v>
      </c>
      <c r="G123" s="67" t="s">
        <v>4272</v>
      </c>
      <c r="H123" s="68" t="s">
        <v>4280</v>
      </c>
      <c r="I123" s="63">
        <v>2</v>
      </c>
      <c r="J123" s="64" t="str">
        <f t="shared" si="5"/>
        <v>A</v>
      </c>
      <c r="K123" s="65">
        <f t="shared" si="6"/>
        <v>5000</v>
      </c>
      <c r="L123" s="66">
        <f t="shared" si="7"/>
        <v>2</v>
      </c>
      <c r="M123" s="15" t="str">
        <f t="shared" si="8"/>
        <v>OK</v>
      </c>
    </row>
    <row r="124" spans="2:13" s="69" customFormat="1" x14ac:dyDescent="0.25">
      <c r="B124" s="57">
        <v>117</v>
      </c>
      <c r="C124" s="70">
        <v>44520</v>
      </c>
      <c r="D124" s="59" t="s">
        <v>4273</v>
      </c>
      <c r="E124" s="60" t="s">
        <v>6128</v>
      </c>
      <c r="F124" s="67" t="s">
        <v>4274</v>
      </c>
      <c r="G124" s="67" t="s">
        <v>4275</v>
      </c>
      <c r="H124" s="68" t="s">
        <v>4281</v>
      </c>
      <c r="I124" s="63">
        <v>2</v>
      </c>
      <c r="J124" s="64" t="str">
        <f t="shared" si="5"/>
        <v>A</v>
      </c>
      <c r="K124" s="65">
        <f t="shared" si="6"/>
        <v>5000</v>
      </c>
      <c r="L124" s="66">
        <f t="shared" si="7"/>
        <v>2</v>
      </c>
      <c r="M124" s="15" t="str">
        <f t="shared" si="8"/>
        <v>OK</v>
      </c>
    </row>
    <row r="125" spans="2:13" x14ac:dyDescent="0.25">
      <c r="B125" s="57">
        <v>118</v>
      </c>
      <c r="C125" s="70">
        <v>44520</v>
      </c>
      <c r="D125" s="59" t="s">
        <v>4276</v>
      </c>
      <c r="E125" s="60" t="s">
        <v>6128</v>
      </c>
      <c r="F125" s="67" t="s">
        <v>4277</v>
      </c>
      <c r="G125" s="67" t="s">
        <v>4278</v>
      </c>
      <c r="H125" s="68" t="s">
        <v>4282</v>
      </c>
      <c r="I125" s="63">
        <v>2</v>
      </c>
      <c r="J125" s="64" t="str">
        <f t="shared" si="5"/>
        <v>A</v>
      </c>
      <c r="K125" s="65">
        <f t="shared" si="6"/>
        <v>5000</v>
      </c>
      <c r="L125" s="66">
        <f t="shared" si="7"/>
        <v>2</v>
      </c>
      <c r="M125" s="15" t="str">
        <f t="shared" si="8"/>
        <v>OK</v>
      </c>
    </row>
    <row r="126" spans="2:13" x14ac:dyDescent="0.25">
      <c r="B126" s="57">
        <v>119</v>
      </c>
      <c r="C126" s="70">
        <v>44520</v>
      </c>
      <c r="D126" s="59" t="s">
        <v>4283</v>
      </c>
      <c r="E126" s="60" t="s">
        <v>6128</v>
      </c>
      <c r="F126" s="67" t="s">
        <v>4284</v>
      </c>
      <c r="G126" s="67" t="s">
        <v>4285</v>
      </c>
      <c r="H126" s="68" t="s">
        <v>4289</v>
      </c>
      <c r="I126" s="63">
        <v>2</v>
      </c>
      <c r="J126" s="64" t="str">
        <f t="shared" si="5"/>
        <v>A</v>
      </c>
      <c r="K126" s="65">
        <f t="shared" si="6"/>
        <v>5000</v>
      </c>
      <c r="L126" s="66">
        <f t="shared" si="7"/>
        <v>2</v>
      </c>
      <c r="M126" s="15" t="str">
        <f t="shared" si="8"/>
        <v>OK</v>
      </c>
    </row>
    <row r="127" spans="2:13" x14ac:dyDescent="0.25">
      <c r="B127" s="57">
        <v>120</v>
      </c>
      <c r="C127" s="70">
        <v>44520</v>
      </c>
      <c r="D127" s="59" t="s">
        <v>4286</v>
      </c>
      <c r="E127" s="60" t="s">
        <v>6128</v>
      </c>
      <c r="F127" s="67" t="s">
        <v>4287</v>
      </c>
      <c r="G127" s="67" t="s">
        <v>4288</v>
      </c>
      <c r="H127" s="68" t="s">
        <v>4290</v>
      </c>
      <c r="I127" s="63">
        <v>2</v>
      </c>
      <c r="J127" s="64" t="str">
        <f t="shared" si="5"/>
        <v>A</v>
      </c>
      <c r="K127" s="65">
        <f t="shared" si="6"/>
        <v>5000</v>
      </c>
      <c r="L127" s="66">
        <f t="shared" si="7"/>
        <v>2</v>
      </c>
      <c r="M127" s="15" t="str">
        <f t="shared" si="8"/>
        <v>OK</v>
      </c>
    </row>
    <row r="128" spans="2:13" s="69" customFormat="1" x14ac:dyDescent="0.25">
      <c r="B128" s="57">
        <v>121</v>
      </c>
      <c r="C128" s="70">
        <v>44520</v>
      </c>
      <c r="D128" s="59" t="s">
        <v>4291</v>
      </c>
      <c r="E128" s="60" t="s">
        <v>6128</v>
      </c>
      <c r="F128" s="67" t="s">
        <v>4292</v>
      </c>
      <c r="G128" s="67" t="s">
        <v>4293</v>
      </c>
      <c r="H128" s="68" t="s">
        <v>4294</v>
      </c>
      <c r="I128" s="63">
        <v>2</v>
      </c>
      <c r="J128" s="64" t="str">
        <f t="shared" si="5"/>
        <v>A</v>
      </c>
      <c r="K128" s="65">
        <f t="shared" si="6"/>
        <v>5000</v>
      </c>
      <c r="L128" s="66">
        <f t="shared" si="7"/>
        <v>2</v>
      </c>
      <c r="M128" s="15" t="str">
        <f t="shared" si="8"/>
        <v>OK</v>
      </c>
    </row>
    <row r="129" spans="2:13" x14ac:dyDescent="0.25">
      <c r="B129" s="57">
        <v>122</v>
      </c>
      <c r="C129" s="70">
        <v>44520</v>
      </c>
      <c r="D129" s="59" t="s">
        <v>4295</v>
      </c>
      <c r="E129" s="60" t="s">
        <v>6128</v>
      </c>
      <c r="F129" s="67" t="s">
        <v>4296</v>
      </c>
      <c r="G129" s="67" t="s">
        <v>4297</v>
      </c>
      <c r="H129" s="68" t="s">
        <v>4301</v>
      </c>
      <c r="I129" s="63">
        <v>2</v>
      </c>
      <c r="J129" s="64" t="str">
        <f t="shared" si="5"/>
        <v>A</v>
      </c>
      <c r="K129" s="65">
        <f t="shared" si="6"/>
        <v>5000</v>
      </c>
      <c r="L129" s="66">
        <f t="shared" si="7"/>
        <v>2</v>
      </c>
      <c r="M129" s="15" t="str">
        <f t="shared" si="8"/>
        <v>OK</v>
      </c>
    </row>
    <row r="130" spans="2:13" x14ac:dyDescent="0.25">
      <c r="B130" s="57">
        <v>123</v>
      </c>
      <c r="C130" s="70">
        <v>44520</v>
      </c>
      <c r="D130" s="59" t="s">
        <v>4298</v>
      </c>
      <c r="E130" s="60" t="s">
        <v>6128</v>
      </c>
      <c r="F130" s="67" t="s">
        <v>4299</v>
      </c>
      <c r="G130" s="67" t="s">
        <v>4300</v>
      </c>
      <c r="H130" s="68" t="s">
        <v>4302</v>
      </c>
      <c r="I130" s="63">
        <v>2</v>
      </c>
      <c r="J130" s="64" t="str">
        <f t="shared" si="5"/>
        <v>A</v>
      </c>
      <c r="K130" s="65">
        <f t="shared" si="6"/>
        <v>5000</v>
      </c>
      <c r="L130" s="66">
        <f t="shared" si="7"/>
        <v>2</v>
      </c>
      <c r="M130" s="15" t="str">
        <f t="shared" si="8"/>
        <v>OK</v>
      </c>
    </row>
    <row r="131" spans="2:13" x14ac:dyDescent="0.25">
      <c r="B131" s="57">
        <v>124</v>
      </c>
      <c r="C131" s="70">
        <v>44520</v>
      </c>
      <c r="D131" s="59" t="s">
        <v>4303</v>
      </c>
      <c r="E131" s="60" t="s">
        <v>6128</v>
      </c>
      <c r="F131" s="67" t="s">
        <v>4304</v>
      </c>
      <c r="G131" s="67" t="s">
        <v>4305</v>
      </c>
      <c r="H131" s="68" t="s">
        <v>4308</v>
      </c>
      <c r="I131" s="63">
        <v>2</v>
      </c>
      <c r="J131" s="64" t="str">
        <f t="shared" si="5"/>
        <v>A</v>
      </c>
      <c r="K131" s="65">
        <f t="shared" si="6"/>
        <v>5000</v>
      </c>
      <c r="L131" s="66">
        <f t="shared" si="7"/>
        <v>2</v>
      </c>
      <c r="M131" s="15" t="str">
        <f t="shared" si="8"/>
        <v>OK</v>
      </c>
    </row>
    <row r="132" spans="2:13" x14ac:dyDescent="0.25">
      <c r="B132" s="57">
        <v>125</v>
      </c>
      <c r="C132" s="70">
        <v>44520</v>
      </c>
      <c r="D132" s="59" t="s">
        <v>4306</v>
      </c>
      <c r="E132" s="60" t="s">
        <v>6128</v>
      </c>
      <c r="F132" s="67" t="s">
        <v>109</v>
      </c>
      <c r="G132" s="67" t="s">
        <v>4307</v>
      </c>
      <c r="H132" s="68" t="s">
        <v>4309</v>
      </c>
      <c r="I132" s="63">
        <v>2</v>
      </c>
      <c r="J132" s="64" t="str">
        <f t="shared" si="5"/>
        <v>A</v>
      </c>
      <c r="K132" s="65">
        <f t="shared" si="6"/>
        <v>5000</v>
      </c>
      <c r="L132" s="66">
        <f t="shared" si="7"/>
        <v>2</v>
      </c>
      <c r="M132" s="15" t="str">
        <f t="shared" si="8"/>
        <v>OK</v>
      </c>
    </row>
    <row r="133" spans="2:13" x14ac:dyDescent="0.25">
      <c r="B133" s="57">
        <v>126</v>
      </c>
      <c r="C133" s="70">
        <v>44520</v>
      </c>
      <c r="D133" s="59" t="s">
        <v>4310</v>
      </c>
      <c r="E133" s="60" t="s">
        <v>6128</v>
      </c>
      <c r="F133" s="67" t="s">
        <v>4311</v>
      </c>
      <c r="G133" s="67" t="s">
        <v>4305</v>
      </c>
      <c r="H133" s="68" t="s">
        <v>4312</v>
      </c>
      <c r="I133" s="63">
        <v>2</v>
      </c>
      <c r="J133" s="64" t="str">
        <f t="shared" si="5"/>
        <v>A</v>
      </c>
      <c r="K133" s="65">
        <f t="shared" si="6"/>
        <v>5000</v>
      </c>
      <c r="L133" s="66">
        <f t="shared" si="7"/>
        <v>2</v>
      </c>
      <c r="M133" s="15" t="str">
        <f t="shared" si="8"/>
        <v>OK</v>
      </c>
    </row>
    <row r="134" spans="2:13" s="69" customFormat="1" x14ac:dyDescent="0.25">
      <c r="B134" s="57">
        <v>127</v>
      </c>
      <c r="C134" s="70">
        <v>44520</v>
      </c>
      <c r="D134" s="59" t="s">
        <v>4313</v>
      </c>
      <c r="E134" s="60" t="s">
        <v>6128</v>
      </c>
      <c r="F134" s="67" t="s">
        <v>4314</v>
      </c>
      <c r="G134" s="67" t="s">
        <v>4315</v>
      </c>
      <c r="H134" s="68" t="s">
        <v>4316</v>
      </c>
      <c r="I134" s="63">
        <v>3</v>
      </c>
      <c r="J134" s="64" t="str">
        <f t="shared" si="5"/>
        <v>A</v>
      </c>
      <c r="K134" s="65">
        <f t="shared" si="6"/>
        <v>7500</v>
      </c>
      <c r="L134" s="66">
        <f t="shared" si="7"/>
        <v>3</v>
      </c>
      <c r="M134" s="15" t="str">
        <f t="shared" si="8"/>
        <v>OK</v>
      </c>
    </row>
    <row r="135" spans="2:13" x14ac:dyDescent="0.25">
      <c r="B135" s="57">
        <v>128</v>
      </c>
      <c r="C135" s="70">
        <v>44520</v>
      </c>
      <c r="D135" s="59" t="s">
        <v>4317</v>
      </c>
      <c r="E135" s="60" t="s">
        <v>6128</v>
      </c>
      <c r="F135" s="67" t="s">
        <v>4318</v>
      </c>
      <c r="G135" s="67" t="s">
        <v>4319</v>
      </c>
      <c r="H135" s="68" t="s">
        <v>4320</v>
      </c>
      <c r="I135" s="63">
        <v>8</v>
      </c>
      <c r="J135" s="64" t="str">
        <f t="shared" si="5"/>
        <v>B</v>
      </c>
      <c r="K135" s="65">
        <f t="shared" si="6"/>
        <v>24000</v>
      </c>
      <c r="L135" s="66">
        <f t="shared" si="7"/>
        <v>8</v>
      </c>
      <c r="M135" s="15" t="str">
        <f t="shared" si="8"/>
        <v>OK</v>
      </c>
    </row>
    <row r="136" spans="2:13" x14ac:dyDescent="0.25">
      <c r="B136" s="57">
        <v>129</v>
      </c>
      <c r="C136" s="70">
        <v>44522</v>
      </c>
      <c r="D136" s="59" t="s">
        <v>5169</v>
      </c>
      <c r="E136" s="60" t="s">
        <v>6128</v>
      </c>
      <c r="F136" s="67" t="s">
        <v>983</v>
      </c>
      <c r="G136" s="67" t="s">
        <v>5170</v>
      </c>
      <c r="H136" s="68" t="s">
        <v>5171</v>
      </c>
      <c r="I136" s="63">
        <v>2</v>
      </c>
      <c r="J136" s="64" t="str">
        <f t="shared" si="5"/>
        <v>A</v>
      </c>
      <c r="K136" s="65">
        <f t="shared" si="6"/>
        <v>5000</v>
      </c>
      <c r="L136" s="66">
        <f t="shared" si="7"/>
        <v>2</v>
      </c>
      <c r="M136" s="15" t="str">
        <f t="shared" si="8"/>
        <v>OK</v>
      </c>
    </row>
    <row r="137" spans="2:13" x14ac:dyDescent="0.25">
      <c r="B137" s="57">
        <v>130</v>
      </c>
      <c r="C137" s="70">
        <v>44522</v>
      </c>
      <c r="D137" s="59" t="s">
        <v>732</v>
      </c>
      <c r="E137" s="60" t="s">
        <v>6128</v>
      </c>
      <c r="F137" s="67" t="s">
        <v>733</v>
      </c>
      <c r="G137" s="67" t="s">
        <v>734</v>
      </c>
      <c r="H137" s="68" t="s">
        <v>5172</v>
      </c>
      <c r="I137" s="63">
        <v>6</v>
      </c>
      <c r="J137" s="64" t="str">
        <f t="shared" ref="J137:J173" si="9">+IF(I137&lt;=0," ",IF(I137&lt;=5,"A",IF(I137&gt;=6,"B")))</f>
        <v>B</v>
      </c>
      <c r="K137" s="65">
        <f t="shared" ref="K137:K173" si="10">+IF(J137=" ",I137*0,IF(J137="A",I137*2500,IF(J137="B",I137*3000)))</f>
        <v>18000</v>
      </c>
      <c r="L137" s="66">
        <f t="shared" ref="L137:L173" si="11">SUMIF($D$8:$D$173,D137:D302,$I$8:$I$173)</f>
        <v>12</v>
      </c>
      <c r="M137" s="15" t="str">
        <f t="shared" ref="M137:M173" si="12">+IF(L137=0," ",IF(L137&lt;=20,"OK",IF(L137&gt;=21,"LEBIH")))</f>
        <v>OK</v>
      </c>
    </row>
    <row r="138" spans="2:13" s="69" customFormat="1" x14ac:dyDescent="0.25">
      <c r="B138" s="57">
        <v>131</v>
      </c>
      <c r="C138" s="70">
        <v>44522</v>
      </c>
      <c r="D138" s="59" t="s">
        <v>739</v>
      </c>
      <c r="E138" s="60" t="s">
        <v>6128</v>
      </c>
      <c r="F138" s="67" t="s">
        <v>740</v>
      </c>
      <c r="G138" s="67" t="s">
        <v>730</v>
      </c>
      <c r="H138" s="68" t="s">
        <v>5173</v>
      </c>
      <c r="I138" s="63">
        <v>5</v>
      </c>
      <c r="J138" s="64" t="str">
        <f t="shared" si="9"/>
        <v>A</v>
      </c>
      <c r="K138" s="65">
        <f t="shared" si="10"/>
        <v>12500</v>
      </c>
      <c r="L138" s="66">
        <f t="shared" si="11"/>
        <v>10</v>
      </c>
      <c r="M138" s="15" t="str">
        <f t="shared" si="12"/>
        <v>OK</v>
      </c>
    </row>
    <row r="139" spans="2:13" x14ac:dyDescent="0.25">
      <c r="B139" s="57">
        <v>132</v>
      </c>
      <c r="C139" s="70">
        <v>44522</v>
      </c>
      <c r="D139" s="59" t="s">
        <v>5174</v>
      </c>
      <c r="E139" s="60" t="s">
        <v>6128</v>
      </c>
      <c r="F139" s="67" t="s">
        <v>5175</v>
      </c>
      <c r="G139" s="67" t="s">
        <v>5176</v>
      </c>
      <c r="H139" s="68" t="s">
        <v>5177</v>
      </c>
      <c r="I139" s="63">
        <v>2</v>
      </c>
      <c r="J139" s="64" t="str">
        <f t="shared" si="9"/>
        <v>A</v>
      </c>
      <c r="K139" s="65">
        <f t="shared" si="10"/>
        <v>5000</v>
      </c>
      <c r="L139" s="66">
        <f t="shared" si="11"/>
        <v>2</v>
      </c>
      <c r="M139" s="15" t="str">
        <f t="shared" si="12"/>
        <v>OK</v>
      </c>
    </row>
    <row r="140" spans="2:13" x14ac:dyDescent="0.25">
      <c r="B140" s="57">
        <v>133</v>
      </c>
      <c r="C140" s="70">
        <v>44522</v>
      </c>
      <c r="D140" s="59" t="s">
        <v>5178</v>
      </c>
      <c r="E140" s="60" t="s">
        <v>6128</v>
      </c>
      <c r="F140" s="67" t="s">
        <v>5179</v>
      </c>
      <c r="G140" s="67" t="s">
        <v>5180</v>
      </c>
      <c r="H140" s="68" t="s">
        <v>5181</v>
      </c>
      <c r="I140" s="63">
        <v>5</v>
      </c>
      <c r="J140" s="64" t="str">
        <f t="shared" si="9"/>
        <v>A</v>
      </c>
      <c r="K140" s="65">
        <f t="shared" si="10"/>
        <v>12500</v>
      </c>
      <c r="L140" s="66">
        <f t="shared" si="11"/>
        <v>5</v>
      </c>
      <c r="M140" s="15" t="str">
        <f t="shared" si="12"/>
        <v>OK</v>
      </c>
    </row>
    <row r="141" spans="2:13" s="69" customFormat="1" x14ac:dyDescent="0.25">
      <c r="B141" s="57">
        <v>134</v>
      </c>
      <c r="C141" s="70">
        <v>44522</v>
      </c>
      <c r="D141" s="59" t="s">
        <v>5182</v>
      </c>
      <c r="E141" s="60" t="s">
        <v>6128</v>
      </c>
      <c r="F141" s="67" t="s">
        <v>5183</v>
      </c>
      <c r="G141" s="67" t="s">
        <v>5184</v>
      </c>
      <c r="H141" s="68" t="s">
        <v>5185</v>
      </c>
      <c r="I141" s="63">
        <v>2</v>
      </c>
      <c r="J141" s="64" t="str">
        <f t="shared" si="9"/>
        <v>A</v>
      </c>
      <c r="K141" s="65">
        <f t="shared" si="10"/>
        <v>5000</v>
      </c>
      <c r="L141" s="66">
        <f t="shared" si="11"/>
        <v>2</v>
      </c>
      <c r="M141" s="15" t="str">
        <f t="shared" si="12"/>
        <v>OK</v>
      </c>
    </row>
    <row r="142" spans="2:13" x14ac:dyDescent="0.25">
      <c r="B142" s="57">
        <v>135</v>
      </c>
      <c r="C142" s="70">
        <v>44522</v>
      </c>
      <c r="D142" s="59" t="s">
        <v>716</v>
      </c>
      <c r="E142" s="60" t="s">
        <v>6128</v>
      </c>
      <c r="F142" s="67" t="s">
        <v>717</v>
      </c>
      <c r="G142" s="67" t="s">
        <v>718</v>
      </c>
      <c r="H142" s="68" t="s">
        <v>5186</v>
      </c>
      <c r="I142" s="63">
        <v>2</v>
      </c>
      <c r="J142" s="64" t="str">
        <f t="shared" si="9"/>
        <v>A</v>
      </c>
      <c r="K142" s="65">
        <f t="shared" si="10"/>
        <v>5000</v>
      </c>
      <c r="L142" s="66">
        <f t="shared" si="11"/>
        <v>4</v>
      </c>
      <c r="M142" s="15" t="str">
        <f t="shared" si="12"/>
        <v>OK</v>
      </c>
    </row>
    <row r="143" spans="2:13" x14ac:dyDescent="0.25">
      <c r="B143" s="57">
        <v>136</v>
      </c>
      <c r="C143" s="70">
        <v>44522</v>
      </c>
      <c r="D143" s="59" t="s">
        <v>5187</v>
      </c>
      <c r="E143" s="60" t="s">
        <v>6128</v>
      </c>
      <c r="F143" s="67" t="s">
        <v>5188</v>
      </c>
      <c r="G143" s="67" t="s">
        <v>5189</v>
      </c>
      <c r="H143" s="68" t="s">
        <v>5190</v>
      </c>
      <c r="I143" s="63">
        <v>2</v>
      </c>
      <c r="J143" s="64" t="str">
        <f t="shared" ref="J143:J150" si="13">+IF(I143&lt;=0," ",IF(I143&lt;=5,"A",IF(I143&gt;=6,"B")))</f>
        <v>A</v>
      </c>
      <c r="K143" s="65">
        <f t="shared" ref="K143:K150" si="14">+IF(J143=" ",I143*0,IF(J143="A",I143*2500,IF(J143="B",I143*3000)))</f>
        <v>5000</v>
      </c>
      <c r="L143" s="66">
        <f t="shared" si="11"/>
        <v>2</v>
      </c>
      <c r="M143" s="15" t="str">
        <f t="shared" si="12"/>
        <v>OK</v>
      </c>
    </row>
    <row r="144" spans="2:13" x14ac:dyDescent="0.25">
      <c r="B144" s="57">
        <v>137</v>
      </c>
      <c r="C144" s="70">
        <v>44522</v>
      </c>
      <c r="D144" s="59" t="s">
        <v>5191</v>
      </c>
      <c r="E144" s="60" t="s">
        <v>6128</v>
      </c>
      <c r="F144" s="67" t="s">
        <v>5192</v>
      </c>
      <c r="G144" s="67" t="s">
        <v>5193</v>
      </c>
      <c r="H144" s="68" t="s">
        <v>5194</v>
      </c>
      <c r="I144" s="63">
        <v>3</v>
      </c>
      <c r="J144" s="64" t="str">
        <f t="shared" si="13"/>
        <v>A</v>
      </c>
      <c r="K144" s="65">
        <f t="shared" si="14"/>
        <v>7500</v>
      </c>
      <c r="L144" s="66">
        <f t="shared" si="11"/>
        <v>3</v>
      </c>
      <c r="M144" s="15" t="str">
        <f t="shared" si="12"/>
        <v>OK</v>
      </c>
    </row>
    <row r="145" spans="2:13" s="69" customFormat="1" x14ac:dyDescent="0.25">
      <c r="B145" s="57">
        <v>138</v>
      </c>
      <c r="C145" s="70">
        <v>44522</v>
      </c>
      <c r="D145" s="59" t="s">
        <v>5195</v>
      </c>
      <c r="E145" s="60" t="s">
        <v>6128</v>
      </c>
      <c r="F145" s="67" t="s">
        <v>5196</v>
      </c>
      <c r="G145" s="67" t="s">
        <v>5197</v>
      </c>
      <c r="H145" s="68" t="s">
        <v>5198</v>
      </c>
      <c r="I145" s="63">
        <v>3</v>
      </c>
      <c r="J145" s="64" t="str">
        <f t="shared" si="13"/>
        <v>A</v>
      </c>
      <c r="K145" s="65">
        <f t="shared" si="14"/>
        <v>7500</v>
      </c>
      <c r="L145" s="66">
        <f t="shared" si="11"/>
        <v>3</v>
      </c>
      <c r="M145" s="15" t="str">
        <f t="shared" si="12"/>
        <v>OK</v>
      </c>
    </row>
    <row r="146" spans="2:13" x14ac:dyDescent="0.25">
      <c r="B146" s="57">
        <v>139</v>
      </c>
      <c r="C146" s="70">
        <v>44522</v>
      </c>
      <c r="D146" s="59" t="s">
        <v>5199</v>
      </c>
      <c r="E146" s="60" t="s">
        <v>6128</v>
      </c>
      <c r="F146" s="67" t="s">
        <v>5200</v>
      </c>
      <c r="G146" s="67" t="s">
        <v>5201</v>
      </c>
      <c r="H146" s="68" t="s">
        <v>5202</v>
      </c>
      <c r="I146" s="63">
        <v>6</v>
      </c>
      <c r="J146" s="64" t="str">
        <f t="shared" si="13"/>
        <v>B</v>
      </c>
      <c r="K146" s="65">
        <f t="shared" si="14"/>
        <v>18000</v>
      </c>
      <c r="L146" s="66">
        <f t="shared" si="11"/>
        <v>6</v>
      </c>
      <c r="M146" s="15" t="str">
        <f t="shared" si="12"/>
        <v>OK</v>
      </c>
    </row>
    <row r="147" spans="2:13" x14ac:dyDescent="0.25">
      <c r="B147" s="57">
        <v>140</v>
      </c>
      <c r="C147" s="70">
        <v>44522</v>
      </c>
      <c r="D147" s="59" t="s">
        <v>5203</v>
      </c>
      <c r="E147" s="60" t="s">
        <v>6128</v>
      </c>
      <c r="F147" s="67" t="s">
        <v>5204</v>
      </c>
      <c r="G147" s="67" t="s">
        <v>5205</v>
      </c>
      <c r="H147" s="68" t="s">
        <v>5206</v>
      </c>
      <c r="I147" s="63">
        <v>6</v>
      </c>
      <c r="J147" s="64" t="str">
        <f t="shared" si="13"/>
        <v>B</v>
      </c>
      <c r="K147" s="65">
        <f t="shared" si="14"/>
        <v>18000</v>
      </c>
      <c r="L147" s="66">
        <f t="shared" si="11"/>
        <v>6</v>
      </c>
      <c r="M147" s="15" t="str">
        <f t="shared" si="12"/>
        <v>OK</v>
      </c>
    </row>
    <row r="148" spans="2:13" s="69" customFormat="1" x14ac:dyDescent="0.25">
      <c r="B148" s="57">
        <v>141</v>
      </c>
      <c r="C148" s="70">
        <v>44522</v>
      </c>
      <c r="D148" s="59" t="s">
        <v>5207</v>
      </c>
      <c r="E148" s="60" t="s">
        <v>6128</v>
      </c>
      <c r="F148" s="67" t="s">
        <v>5208</v>
      </c>
      <c r="G148" s="67" t="s">
        <v>5209</v>
      </c>
      <c r="H148" s="68" t="s">
        <v>5210</v>
      </c>
      <c r="I148" s="63">
        <v>6</v>
      </c>
      <c r="J148" s="64" t="str">
        <f t="shared" si="13"/>
        <v>B</v>
      </c>
      <c r="K148" s="65">
        <f t="shared" si="14"/>
        <v>18000</v>
      </c>
      <c r="L148" s="66">
        <f t="shared" si="11"/>
        <v>6</v>
      </c>
      <c r="M148" s="15" t="str">
        <f t="shared" si="12"/>
        <v>OK</v>
      </c>
    </row>
    <row r="149" spans="2:13" x14ac:dyDescent="0.25">
      <c r="B149" s="57">
        <v>142</v>
      </c>
      <c r="C149" s="70">
        <v>44522</v>
      </c>
      <c r="D149" s="59" t="s">
        <v>754</v>
      </c>
      <c r="E149" s="60" t="s">
        <v>6128</v>
      </c>
      <c r="F149" s="67" t="s">
        <v>755</v>
      </c>
      <c r="G149" s="67" t="s">
        <v>756</v>
      </c>
      <c r="H149" s="68" t="s">
        <v>5211</v>
      </c>
      <c r="I149" s="63">
        <v>2</v>
      </c>
      <c r="J149" s="64" t="str">
        <f t="shared" si="13"/>
        <v>A</v>
      </c>
      <c r="K149" s="65">
        <f t="shared" si="14"/>
        <v>5000</v>
      </c>
      <c r="L149" s="66">
        <f t="shared" si="11"/>
        <v>4</v>
      </c>
      <c r="M149" s="15" t="str">
        <f t="shared" si="12"/>
        <v>OK</v>
      </c>
    </row>
    <row r="150" spans="2:13" x14ac:dyDescent="0.25">
      <c r="B150" s="57">
        <v>143</v>
      </c>
      <c r="C150" s="70">
        <v>44522</v>
      </c>
      <c r="D150" s="59" t="s">
        <v>5212</v>
      </c>
      <c r="E150" s="60" t="s">
        <v>6128</v>
      </c>
      <c r="F150" s="67" t="s">
        <v>1085</v>
      </c>
      <c r="G150" s="67" t="s">
        <v>5213</v>
      </c>
      <c r="H150" s="68" t="s">
        <v>5214</v>
      </c>
      <c r="I150" s="63">
        <v>2</v>
      </c>
      <c r="J150" s="64" t="str">
        <f t="shared" si="13"/>
        <v>A</v>
      </c>
      <c r="K150" s="65">
        <f t="shared" si="14"/>
        <v>5000</v>
      </c>
      <c r="L150" s="66">
        <f t="shared" si="11"/>
        <v>2</v>
      </c>
      <c r="M150" s="15" t="str">
        <f t="shared" si="12"/>
        <v>OK</v>
      </c>
    </row>
    <row r="151" spans="2:13" x14ac:dyDescent="0.25">
      <c r="B151" s="57">
        <v>144</v>
      </c>
      <c r="C151" s="70">
        <v>44522</v>
      </c>
      <c r="D151" s="59" t="s">
        <v>766</v>
      </c>
      <c r="E151" s="60" t="s">
        <v>6128</v>
      </c>
      <c r="F151" s="67" t="s">
        <v>767</v>
      </c>
      <c r="G151" s="67" t="s">
        <v>768</v>
      </c>
      <c r="H151" s="68" t="s">
        <v>5215</v>
      </c>
      <c r="I151" s="63">
        <v>5</v>
      </c>
      <c r="J151" s="64" t="str">
        <f t="shared" si="9"/>
        <v>A</v>
      </c>
      <c r="K151" s="65">
        <f t="shared" si="10"/>
        <v>12500</v>
      </c>
      <c r="L151" s="66">
        <f t="shared" si="11"/>
        <v>7</v>
      </c>
      <c r="M151" s="15" t="str">
        <f t="shared" si="12"/>
        <v>OK</v>
      </c>
    </row>
    <row r="152" spans="2:13" x14ac:dyDescent="0.25">
      <c r="B152" s="57">
        <v>145</v>
      </c>
      <c r="C152" s="70">
        <v>44522</v>
      </c>
      <c r="D152" s="59" t="s">
        <v>5216</v>
      </c>
      <c r="E152" s="60" t="s">
        <v>6128</v>
      </c>
      <c r="F152" s="67" t="s">
        <v>5217</v>
      </c>
      <c r="G152" s="67" t="s">
        <v>5218</v>
      </c>
      <c r="H152" s="68" t="s">
        <v>5219</v>
      </c>
      <c r="I152" s="63">
        <v>2</v>
      </c>
      <c r="J152" s="64" t="str">
        <f t="shared" si="9"/>
        <v>A</v>
      </c>
      <c r="K152" s="65">
        <f t="shared" si="10"/>
        <v>5000</v>
      </c>
      <c r="L152" s="66">
        <f t="shared" si="11"/>
        <v>2</v>
      </c>
      <c r="M152" s="15" t="str">
        <f t="shared" si="12"/>
        <v>OK</v>
      </c>
    </row>
    <row r="153" spans="2:13" x14ac:dyDescent="0.25">
      <c r="B153" s="57">
        <v>146</v>
      </c>
      <c r="C153" s="70">
        <v>44523</v>
      </c>
      <c r="D153" s="59" t="s">
        <v>5220</v>
      </c>
      <c r="E153" s="60" t="s">
        <v>6128</v>
      </c>
      <c r="F153" s="67" t="s">
        <v>5221</v>
      </c>
      <c r="G153" s="67" t="s">
        <v>5222</v>
      </c>
      <c r="H153" s="68" t="s">
        <v>5223</v>
      </c>
      <c r="I153" s="63">
        <v>2</v>
      </c>
      <c r="J153" s="64" t="str">
        <f t="shared" ref="J153:J158" si="15">+IF(I153&lt;=0," ",IF(I153&lt;=5,"A",IF(I153&gt;=6,"B")))</f>
        <v>A</v>
      </c>
      <c r="K153" s="65">
        <f t="shared" ref="K153:K158" si="16">+IF(J153=" ",I153*0,IF(J153="A",I153*2500,IF(J153="B",I153*3000)))</f>
        <v>5000</v>
      </c>
      <c r="L153" s="66">
        <f t="shared" si="11"/>
        <v>2</v>
      </c>
      <c r="M153" s="15" t="str">
        <f t="shared" si="12"/>
        <v>OK</v>
      </c>
    </row>
    <row r="154" spans="2:13" s="69" customFormat="1" x14ac:dyDescent="0.25">
      <c r="B154" s="57">
        <v>147</v>
      </c>
      <c r="C154" s="70">
        <v>44523</v>
      </c>
      <c r="D154" s="59" t="s">
        <v>5224</v>
      </c>
      <c r="E154" s="60" t="s">
        <v>6128</v>
      </c>
      <c r="F154" s="67" t="s">
        <v>5225</v>
      </c>
      <c r="G154" s="67" t="s">
        <v>5226</v>
      </c>
      <c r="H154" s="68" t="s">
        <v>5227</v>
      </c>
      <c r="I154" s="63">
        <v>7</v>
      </c>
      <c r="J154" s="64" t="str">
        <f t="shared" si="15"/>
        <v>B</v>
      </c>
      <c r="K154" s="65">
        <f t="shared" si="16"/>
        <v>21000</v>
      </c>
      <c r="L154" s="66">
        <f t="shared" si="11"/>
        <v>7</v>
      </c>
      <c r="M154" s="15" t="str">
        <f t="shared" si="12"/>
        <v>OK</v>
      </c>
    </row>
    <row r="155" spans="2:13" x14ac:dyDescent="0.25">
      <c r="B155" s="57">
        <v>148</v>
      </c>
      <c r="C155" s="70">
        <v>44523</v>
      </c>
      <c r="D155" s="59" t="s">
        <v>2399</v>
      </c>
      <c r="E155" s="60" t="s">
        <v>6128</v>
      </c>
      <c r="F155" s="67" t="s">
        <v>2400</v>
      </c>
      <c r="G155" s="67" t="s">
        <v>2401</v>
      </c>
      <c r="H155" s="68" t="s">
        <v>5228</v>
      </c>
      <c r="I155" s="63">
        <v>7</v>
      </c>
      <c r="J155" s="64" t="str">
        <f t="shared" si="15"/>
        <v>B</v>
      </c>
      <c r="K155" s="65">
        <f t="shared" si="16"/>
        <v>21000</v>
      </c>
      <c r="L155" s="66">
        <f t="shared" si="11"/>
        <v>9</v>
      </c>
      <c r="M155" s="15" t="str">
        <f t="shared" si="12"/>
        <v>OK</v>
      </c>
    </row>
    <row r="156" spans="2:13" x14ac:dyDescent="0.25">
      <c r="B156" s="57">
        <v>149</v>
      </c>
      <c r="C156" s="70">
        <v>44523</v>
      </c>
      <c r="D156" s="59" t="s">
        <v>5229</v>
      </c>
      <c r="E156" s="60" t="s">
        <v>6128</v>
      </c>
      <c r="F156" s="67" t="s">
        <v>5230</v>
      </c>
      <c r="G156" s="67" t="s">
        <v>5231</v>
      </c>
      <c r="H156" s="68" t="s">
        <v>5232</v>
      </c>
      <c r="I156" s="63">
        <v>6</v>
      </c>
      <c r="J156" s="64" t="str">
        <f t="shared" si="15"/>
        <v>B</v>
      </c>
      <c r="K156" s="65">
        <f t="shared" si="16"/>
        <v>18000</v>
      </c>
      <c r="L156" s="66">
        <f t="shared" si="11"/>
        <v>6</v>
      </c>
      <c r="M156" s="15" t="str">
        <f t="shared" si="12"/>
        <v>OK</v>
      </c>
    </row>
    <row r="157" spans="2:13" s="69" customFormat="1" x14ac:dyDescent="0.25">
      <c r="B157" s="57">
        <v>150</v>
      </c>
      <c r="C157" s="70">
        <v>44523</v>
      </c>
      <c r="D157" s="59" t="s">
        <v>5233</v>
      </c>
      <c r="E157" s="60" t="s">
        <v>6128</v>
      </c>
      <c r="F157" s="67" t="s">
        <v>5234</v>
      </c>
      <c r="G157" s="67" t="s">
        <v>5235</v>
      </c>
      <c r="H157" s="68" t="s">
        <v>5236</v>
      </c>
      <c r="I157" s="63">
        <v>6</v>
      </c>
      <c r="J157" s="64" t="str">
        <f t="shared" si="15"/>
        <v>B</v>
      </c>
      <c r="K157" s="65">
        <f t="shared" si="16"/>
        <v>18000</v>
      </c>
      <c r="L157" s="66">
        <f t="shared" si="11"/>
        <v>6</v>
      </c>
      <c r="M157" s="15" t="str">
        <f t="shared" si="12"/>
        <v>OK</v>
      </c>
    </row>
    <row r="158" spans="2:13" x14ac:dyDescent="0.25">
      <c r="B158" s="57">
        <v>151</v>
      </c>
      <c r="C158" s="70">
        <v>44523</v>
      </c>
      <c r="D158" s="59" t="s">
        <v>5237</v>
      </c>
      <c r="E158" s="60" t="s">
        <v>6128</v>
      </c>
      <c r="F158" s="67" t="s">
        <v>5238</v>
      </c>
      <c r="G158" s="67" t="s">
        <v>1713</v>
      </c>
      <c r="H158" s="68" t="s">
        <v>5239</v>
      </c>
      <c r="I158" s="63">
        <v>7</v>
      </c>
      <c r="J158" s="64" t="str">
        <f t="shared" si="15"/>
        <v>B</v>
      </c>
      <c r="K158" s="65">
        <f t="shared" si="16"/>
        <v>21000</v>
      </c>
      <c r="L158" s="66">
        <f t="shared" si="11"/>
        <v>7</v>
      </c>
      <c r="M158" s="15" t="str">
        <f t="shared" si="12"/>
        <v>OK</v>
      </c>
    </row>
    <row r="159" spans="2:13" x14ac:dyDescent="0.25">
      <c r="B159" s="57">
        <v>152</v>
      </c>
      <c r="C159" s="70">
        <v>44523</v>
      </c>
      <c r="D159" s="59" t="s">
        <v>5240</v>
      </c>
      <c r="E159" s="60" t="s">
        <v>6128</v>
      </c>
      <c r="F159" s="67" t="s">
        <v>5241</v>
      </c>
      <c r="G159" s="67" t="s">
        <v>5242</v>
      </c>
      <c r="H159" s="68" t="s">
        <v>5243</v>
      </c>
      <c r="I159" s="63">
        <v>6</v>
      </c>
      <c r="J159" s="64" t="str">
        <f t="shared" ref="J159:J172" si="17">+IF(I159&lt;=0," ",IF(I159&lt;=5,"A",IF(I159&gt;=6,"B")))</f>
        <v>B</v>
      </c>
      <c r="K159" s="65">
        <f t="shared" ref="K159:K172" si="18">+IF(J159=" ",I159*0,IF(J159="A",I159*2500,IF(J159="B",I159*3000)))</f>
        <v>18000</v>
      </c>
      <c r="L159" s="66">
        <f t="shared" si="11"/>
        <v>6</v>
      </c>
      <c r="M159" s="15" t="str">
        <f t="shared" si="12"/>
        <v>OK</v>
      </c>
    </row>
    <row r="160" spans="2:13" x14ac:dyDescent="0.25">
      <c r="B160" s="57">
        <v>153</v>
      </c>
      <c r="C160" s="70">
        <v>44523</v>
      </c>
      <c r="D160" s="59" t="s">
        <v>5244</v>
      </c>
      <c r="E160" s="60" t="s">
        <v>6128</v>
      </c>
      <c r="F160" s="67" t="s">
        <v>5245</v>
      </c>
      <c r="G160" s="67" t="s">
        <v>5246</v>
      </c>
      <c r="H160" s="68" t="s">
        <v>5247</v>
      </c>
      <c r="I160" s="63">
        <v>2</v>
      </c>
      <c r="J160" s="64" t="str">
        <f t="shared" si="17"/>
        <v>A</v>
      </c>
      <c r="K160" s="65">
        <f t="shared" si="18"/>
        <v>5000</v>
      </c>
      <c r="L160" s="66">
        <f t="shared" si="11"/>
        <v>2</v>
      </c>
      <c r="M160" s="15" t="str">
        <f t="shared" si="12"/>
        <v>OK</v>
      </c>
    </row>
    <row r="161" spans="2:13" s="69" customFormat="1" x14ac:dyDescent="0.25">
      <c r="B161" s="57">
        <v>154</v>
      </c>
      <c r="C161" s="70">
        <v>44523</v>
      </c>
      <c r="D161" s="59" t="s">
        <v>5248</v>
      </c>
      <c r="E161" s="60" t="s">
        <v>6128</v>
      </c>
      <c r="F161" s="67" t="s">
        <v>983</v>
      </c>
      <c r="G161" s="67" t="s">
        <v>5249</v>
      </c>
      <c r="H161" s="68" t="s">
        <v>5250</v>
      </c>
      <c r="I161" s="63">
        <v>2</v>
      </c>
      <c r="J161" s="64" t="str">
        <f t="shared" si="17"/>
        <v>A</v>
      </c>
      <c r="K161" s="65">
        <f t="shared" si="18"/>
        <v>5000</v>
      </c>
      <c r="L161" s="66">
        <f t="shared" si="11"/>
        <v>2</v>
      </c>
      <c r="M161" s="15" t="str">
        <f t="shared" si="12"/>
        <v>OK</v>
      </c>
    </row>
    <row r="162" spans="2:13" x14ac:dyDescent="0.25">
      <c r="B162" s="57">
        <v>155</v>
      </c>
      <c r="C162" s="70">
        <v>44523</v>
      </c>
      <c r="D162" s="59" t="s">
        <v>5251</v>
      </c>
      <c r="E162" s="60" t="s">
        <v>6128</v>
      </c>
      <c r="F162" s="67" t="s">
        <v>5252</v>
      </c>
      <c r="G162" s="67" t="s">
        <v>5253</v>
      </c>
      <c r="H162" s="68" t="s">
        <v>5254</v>
      </c>
      <c r="I162" s="63">
        <v>2</v>
      </c>
      <c r="J162" s="64" t="str">
        <f t="shared" si="17"/>
        <v>A</v>
      </c>
      <c r="K162" s="65">
        <f t="shared" si="18"/>
        <v>5000</v>
      </c>
      <c r="L162" s="66">
        <f t="shared" si="11"/>
        <v>2</v>
      </c>
      <c r="M162" s="15" t="str">
        <f t="shared" si="12"/>
        <v>OK</v>
      </c>
    </row>
    <row r="163" spans="2:13" x14ac:dyDescent="0.25">
      <c r="B163" s="57">
        <v>156</v>
      </c>
      <c r="C163" s="70">
        <v>44523</v>
      </c>
      <c r="D163" s="59" t="s">
        <v>5255</v>
      </c>
      <c r="E163" s="60" t="s">
        <v>6128</v>
      </c>
      <c r="F163" s="67" t="s">
        <v>5256</v>
      </c>
      <c r="G163" s="67" t="s">
        <v>5257</v>
      </c>
      <c r="H163" s="68" t="s">
        <v>5258</v>
      </c>
      <c r="I163" s="63">
        <v>2</v>
      </c>
      <c r="J163" s="64" t="str">
        <f t="shared" si="17"/>
        <v>A</v>
      </c>
      <c r="K163" s="65">
        <f t="shared" si="18"/>
        <v>5000</v>
      </c>
      <c r="L163" s="66">
        <f t="shared" si="11"/>
        <v>2</v>
      </c>
      <c r="M163" s="15" t="str">
        <f t="shared" si="12"/>
        <v>OK</v>
      </c>
    </row>
    <row r="164" spans="2:13" s="69" customFormat="1" x14ac:dyDescent="0.25">
      <c r="B164" s="57">
        <v>157</v>
      </c>
      <c r="C164" s="70">
        <v>44523</v>
      </c>
      <c r="D164" s="59" t="s">
        <v>5259</v>
      </c>
      <c r="E164" s="60" t="s">
        <v>6128</v>
      </c>
      <c r="F164" s="67" t="s">
        <v>5260</v>
      </c>
      <c r="G164" s="67" t="s">
        <v>5261</v>
      </c>
      <c r="H164" s="68" t="s">
        <v>5262</v>
      </c>
      <c r="I164" s="63">
        <v>4</v>
      </c>
      <c r="J164" s="64" t="str">
        <f t="shared" si="17"/>
        <v>A</v>
      </c>
      <c r="K164" s="65">
        <f t="shared" si="18"/>
        <v>10000</v>
      </c>
      <c r="L164" s="66">
        <f t="shared" si="11"/>
        <v>4</v>
      </c>
      <c r="M164" s="15" t="str">
        <f t="shared" si="12"/>
        <v>OK</v>
      </c>
    </row>
    <row r="165" spans="2:13" x14ac:dyDescent="0.25">
      <c r="B165" s="57">
        <v>158</v>
      </c>
      <c r="C165" s="70">
        <v>44523</v>
      </c>
      <c r="D165" s="59" t="s">
        <v>5263</v>
      </c>
      <c r="E165" s="60" t="s">
        <v>6128</v>
      </c>
      <c r="F165" s="67" t="s">
        <v>5264</v>
      </c>
      <c r="G165" s="67" t="s">
        <v>5265</v>
      </c>
      <c r="H165" s="68" t="s">
        <v>5266</v>
      </c>
      <c r="I165" s="63">
        <v>3</v>
      </c>
      <c r="J165" s="64" t="str">
        <f t="shared" si="17"/>
        <v>A</v>
      </c>
      <c r="K165" s="65">
        <f t="shared" si="18"/>
        <v>7500</v>
      </c>
      <c r="L165" s="66">
        <f t="shared" si="11"/>
        <v>3</v>
      </c>
      <c r="M165" s="15" t="str">
        <f t="shared" si="12"/>
        <v>OK</v>
      </c>
    </row>
    <row r="166" spans="2:13" x14ac:dyDescent="0.25">
      <c r="B166" s="57">
        <v>159</v>
      </c>
      <c r="C166" s="70">
        <v>44523</v>
      </c>
      <c r="D166" s="59" t="s">
        <v>5267</v>
      </c>
      <c r="E166" s="60" t="s">
        <v>6128</v>
      </c>
      <c r="F166" s="67" t="s">
        <v>5268</v>
      </c>
      <c r="G166" s="67" t="s">
        <v>5269</v>
      </c>
      <c r="H166" s="68" t="s">
        <v>5270</v>
      </c>
      <c r="I166" s="63">
        <v>10</v>
      </c>
      <c r="J166" s="64" t="str">
        <f t="shared" si="17"/>
        <v>B</v>
      </c>
      <c r="K166" s="65">
        <f t="shared" si="18"/>
        <v>30000</v>
      </c>
      <c r="L166" s="66">
        <f t="shared" si="11"/>
        <v>10</v>
      </c>
      <c r="M166" s="15" t="str">
        <f t="shared" si="12"/>
        <v>OK</v>
      </c>
    </row>
    <row r="167" spans="2:13" x14ac:dyDescent="0.25">
      <c r="B167" s="57">
        <v>160</v>
      </c>
      <c r="C167" s="70">
        <v>44523</v>
      </c>
      <c r="D167" s="59" t="s">
        <v>1727</v>
      </c>
      <c r="E167" s="60" t="s">
        <v>6128</v>
      </c>
      <c r="F167" s="67" t="s">
        <v>1728</v>
      </c>
      <c r="G167" s="67" t="s">
        <v>1729</v>
      </c>
      <c r="H167" s="68" t="s">
        <v>5271</v>
      </c>
      <c r="I167" s="63">
        <v>4</v>
      </c>
      <c r="J167" s="64" t="str">
        <f t="shared" si="17"/>
        <v>A</v>
      </c>
      <c r="K167" s="65">
        <f t="shared" si="18"/>
        <v>10000</v>
      </c>
      <c r="L167" s="66">
        <f t="shared" si="11"/>
        <v>14</v>
      </c>
      <c r="M167" s="15" t="str">
        <f t="shared" si="12"/>
        <v>OK</v>
      </c>
    </row>
    <row r="168" spans="2:13" s="69" customFormat="1" x14ac:dyDescent="0.25">
      <c r="B168" s="57">
        <v>161</v>
      </c>
      <c r="C168" s="70">
        <v>44524</v>
      </c>
      <c r="D168" s="59" t="s">
        <v>5272</v>
      </c>
      <c r="E168" s="60" t="s">
        <v>6128</v>
      </c>
      <c r="F168" s="67" t="s">
        <v>5273</v>
      </c>
      <c r="G168" s="67" t="s">
        <v>1710</v>
      </c>
      <c r="H168" s="68" t="s">
        <v>5274</v>
      </c>
      <c r="I168" s="63">
        <v>5</v>
      </c>
      <c r="J168" s="64" t="str">
        <f t="shared" si="17"/>
        <v>A</v>
      </c>
      <c r="K168" s="65">
        <f t="shared" si="18"/>
        <v>12500</v>
      </c>
      <c r="L168" s="66">
        <f t="shared" si="11"/>
        <v>5</v>
      </c>
      <c r="M168" s="15" t="str">
        <f t="shared" si="12"/>
        <v>OK</v>
      </c>
    </row>
    <row r="169" spans="2:13" x14ac:dyDescent="0.25">
      <c r="B169" s="57">
        <v>162</v>
      </c>
      <c r="C169" s="70">
        <v>44524</v>
      </c>
      <c r="D169" s="59" t="s">
        <v>5275</v>
      </c>
      <c r="E169" s="60" t="s">
        <v>6128</v>
      </c>
      <c r="F169" s="67" t="s">
        <v>5276</v>
      </c>
      <c r="G169" s="67" t="s">
        <v>5277</v>
      </c>
      <c r="H169" s="68" t="s">
        <v>5278</v>
      </c>
      <c r="I169" s="63">
        <v>6</v>
      </c>
      <c r="J169" s="64" t="str">
        <f t="shared" si="17"/>
        <v>B</v>
      </c>
      <c r="K169" s="65">
        <f t="shared" si="18"/>
        <v>18000</v>
      </c>
      <c r="L169" s="66">
        <f t="shared" si="11"/>
        <v>6</v>
      </c>
      <c r="M169" s="15" t="str">
        <f t="shared" si="12"/>
        <v>OK</v>
      </c>
    </row>
    <row r="170" spans="2:13" x14ac:dyDescent="0.25">
      <c r="B170" s="57">
        <v>163</v>
      </c>
      <c r="C170" s="70">
        <v>44524</v>
      </c>
      <c r="D170" s="59" t="s">
        <v>3808</v>
      </c>
      <c r="E170" s="60" t="s">
        <v>6128</v>
      </c>
      <c r="F170" s="67" t="s">
        <v>3809</v>
      </c>
      <c r="G170" s="67" t="s">
        <v>3810</v>
      </c>
      <c r="H170" s="68" t="s">
        <v>5279</v>
      </c>
      <c r="I170" s="63">
        <v>6</v>
      </c>
      <c r="J170" s="64" t="str">
        <f t="shared" si="17"/>
        <v>B</v>
      </c>
      <c r="K170" s="65">
        <f t="shared" si="18"/>
        <v>18000</v>
      </c>
      <c r="L170" s="66">
        <f t="shared" si="11"/>
        <v>14</v>
      </c>
      <c r="M170" s="15" t="str">
        <f t="shared" si="12"/>
        <v>OK</v>
      </c>
    </row>
    <row r="171" spans="2:13" s="69" customFormat="1" x14ac:dyDescent="0.25">
      <c r="B171" s="57">
        <v>164</v>
      </c>
      <c r="C171" s="70">
        <v>44530</v>
      </c>
      <c r="D171" s="59" t="s">
        <v>6031</v>
      </c>
      <c r="E171" s="60" t="s">
        <v>6128</v>
      </c>
      <c r="F171" s="67" t="s">
        <v>6032</v>
      </c>
      <c r="G171" s="67" t="s">
        <v>6033</v>
      </c>
      <c r="H171" s="68" t="s">
        <v>6034</v>
      </c>
      <c r="I171" s="63">
        <v>3</v>
      </c>
      <c r="J171" s="64" t="str">
        <f t="shared" si="17"/>
        <v>A</v>
      </c>
      <c r="K171" s="65">
        <f t="shared" si="18"/>
        <v>7500</v>
      </c>
      <c r="L171" s="66">
        <f t="shared" si="11"/>
        <v>3</v>
      </c>
      <c r="M171" s="15" t="str">
        <f t="shared" si="12"/>
        <v>OK</v>
      </c>
    </row>
    <row r="172" spans="2:13" x14ac:dyDescent="0.25">
      <c r="B172" s="57">
        <v>165</v>
      </c>
      <c r="C172" s="70">
        <v>44530</v>
      </c>
      <c r="D172" s="59" t="s">
        <v>6035</v>
      </c>
      <c r="E172" s="60" t="s">
        <v>6128</v>
      </c>
      <c r="F172" s="67" t="s">
        <v>6036</v>
      </c>
      <c r="G172" s="67" t="s">
        <v>6037</v>
      </c>
      <c r="H172" s="68" t="s">
        <v>6038</v>
      </c>
      <c r="I172" s="63">
        <v>2</v>
      </c>
      <c r="J172" s="64" t="str">
        <f t="shared" si="17"/>
        <v>A</v>
      </c>
      <c r="K172" s="65">
        <f t="shared" si="18"/>
        <v>5000</v>
      </c>
      <c r="L172" s="66">
        <f t="shared" si="11"/>
        <v>2</v>
      </c>
      <c r="M172" s="15" t="str">
        <f t="shared" si="12"/>
        <v>OK</v>
      </c>
    </row>
    <row r="173" spans="2:13" s="69" customFormat="1" x14ac:dyDescent="0.25">
      <c r="B173" s="57"/>
      <c r="C173" s="70"/>
      <c r="D173" s="59"/>
      <c r="E173" s="60"/>
      <c r="F173" s="67"/>
      <c r="G173" s="67"/>
      <c r="H173" s="68"/>
      <c r="I173" s="63"/>
      <c r="J173" s="64" t="str">
        <f t="shared" si="9"/>
        <v xml:space="preserve"> </v>
      </c>
      <c r="K173" s="65">
        <f t="shared" si="10"/>
        <v>0</v>
      </c>
      <c r="L173" s="66">
        <f t="shared" si="11"/>
        <v>0</v>
      </c>
      <c r="M173" s="15" t="str">
        <f t="shared" si="12"/>
        <v xml:space="preserve"> </v>
      </c>
    </row>
    <row r="174" spans="2:13" ht="5.25" customHeight="1" x14ac:dyDescent="0.25"/>
    <row r="175" spans="2:13" s="72" customFormat="1" ht="26.25" customHeight="1" x14ac:dyDescent="0.25">
      <c r="B175" s="115" t="s">
        <v>29</v>
      </c>
      <c r="C175" s="115"/>
      <c r="D175" s="115"/>
      <c r="E175" s="115"/>
      <c r="F175" s="115"/>
      <c r="G175" s="115"/>
      <c r="I175" s="73">
        <f>SUM(I8:I174)</f>
        <v>585</v>
      </c>
      <c r="J175" s="73"/>
      <c r="K175" s="73">
        <f>SUM(K8:K173)</f>
        <v>1610500</v>
      </c>
      <c r="L175" s="74"/>
    </row>
    <row r="176" spans="2:13" x14ac:dyDescent="0.25">
      <c r="I176" s="75"/>
      <c r="J176" s="75"/>
      <c r="K176" s="75"/>
    </row>
  </sheetData>
  <autoFilter ref="B7:M7"/>
  <mergeCells count="10">
    <mergeCell ref="H5:H6"/>
    <mergeCell ref="J5:J6"/>
    <mergeCell ref="K5:K6"/>
    <mergeCell ref="B175:G175"/>
    <mergeCell ref="B5:B6"/>
    <mergeCell ref="C5:C6"/>
    <mergeCell ref="D5:D6"/>
    <mergeCell ref="E5:E6"/>
    <mergeCell ref="F5:F6"/>
    <mergeCell ref="G5:G6"/>
  </mergeCells>
  <conditionalFormatting sqref="H173">
    <cfRule type="duplicateValues" dxfId="71" priority="10"/>
  </conditionalFormatting>
  <conditionalFormatting sqref="H143:H150">
    <cfRule type="duplicateValues" dxfId="70" priority="7"/>
  </conditionalFormatting>
  <conditionalFormatting sqref="H8:H142 H151">
    <cfRule type="duplicateValues" dxfId="69" priority="1805"/>
  </conditionalFormatting>
  <conditionalFormatting sqref="H152:H158">
    <cfRule type="duplicateValues" dxfId="68" priority="1807"/>
  </conditionalFormatting>
  <conditionalFormatting sqref="H159:H165">
    <cfRule type="duplicateValues" dxfId="67" priority="1808"/>
  </conditionalFormatting>
  <conditionalFormatting sqref="H166:H172">
    <cfRule type="duplicateValues" dxfId="66" priority="1809"/>
  </conditionalFormatting>
  <printOptions horizontalCentered="1"/>
  <pageMargins left="0" right="0" top="0" bottom="0" header="0" footer="0"/>
  <pageSetup paperSize="9" scale="7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170"/>
  <sheetViews>
    <sheetView zoomScale="80" zoomScaleNormal="80" workbookViewId="0">
      <pane xSplit="6" ySplit="7" topLeftCell="G158" activePane="bottomRight" state="frozen"/>
      <selection pane="topRight" activeCell="G1" sqref="G1"/>
      <selection pane="bottomLeft" activeCell="A8" sqref="A8"/>
      <selection pane="bottomRight" activeCell="E8" sqref="E8:E166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43.7109375" customWidth="1"/>
    <col min="7" max="7" width="46.14062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63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58">
        <v>44515</v>
      </c>
      <c r="D8" s="59" t="s">
        <v>849</v>
      </c>
      <c r="E8" s="60" t="s">
        <v>6128</v>
      </c>
      <c r="F8" s="61" t="s">
        <v>850</v>
      </c>
      <c r="G8" s="61" t="s">
        <v>851</v>
      </c>
      <c r="H8" s="62" t="s">
        <v>852</v>
      </c>
      <c r="I8" s="63">
        <v>2</v>
      </c>
      <c r="J8" s="64" t="str">
        <f>+IF(I8&lt;=0," ",IF(I8&lt;=5,"A",IF(I8&gt;=6,"B")))</f>
        <v>A</v>
      </c>
      <c r="K8" s="65">
        <f>+IF(J8=" ",I8*0,IF(J8="A",I8*2500,IF(J8="B",I8*3000)))</f>
        <v>5000</v>
      </c>
      <c r="L8" s="66">
        <f>SUMIF($D$8:$D$167,D8:D167,$I$8:$I$167)</f>
        <v>2</v>
      </c>
      <c r="M8" s="15" t="str">
        <f t="shared" ref="M8" si="0">+IF(L8=0," ",IF(L8&lt;=20,"OK",IF(L8&gt;=21,"LEBIH")))</f>
        <v>OK</v>
      </c>
    </row>
    <row r="9" spans="2:13" s="15" customFormat="1" x14ac:dyDescent="0.25">
      <c r="B9" s="57">
        <v>2</v>
      </c>
      <c r="C9" s="58">
        <v>44515</v>
      </c>
      <c r="D9" s="59" t="s">
        <v>853</v>
      </c>
      <c r="E9" s="60" t="s">
        <v>6128</v>
      </c>
      <c r="F9" s="61" t="s">
        <v>854</v>
      </c>
      <c r="G9" s="61" t="s">
        <v>855</v>
      </c>
      <c r="H9" s="62" t="s">
        <v>856</v>
      </c>
      <c r="I9" s="63">
        <v>2</v>
      </c>
      <c r="J9" s="64" t="str">
        <f t="shared" ref="J9:J72" si="1">+IF(I9&lt;=0," ",IF(I9&lt;=5,"A",IF(I9&gt;=6,"B")))</f>
        <v>A</v>
      </c>
      <c r="K9" s="65">
        <f t="shared" ref="K9:K72" si="2">+IF(J9=" ",I9*0,IF(J9="A",I9*2500,IF(J9="B",I9*3000)))</f>
        <v>5000</v>
      </c>
      <c r="L9" s="66">
        <f t="shared" ref="L9:L72" si="3">SUMIF($D$8:$D$167,D9:D168,$I$8:$I$167)</f>
        <v>2</v>
      </c>
      <c r="M9" s="15" t="str">
        <f t="shared" ref="M9:M72" si="4">+IF(L9=0," ",IF(L9&lt;=20,"OK",IF(L9&gt;=21,"LEBIH")))</f>
        <v>OK</v>
      </c>
    </row>
    <row r="10" spans="2:13" s="15" customFormat="1" x14ac:dyDescent="0.25">
      <c r="B10" s="57">
        <v>3</v>
      </c>
      <c r="C10" s="58">
        <v>44515</v>
      </c>
      <c r="D10" s="59" t="s">
        <v>857</v>
      </c>
      <c r="E10" s="60" t="s">
        <v>6128</v>
      </c>
      <c r="F10" s="61" t="s">
        <v>858</v>
      </c>
      <c r="G10" s="61" t="s">
        <v>859</v>
      </c>
      <c r="H10" s="62" t="s">
        <v>860</v>
      </c>
      <c r="I10" s="63">
        <v>2</v>
      </c>
      <c r="J10" s="64" t="str">
        <f t="shared" si="1"/>
        <v>A</v>
      </c>
      <c r="K10" s="65">
        <f t="shared" si="2"/>
        <v>5000</v>
      </c>
      <c r="L10" s="66">
        <f t="shared" si="3"/>
        <v>2</v>
      </c>
      <c r="M10" s="15" t="str">
        <f t="shared" si="4"/>
        <v>OK</v>
      </c>
    </row>
    <row r="11" spans="2:13" s="15" customFormat="1" x14ac:dyDescent="0.25">
      <c r="B11" s="57">
        <v>4</v>
      </c>
      <c r="C11" s="58">
        <v>44515</v>
      </c>
      <c r="D11" s="59" t="s">
        <v>861</v>
      </c>
      <c r="E11" s="60" t="s">
        <v>6128</v>
      </c>
      <c r="F11" s="61" t="s">
        <v>862</v>
      </c>
      <c r="G11" s="61" t="s">
        <v>863</v>
      </c>
      <c r="H11" s="62" t="s">
        <v>864</v>
      </c>
      <c r="I11" s="63">
        <v>2</v>
      </c>
      <c r="J11" s="64" t="str">
        <f t="shared" si="1"/>
        <v>A</v>
      </c>
      <c r="K11" s="65">
        <f t="shared" si="2"/>
        <v>5000</v>
      </c>
      <c r="L11" s="66">
        <f t="shared" si="3"/>
        <v>2</v>
      </c>
      <c r="M11" s="15" t="str">
        <f t="shared" si="4"/>
        <v>OK</v>
      </c>
    </row>
    <row r="12" spans="2:13" s="15" customFormat="1" x14ac:dyDescent="0.25">
      <c r="B12" s="57">
        <v>5</v>
      </c>
      <c r="C12" s="58">
        <v>44515</v>
      </c>
      <c r="D12" s="59" t="s">
        <v>865</v>
      </c>
      <c r="E12" s="60" t="s">
        <v>6128</v>
      </c>
      <c r="F12" s="61" t="s">
        <v>866</v>
      </c>
      <c r="G12" s="61" t="s">
        <v>867</v>
      </c>
      <c r="H12" s="62" t="s">
        <v>868</v>
      </c>
      <c r="I12" s="63">
        <v>6</v>
      </c>
      <c r="J12" s="64" t="str">
        <f t="shared" si="1"/>
        <v>B</v>
      </c>
      <c r="K12" s="65">
        <f t="shared" si="2"/>
        <v>18000</v>
      </c>
      <c r="L12" s="66">
        <f t="shared" si="3"/>
        <v>6</v>
      </c>
      <c r="M12" s="15" t="str">
        <f t="shared" si="4"/>
        <v>OK</v>
      </c>
    </row>
    <row r="13" spans="2:13" s="15" customFormat="1" x14ac:dyDescent="0.25">
      <c r="B13" s="57">
        <v>6</v>
      </c>
      <c r="C13" s="58">
        <v>44515</v>
      </c>
      <c r="D13" s="59" t="s">
        <v>869</v>
      </c>
      <c r="E13" s="60" t="s">
        <v>6128</v>
      </c>
      <c r="F13" s="61" t="s">
        <v>870</v>
      </c>
      <c r="G13" s="61" t="s">
        <v>871</v>
      </c>
      <c r="H13" s="62" t="s">
        <v>872</v>
      </c>
      <c r="I13" s="63">
        <v>12</v>
      </c>
      <c r="J13" s="64" t="str">
        <f t="shared" si="1"/>
        <v>B</v>
      </c>
      <c r="K13" s="65">
        <f t="shared" si="2"/>
        <v>36000</v>
      </c>
      <c r="L13" s="66">
        <f t="shared" si="3"/>
        <v>12</v>
      </c>
      <c r="M13" s="15" t="str">
        <f t="shared" si="4"/>
        <v>OK</v>
      </c>
    </row>
    <row r="14" spans="2:13" s="15" customFormat="1" x14ac:dyDescent="0.25">
      <c r="B14" s="57">
        <v>7</v>
      </c>
      <c r="C14" s="58">
        <v>44515</v>
      </c>
      <c r="D14" s="59" t="s">
        <v>873</v>
      </c>
      <c r="E14" s="60" t="s">
        <v>6128</v>
      </c>
      <c r="F14" s="61" t="s">
        <v>874</v>
      </c>
      <c r="G14" s="61" t="s">
        <v>875</v>
      </c>
      <c r="H14" s="62" t="s">
        <v>876</v>
      </c>
      <c r="I14" s="63">
        <v>2</v>
      </c>
      <c r="J14" s="64" t="str">
        <f t="shared" si="1"/>
        <v>A</v>
      </c>
      <c r="K14" s="65">
        <f t="shared" si="2"/>
        <v>5000</v>
      </c>
      <c r="L14" s="66">
        <f t="shared" si="3"/>
        <v>2</v>
      </c>
      <c r="M14" s="15" t="str">
        <f t="shared" si="4"/>
        <v>OK</v>
      </c>
    </row>
    <row r="15" spans="2:13" s="15" customFormat="1" x14ac:dyDescent="0.25">
      <c r="B15" s="57">
        <v>8</v>
      </c>
      <c r="C15" s="58">
        <v>44515</v>
      </c>
      <c r="D15" s="59" t="s">
        <v>877</v>
      </c>
      <c r="E15" s="60" t="s">
        <v>6128</v>
      </c>
      <c r="F15" s="61" t="s">
        <v>878</v>
      </c>
      <c r="G15" s="61" t="s">
        <v>879</v>
      </c>
      <c r="H15" s="62" t="s">
        <v>880</v>
      </c>
      <c r="I15" s="63">
        <v>2</v>
      </c>
      <c r="J15" s="64" t="str">
        <f t="shared" si="1"/>
        <v>A</v>
      </c>
      <c r="K15" s="65">
        <f t="shared" si="2"/>
        <v>5000</v>
      </c>
      <c r="L15" s="66">
        <f t="shared" si="3"/>
        <v>2</v>
      </c>
      <c r="M15" s="15" t="str">
        <f t="shared" si="4"/>
        <v>OK</v>
      </c>
    </row>
    <row r="16" spans="2:13" s="15" customFormat="1" x14ac:dyDescent="0.25">
      <c r="B16" s="57">
        <v>9</v>
      </c>
      <c r="C16" s="58">
        <v>44515</v>
      </c>
      <c r="D16" s="59" t="s">
        <v>881</v>
      </c>
      <c r="E16" s="60" t="s">
        <v>6128</v>
      </c>
      <c r="F16" s="61" t="s">
        <v>882</v>
      </c>
      <c r="G16" s="61" t="s">
        <v>883</v>
      </c>
      <c r="H16" s="62" t="s">
        <v>884</v>
      </c>
      <c r="I16" s="63">
        <v>2</v>
      </c>
      <c r="J16" s="64" t="str">
        <f t="shared" si="1"/>
        <v>A</v>
      </c>
      <c r="K16" s="65">
        <f t="shared" si="2"/>
        <v>5000</v>
      </c>
      <c r="L16" s="66">
        <f t="shared" si="3"/>
        <v>2</v>
      </c>
      <c r="M16" s="15" t="str">
        <f t="shared" si="4"/>
        <v>OK</v>
      </c>
    </row>
    <row r="17" spans="2:13" s="15" customFormat="1" x14ac:dyDescent="0.25">
      <c r="B17" s="57">
        <v>10</v>
      </c>
      <c r="C17" s="58">
        <v>44515</v>
      </c>
      <c r="D17" s="59" t="s">
        <v>885</v>
      </c>
      <c r="E17" s="60" t="s">
        <v>6128</v>
      </c>
      <c r="F17" s="61" t="s">
        <v>886</v>
      </c>
      <c r="G17" s="61" t="s">
        <v>875</v>
      </c>
      <c r="H17" s="62" t="s">
        <v>887</v>
      </c>
      <c r="I17" s="63">
        <v>2</v>
      </c>
      <c r="J17" s="64" t="str">
        <f t="shared" si="1"/>
        <v>A</v>
      </c>
      <c r="K17" s="65">
        <f t="shared" si="2"/>
        <v>5000</v>
      </c>
      <c r="L17" s="66">
        <f t="shared" si="3"/>
        <v>2</v>
      </c>
      <c r="M17" s="15" t="str">
        <f t="shared" si="4"/>
        <v>OK</v>
      </c>
    </row>
    <row r="18" spans="2:13" x14ac:dyDescent="0.25">
      <c r="B18" s="57">
        <v>11</v>
      </c>
      <c r="C18" s="58">
        <v>44515</v>
      </c>
      <c r="D18" s="59" t="s">
        <v>888</v>
      </c>
      <c r="E18" s="60" t="s">
        <v>6128</v>
      </c>
      <c r="F18" s="67" t="s">
        <v>889</v>
      </c>
      <c r="G18" s="67" t="s">
        <v>890</v>
      </c>
      <c r="H18" s="68" t="s">
        <v>891</v>
      </c>
      <c r="I18" s="63">
        <v>2</v>
      </c>
      <c r="J18" s="64" t="str">
        <f t="shared" si="1"/>
        <v>A</v>
      </c>
      <c r="K18" s="65">
        <f t="shared" si="2"/>
        <v>5000</v>
      </c>
      <c r="L18" s="66">
        <f t="shared" si="3"/>
        <v>2</v>
      </c>
      <c r="M18" s="15" t="str">
        <f t="shared" si="4"/>
        <v>OK</v>
      </c>
    </row>
    <row r="19" spans="2:13" x14ac:dyDescent="0.25">
      <c r="B19" s="57">
        <v>12</v>
      </c>
      <c r="C19" s="58">
        <v>44515</v>
      </c>
      <c r="D19" s="59" t="s">
        <v>892</v>
      </c>
      <c r="E19" s="60" t="s">
        <v>6128</v>
      </c>
      <c r="F19" s="67" t="s">
        <v>893</v>
      </c>
      <c r="G19" s="67" t="s">
        <v>894</v>
      </c>
      <c r="H19" s="68" t="s">
        <v>895</v>
      </c>
      <c r="I19" s="63">
        <v>4</v>
      </c>
      <c r="J19" s="64" t="str">
        <f t="shared" si="1"/>
        <v>A</v>
      </c>
      <c r="K19" s="65">
        <f t="shared" si="2"/>
        <v>10000</v>
      </c>
      <c r="L19" s="66">
        <f t="shared" si="3"/>
        <v>4</v>
      </c>
      <c r="M19" s="15" t="str">
        <f t="shared" si="4"/>
        <v>OK</v>
      </c>
    </row>
    <row r="20" spans="2:13" x14ac:dyDescent="0.25">
      <c r="B20" s="57">
        <v>13</v>
      </c>
      <c r="C20" s="58">
        <v>44515</v>
      </c>
      <c r="D20" s="59" t="s">
        <v>896</v>
      </c>
      <c r="E20" s="60" t="s">
        <v>6128</v>
      </c>
      <c r="F20" s="67" t="s">
        <v>897</v>
      </c>
      <c r="G20" s="67" t="s">
        <v>898</v>
      </c>
      <c r="H20" s="68" t="s">
        <v>899</v>
      </c>
      <c r="I20" s="63">
        <v>4</v>
      </c>
      <c r="J20" s="64" t="str">
        <f t="shared" si="1"/>
        <v>A</v>
      </c>
      <c r="K20" s="65">
        <f t="shared" si="2"/>
        <v>10000</v>
      </c>
      <c r="L20" s="66">
        <f t="shared" si="3"/>
        <v>4</v>
      </c>
      <c r="M20" s="15" t="str">
        <f t="shared" si="4"/>
        <v>OK</v>
      </c>
    </row>
    <row r="21" spans="2:13" x14ac:dyDescent="0.25">
      <c r="B21" s="57">
        <v>14</v>
      </c>
      <c r="C21" s="58">
        <v>44515</v>
      </c>
      <c r="D21" s="59" t="s">
        <v>900</v>
      </c>
      <c r="E21" s="60" t="s">
        <v>6128</v>
      </c>
      <c r="F21" s="67" t="s">
        <v>901</v>
      </c>
      <c r="G21" s="67" t="s">
        <v>902</v>
      </c>
      <c r="H21" s="68" t="s">
        <v>903</v>
      </c>
      <c r="I21" s="63">
        <v>2</v>
      </c>
      <c r="J21" s="64" t="str">
        <f t="shared" si="1"/>
        <v>A</v>
      </c>
      <c r="K21" s="65">
        <f t="shared" si="2"/>
        <v>5000</v>
      </c>
      <c r="L21" s="66">
        <f t="shared" si="3"/>
        <v>8</v>
      </c>
      <c r="M21" s="15" t="str">
        <f t="shared" si="4"/>
        <v>OK</v>
      </c>
    </row>
    <row r="22" spans="2:13" x14ac:dyDescent="0.25">
      <c r="B22" s="57">
        <v>15</v>
      </c>
      <c r="C22" s="58">
        <v>44515</v>
      </c>
      <c r="D22" s="59" t="s">
        <v>904</v>
      </c>
      <c r="E22" s="60" t="s">
        <v>6128</v>
      </c>
      <c r="F22" s="67" t="s">
        <v>905</v>
      </c>
      <c r="G22" s="67" t="s">
        <v>906</v>
      </c>
      <c r="H22" s="68" t="s">
        <v>907</v>
      </c>
      <c r="I22" s="63">
        <v>2</v>
      </c>
      <c r="J22" s="64" t="str">
        <f t="shared" si="1"/>
        <v>A</v>
      </c>
      <c r="K22" s="65">
        <f t="shared" si="2"/>
        <v>5000</v>
      </c>
      <c r="L22" s="66">
        <f t="shared" si="3"/>
        <v>2</v>
      </c>
      <c r="M22" s="15" t="str">
        <f t="shared" si="4"/>
        <v>OK</v>
      </c>
    </row>
    <row r="23" spans="2:13" s="15" customFormat="1" x14ac:dyDescent="0.25">
      <c r="B23" s="57">
        <v>16</v>
      </c>
      <c r="C23" s="58">
        <v>44515</v>
      </c>
      <c r="D23" s="59" t="s">
        <v>908</v>
      </c>
      <c r="E23" s="60" t="s">
        <v>6128</v>
      </c>
      <c r="F23" s="61" t="s">
        <v>909</v>
      </c>
      <c r="G23" s="61" t="s">
        <v>910</v>
      </c>
      <c r="H23" s="62" t="s">
        <v>911</v>
      </c>
      <c r="I23" s="63">
        <v>2</v>
      </c>
      <c r="J23" s="64" t="str">
        <f t="shared" si="1"/>
        <v>A</v>
      </c>
      <c r="K23" s="65">
        <f t="shared" si="2"/>
        <v>5000</v>
      </c>
      <c r="L23" s="66">
        <f t="shared" si="3"/>
        <v>2</v>
      </c>
      <c r="M23" s="15" t="str">
        <f t="shared" si="4"/>
        <v>OK</v>
      </c>
    </row>
    <row r="24" spans="2:13" s="15" customFormat="1" x14ac:dyDescent="0.25">
      <c r="B24" s="57">
        <v>17</v>
      </c>
      <c r="C24" s="58">
        <v>44515</v>
      </c>
      <c r="D24" s="59" t="s">
        <v>912</v>
      </c>
      <c r="E24" s="60" t="s">
        <v>6128</v>
      </c>
      <c r="F24" s="61" t="s">
        <v>913</v>
      </c>
      <c r="G24" s="61" t="s">
        <v>914</v>
      </c>
      <c r="H24" s="62" t="s">
        <v>915</v>
      </c>
      <c r="I24" s="63">
        <v>2</v>
      </c>
      <c r="J24" s="64" t="str">
        <f t="shared" si="1"/>
        <v>A</v>
      </c>
      <c r="K24" s="65">
        <f t="shared" si="2"/>
        <v>5000</v>
      </c>
      <c r="L24" s="66">
        <f t="shared" si="3"/>
        <v>2</v>
      </c>
      <c r="M24" s="15" t="str">
        <f t="shared" si="4"/>
        <v>OK</v>
      </c>
    </row>
    <row r="25" spans="2:13" s="15" customFormat="1" x14ac:dyDescent="0.25">
      <c r="B25" s="57">
        <v>18</v>
      </c>
      <c r="C25" s="58">
        <v>44515</v>
      </c>
      <c r="D25" s="59" t="s">
        <v>916</v>
      </c>
      <c r="E25" s="60" t="s">
        <v>6128</v>
      </c>
      <c r="F25" s="61" t="s">
        <v>917</v>
      </c>
      <c r="G25" s="61" t="s">
        <v>918</v>
      </c>
      <c r="H25" s="62" t="s">
        <v>919</v>
      </c>
      <c r="I25" s="63">
        <v>2</v>
      </c>
      <c r="J25" s="64" t="str">
        <f t="shared" si="1"/>
        <v>A</v>
      </c>
      <c r="K25" s="65">
        <f t="shared" si="2"/>
        <v>5000</v>
      </c>
      <c r="L25" s="66">
        <f t="shared" si="3"/>
        <v>2</v>
      </c>
      <c r="M25" s="15" t="str">
        <f t="shared" si="4"/>
        <v>OK</v>
      </c>
    </row>
    <row r="26" spans="2:13" s="15" customFormat="1" x14ac:dyDescent="0.25">
      <c r="B26" s="57">
        <v>19</v>
      </c>
      <c r="C26" s="58">
        <v>44515</v>
      </c>
      <c r="D26" s="59" t="s">
        <v>920</v>
      </c>
      <c r="E26" s="60" t="s">
        <v>6128</v>
      </c>
      <c r="F26" s="61" t="s">
        <v>921</v>
      </c>
      <c r="G26" s="61" t="s">
        <v>922</v>
      </c>
      <c r="H26" s="62" t="s">
        <v>923</v>
      </c>
      <c r="I26" s="63">
        <v>2</v>
      </c>
      <c r="J26" s="64" t="str">
        <f t="shared" si="1"/>
        <v>A</v>
      </c>
      <c r="K26" s="65">
        <f t="shared" si="2"/>
        <v>5000</v>
      </c>
      <c r="L26" s="66">
        <f t="shared" si="3"/>
        <v>2</v>
      </c>
      <c r="M26" s="15" t="str">
        <f t="shared" si="4"/>
        <v>OK</v>
      </c>
    </row>
    <row r="27" spans="2:13" s="15" customFormat="1" x14ac:dyDescent="0.25">
      <c r="B27" s="57">
        <v>20</v>
      </c>
      <c r="C27" s="58">
        <v>44515</v>
      </c>
      <c r="D27" s="59" t="s">
        <v>924</v>
      </c>
      <c r="E27" s="60" t="s">
        <v>6128</v>
      </c>
      <c r="F27" s="61" t="s">
        <v>925</v>
      </c>
      <c r="G27" s="61" t="s">
        <v>926</v>
      </c>
      <c r="H27" s="62" t="s">
        <v>927</v>
      </c>
      <c r="I27" s="63">
        <v>2</v>
      </c>
      <c r="J27" s="64" t="str">
        <f t="shared" si="1"/>
        <v>A</v>
      </c>
      <c r="K27" s="65">
        <f t="shared" si="2"/>
        <v>5000</v>
      </c>
      <c r="L27" s="66">
        <f t="shared" si="3"/>
        <v>2</v>
      </c>
      <c r="M27" s="15" t="str">
        <f t="shared" si="4"/>
        <v>OK</v>
      </c>
    </row>
    <row r="28" spans="2:13" s="15" customFormat="1" x14ac:dyDescent="0.25">
      <c r="B28" s="57">
        <v>21</v>
      </c>
      <c r="C28" s="58">
        <v>44515</v>
      </c>
      <c r="D28" s="59" t="s">
        <v>928</v>
      </c>
      <c r="E28" s="60" t="s">
        <v>6128</v>
      </c>
      <c r="F28" s="61" t="s">
        <v>161</v>
      </c>
      <c r="G28" s="61" t="s">
        <v>929</v>
      </c>
      <c r="H28" s="62" t="s">
        <v>930</v>
      </c>
      <c r="I28" s="63">
        <v>2</v>
      </c>
      <c r="J28" s="64" t="str">
        <f t="shared" si="1"/>
        <v>A</v>
      </c>
      <c r="K28" s="65">
        <f t="shared" si="2"/>
        <v>5000</v>
      </c>
      <c r="L28" s="66">
        <f t="shared" si="3"/>
        <v>5</v>
      </c>
      <c r="M28" s="15" t="str">
        <f t="shared" si="4"/>
        <v>OK</v>
      </c>
    </row>
    <row r="29" spans="2:13" s="15" customFormat="1" x14ac:dyDescent="0.25">
      <c r="B29" s="57">
        <v>22</v>
      </c>
      <c r="C29" s="58">
        <v>44515</v>
      </c>
      <c r="D29" s="59" t="s">
        <v>931</v>
      </c>
      <c r="E29" s="60" t="s">
        <v>6128</v>
      </c>
      <c r="F29" s="61" t="s">
        <v>932</v>
      </c>
      <c r="G29" s="61" t="s">
        <v>933</v>
      </c>
      <c r="H29" s="62" t="s">
        <v>934</v>
      </c>
      <c r="I29" s="63">
        <v>2</v>
      </c>
      <c r="J29" s="64" t="str">
        <f t="shared" si="1"/>
        <v>A</v>
      </c>
      <c r="K29" s="65">
        <f t="shared" si="2"/>
        <v>5000</v>
      </c>
      <c r="L29" s="66">
        <f t="shared" si="3"/>
        <v>2</v>
      </c>
      <c r="M29" s="15" t="str">
        <f t="shared" si="4"/>
        <v>OK</v>
      </c>
    </row>
    <row r="30" spans="2:13" s="15" customFormat="1" x14ac:dyDescent="0.25">
      <c r="B30" s="57">
        <v>23</v>
      </c>
      <c r="C30" s="58">
        <v>44515</v>
      </c>
      <c r="D30" s="59" t="s">
        <v>935</v>
      </c>
      <c r="E30" s="60" t="s">
        <v>6128</v>
      </c>
      <c r="F30" s="61" t="s">
        <v>936</v>
      </c>
      <c r="G30" s="61" t="s">
        <v>937</v>
      </c>
      <c r="H30" s="62" t="s">
        <v>938</v>
      </c>
      <c r="I30" s="63">
        <v>2</v>
      </c>
      <c r="J30" s="64" t="str">
        <f t="shared" si="1"/>
        <v>A</v>
      </c>
      <c r="K30" s="65">
        <f t="shared" si="2"/>
        <v>5000</v>
      </c>
      <c r="L30" s="66">
        <f t="shared" si="3"/>
        <v>2</v>
      </c>
      <c r="M30" s="15" t="str">
        <f t="shared" si="4"/>
        <v>OK</v>
      </c>
    </row>
    <row r="31" spans="2:13" s="15" customFormat="1" x14ac:dyDescent="0.25">
      <c r="B31" s="57">
        <v>24</v>
      </c>
      <c r="C31" s="58">
        <v>44515</v>
      </c>
      <c r="D31" s="59" t="s">
        <v>939</v>
      </c>
      <c r="E31" s="60" t="s">
        <v>6128</v>
      </c>
      <c r="F31" s="61" t="s">
        <v>940</v>
      </c>
      <c r="G31" s="61" t="s">
        <v>941</v>
      </c>
      <c r="H31" s="62" t="s">
        <v>942</v>
      </c>
      <c r="I31" s="63">
        <v>2</v>
      </c>
      <c r="J31" s="64" t="str">
        <f t="shared" si="1"/>
        <v>A</v>
      </c>
      <c r="K31" s="65">
        <f t="shared" si="2"/>
        <v>5000</v>
      </c>
      <c r="L31" s="66">
        <f t="shared" si="3"/>
        <v>4</v>
      </c>
      <c r="M31" s="15" t="str">
        <f t="shared" si="4"/>
        <v>OK</v>
      </c>
    </row>
    <row r="32" spans="2:13" s="15" customFormat="1" x14ac:dyDescent="0.25">
      <c r="B32" s="57">
        <v>25</v>
      </c>
      <c r="C32" s="58">
        <v>44515</v>
      </c>
      <c r="D32" s="59" t="s">
        <v>943</v>
      </c>
      <c r="E32" s="60" t="s">
        <v>6128</v>
      </c>
      <c r="F32" s="61" t="s">
        <v>944</v>
      </c>
      <c r="G32" s="61" t="s">
        <v>945</v>
      </c>
      <c r="H32" s="62" t="s">
        <v>946</v>
      </c>
      <c r="I32" s="63">
        <v>2</v>
      </c>
      <c r="J32" s="64" t="str">
        <f t="shared" si="1"/>
        <v>A</v>
      </c>
      <c r="K32" s="65">
        <f t="shared" si="2"/>
        <v>5000</v>
      </c>
      <c r="L32" s="66">
        <f t="shared" si="3"/>
        <v>2</v>
      </c>
      <c r="M32" s="15" t="str">
        <f t="shared" si="4"/>
        <v>OK</v>
      </c>
    </row>
    <row r="33" spans="2:13" s="15" customFormat="1" x14ac:dyDescent="0.25">
      <c r="B33" s="57">
        <v>26</v>
      </c>
      <c r="C33" s="58">
        <v>44515</v>
      </c>
      <c r="D33" s="59" t="s">
        <v>947</v>
      </c>
      <c r="E33" s="60" t="s">
        <v>6128</v>
      </c>
      <c r="F33" s="61" t="s">
        <v>948</v>
      </c>
      <c r="G33" s="61" t="s">
        <v>949</v>
      </c>
      <c r="H33" s="62" t="s">
        <v>950</v>
      </c>
      <c r="I33" s="63">
        <v>2</v>
      </c>
      <c r="J33" s="64" t="str">
        <f t="shared" si="1"/>
        <v>A</v>
      </c>
      <c r="K33" s="65">
        <f t="shared" si="2"/>
        <v>5000</v>
      </c>
      <c r="L33" s="66">
        <f t="shared" si="3"/>
        <v>2</v>
      </c>
      <c r="M33" s="15" t="str">
        <f t="shared" si="4"/>
        <v>OK</v>
      </c>
    </row>
    <row r="34" spans="2:13" x14ac:dyDescent="0.25">
      <c r="B34" s="57">
        <v>27</v>
      </c>
      <c r="C34" s="58">
        <v>44516</v>
      </c>
      <c r="D34" s="59" t="s">
        <v>1790</v>
      </c>
      <c r="E34" s="60" t="s">
        <v>6128</v>
      </c>
      <c r="F34" s="67" t="s">
        <v>1791</v>
      </c>
      <c r="G34" s="67" t="s">
        <v>1792</v>
      </c>
      <c r="H34" s="68" t="s">
        <v>1796</v>
      </c>
      <c r="I34" s="63">
        <v>2</v>
      </c>
      <c r="J34" s="64" t="str">
        <f t="shared" si="1"/>
        <v>A</v>
      </c>
      <c r="K34" s="65">
        <f t="shared" si="2"/>
        <v>5000</v>
      </c>
      <c r="L34" s="66">
        <f t="shared" si="3"/>
        <v>2</v>
      </c>
      <c r="M34" s="15" t="str">
        <f t="shared" si="4"/>
        <v>OK</v>
      </c>
    </row>
    <row r="35" spans="2:13" x14ac:dyDescent="0.25">
      <c r="B35" s="57">
        <v>28</v>
      </c>
      <c r="C35" s="58">
        <v>44516</v>
      </c>
      <c r="D35" s="59" t="s">
        <v>1793</v>
      </c>
      <c r="E35" s="60" t="s">
        <v>6128</v>
      </c>
      <c r="F35" s="67" t="s">
        <v>1794</v>
      </c>
      <c r="G35" s="67" t="s">
        <v>1795</v>
      </c>
      <c r="H35" s="68" t="s">
        <v>1797</v>
      </c>
      <c r="I35" s="63">
        <v>2</v>
      </c>
      <c r="J35" s="64" t="str">
        <f t="shared" si="1"/>
        <v>A</v>
      </c>
      <c r="K35" s="65">
        <f t="shared" si="2"/>
        <v>5000</v>
      </c>
      <c r="L35" s="66">
        <f t="shared" si="3"/>
        <v>2</v>
      </c>
      <c r="M35" s="15" t="str">
        <f t="shared" si="4"/>
        <v>OK</v>
      </c>
    </row>
    <row r="36" spans="2:13" x14ac:dyDescent="0.25">
      <c r="B36" s="57">
        <v>29</v>
      </c>
      <c r="C36" s="58">
        <v>44516</v>
      </c>
      <c r="D36" s="59" t="s">
        <v>1798</v>
      </c>
      <c r="E36" s="60" t="s">
        <v>6128</v>
      </c>
      <c r="F36" s="67" t="s">
        <v>1799</v>
      </c>
      <c r="G36" s="67" t="s">
        <v>1800</v>
      </c>
      <c r="H36" s="68" t="s">
        <v>1801</v>
      </c>
      <c r="I36" s="63">
        <v>2</v>
      </c>
      <c r="J36" s="64" t="str">
        <f t="shared" si="1"/>
        <v>A</v>
      </c>
      <c r="K36" s="65">
        <f t="shared" si="2"/>
        <v>5000</v>
      </c>
      <c r="L36" s="66">
        <f t="shared" si="3"/>
        <v>2</v>
      </c>
      <c r="M36" s="15" t="str">
        <f t="shared" si="4"/>
        <v>OK</v>
      </c>
    </row>
    <row r="37" spans="2:13" x14ac:dyDescent="0.25">
      <c r="B37" s="57">
        <v>30</v>
      </c>
      <c r="C37" s="58">
        <v>44516</v>
      </c>
      <c r="D37" s="59" t="s">
        <v>1802</v>
      </c>
      <c r="E37" s="60" t="s">
        <v>6128</v>
      </c>
      <c r="F37" s="67" t="s">
        <v>1803</v>
      </c>
      <c r="G37" s="67" t="s">
        <v>1804</v>
      </c>
      <c r="H37" s="68" t="s">
        <v>1808</v>
      </c>
      <c r="I37" s="63">
        <v>4</v>
      </c>
      <c r="J37" s="64" t="str">
        <f t="shared" si="1"/>
        <v>A</v>
      </c>
      <c r="K37" s="65">
        <f t="shared" si="2"/>
        <v>10000</v>
      </c>
      <c r="L37" s="66">
        <f t="shared" si="3"/>
        <v>4</v>
      </c>
      <c r="M37" s="15" t="str">
        <f t="shared" si="4"/>
        <v>OK</v>
      </c>
    </row>
    <row r="38" spans="2:13" x14ac:dyDescent="0.25">
      <c r="B38" s="57">
        <v>31</v>
      </c>
      <c r="C38" s="58">
        <v>44516</v>
      </c>
      <c r="D38" s="59" t="s">
        <v>1805</v>
      </c>
      <c r="E38" s="60" t="s">
        <v>6128</v>
      </c>
      <c r="F38" s="67" t="s">
        <v>1806</v>
      </c>
      <c r="G38" s="67" t="s">
        <v>1807</v>
      </c>
      <c r="H38" s="68" t="s">
        <v>1809</v>
      </c>
      <c r="I38" s="63">
        <v>2</v>
      </c>
      <c r="J38" s="64" t="str">
        <f t="shared" si="1"/>
        <v>A</v>
      </c>
      <c r="K38" s="65">
        <f t="shared" si="2"/>
        <v>5000</v>
      </c>
      <c r="L38" s="66">
        <f t="shared" si="3"/>
        <v>2</v>
      </c>
      <c r="M38" s="15" t="str">
        <f t="shared" si="4"/>
        <v>OK</v>
      </c>
    </row>
    <row r="39" spans="2:13" s="15" customFormat="1" x14ac:dyDescent="0.25">
      <c r="B39" s="57">
        <v>32</v>
      </c>
      <c r="C39" s="58">
        <v>44516</v>
      </c>
      <c r="D39" s="59" t="s">
        <v>1810</v>
      </c>
      <c r="E39" s="60" t="s">
        <v>6128</v>
      </c>
      <c r="F39" s="61" t="s">
        <v>1811</v>
      </c>
      <c r="G39" s="61" t="s">
        <v>1812</v>
      </c>
      <c r="H39" s="62" t="s">
        <v>1813</v>
      </c>
      <c r="I39" s="63">
        <v>2</v>
      </c>
      <c r="J39" s="64" t="str">
        <f t="shared" si="1"/>
        <v>A</v>
      </c>
      <c r="K39" s="65">
        <f t="shared" si="2"/>
        <v>5000</v>
      </c>
      <c r="L39" s="66">
        <f t="shared" si="3"/>
        <v>2</v>
      </c>
      <c r="M39" s="15" t="str">
        <f t="shared" si="4"/>
        <v>OK</v>
      </c>
    </row>
    <row r="40" spans="2:13" s="15" customFormat="1" x14ac:dyDescent="0.25">
      <c r="B40" s="57">
        <v>33</v>
      </c>
      <c r="C40" s="58">
        <v>44516</v>
      </c>
      <c r="D40" s="59" t="s">
        <v>1814</v>
      </c>
      <c r="E40" s="60" t="s">
        <v>6128</v>
      </c>
      <c r="F40" s="61" t="s">
        <v>1815</v>
      </c>
      <c r="G40" s="61" t="s">
        <v>1816</v>
      </c>
      <c r="H40" s="62" t="s">
        <v>1817</v>
      </c>
      <c r="I40" s="63">
        <v>2</v>
      </c>
      <c r="J40" s="64" t="str">
        <f t="shared" si="1"/>
        <v>A</v>
      </c>
      <c r="K40" s="65">
        <f t="shared" si="2"/>
        <v>5000</v>
      </c>
      <c r="L40" s="66">
        <f t="shared" si="3"/>
        <v>2</v>
      </c>
      <c r="M40" s="15" t="str">
        <f t="shared" si="4"/>
        <v>OK</v>
      </c>
    </row>
    <row r="41" spans="2:13" s="15" customFormat="1" x14ac:dyDescent="0.25">
      <c r="B41" s="57">
        <v>34</v>
      </c>
      <c r="C41" s="58">
        <v>44516</v>
      </c>
      <c r="D41" s="59" t="s">
        <v>900</v>
      </c>
      <c r="E41" s="60" t="s">
        <v>6128</v>
      </c>
      <c r="F41" s="61" t="s">
        <v>901</v>
      </c>
      <c r="G41" s="61" t="s">
        <v>902</v>
      </c>
      <c r="H41" s="62" t="s">
        <v>1818</v>
      </c>
      <c r="I41" s="63">
        <v>2</v>
      </c>
      <c r="J41" s="64" t="str">
        <f t="shared" si="1"/>
        <v>A</v>
      </c>
      <c r="K41" s="65">
        <f t="shared" si="2"/>
        <v>5000</v>
      </c>
      <c r="L41" s="66">
        <f t="shared" si="3"/>
        <v>8</v>
      </c>
      <c r="M41" s="15" t="str">
        <f t="shared" si="4"/>
        <v>OK</v>
      </c>
    </row>
    <row r="42" spans="2:13" s="15" customFormat="1" x14ac:dyDescent="0.25">
      <c r="B42" s="57">
        <v>35</v>
      </c>
      <c r="C42" s="58">
        <v>44516</v>
      </c>
      <c r="D42" s="59" t="s">
        <v>1819</v>
      </c>
      <c r="E42" s="60" t="s">
        <v>6128</v>
      </c>
      <c r="F42" s="61" t="s">
        <v>1820</v>
      </c>
      <c r="G42" s="61" t="s">
        <v>1821</v>
      </c>
      <c r="H42" s="62" t="s">
        <v>1834</v>
      </c>
      <c r="I42" s="63">
        <v>2</v>
      </c>
      <c r="J42" s="64" t="str">
        <f t="shared" si="1"/>
        <v>A</v>
      </c>
      <c r="K42" s="65">
        <f t="shared" si="2"/>
        <v>5000</v>
      </c>
      <c r="L42" s="66">
        <f t="shared" si="3"/>
        <v>2</v>
      </c>
      <c r="M42" s="15" t="str">
        <f t="shared" si="4"/>
        <v>OK</v>
      </c>
    </row>
    <row r="43" spans="2:13" s="15" customFormat="1" x14ac:dyDescent="0.25">
      <c r="B43" s="57">
        <v>36</v>
      </c>
      <c r="C43" s="58">
        <v>44516</v>
      </c>
      <c r="D43" s="59" t="s">
        <v>1822</v>
      </c>
      <c r="E43" s="60" t="s">
        <v>6128</v>
      </c>
      <c r="F43" s="61" t="s">
        <v>1823</v>
      </c>
      <c r="G43" s="61" t="s">
        <v>1824</v>
      </c>
      <c r="H43" s="62" t="s">
        <v>1835</v>
      </c>
      <c r="I43" s="63">
        <v>4</v>
      </c>
      <c r="J43" s="64" t="str">
        <f t="shared" si="1"/>
        <v>A</v>
      </c>
      <c r="K43" s="65">
        <f t="shared" si="2"/>
        <v>10000</v>
      </c>
      <c r="L43" s="66">
        <f t="shared" si="3"/>
        <v>4</v>
      </c>
      <c r="M43" s="15" t="str">
        <f t="shared" si="4"/>
        <v>OK</v>
      </c>
    </row>
    <row r="44" spans="2:13" s="15" customFormat="1" x14ac:dyDescent="0.25">
      <c r="B44" s="57">
        <v>37</v>
      </c>
      <c r="C44" s="58">
        <v>44516</v>
      </c>
      <c r="D44" s="59" t="s">
        <v>1825</v>
      </c>
      <c r="E44" s="60" t="s">
        <v>6128</v>
      </c>
      <c r="F44" s="61" t="s">
        <v>1826</v>
      </c>
      <c r="G44" s="61" t="s">
        <v>1827</v>
      </c>
      <c r="H44" s="62" t="s">
        <v>1836</v>
      </c>
      <c r="I44" s="63">
        <v>2</v>
      </c>
      <c r="J44" s="64" t="str">
        <f t="shared" si="1"/>
        <v>A</v>
      </c>
      <c r="K44" s="65">
        <f t="shared" si="2"/>
        <v>5000</v>
      </c>
      <c r="L44" s="66">
        <f t="shared" si="3"/>
        <v>2</v>
      </c>
      <c r="M44" s="15" t="str">
        <f t="shared" si="4"/>
        <v>OK</v>
      </c>
    </row>
    <row r="45" spans="2:13" s="15" customFormat="1" x14ac:dyDescent="0.25">
      <c r="B45" s="57">
        <v>38</v>
      </c>
      <c r="C45" s="58">
        <v>44516</v>
      </c>
      <c r="D45" s="59" t="s">
        <v>1828</v>
      </c>
      <c r="E45" s="60" t="s">
        <v>6128</v>
      </c>
      <c r="F45" s="61" t="s">
        <v>1829</v>
      </c>
      <c r="G45" s="61" t="s">
        <v>1830</v>
      </c>
      <c r="H45" s="62" t="s">
        <v>1837</v>
      </c>
      <c r="I45" s="63">
        <v>2</v>
      </c>
      <c r="J45" s="64" t="str">
        <f t="shared" si="1"/>
        <v>A</v>
      </c>
      <c r="K45" s="65">
        <f t="shared" si="2"/>
        <v>5000</v>
      </c>
      <c r="L45" s="66">
        <f t="shared" si="3"/>
        <v>2</v>
      </c>
      <c r="M45" s="15" t="str">
        <f t="shared" si="4"/>
        <v>OK</v>
      </c>
    </row>
    <row r="46" spans="2:13" s="15" customFormat="1" x14ac:dyDescent="0.25">
      <c r="B46" s="57">
        <v>39</v>
      </c>
      <c r="C46" s="58">
        <v>44516</v>
      </c>
      <c r="D46" s="59" t="s">
        <v>1831</v>
      </c>
      <c r="E46" s="60" t="s">
        <v>6128</v>
      </c>
      <c r="F46" s="61" t="s">
        <v>1832</v>
      </c>
      <c r="G46" s="61" t="s">
        <v>1833</v>
      </c>
      <c r="H46" s="62" t="s">
        <v>1838</v>
      </c>
      <c r="I46" s="63">
        <v>2</v>
      </c>
      <c r="J46" s="64" t="str">
        <f t="shared" si="1"/>
        <v>A</v>
      </c>
      <c r="K46" s="65">
        <f t="shared" si="2"/>
        <v>5000</v>
      </c>
      <c r="L46" s="66">
        <f t="shared" si="3"/>
        <v>2</v>
      </c>
      <c r="M46" s="15" t="str">
        <f t="shared" si="4"/>
        <v>OK</v>
      </c>
    </row>
    <row r="47" spans="2:13" s="15" customFormat="1" x14ac:dyDescent="0.25">
      <c r="B47" s="57">
        <v>40</v>
      </c>
      <c r="C47" s="58">
        <v>44516</v>
      </c>
      <c r="D47" s="59" t="s">
        <v>1839</v>
      </c>
      <c r="E47" s="60" t="s">
        <v>6128</v>
      </c>
      <c r="F47" s="61" t="s">
        <v>1840</v>
      </c>
      <c r="G47" s="61" t="s">
        <v>1841</v>
      </c>
      <c r="H47" s="62" t="s">
        <v>1842</v>
      </c>
      <c r="I47" s="63">
        <v>2</v>
      </c>
      <c r="J47" s="64" t="str">
        <f t="shared" si="1"/>
        <v>A</v>
      </c>
      <c r="K47" s="65">
        <f t="shared" si="2"/>
        <v>5000</v>
      </c>
      <c r="L47" s="66">
        <f t="shared" si="3"/>
        <v>4</v>
      </c>
      <c r="M47" s="15" t="str">
        <f t="shared" si="4"/>
        <v>OK</v>
      </c>
    </row>
    <row r="48" spans="2:13" x14ac:dyDescent="0.25">
      <c r="B48" s="57">
        <v>41</v>
      </c>
      <c r="C48" s="58">
        <v>44516</v>
      </c>
      <c r="D48" s="59" t="s">
        <v>1843</v>
      </c>
      <c r="E48" s="60" t="s">
        <v>6128</v>
      </c>
      <c r="F48" s="67" t="s">
        <v>1844</v>
      </c>
      <c r="G48" s="67" t="s">
        <v>1845</v>
      </c>
      <c r="H48" s="68" t="s">
        <v>1846</v>
      </c>
      <c r="I48" s="63">
        <v>3</v>
      </c>
      <c r="J48" s="64" t="str">
        <f t="shared" si="1"/>
        <v>A</v>
      </c>
      <c r="K48" s="65">
        <f t="shared" si="2"/>
        <v>7500</v>
      </c>
      <c r="L48" s="66">
        <f t="shared" si="3"/>
        <v>3</v>
      </c>
      <c r="M48" s="15" t="str">
        <f t="shared" si="4"/>
        <v>OK</v>
      </c>
    </row>
    <row r="49" spans="2:13" x14ac:dyDescent="0.25">
      <c r="B49" s="57">
        <v>42</v>
      </c>
      <c r="C49" s="58">
        <v>44516</v>
      </c>
      <c r="D49" s="59" t="s">
        <v>1847</v>
      </c>
      <c r="E49" s="60" t="s">
        <v>6128</v>
      </c>
      <c r="F49" s="67" t="s">
        <v>1848</v>
      </c>
      <c r="G49" s="67" t="s">
        <v>1849</v>
      </c>
      <c r="H49" s="68" t="s">
        <v>1853</v>
      </c>
      <c r="I49" s="63">
        <v>2</v>
      </c>
      <c r="J49" s="64" t="str">
        <f t="shared" si="1"/>
        <v>A</v>
      </c>
      <c r="K49" s="65">
        <f t="shared" si="2"/>
        <v>5000</v>
      </c>
      <c r="L49" s="66">
        <f t="shared" si="3"/>
        <v>2</v>
      </c>
      <c r="M49" s="15" t="str">
        <f t="shared" si="4"/>
        <v>OK</v>
      </c>
    </row>
    <row r="50" spans="2:13" x14ac:dyDescent="0.25">
      <c r="B50" s="57">
        <v>43</v>
      </c>
      <c r="C50" s="58">
        <v>44516</v>
      </c>
      <c r="D50" s="59" t="s">
        <v>1850</v>
      </c>
      <c r="E50" s="60" t="s">
        <v>6128</v>
      </c>
      <c r="F50" s="67" t="s">
        <v>1851</v>
      </c>
      <c r="G50" s="67" t="s">
        <v>1852</v>
      </c>
      <c r="H50" s="68" t="s">
        <v>1854</v>
      </c>
      <c r="I50" s="63">
        <v>2</v>
      </c>
      <c r="J50" s="64" t="str">
        <f t="shared" si="1"/>
        <v>A</v>
      </c>
      <c r="K50" s="65">
        <f t="shared" si="2"/>
        <v>5000</v>
      </c>
      <c r="L50" s="66">
        <f t="shared" si="3"/>
        <v>2</v>
      </c>
      <c r="M50" s="15" t="str">
        <f t="shared" si="4"/>
        <v>OK</v>
      </c>
    </row>
    <row r="51" spans="2:13" x14ac:dyDescent="0.25">
      <c r="B51" s="57">
        <v>44</v>
      </c>
      <c r="C51" s="58">
        <v>44516</v>
      </c>
      <c r="D51" s="59" t="s">
        <v>1855</v>
      </c>
      <c r="E51" s="60" t="s">
        <v>6128</v>
      </c>
      <c r="F51" s="67" t="s">
        <v>1856</v>
      </c>
      <c r="G51" s="67" t="s">
        <v>1852</v>
      </c>
      <c r="H51" s="68" t="s">
        <v>1857</v>
      </c>
      <c r="I51" s="63">
        <v>2</v>
      </c>
      <c r="J51" s="64" t="str">
        <f t="shared" si="1"/>
        <v>A</v>
      </c>
      <c r="K51" s="65">
        <f t="shared" si="2"/>
        <v>5000</v>
      </c>
      <c r="L51" s="66">
        <f t="shared" si="3"/>
        <v>2</v>
      </c>
      <c r="M51" s="15" t="str">
        <f t="shared" si="4"/>
        <v>OK</v>
      </c>
    </row>
    <row r="52" spans="2:13" x14ac:dyDescent="0.25">
      <c r="B52" s="57">
        <v>45</v>
      </c>
      <c r="C52" s="58">
        <v>44516</v>
      </c>
      <c r="D52" s="59" t="s">
        <v>1858</v>
      </c>
      <c r="E52" s="60" t="s">
        <v>6128</v>
      </c>
      <c r="F52" s="67" t="s">
        <v>1859</v>
      </c>
      <c r="G52" s="67" t="s">
        <v>1860</v>
      </c>
      <c r="H52" s="68" t="s">
        <v>1864</v>
      </c>
      <c r="I52" s="63">
        <v>2</v>
      </c>
      <c r="J52" s="64" t="str">
        <f t="shared" si="1"/>
        <v>A</v>
      </c>
      <c r="K52" s="65">
        <f t="shared" si="2"/>
        <v>5000</v>
      </c>
      <c r="L52" s="66">
        <f t="shared" si="3"/>
        <v>2</v>
      </c>
      <c r="M52" s="15" t="str">
        <f t="shared" si="4"/>
        <v>OK</v>
      </c>
    </row>
    <row r="53" spans="2:13" x14ac:dyDescent="0.25">
      <c r="B53" s="57">
        <v>46</v>
      </c>
      <c r="C53" s="58">
        <v>44516</v>
      </c>
      <c r="D53" s="59" t="s">
        <v>1861</v>
      </c>
      <c r="E53" s="60" t="s">
        <v>6128</v>
      </c>
      <c r="F53" s="67" t="s">
        <v>1862</v>
      </c>
      <c r="G53" s="67" t="s">
        <v>1863</v>
      </c>
      <c r="H53" s="68" t="s">
        <v>1865</v>
      </c>
      <c r="I53" s="63">
        <v>3</v>
      </c>
      <c r="J53" s="64" t="str">
        <f t="shared" si="1"/>
        <v>A</v>
      </c>
      <c r="K53" s="65">
        <f t="shared" si="2"/>
        <v>7500</v>
      </c>
      <c r="L53" s="66">
        <f t="shared" si="3"/>
        <v>3</v>
      </c>
      <c r="M53" s="15" t="str">
        <f t="shared" si="4"/>
        <v>OK</v>
      </c>
    </row>
    <row r="54" spans="2:13" x14ac:dyDescent="0.25">
      <c r="B54" s="57">
        <v>47</v>
      </c>
      <c r="C54" s="58">
        <v>44516</v>
      </c>
      <c r="D54" s="59" t="s">
        <v>1866</v>
      </c>
      <c r="E54" s="60" t="s">
        <v>6128</v>
      </c>
      <c r="F54" s="67" t="s">
        <v>1867</v>
      </c>
      <c r="G54" s="67" t="s">
        <v>1860</v>
      </c>
      <c r="H54" s="68" t="s">
        <v>1868</v>
      </c>
      <c r="I54" s="63">
        <v>2</v>
      </c>
      <c r="J54" s="64" t="str">
        <f t="shared" si="1"/>
        <v>A</v>
      </c>
      <c r="K54" s="65">
        <f t="shared" si="2"/>
        <v>5000</v>
      </c>
      <c r="L54" s="66">
        <f t="shared" si="3"/>
        <v>2</v>
      </c>
      <c r="M54" s="15" t="str">
        <f t="shared" si="4"/>
        <v>OK</v>
      </c>
    </row>
    <row r="55" spans="2:13" x14ac:dyDescent="0.25">
      <c r="B55" s="57">
        <v>48</v>
      </c>
      <c r="C55" s="58">
        <v>44516</v>
      </c>
      <c r="D55" s="59" t="s">
        <v>1869</v>
      </c>
      <c r="E55" s="60" t="s">
        <v>6128</v>
      </c>
      <c r="F55" s="67" t="s">
        <v>1870</v>
      </c>
      <c r="G55" s="67" t="s">
        <v>1871</v>
      </c>
      <c r="H55" s="68" t="s">
        <v>1872</v>
      </c>
      <c r="I55" s="63">
        <v>2</v>
      </c>
      <c r="J55" s="64" t="str">
        <f t="shared" si="1"/>
        <v>A</v>
      </c>
      <c r="K55" s="65">
        <f t="shared" si="2"/>
        <v>5000</v>
      </c>
      <c r="L55" s="66">
        <f t="shared" si="3"/>
        <v>2</v>
      </c>
      <c r="M55" s="15" t="str">
        <f t="shared" si="4"/>
        <v>OK</v>
      </c>
    </row>
    <row r="56" spans="2:13" x14ac:dyDescent="0.25">
      <c r="B56" s="57">
        <v>49</v>
      </c>
      <c r="C56" s="58">
        <v>44517</v>
      </c>
      <c r="D56" s="59" t="s">
        <v>2555</v>
      </c>
      <c r="E56" s="60" t="s">
        <v>6128</v>
      </c>
      <c r="F56" s="67" t="s">
        <v>2556</v>
      </c>
      <c r="G56" s="67" t="s">
        <v>2557</v>
      </c>
      <c r="H56" s="68" t="s">
        <v>2558</v>
      </c>
      <c r="I56" s="63">
        <v>6</v>
      </c>
      <c r="J56" s="64" t="str">
        <f t="shared" si="1"/>
        <v>B</v>
      </c>
      <c r="K56" s="65">
        <f t="shared" si="2"/>
        <v>18000</v>
      </c>
      <c r="L56" s="66">
        <f t="shared" si="3"/>
        <v>6</v>
      </c>
      <c r="M56" s="15" t="str">
        <f t="shared" si="4"/>
        <v>OK</v>
      </c>
    </row>
    <row r="57" spans="2:13" x14ac:dyDescent="0.25">
      <c r="B57" s="57">
        <v>50</v>
      </c>
      <c r="C57" s="58">
        <v>44517</v>
      </c>
      <c r="D57" s="59" t="s">
        <v>2559</v>
      </c>
      <c r="E57" s="60" t="s">
        <v>6128</v>
      </c>
      <c r="F57" s="67" t="s">
        <v>358</v>
      </c>
      <c r="G57" s="67" t="s">
        <v>2560</v>
      </c>
      <c r="H57" s="68" t="s">
        <v>2561</v>
      </c>
      <c r="I57" s="63">
        <v>13</v>
      </c>
      <c r="J57" s="64" t="str">
        <f t="shared" si="1"/>
        <v>B</v>
      </c>
      <c r="K57" s="65">
        <f t="shared" si="2"/>
        <v>39000</v>
      </c>
      <c r="L57" s="66">
        <f t="shared" si="3"/>
        <v>13</v>
      </c>
      <c r="M57" s="15" t="str">
        <f t="shared" si="4"/>
        <v>OK</v>
      </c>
    </row>
    <row r="58" spans="2:13" s="69" customFormat="1" x14ac:dyDescent="0.25">
      <c r="B58" s="57">
        <v>51</v>
      </c>
      <c r="C58" s="58">
        <v>44517</v>
      </c>
      <c r="D58" s="59" t="s">
        <v>2562</v>
      </c>
      <c r="E58" s="60" t="s">
        <v>6128</v>
      </c>
      <c r="F58" s="67" t="s">
        <v>2563</v>
      </c>
      <c r="G58" s="67" t="s">
        <v>2564</v>
      </c>
      <c r="H58" s="68" t="s">
        <v>2568</v>
      </c>
      <c r="I58" s="63">
        <v>2</v>
      </c>
      <c r="J58" s="64" t="str">
        <f t="shared" si="1"/>
        <v>A</v>
      </c>
      <c r="K58" s="65">
        <f t="shared" si="2"/>
        <v>5000</v>
      </c>
      <c r="L58" s="66">
        <f t="shared" si="3"/>
        <v>4</v>
      </c>
      <c r="M58" s="15" t="str">
        <f t="shared" si="4"/>
        <v>OK</v>
      </c>
    </row>
    <row r="59" spans="2:13" x14ac:dyDescent="0.25">
      <c r="B59" s="57">
        <v>52</v>
      </c>
      <c r="C59" s="58">
        <v>44517</v>
      </c>
      <c r="D59" s="59" t="s">
        <v>2565</v>
      </c>
      <c r="E59" s="60" t="s">
        <v>6128</v>
      </c>
      <c r="F59" s="67" t="s">
        <v>2566</v>
      </c>
      <c r="G59" s="67" t="s">
        <v>2567</v>
      </c>
      <c r="H59" s="68" t="s">
        <v>2569</v>
      </c>
      <c r="I59" s="63">
        <v>2</v>
      </c>
      <c r="J59" s="64" t="str">
        <f t="shared" si="1"/>
        <v>A</v>
      </c>
      <c r="K59" s="65">
        <f t="shared" si="2"/>
        <v>5000</v>
      </c>
      <c r="L59" s="66">
        <f t="shared" si="3"/>
        <v>2</v>
      </c>
      <c r="M59" s="15" t="str">
        <f t="shared" si="4"/>
        <v>OK</v>
      </c>
    </row>
    <row r="60" spans="2:13" x14ac:dyDescent="0.25">
      <c r="B60" s="57">
        <v>53</v>
      </c>
      <c r="C60" s="58">
        <v>44517</v>
      </c>
      <c r="D60" s="59" t="s">
        <v>2570</v>
      </c>
      <c r="E60" s="60" t="s">
        <v>6128</v>
      </c>
      <c r="F60" s="67" t="s">
        <v>2571</v>
      </c>
      <c r="G60" s="67" t="s">
        <v>2572</v>
      </c>
      <c r="H60" s="68" t="s">
        <v>2576</v>
      </c>
      <c r="I60" s="63">
        <v>4</v>
      </c>
      <c r="J60" s="64" t="str">
        <f t="shared" si="1"/>
        <v>A</v>
      </c>
      <c r="K60" s="65">
        <f t="shared" si="2"/>
        <v>10000</v>
      </c>
      <c r="L60" s="66">
        <f t="shared" si="3"/>
        <v>8</v>
      </c>
      <c r="M60" s="15" t="str">
        <f t="shared" si="4"/>
        <v>OK</v>
      </c>
    </row>
    <row r="61" spans="2:13" x14ac:dyDescent="0.25">
      <c r="B61" s="57">
        <v>54</v>
      </c>
      <c r="C61" s="58">
        <v>44517</v>
      </c>
      <c r="D61" s="59" t="s">
        <v>2573</v>
      </c>
      <c r="E61" s="60" t="s">
        <v>6128</v>
      </c>
      <c r="F61" s="67" t="s">
        <v>2574</v>
      </c>
      <c r="G61" s="67" t="s">
        <v>2575</v>
      </c>
      <c r="H61" s="68" t="s">
        <v>2577</v>
      </c>
      <c r="I61" s="63">
        <v>2</v>
      </c>
      <c r="J61" s="64" t="str">
        <f t="shared" si="1"/>
        <v>A</v>
      </c>
      <c r="K61" s="65">
        <f t="shared" si="2"/>
        <v>5000</v>
      </c>
      <c r="L61" s="66">
        <f t="shared" si="3"/>
        <v>6</v>
      </c>
      <c r="M61" s="15" t="str">
        <f t="shared" si="4"/>
        <v>OK</v>
      </c>
    </row>
    <row r="62" spans="2:13" x14ac:dyDescent="0.25">
      <c r="B62" s="57">
        <v>55</v>
      </c>
      <c r="C62" s="58">
        <v>44517</v>
      </c>
      <c r="D62" s="59" t="s">
        <v>2578</v>
      </c>
      <c r="E62" s="60" t="s">
        <v>6128</v>
      </c>
      <c r="F62" s="67" t="s">
        <v>2579</v>
      </c>
      <c r="G62" s="67" t="s">
        <v>2580</v>
      </c>
      <c r="H62" s="68" t="s">
        <v>2581</v>
      </c>
      <c r="I62" s="63">
        <v>2</v>
      </c>
      <c r="J62" s="64" t="str">
        <f t="shared" si="1"/>
        <v>A</v>
      </c>
      <c r="K62" s="65">
        <f t="shared" si="2"/>
        <v>5000</v>
      </c>
      <c r="L62" s="66">
        <f t="shared" si="3"/>
        <v>2</v>
      </c>
      <c r="M62" s="15" t="str">
        <f t="shared" si="4"/>
        <v>OK</v>
      </c>
    </row>
    <row r="63" spans="2:13" x14ac:dyDescent="0.25">
      <c r="B63" s="57">
        <v>56</v>
      </c>
      <c r="C63" s="58">
        <v>44517</v>
      </c>
      <c r="D63" s="59" t="s">
        <v>2582</v>
      </c>
      <c r="E63" s="60" t="s">
        <v>6128</v>
      </c>
      <c r="F63" s="67" t="s">
        <v>2583</v>
      </c>
      <c r="G63" s="67" t="s">
        <v>2584</v>
      </c>
      <c r="H63" s="68" t="s">
        <v>2588</v>
      </c>
      <c r="I63" s="63">
        <v>2</v>
      </c>
      <c r="J63" s="64" t="str">
        <f t="shared" si="1"/>
        <v>A</v>
      </c>
      <c r="K63" s="65">
        <f t="shared" si="2"/>
        <v>5000</v>
      </c>
      <c r="L63" s="66">
        <f t="shared" si="3"/>
        <v>2</v>
      </c>
      <c r="M63" s="15" t="str">
        <f t="shared" si="4"/>
        <v>OK</v>
      </c>
    </row>
    <row r="64" spans="2:13" x14ac:dyDescent="0.25">
      <c r="B64" s="57">
        <v>57</v>
      </c>
      <c r="C64" s="58">
        <v>44517</v>
      </c>
      <c r="D64" s="59" t="s">
        <v>2585</v>
      </c>
      <c r="E64" s="60" t="s">
        <v>6128</v>
      </c>
      <c r="F64" s="67" t="s">
        <v>2586</v>
      </c>
      <c r="G64" s="67" t="s">
        <v>2587</v>
      </c>
      <c r="H64" s="68" t="s">
        <v>2589</v>
      </c>
      <c r="I64" s="63">
        <v>2</v>
      </c>
      <c r="J64" s="64" t="str">
        <f t="shared" si="1"/>
        <v>A</v>
      </c>
      <c r="K64" s="65">
        <f t="shared" si="2"/>
        <v>5000</v>
      </c>
      <c r="L64" s="66">
        <f t="shared" si="3"/>
        <v>2</v>
      </c>
      <c r="M64" s="15" t="str">
        <f t="shared" si="4"/>
        <v>OK</v>
      </c>
    </row>
    <row r="65" spans="2:13" x14ac:dyDescent="0.25">
      <c r="B65" s="57">
        <v>58</v>
      </c>
      <c r="C65" s="58">
        <v>44517</v>
      </c>
      <c r="D65" s="59" t="s">
        <v>2590</v>
      </c>
      <c r="E65" s="60" t="s">
        <v>6128</v>
      </c>
      <c r="F65" s="67" t="s">
        <v>2591</v>
      </c>
      <c r="G65" s="67" t="s">
        <v>2592</v>
      </c>
      <c r="H65" s="68" t="s">
        <v>2593</v>
      </c>
      <c r="I65" s="63">
        <v>2</v>
      </c>
      <c r="J65" s="64" t="str">
        <f t="shared" si="1"/>
        <v>A</v>
      </c>
      <c r="K65" s="65">
        <f t="shared" si="2"/>
        <v>5000</v>
      </c>
      <c r="L65" s="66">
        <f t="shared" si="3"/>
        <v>2</v>
      </c>
      <c r="M65" s="15" t="str">
        <f t="shared" si="4"/>
        <v>OK</v>
      </c>
    </row>
    <row r="66" spans="2:13" s="69" customFormat="1" x14ac:dyDescent="0.25">
      <c r="B66" s="57">
        <v>59</v>
      </c>
      <c r="C66" s="70">
        <v>44517</v>
      </c>
      <c r="D66" s="59" t="s">
        <v>2594</v>
      </c>
      <c r="E66" s="60" t="s">
        <v>6128</v>
      </c>
      <c r="F66" s="67" t="s">
        <v>2595</v>
      </c>
      <c r="G66" s="67" t="s">
        <v>2596</v>
      </c>
      <c r="H66" s="68" t="s">
        <v>2600</v>
      </c>
      <c r="I66" s="63">
        <v>2</v>
      </c>
      <c r="J66" s="64" t="str">
        <f t="shared" si="1"/>
        <v>A</v>
      </c>
      <c r="K66" s="65">
        <f t="shared" si="2"/>
        <v>5000</v>
      </c>
      <c r="L66" s="66">
        <f t="shared" si="3"/>
        <v>2</v>
      </c>
      <c r="M66" s="15" t="str">
        <f t="shared" si="4"/>
        <v>OK</v>
      </c>
    </row>
    <row r="67" spans="2:13" x14ac:dyDescent="0.25">
      <c r="B67" s="57">
        <v>60</v>
      </c>
      <c r="C67" s="70">
        <v>44517</v>
      </c>
      <c r="D67" s="59" t="s">
        <v>2597</v>
      </c>
      <c r="E67" s="60" t="s">
        <v>6128</v>
      </c>
      <c r="F67" s="67" t="s">
        <v>2598</v>
      </c>
      <c r="G67" s="67" t="s">
        <v>2599</v>
      </c>
      <c r="H67" s="68" t="s">
        <v>2601</v>
      </c>
      <c r="I67" s="63">
        <v>2</v>
      </c>
      <c r="J67" s="64" t="str">
        <f t="shared" si="1"/>
        <v>A</v>
      </c>
      <c r="K67" s="65">
        <f t="shared" si="2"/>
        <v>5000</v>
      </c>
      <c r="L67" s="66">
        <f t="shared" si="3"/>
        <v>2</v>
      </c>
      <c r="M67" s="15" t="str">
        <f t="shared" si="4"/>
        <v>OK</v>
      </c>
    </row>
    <row r="68" spans="2:13" x14ac:dyDescent="0.25">
      <c r="B68" s="57">
        <v>61</v>
      </c>
      <c r="C68" s="70">
        <v>44517</v>
      </c>
      <c r="D68" s="59" t="s">
        <v>2602</v>
      </c>
      <c r="E68" s="60" t="s">
        <v>6128</v>
      </c>
      <c r="F68" s="67" t="s">
        <v>1551</v>
      </c>
      <c r="G68" s="67" t="s">
        <v>2603</v>
      </c>
      <c r="H68" s="68" t="s">
        <v>2604</v>
      </c>
      <c r="I68" s="63">
        <v>2</v>
      </c>
      <c r="J68" s="64" t="str">
        <f t="shared" si="1"/>
        <v>A</v>
      </c>
      <c r="K68" s="65">
        <f t="shared" si="2"/>
        <v>5000</v>
      </c>
      <c r="L68" s="66">
        <f t="shared" si="3"/>
        <v>2</v>
      </c>
      <c r="M68" s="15" t="str">
        <f t="shared" si="4"/>
        <v>OK</v>
      </c>
    </row>
    <row r="69" spans="2:13" x14ac:dyDescent="0.25">
      <c r="B69" s="57">
        <v>62</v>
      </c>
      <c r="C69" s="70">
        <v>44517</v>
      </c>
      <c r="D69" s="59" t="s">
        <v>2605</v>
      </c>
      <c r="E69" s="60" t="s">
        <v>6128</v>
      </c>
      <c r="F69" s="67" t="s">
        <v>2606</v>
      </c>
      <c r="G69" s="67" t="s">
        <v>2607</v>
      </c>
      <c r="H69" s="68" t="s">
        <v>2614</v>
      </c>
      <c r="I69" s="63">
        <v>2</v>
      </c>
      <c r="J69" s="64" t="str">
        <f t="shared" si="1"/>
        <v>A</v>
      </c>
      <c r="K69" s="65">
        <f t="shared" si="2"/>
        <v>5000</v>
      </c>
      <c r="L69" s="66">
        <f t="shared" si="3"/>
        <v>2</v>
      </c>
      <c r="M69" s="15" t="str">
        <f t="shared" si="4"/>
        <v>OK</v>
      </c>
    </row>
    <row r="70" spans="2:13" s="69" customFormat="1" x14ac:dyDescent="0.25">
      <c r="B70" s="57">
        <v>63</v>
      </c>
      <c r="C70" s="70">
        <v>44517</v>
      </c>
      <c r="D70" s="59" t="s">
        <v>2608</v>
      </c>
      <c r="E70" s="60" t="s">
        <v>6128</v>
      </c>
      <c r="F70" s="67" t="s">
        <v>2609</v>
      </c>
      <c r="G70" s="67" t="s">
        <v>2610</v>
      </c>
      <c r="H70" s="68" t="s">
        <v>2615</v>
      </c>
      <c r="I70" s="63">
        <v>2</v>
      </c>
      <c r="J70" s="64" t="str">
        <f t="shared" si="1"/>
        <v>A</v>
      </c>
      <c r="K70" s="65">
        <f t="shared" si="2"/>
        <v>5000</v>
      </c>
      <c r="L70" s="66">
        <f t="shared" si="3"/>
        <v>2</v>
      </c>
      <c r="M70" s="15" t="str">
        <f t="shared" si="4"/>
        <v>OK</v>
      </c>
    </row>
    <row r="71" spans="2:13" x14ac:dyDescent="0.25">
      <c r="B71" s="57">
        <v>64</v>
      </c>
      <c r="C71" s="70">
        <v>44517</v>
      </c>
      <c r="D71" s="59" t="s">
        <v>2611</v>
      </c>
      <c r="E71" s="60" t="s">
        <v>6128</v>
      </c>
      <c r="F71" s="67" t="s">
        <v>2612</v>
      </c>
      <c r="G71" s="67" t="s">
        <v>2613</v>
      </c>
      <c r="H71" s="68" t="s">
        <v>2616</v>
      </c>
      <c r="I71" s="63">
        <v>2</v>
      </c>
      <c r="J71" s="64" t="str">
        <f t="shared" si="1"/>
        <v>A</v>
      </c>
      <c r="K71" s="65">
        <f t="shared" si="2"/>
        <v>5000</v>
      </c>
      <c r="L71" s="66">
        <f t="shared" si="3"/>
        <v>2</v>
      </c>
      <c r="M71" s="15" t="str">
        <f t="shared" si="4"/>
        <v>OK</v>
      </c>
    </row>
    <row r="72" spans="2:13" x14ac:dyDescent="0.25">
      <c r="B72" s="57">
        <v>65</v>
      </c>
      <c r="C72" s="70">
        <v>44517</v>
      </c>
      <c r="D72" s="59" t="s">
        <v>2617</v>
      </c>
      <c r="E72" s="60" t="s">
        <v>6128</v>
      </c>
      <c r="F72" s="67" t="s">
        <v>2618</v>
      </c>
      <c r="G72" s="67" t="s">
        <v>2619</v>
      </c>
      <c r="H72" s="68" t="s">
        <v>2622</v>
      </c>
      <c r="I72" s="63">
        <v>2</v>
      </c>
      <c r="J72" s="64" t="str">
        <f t="shared" si="1"/>
        <v>A</v>
      </c>
      <c r="K72" s="65">
        <f t="shared" si="2"/>
        <v>5000</v>
      </c>
      <c r="L72" s="66">
        <f t="shared" si="3"/>
        <v>4</v>
      </c>
      <c r="M72" s="15" t="str">
        <f t="shared" si="4"/>
        <v>OK</v>
      </c>
    </row>
    <row r="73" spans="2:13" s="69" customFormat="1" x14ac:dyDescent="0.25">
      <c r="B73" s="57">
        <v>66</v>
      </c>
      <c r="C73" s="70">
        <v>44517</v>
      </c>
      <c r="D73" s="59" t="s">
        <v>2620</v>
      </c>
      <c r="E73" s="60" t="s">
        <v>6128</v>
      </c>
      <c r="F73" s="67" t="s">
        <v>2438</v>
      </c>
      <c r="G73" s="67" t="s">
        <v>2621</v>
      </c>
      <c r="H73" s="68" t="s">
        <v>2623</v>
      </c>
      <c r="I73" s="63">
        <v>2</v>
      </c>
      <c r="J73" s="64" t="str">
        <f t="shared" ref="J73:J136" si="5">+IF(I73&lt;=0," ",IF(I73&lt;=5,"A",IF(I73&gt;=6,"B")))</f>
        <v>A</v>
      </c>
      <c r="K73" s="65">
        <f t="shared" ref="K73:K136" si="6">+IF(J73=" ",I73*0,IF(J73="A",I73*2500,IF(J73="B",I73*3000)))</f>
        <v>5000</v>
      </c>
      <c r="L73" s="66">
        <f t="shared" ref="L73:L136" si="7">SUMIF($D$8:$D$167,D73:D232,$I$8:$I$167)</f>
        <v>4</v>
      </c>
      <c r="M73" s="15" t="str">
        <f t="shared" ref="M73:M136" si="8">+IF(L73=0," ",IF(L73&lt;=20,"OK",IF(L73&gt;=21,"LEBIH")))</f>
        <v>OK</v>
      </c>
    </row>
    <row r="74" spans="2:13" x14ac:dyDescent="0.25">
      <c r="B74" s="57">
        <v>67</v>
      </c>
      <c r="C74" s="70">
        <v>44517</v>
      </c>
      <c r="D74" s="59" t="s">
        <v>2624</v>
      </c>
      <c r="E74" s="60" t="s">
        <v>6128</v>
      </c>
      <c r="F74" s="67" t="s">
        <v>2625</v>
      </c>
      <c r="G74" s="67" t="s">
        <v>2626</v>
      </c>
      <c r="H74" s="68" t="s">
        <v>2630</v>
      </c>
      <c r="I74" s="63">
        <v>3</v>
      </c>
      <c r="J74" s="64" t="str">
        <f t="shared" si="5"/>
        <v>A</v>
      </c>
      <c r="K74" s="65">
        <f t="shared" si="6"/>
        <v>7500</v>
      </c>
      <c r="L74" s="66">
        <f t="shared" si="7"/>
        <v>5</v>
      </c>
      <c r="M74" s="15" t="str">
        <f t="shared" si="8"/>
        <v>OK</v>
      </c>
    </row>
    <row r="75" spans="2:13" x14ac:dyDescent="0.25">
      <c r="B75" s="57">
        <v>68</v>
      </c>
      <c r="C75" s="70">
        <v>44517</v>
      </c>
      <c r="D75" s="59" t="s">
        <v>2627</v>
      </c>
      <c r="E75" s="60" t="s">
        <v>6128</v>
      </c>
      <c r="F75" s="67" t="s">
        <v>2628</v>
      </c>
      <c r="G75" s="67" t="s">
        <v>2629</v>
      </c>
      <c r="H75" s="68" t="s">
        <v>2631</v>
      </c>
      <c r="I75" s="63">
        <v>2</v>
      </c>
      <c r="J75" s="64" t="str">
        <f t="shared" si="5"/>
        <v>A</v>
      </c>
      <c r="K75" s="65">
        <f t="shared" si="6"/>
        <v>5000</v>
      </c>
      <c r="L75" s="66">
        <f t="shared" si="7"/>
        <v>4</v>
      </c>
      <c r="M75" s="15" t="str">
        <f t="shared" si="8"/>
        <v>OK</v>
      </c>
    </row>
    <row r="76" spans="2:13" s="69" customFormat="1" x14ac:dyDescent="0.25">
      <c r="B76" s="57">
        <v>69</v>
      </c>
      <c r="C76" s="70">
        <v>44517</v>
      </c>
      <c r="D76" s="59" t="s">
        <v>2632</v>
      </c>
      <c r="E76" s="60" t="s">
        <v>6128</v>
      </c>
      <c r="F76" s="67" t="s">
        <v>2633</v>
      </c>
      <c r="G76" s="67" t="s">
        <v>2634</v>
      </c>
      <c r="H76" s="68" t="s">
        <v>2635</v>
      </c>
      <c r="I76" s="63">
        <v>3</v>
      </c>
      <c r="J76" s="64" t="str">
        <f t="shared" si="5"/>
        <v>A</v>
      </c>
      <c r="K76" s="65">
        <f t="shared" si="6"/>
        <v>7500</v>
      </c>
      <c r="L76" s="66">
        <f t="shared" si="7"/>
        <v>8</v>
      </c>
      <c r="M76" s="15" t="str">
        <f t="shared" si="8"/>
        <v>OK</v>
      </c>
    </row>
    <row r="77" spans="2:13" s="69" customFormat="1" x14ac:dyDescent="0.25">
      <c r="B77" s="57">
        <v>70</v>
      </c>
      <c r="C77" s="70">
        <v>44517</v>
      </c>
      <c r="D77" s="59" t="s">
        <v>2636</v>
      </c>
      <c r="E77" s="60" t="s">
        <v>6128</v>
      </c>
      <c r="F77" s="67" t="s">
        <v>2637</v>
      </c>
      <c r="G77" s="67" t="s">
        <v>2638</v>
      </c>
      <c r="H77" s="68" t="s">
        <v>2639</v>
      </c>
      <c r="I77" s="63">
        <v>2</v>
      </c>
      <c r="J77" s="64" t="str">
        <f t="shared" si="5"/>
        <v>A</v>
      </c>
      <c r="K77" s="65">
        <f t="shared" si="6"/>
        <v>5000</v>
      </c>
      <c r="L77" s="66">
        <f t="shared" si="7"/>
        <v>4</v>
      </c>
      <c r="M77" s="15" t="str">
        <f t="shared" si="8"/>
        <v>OK</v>
      </c>
    </row>
    <row r="78" spans="2:13" x14ac:dyDescent="0.25">
      <c r="B78" s="57">
        <v>71</v>
      </c>
      <c r="C78" s="70">
        <v>44517</v>
      </c>
      <c r="D78" s="59" t="s">
        <v>2640</v>
      </c>
      <c r="E78" s="60" t="s">
        <v>6128</v>
      </c>
      <c r="F78" s="67" t="s">
        <v>2641</v>
      </c>
      <c r="G78" s="67" t="s">
        <v>2642</v>
      </c>
      <c r="H78" s="68" t="s">
        <v>2643</v>
      </c>
      <c r="I78" s="63">
        <v>2</v>
      </c>
      <c r="J78" s="64" t="str">
        <f t="shared" si="5"/>
        <v>A</v>
      </c>
      <c r="K78" s="65">
        <f t="shared" si="6"/>
        <v>5000</v>
      </c>
      <c r="L78" s="66">
        <f t="shared" si="7"/>
        <v>4</v>
      </c>
      <c r="M78" s="15" t="str">
        <f t="shared" si="8"/>
        <v>OK</v>
      </c>
    </row>
    <row r="79" spans="2:13" x14ac:dyDescent="0.25">
      <c r="B79" s="57">
        <v>72</v>
      </c>
      <c r="C79" s="70">
        <v>44517</v>
      </c>
      <c r="D79" s="59" t="s">
        <v>2644</v>
      </c>
      <c r="E79" s="60" t="s">
        <v>6128</v>
      </c>
      <c r="F79" s="67" t="s">
        <v>1551</v>
      </c>
      <c r="G79" s="67" t="s">
        <v>2645</v>
      </c>
      <c r="H79" s="68" t="s">
        <v>2646</v>
      </c>
      <c r="I79" s="63">
        <v>2</v>
      </c>
      <c r="J79" s="64" t="str">
        <f t="shared" si="5"/>
        <v>A</v>
      </c>
      <c r="K79" s="65">
        <f t="shared" si="6"/>
        <v>5000</v>
      </c>
      <c r="L79" s="66">
        <f t="shared" si="7"/>
        <v>4</v>
      </c>
      <c r="M79" s="15" t="str">
        <f t="shared" si="8"/>
        <v>OK</v>
      </c>
    </row>
    <row r="80" spans="2:13" x14ac:dyDescent="0.25">
      <c r="B80" s="57">
        <v>73</v>
      </c>
      <c r="C80" s="70">
        <v>44517</v>
      </c>
      <c r="D80" s="59" t="s">
        <v>2647</v>
      </c>
      <c r="E80" s="60" t="s">
        <v>6128</v>
      </c>
      <c r="F80" s="67" t="s">
        <v>2648</v>
      </c>
      <c r="G80" s="67" t="s">
        <v>2649</v>
      </c>
      <c r="H80" s="68" t="s">
        <v>2656</v>
      </c>
      <c r="I80" s="63">
        <v>2</v>
      </c>
      <c r="J80" s="64" t="str">
        <f t="shared" si="5"/>
        <v>A</v>
      </c>
      <c r="K80" s="65">
        <f t="shared" si="6"/>
        <v>5000</v>
      </c>
      <c r="L80" s="66">
        <f t="shared" si="7"/>
        <v>4</v>
      </c>
      <c r="M80" s="15" t="str">
        <f t="shared" si="8"/>
        <v>OK</v>
      </c>
    </row>
    <row r="81" spans="2:13" s="69" customFormat="1" x14ac:dyDescent="0.25">
      <c r="B81" s="57">
        <v>74</v>
      </c>
      <c r="C81" s="70">
        <v>44517</v>
      </c>
      <c r="D81" s="59" t="s">
        <v>2650</v>
      </c>
      <c r="E81" s="60" t="s">
        <v>6128</v>
      </c>
      <c r="F81" s="67" t="s">
        <v>2651</v>
      </c>
      <c r="G81" s="67" t="s">
        <v>2652</v>
      </c>
      <c r="H81" s="68" t="s">
        <v>2657</v>
      </c>
      <c r="I81" s="63">
        <v>2</v>
      </c>
      <c r="J81" s="64" t="str">
        <f t="shared" si="5"/>
        <v>A</v>
      </c>
      <c r="K81" s="65">
        <f t="shared" si="6"/>
        <v>5000</v>
      </c>
      <c r="L81" s="66">
        <f t="shared" si="7"/>
        <v>4</v>
      </c>
      <c r="M81" s="15" t="str">
        <f t="shared" si="8"/>
        <v>OK</v>
      </c>
    </row>
    <row r="82" spans="2:13" x14ac:dyDescent="0.25">
      <c r="B82" s="57">
        <v>75</v>
      </c>
      <c r="C82" s="70">
        <v>44517</v>
      </c>
      <c r="D82" s="59" t="s">
        <v>2653</v>
      </c>
      <c r="E82" s="60" t="s">
        <v>6128</v>
      </c>
      <c r="F82" s="67" t="s">
        <v>2654</v>
      </c>
      <c r="G82" s="67" t="s">
        <v>2655</v>
      </c>
      <c r="H82" s="68" t="s">
        <v>2658</v>
      </c>
      <c r="I82" s="63">
        <v>2</v>
      </c>
      <c r="J82" s="64" t="str">
        <f t="shared" si="5"/>
        <v>A</v>
      </c>
      <c r="K82" s="65">
        <f t="shared" si="6"/>
        <v>5000</v>
      </c>
      <c r="L82" s="66">
        <f t="shared" si="7"/>
        <v>2</v>
      </c>
      <c r="M82" s="15" t="str">
        <f t="shared" si="8"/>
        <v>OK</v>
      </c>
    </row>
    <row r="83" spans="2:13" s="69" customFormat="1" x14ac:dyDescent="0.25">
      <c r="B83" s="57">
        <v>76</v>
      </c>
      <c r="C83" s="70">
        <v>44518</v>
      </c>
      <c r="D83" s="59" t="s">
        <v>3215</v>
      </c>
      <c r="E83" s="60" t="s">
        <v>6128</v>
      </c>
      <c r="F83" s="67" t="s">
        <v>944</v>
      </c>
      <c r="G83" s="67" t="s">
        <v>3216</v>
      </c>
      <c r="H83" s="68" t="s">
        <v>3217</v>
      </c>
      <c r="I83" s="63">
        <v>2</v>
      </c>
      <c r="J83" s="64" t="str">
        <f t="shared" si="5"/>
        <v>A</v>
      </c>
      <c r="K83" s="65">
        <f t="shared" si="6"/>
        <v>5000</v>
      </c>
      <c r="L83" s="66">
        <f t="shared" si="7"/>
        <v>2</v>
      </c>
      <c r="M83" s="15" t="str">
        <f t="shared" si="8"/>
        <v>OK</v>
      </c>
    </row>
    <row r="84" spans="2:13" x14ac:dyDescent="0.25">
      <c r="B84" s="57">
        <v>77</v>
      </c>
      <c r="C84" s="70">
        <v>44518</v>
      </c>
      <c r="D84" s="59" t="s">
        <v>3218</v>
      </c>
      <c r="E84" s="60" t="s">
        <v>6128</v>
      </c>
      <c r="F84" s="67" t="s">
        <v>3219</v>
      </c>
      <c r="G84" s="67" t="s">
        <v>3220</v>
      </c>
      <c r="H84" s="68" t="s">
        <v>3226</v>
      </c>
      <c r="I84" s="63">
        <v>2</v>
      </c>
      <c r="J84" s="64" t="str">
        <f t="shared" si="5"/>
        <v>A</v>
      </c>
      <c r="K84" s="65">
        <f t="shared" si="6"/>
        <v>5000</v>
      </c>
      <c r="L84" s="66">
        <f t="shared" si="7"/>
        <v>2</v>
      </c>
      <c r="M84" s="15" t="str">
        <f t="shared" si="8"/>
        <v>OK</v>
      </c>
    </row>
    <row r="85" spans="2:13" x14ac:dyDescent="0.25">
      <c r="B85" s="57">
        <v>78</v>
      </c>
      <c r="C85" s="70">
        <v>44518</v>
      </c>
      <c r="D85" s="59" t="s">
        <v>3221</v>
      </c>
      <c r="E85" s="60" t="s">
        <v>6128</v>
      </c>
      <c r="F85" s="67" t="s">
        <v>3222</v>
      </c>
      <c r="G85" s="67" t="s">
        <v>3223</v>
      </c>
      <c r="H85" s="68" t="s">
        <v>3227</v>
      </c>
      <c r="I85" s="63">
        <v>2</v>
      </c>
      <c r="J85" s="64" t="str">
        <f t="shared" si="5"/>
        <v>A</v>
      </c>
      <c r="K85" s="65">
        <f t="shared" si="6"/>
        <v>5000</v>
      </c>
      <c r="L85" s="66">
        <f t="shared" si="7"/>
        <v>2</v>
      </c>
      <c r="M85" s="15" t="str">
        <f t="shared" si="8"/>
        <v>OK</v>
      </c>
    </row>
    <row r="86" spans="2:13" s="69" customFormat="1" x14ac:dyDescent="0.25">
      <c r="B86" s="57">
        <v>79</v>
      </c>
      <c r="C86" s="70">
        <v>44518</v>
      </c>
      <c r="D86" s="59" t="s">
        <v>3224</v>
      </c>
      <c r="E86" s="60" t="s">
        <v>6128</v>
      </c>
      <c r="F86" s="67" t="s">
        <v>3225</v>
      </c>
      <c r="G86" s="67" t="s">
        <v>3223</v>
      </c>
      <c r="H86" s="68" t="s">
        <v>3228</v>
      </c>
      <c r="I86" s="63">
        <v>2</v>
      </c>
      <c r="J86" s="64" t="str">
        <f t="shared" si="5"/>
        <v>A</v>
      </c>
      <c r="K86" s="65">
        <f t="shared" si="6"/>
        <v>5000</v>
      </c>
      <c r="L86" s="66">
        <f t="shared" si="7"/>
        <v>2</v>
      </c>
      <c r="M86" s="15" t="str">
        <f t="shared" si="8"/>
        <v>OK</v>
      </c>
    </row>
    <row r="87" spans="2:13" x14ac:dyDescent="0.25">
      <c r="B87" s="57">
        <v>80</v>
      </c>
      <c r="C87" s="70">
        <v>44518</v>
      </c>
      <c r="D87" s="59" t="s">
        <v>3229</v>
      </c>
      <c r="E87" s="60" t="s">
        <v>6128</v>
      </c>
      <c r="F87" s="67" t="s">
        <v>3230</v>
      </c>
      <c r="G87" s="67" t="s">
        <v>3231</v>
      </c>
      <c r="H87" s="68" t="s">
        <v>3232</v>
      </c>
      <c r="I87" s="63">
        <v>2</v>
      </c>
      <c r="J87" s="64" t="str">
        <f t="shared" si="5"/>
        <v>A</v>
      </c>
      <c r="K87" s="65">
        <f t="shared" si="6"/>
        <v>5000</v>
      </c>
      <c r="L87" s="66">
        <f t="shared" si="7"/>
        <v>2</v>
      </c>
      <c r="M87" s="15" t="str">
        <f t="shared" si="8"/>
        <v>OK</v>
      </c>
    </row>
    <row r="88" spans="2:13" x14ac:dyDescent="0.25">
      <c r="B88" s="57">
        <v>81</v>
      </c>
      <c r="C88" s="70">
        <v>44518</v>
      </c>
      <c r="D88" s="59" t="s">
        <v>3233</v>
      </c>
      <c r="E88" s="60" t="s">
        <v>6128</v>
      </c>
      <c r="F88" s="67" t="s">
        <v>3234</v>
      </c>
      <c r="G88" s="67" t="s">
        <v>875</v>
      </c>
      <c r="H88" s="68" t="s">
        <v>3235</v>
      </c>
      <c r="I88" s="63">
        <v>2</v>
      </c>
      <c r="J88" s="64" t="str">
        <f t="shared" si="5"/>
        <v>A</v>
      </c>
      <c r="K88" s="65">
        <f t="shared" si="6"/>
        <v>5000</v>
      </c>
      <c r="L88" s="66">
        <f t="shared" si="7"/>
        <v>2</v>
      </c>
      <c r="M88" s="15" t="str">
        <f t="shared" si="8"/>
        <v>OK</v>
      </c>
    </row>
    <row r="89" spans="2:13" s="69" customFormat="1" x14ac:dyDescent="0.25">
      <c r="B89" s="57">
        <v>82</v>
      </c>
      <c r="C89" s="70">
        <v>44518</v>
      </c>
      <c r="D89" s="59" t="s">
        <v>3236</v>
      </c>
      <c r="E89" s="60" t="s">
        <v>6128</v>
      </c>
      <c r="F89" s="67" t="s">
        <v>3237</v>
      </c>
      <c r="G89" s="67" t="s">
        <v>3238</v>
      </c>
      <c r="H89" s="68" t="s">
        <v>3239</v>
      </c>
      <c r="I89" s="63">
        <v>2</v>
      </c>
      <c r="J89" s="64" t="str">
        <f t="shared" si="5"/>
        <v>A</v>
      </c>
      <c r="K89" s="65">
        <f t="shared" si="6"/>
        <v>5000</v>
      </c>
      <c r="L89" s="66">
        <f t="shared" si="7"/>
        <v>2</v>
      </c>
      <c r="M89" s="15" t="str">
        <f t="shared" si="8"/>
        <v>OK</v>
      </c>
    </row>
    <row r="90" spans="2:13" x14ac:dyDescent="0.25">
      <c r="B90" s="57">
        <v>83</v>
      </c>
      <c r="C90" s="70">
        <v>44518</v>
      </c>
      <c r="D90" s="59" t="s">
        <v>3240</v>
      </c>
      <c r="E90" s="60" t="s">
        <v>6128</v>
      </c>
      <c r="F90" s="67" t="s">
        <v>3241</v>
      </c>
      <c r="G90" s="67" t="s">
        <v>3242</v>
      </c>
      <c r="H90" s="68" t="s">
        <v>3245</v>
      </c>
      <c r="I90" s="63">
        <v>2</v>
      </c>
      <c r="J90" s="64" t="str">
        <f t="shared" si="5"/>
        <v>A</v>
      </c>
      <c r="K90" s="65">
        <f t="shared" si="6"/>
        <v>5000</v>
      </c>
      <c r="L90" s="66">
        <f t="shared" si="7"/>
        <v>2</v>
      </c>
      <c r="M90" s="15" t="str">
        <f t="shared" si="8"/>
        <v>OK</v>
      </c>
    </row>
    <row r="91" spans="2:13" x14ac:dyDescent="0.25">
      <c r="B91" s="57">
        <v>84</v>
      </c>
      <c r="C91" s="70">
        <v>44518</v>
      </c>
      <c r="D91" s="59" t="s">
        <v>3243</v>
      </c>
      <c r="E91" s="60" t="s">
        <v>6128</v>
      </c>
      <c r="F91" s="67" t="s">
        <v>2438</v>
      </c>
      <c r="G91" s="67" t="s">
        <v>3244</v>
      </c>
      <c r="H91" s="68" t="s">
        <v>3246</v>
      </c>
      <c r="I91" s="63">
        <v>2</v>
      </c>
      <c r="J91" s="64" t="str">
        <f t="shared" si="5"/>
        <v>A</v>
      </c>
      <c r="K91" s="65">
        <f t="shared" si="6"/>
        <v>5000</v>
      </c>
      <c r="L91" s="66">
        <f t="shared" si="7"/>
        <v>2</v>
      </c>
      <c r="M91" s="15" t="str">
        <f t="shared" si="8"/>
        <v>OK</v>
      </c>
    </row>
    <row r="92" spans="2:13" x14ac:dyDescent="0.25">
      <c r="B92" s="57">
        <v>85</v>
      </c>
      <c r="C92" s="70">
        <v>44518</v>
      </c>
      <c r="D92" s="59" t="s">
        <v>3247</v>
      </c>
      <c r="E92" s="60" t="s">
        <v>6128</v>
      </c>
      <c r="F92" s="67" t="s">
        <v>3248</v>
      </c>
      <c r="G92" s="67" t="s">
        <v>3249</v>
      </c>
      <c r="H92" s="68" t="s">
        <v>3256</v>
      </c>
      <c r="I92" s="63">
        <v>2</v>
      </c>
      <c r="J92" s="64" t="str">
        <f t="shared" si="5"/>
        <v>A</v>
      </c>
      <c r="K92" s="65">
        <f t="shared" si="6"/>
        <v>5000</v>
      </c>
      <c r="L92" s="66">
        <f t="shared" si="7"/>
        <v>2</v>
      </c>
      <c r="M92" s="15" t="str">
        <f t="shared" si="8"/>
        <v>OK</v>
      </c>
    </row>
    <row r="93" spans="2:13" s="69" customFormat="1" x14ac:dyDescent="0.25">
      <c r="B93" s="57">
        <v>86</v>
      </c>
      <c r="C93" s="70">
        <v>44518</v>
      </c>
      <c r="D93" s="59" t="s">
        <v>3250</v>
      </c>
      <c r="E93" s="60" t="s">
        <v>6128</v>
      </c>
      <c r="F93" s="67" t="s">
        <v>3251</v>
      </c>
      <c r="G93" s="67" t="s">
        <v>3252</v>
      </c>
      <c r="H93" s="68" t="s">
        <v>3257</v>
      </c>
      <c r="I93" s="63">
        <v>2</v>
      </c>
      <c r="J93" s="64" t="str">
        <f t="shared" si="5"/>
        <v>A</v>
      </c>
      <c r="K93" s="65">
        <f t="shared" si="6"/>
        <v>5000</v>
      </c>
      <c r="L93" s="66">
        <f t="shared" si="7"/>
        <v>2</v>
      </c>
      <c r="M93" s="15" t="str">
        <f t="shared" si="8"/>
        <v>OK</v>
      </c>
    </row>
    <row r="94" spans="2:13" x14ac:dyDescent="0.25">
      <c r="B94" s="57">
        <v>87</v>
      </c>
      <c r="C94" s="70">
        <v>44518</v>
      </c>
      <c r="D94" s="59" t="s">
        <v>3253</v>
      </c>
      <c r="E94" s="60" t="s">
        <v>6128</v>
      </c>
      <c r="F94" s="67" t="s">
        <v>3254</v>
      </c>
      <c r="G94" s="67" t="s">
        <v>3255</v>
      </c>
      <c r="H94" s="68" t="s">
        <v>3258</v>
      </c>
      <c r="I94" s="63">
        <v>2</v>
      </c>
      <c r="J94" s="64" t="str">
        <f t="shared" si="5"/>
        <v>A</v>
      </c>
      <c r="K94" s="65">
        <f t="shared" si="6"/>
        <v>5000</v>
      </c>
      <c r="L94" s="66">
        <f t="shared" si="7"/>
        <v>2</v>
      </c>
      <c r="M94" s="15" t="str">
        <f t="shared" si="8"/>
        <v>OK</v>
      </c>
    </row>
    <row r="95" spans="2:13" s="69" customFormat="1" x14ac:dyDescent="0.25">
      <c r="B95" s="57">
        <v>88</v>
      </c>
      <c r="C95" s="70">
        <v>44518</v>
      </c>
      <c r="D95" s="59" t="s">
        <v>3259</v>
      </c>
      <c r="E95" s="60" t="s">
        <v>6128</v>
      </c>
      <c r="F95" s="67" t="s">
        <v>3260</v>
      </c>
      <c r="G95" s="67" t="s">
        <v>3261</v>
      </c>
      <c r="H95" s="68" t="s">
        <v>3265</v>
      </c>
      <c r="I95" s="63">
        <v>2</v>
      </c>
      <c r="J95" s="64" t="str">
        <f t="shared" si="5"/>
        <v>A</v>
      </c>
      <c r="K95" s="65">
        <f t="shared" si="6"/>
        <v>5000</v>
      </c>
      <c r="L95" s="66">
        <f t="shared" si="7"/>
        <v>2</v>
      </c>
      <c r="M95" s="15" t="str">
        <f t="shared" si="8"/>
        <v>OK</v>
      </c>
    </row>
    <row r="96" spans="2:13" x14ac:dyDescent="0.25">
      <c r="B96" s="57">
        <v>89</v>
      </c>
      <c r="C96" s="70">
        <v>44518</v>
      </c>
      <c r="D96" s="59" t="s">
        <v>3262</v>
      </c>
      <c r="E96" s="60" t="s">
        <v>6128</v>
      </c>
      <c r="F96" s="67" t="s">
        <v>3263</v>
      </c>
      <c r="G96" s="67" t="s">
        <v>3264</v>
      </c>
      <c r="H96" s="68" t="s">
        <v>3266</v>
      </c>
      <c r="I96" s="63">
        <v>2</v>
      </c>
      <c r="J96" s="64" t="str">
        <f t="shared" si="5"/>
        <v>A</v>
      </c>
      <c r="K96" s="65">
        <f t="shared" si="6"/>
        <v>5000</v>
      </c>
      <c r="L96" s="66">
        <f t="shared" si="7"/>
        <v>2</v>
      </c>
      <c r="M96" s="15" t="str">
        <f t="shared" si="8"/>
        <v>OK</v>
      </c>
    </row>
    <row r="97" spans="2:13" x14ac:dyDescent="0.25">
      <c r="B97" s="57">
        <v>90</v>
      </c>
      <c r="C97" s="70">
        <v>44518</v>
      </c>
      <c r="D97" s="59" t="s">
        <v>3267</v>
      </c>
      <c r="E97" s="60" t="s">
        <v>6128</v>
      </c>
      <c r="F97" s="67" t="s">
        <v>3268</v>
      </c>
      <c r="G97" s="67" t="s">
        <v>3269</v>
      </c>
      <c r="H97" s="68" t="s">
        <v>3270</v>
      </c>
      <c r="I97" s="63">
        <v>2</v>
      </c>
      <c r="J97" s="64" t="str">
        <f t="shared" si="5"/>
        <v>A</v>
      </c>
      <c r="K97" s="65">
        <f t="shared" si="6"/>
        <v>5000</v>
      </c>
      <c r="L97" s="66">
        <f t="shared" si="7"/>
        <v>2</v>
      </c>
      <c r="M97" s="15" t="str">
        <f t="shared" si="8"/>
        <v>OK</v>
      </c>
    </row>
    <row r="98" spans="2:13" s="69" customFormat="1" x14ac:dyDescent="0.25">
      <c r="B98" s="57">
        <v>91</v>
      </c>
      <c r="C98" s="70">
        <v>44518</v>
      </c>
      <c r="D98" s="59" t="s">
        <v>3271</v>
      </c>
      <c r="E98" s="60" t="s">
        <v>6128</v>
      </c>
      <c r="F98" s="67" t="s">
        <v>3272</v>
      </c>
      <c r="G98" s="67" t="s">
        <v>3273</v>
      </c>
      <c r="H98" s="68" t="s">
        <v>3274</v>
      </c>
      <c r="I98" s="63">
        <v>2</v>
      </c>
      <c r="J98" s="64" t="str">
        <f t="shared" si="5"/>
        <v>A</v>
      </c>
      <c r="K98" s="65">
        <f t="shared" si="6"/>
        <v>5000</v>
      </c>
      <c r="L98" s="66">
        <f t="shared" si="7"/>
        <v>2</v>
      </c>
      <c r="M98" s="15" t="str">
        <f t="shared" si="8"/>
        <v>OK</v>
      </c>
    </row>
    <row r="99" spans="2:13" s="69" customFormat="1" x14ac:dyDescent="0.25">
      <c r="B99" s="57">
        <v>92</v>
      </c>
      <c r="C99" s="70">
        <v>44518</v>
      </c>
      <c r="D99" s="59" t="s">
        <v>3275</v>
      </c>
      <c r="E99" s="60" t="s">
        <v>6128</v>
      </c>
      <c r="F99" s="67" t="s">
        <v>3276</v>
      </c>
      <c r="G99" s="67" t="s">
        <v>3277</v>
      </c>
      <c r="H99" s="68" t="s">
        <v>3281</v>
      </c>
      <c r="I99" s="63">
        <v>2</v>
      </c>
      <c r="J99" s="64" t="str">
        <f t="shared" si="5"/>
        <v>A</v>
      </c>
      <c r="K99" s="65">
        <f t="shared" si="6"/>
        <v>5000</v>
      </c>
      <c r="L99" s="66">
        <f t="shared" si="7"/>
        <v>2</v>
      </c>
      <c r="M99" s="15" t="str">
        <f t="shared" si="8"/>
        <v>OK</v>
      </c>
    </row>
    <row r="100" spans="2:13" x14ac:dyDescent="0.25">
      <c r="B100" s="57">
        <v>93</v>
      </c>
      <c r="C100" s="70">
        <v>44518</v>
      </c>
      <c r="D100" s="59" t="s">
        <v>3278</v>
      </c>
      <c r="E100" s="60" t="s">
        <v>6128</v>
      </c>
      <c r="F100" s="67" t="s">
        <v>3279</v>
      </c>
      <c r="G100" s="67" t="s">
        <v>3280</v>
      </c>
      <c r="H100" s="68" t="s">
        <v>3282</v>
      </c>
      <c r="I100" s="63">
        <v>2</v>
      </c>
      <c r="J100" s="64" t="str">
        <f t="shared" si="5"/>
        <v>A</v>
      </c>
      <c r="K100" s="65">
        <f t="shared" si="6"/>
        <v>5000</v>
      </c>
      <c r="L100" s="66">
        <f t="shared" si="7"/>
        <v>2</v>
      </c>
      <c r="M100" s="15" t="str">
        <f t="shared" si="8"/>
        <v>OK</v>
      </c>
    </row>
    <row r="101" spans="2:13" s="69" customFormat="1" x14ac:dyDescent="0.25">
      <c r="B101" s="57">
        <v>94</v>
      </c>
      <c r="C101" s="70">
        <v>44518</v>
      </c>
      <c r="D101" s="59" t="s">
        <v>3283</v>
      </c>
      <c r="E101" s="60" t="s">
        <v>6128</v>
      </c>
      <c r="F101" s="67" t="s">
        <v>3284</v>
      </c>
      <c r="G101" s="67" t="s">
        <v>3285</v>
      </c>
      <c r="H101" s="68" t="s">
        <v>3286</v>
      </c>
      <c r="I101" s="63">
        <v>2</v>
      </c>
      <c r="J101" s="64" t="str">
        <f t="shared" si="5"/>
        <v>A</v>
      </c>
      <c r="K101" s="65">
        <f t="shared" si="6"/>
        <v>5000</v>
      </c>
      <c r="L101" s="66">
        <f t="shared" si="7"/>
        <v>2</v>
      </c>
      <c r="M101" s="15" t="str">
        <f t="shared" si="8"/>
        <v>OK</v>
      </c>
    </row>
    <row r="102" spans="2:13" x14ac:dyDescent="0.25">
      <c r="B102" s="57">
        <v>95</v>
      </c>
      <c r="C102" s="70">
        <v>44518</v>
      </c>
      <c r="D102" s="59" t="s">
        <v>3287</v>
      </c>
      <c r="E102" s="60" t="s">
        <v>6128</v>
      </c>
      <c r="F102" s="67" t="s">
        <v>3288</v>
      </c>
      <c r="G102" s="67" t="s">
        <v>3289</v>
      </c>
      <c r="H102" s="68" t="s">
        <v>3293</v>
      </c>
      <c r="I102" s="63">
        <v>2</v>
      </c>
      <c r="J102" s="64" t="str">
        <f t="shared" si="5"/>
        <v>A</v>
      </c>
      <c r="K102" s="65">
        <f t="shared" si="6"/>
        <v>5000</v>
      </c>
      <c r="L102" s="66">
        <f t="shared" si="7"/>
        <v>2</v>
      </c>
      <c r="M102" s="15" t="str">
        <f t="shared" si="8"/>
        <v>OK</v>
      </c>
    </row>
    <row r="103" spans="2:13" x14ac:dyDescent="0.25">
      <c r="B103" s="57">
        <v>96</v>
      </c>
      <c r="C103" s="70">
        <v>44518</v>
      </c>
      <c r="D103" s="59" t="s">
        <v>3290</v>
      </c>
      <c r="E103" s="60" t="s">
        <v>6128</v>
      </c>
      <c r="F103" s="67" t="s">
        <v>3291</v>
      </c>
      <c r="G103" s="67" t="s">
        <v>3292</v>
      </c>
      <c r="H103" s="68" t="s">
        <v>3294</v>
      </c>
      <c r="I103" s="63">
        <v>2</v>
      </c>
      <c r="J103" s="64" t="str">
        <f t="shared" si="5"/>
        <v>A</v>
      </c>
      <c r="K103" s="65">
        <f t="shared" si="6"/>
        <v>5000</v>
      </c>
      <c r="L103" s="66">
        <f t="shared" si="7"/>
        <v>2</v>
      </c>
      <c r="M103" s="15" t="str">
        <f t="shared" si="8"/>
        <v>OK</v>
      </c>
    </row>
    <row r="104" spans="2:13" x14ac:dyDescent="0.25">
      <c r="B104" s="57">
        <v>97</v>
      </c>
      <c r="C104" s="70">
        <v>44519</v>
      </c>
      <c r="D104" s="59" t="s">
        <v>3862</v>
      </c>
      <c r="E104" s="60" t="s">
        <v>6128</v>
      </c>
      <c r="F104" s="67" t="s">
        <v>3863</v>
      </c>
      <c r="G104" s="67" t="s">
        <v>3864</v>
      </c>
      <c r="H104" s="68" t="s">
        <v>3865</v>
      </c>
      <c r="I104" s="63">
        <v>2</v>
      </c>
      <c r="J104" s="64" t="str">
        <f t="shared" si="5"/>
        <v>A</v>
      </c>
      <c r="K104" s="65">
        <f t="shared" si="6"/>
        <v>5000</v>
      </c>
      <c r="L104" s="66">
        <f t="shared" si="7"/>
        <v>2</v>
      </c>
      <c r="M104" s="15" t="str">
        <f t="shared" si="8"/>
        <v>OK</v>
      </c>
    </row>
    <row r="105" spans="2:13" s="69" customFormat="1" x14ac:dyDescent="0.25">
      <c r="B105" s="57">
        <v>98</v>
      </c>
      <c r="C105" s="70">
        <v>44519</v>
      </c>
      <c r="D105" s="59" t="s">
        <v>3866</v>
      </c>
      <c r="E105" s="60" t="s">
        <v>6128</v>
      </c>
      <c r="F105" s="67" t="s">
        <v>3867</v>
      </c>
      <c r="G105" s="67" t="s">
        <v>3868</v>
      </c>
      <c r="H105" s="68" t="s">
        <v>3869</v>
      </c>
      <c r="I105" s="63">
        <v>4</v>
      </c>
      <c r="J105" s="64" t="str">
        <f t="shared" si="5"/>
        <v>A</v>
      </c>
      <c r="K105" s="65">
        <f t="shared" si="6"/>
        <v>10000</v>
      </c>
      <c r="L105" s="66">
        <f t="shared" si="7"/>
        <v>4</v>
      </c>
      <c r="M105" s="15" t="str">
        <f t="shared" si="8"/>
        <v>OK</v>
      </c>
    </row>
    <row r="106" spans="2:13" x14ac:dyDescent="0.25">
      <c r="B106" s="57">
        <v>99</v>
      </c>
      <c r="C106" s="70">
        <v>44519</v>
      </c>
      <c r="D106" s="59" t="s">
        <v>3870</v>
      </c>
      <c r="E106" s="60" t="s">
        <v>6128</v>
      </c>
      <c r="F106" s="67" t="s">
        <v>3871</v>
      </c>
      <c r="G106" s="67" t="s">
        <v>3872</v>
      </c>
      <c r="H106" s="68" t="s">
        <v>3873</v>
      </c>
      <c r="I106" s="63">
        <v>2</v>
      </c>
      <c r="J106" s="64" t="str">
        <f t="shared" si="5"/>
        <v>A</v>
      </c>
      <c r="K106" s="65">
        <f t="shared" si="6"/>
        <v>5000</v>
      </c>
      <c r="L106" s="66">
        <f t="shared" si="7"/>
        <v>2</v>
      </c>
      <c r="M106" s="15" t="str">
        <f t="shared" si="8"/>
        <v>OK</v>
      </c>
    </row>
    <row r="107" spans="2:13" s="69" customFormat="1" x14ac:dyDescent="0.25">
      <c r="B107" s="57">
        <v>100</v>
      </c>
      <c r="C107" s="70">
        <v>44519</v>
      </c>
      <c r="D107" s="59" t="s">
        <v>3874</v>
      </c>
      <c r="E107" s="60" t="s">
        <v>6128</v>
      </c>
      <c r="F107" s="67" t="s">
        <v>3875</v>
      </c>
      <c r="G107" s="67" t="s">
        <v>3876</v>
      </c>
      <c r="H107" s="68" t="s">
        <v>3877</v>
      </c>
      <c r="I107" s="63">
        <v>2</v>
      </c>
      <c r="J107" s="64" t="str">
        <f t="shared" si="5"/>
        <v>A</v>
      </c>
      <c r="K107" s="65">
        <f t="shared" si="6"/>
        <v>5000</v>
      </c>
      <c r="L107" s="66">
        <f t="shared" si="7"/>
        <v>2</v>
      </c>
      <c r="M107" s="15" t="str">
        <f t="shared" si="8"/>
        <v>OK</v>
      </c>
    </row>
    <row r="108" spans="2:13" x14ac:dyDescent="0.25">
      <c r="B108" s="57">
        <v>101</v>
      </c>
      <c r="C108" s="70">
        <v>44519</v>
      </c>
      <c r="D108" s="59" t="s">
        <v>3878</v>
      </c>
      <c r="E108" s="60" t="s">
        <v>6128</v>
      </c>
      <c r="F108" s="67" t="s">
        <v>3879</v>
      </c>
      <c r="G108" s="67" t="s">
        <v>3880</v>
      </c>
      <c r="H108" s="68" t="s">
        <v>3881</v>
      </c>
      <c r="I108" s="63">
        <v>2</v>
      </c>
      <c r="J108" s="64" t="str">
        <f t="shared" si="5"/>
        <v>A</v>
      </c>
      <c r="K108" s="65">
        <f t="shared" si="6"/>
        <v>5000</v>
      </c>
      <c r="L108" s="66">
        <f t="shared" si="7"/>
        <v>2</v>
      </c>
      <c r="M108" s="15" t="str">
        <f t="shared" si="8"/>
        <v>OK</v>
      </c>
    </row>
    <row r="109" spans="2:13" x14ac:dyDescent="0.25">
      <c r="B109" s="57">
        <v>102</v>
      </c>
      <c r="C109" s="70">
        <v>44519</v>
      </c>
      <c r="D109" s="59" t="s">
        <v>3882</v>
      </c>
      <c r="E109" s="60" t="s">
        <v>6128</v>
      </c>
      <c r="F109" s="67" t="s">
        <v>3883</v>
      </c>
      <c r="G109" s="67" t="s">
        <v>3884</v>
      </c>
      <c r="H109" s="68" t="s">
        <v>3885</v>
      </c>
      <c r="I109" s="63">
        <v>2</v>
      </c>
      <c r="J109" s="64" t="str">
        <f t="shared" si="5"/>
        <v>A</v>
      </c>
      <c r="K109" s="65">
        <f t="shared" si="6"/>
        <v>5000</v>
      </c>
      <c r="L109" s="66">
        <f t="shared" si="7"/>
        <v>2</v>
      </c>
      <c r="M109" s="15" t="str">
        <f t="shared" si="8"/>
        <v>OK</v>
      </c>
    </row>
    <row r="110" spans="2:13" s="69" customFormat="1" x14ac:dyDescent="0.25">
      <c r="B110" s="57">
        <v>103</v>
      </c>
      <c r="C110" s="70">
        <v>44519</v>
      </c>
      <c r="D110" s="59" t="s">
        <v>3886</v>
      </c>
      <c r="E110" s="60" t="s">
        <v>6128</v>
      </c>
      <c r="F110" s="67" t="s">
        <v>3887</v>
      </c>
      <c r="G110" s="67" t="s">
        <v>3888</v>
      </c>
      <c r="H110" s="68" t="s">
        <v>3889</v>
      </c>
      <c r="I110" s="63">
        <v>2</v>
      </c>
      <c r="J110" s="64" t="str">
        <f t="shared" si="5"/>
        <v>A</v>
      </c>
      <c r="K110" s="65">
        <f t="shared" si="6"/>
        <v>5000</v>
      </c>
      <c r="L110" s="66">
        <f t="shared" si="7"/>
        <v>2</v>
      </c>
      <c r="M110" s="15" t="str">
        <f t="shared" si="8"/>
        <v>OK</v>
      </c>
    </row>
    <row r="111" spans="2:13" x14ac:dyDescent="0.25">
      <c r="B111" s="57">
        <v>104</v>
      </c>
      <c r="C111" s="70">
        <v>44519</v>
      </c>
      <c r="D111" s="59" t="s">
        <v>3890</v>
      </c>
      <c r="E111" s="60" t="s">
        <v>6128</v>
      </c>
      <c r="F111" s="67" t="s">
        <v>3891</v>
      </c>
      <c r="G111" s="67" t="s">
        <v>3892</v>
      </c>
      <c r="H111" s="68" t="s">
        <v>3893</v>
      </c>
      <c r="I111" s="63">
        <v>2</v>
      </c>
      <c r="J111" s="64" t="str">
        <f t="shared" si="5"/>
        <v>A</v>
      </c>
      <c r="K111" s="65">
        <f t="shared" si="6"/>
        <v>5000</v>
      </c>
      <c r="L111" s="66">
        <f t="shared" si="7"/>
        <v>2</v>
      </c>
      <c r="M111" s="15" t="str">
        <f t="shared" si="8"/>
        <v>OK</v>
      </c>
    </row>
    <row r="112" spans="2:13" x14ac:dyDescent="0.25">
      <c r="B112" s="57">
        <v>105</v>
      </c>
      <c r="C112" s="70">
        <v>44519</v>
      </c>
      <c r="D112" s="59" t="s">
        <v>3894</v>
      </c>
      <c r="E112" s="60" t="s">
        <v>6128</v>
      </c>
      <c r="F112" s="67" t="s">
        <v>3895</v>
      </c>
      <c r="G112" s="67" t="s">
        <v>3896</v>
      </c>
      <c r="H112" s="68" t="s">
        <v>3897</v>
      </c>
      <c r="I112" s="63">
        <v>2</v>
      </c>
      <c r="J112" s="64" t="str">
        <f t="shared" si="5"/>
        <v>A</v>
      </c>
      <c r="K112" s="65">
        <f t="shared" si="6"/>
        <v>5000</v>
      </c>
      <c r="L112" s="66">
        <f t="shared" si="7"/>
        <v>2</v>
      </c>
      <c r="M112" s="15" t="str">
        <f t="shared" si="8"/>
        <v>OK</v>
      </c>
    </row>
    <row r="113" spans="2:13" x14ac:dyDescent="0.25">
      <c r="B113" s="57">
        <v>106</v>
      </c>
      <c r="C113" s="70">
        <v>44519</v>
      </c>
      <c r="D113" s="59" t="s">
        <v>3898</v>
      </c>
      <c r="E113" s="60" t="s">
        <v>6128</v>
      </c>
      <c r="F113" s="67" t="s">
        <v>3899</v>
      </c>
      <c r="G113" s="67" t="s">
        <v>3900</v>
      </c>
      <c r="H113" s="68" t="s">
        <v>3901</v>
      </c>
      <c r="I113" s="63">
        <v>2</v>
      </c>
      <c r="J113" s="64" t="str">
        <f t="shared" si="5"/>
        <v>A</v>
      </c>
      <c r="K113" s="65">
        <f t="shared" si="6"/>
        <v>5000</v>
      </c>
      <c r="L113" s="66">
        <f t="shared" si="7"/>
        <v>2</v>
      </c>
      <c r="M113" s="15" t="str">
        <f t="shared" si="8"/>
        <v>OK</v>
      </c>
    </row>
    <row r="114" spans="2:13" s="69" customFormat="1" x14ac:dyDescent="0.25">
      <c r="B114" s="57">
        <v>107</v>
      </c>
      <c r="C114" s="70">
        <v>44519</v>
      </c>
      <c r="D114" s="59" t="s">
        <v>3902</v>
      </c>
      <c r="E114" s="60" t="s">
        <v>6128</v>
      </c>
      <c r="F114" s="67" t="s">
        <v>3903</v>
      </c>
      <c r="G114" s="67" t="s">
        <v>3904</v>
      </c>
      <c r="H114" s="68" t="s">
        <v>3905</v>
      </c>
      <c r="I114" s="63">
        <v>2</v>
      </c>
      <c r="J114" s="64" t="str">
        <f t="shared" si="5"/>
        <v>A</v>
      </c>
      <c r="K114" s="65">
        <f t="shared" si="6"/>
        <v>5000</v>
      </c>
      <c r="L114" s="66">
        <f t="shared" si="7"/>
        <v>2</v>
      </c>
      <c r="M114" s="15" t="str">
        <f t="shared" si="8"/>
        <v>OK</v>
      </c>
    </row>
    <row r="115" spans="2:13" x14ac:dyDescent="0.25">
      <c r="B115" s="57">
        <v>108</v>
      </c>
      <c r="C115" s="70">
        <v>44519</v>
      </c>
      <c r="D115" s="59" t="s">
        <v>3906</v>
      </c>
      <c r="E115" s="60" t="s">
        <v>6128</v>
      </c>
      <c r="F115" s="67" t="s">
        <v>3907</v>
      </c>
      <c r="G115" s="67" t="s">
        <v>3908</v>
      </c>
      <c r="H115" s="68" t="s">
        <v>3909</v>
      </c>
      <c r="I115" s="63">
        <v>2</v>
      </c>
      <c r="J115" s="64" t="str">
        <f t="shared" si="5"/>
        <v>A</v>
      </c>
      <c r="K115" s="65">
        <f t="shared" si="6"/>
        <v>5000</v>
      </c>
      <c r="L115" s="66">
        <f t="shared" si="7"/>
        <v>2</v>
      </c>
      <c r="M115" s="15" t="str">
        <f t="shared" si="8"/>
        <v>OK</v>
      </c>
    </row>
    <row r="116" spans="2:13" x14ac:dyDescent="0.25">
      <c r="B116" s="57">
        <v>109</v>
      </c>
      <c r="C116" s="70">
        <v>44519</v>
      </c>
      <c r="D116" s="59" t="s">
        <v>3910</v>
      </c>
      <c r="E116" s="60" t="s">
        <v>6128</v>
      </c>
      <c r="F116" s="67" t="s">
        <v>3911</v>
      </c>
      <c r="G116" s="67" t="s">
        <v>3912</v>
      </c>
      <c r="H116" s="68" t="s">
        <v>3913</v>
      </c>
      <c r="I116" s="63">
        <v>2</v>
      </c>
      <c r="J116" s="64" t="str">
        <f t="shared" si="5"/>
        <v>A</v>
      </c>
      <c r="K116" s="65">
        <f t="shared" si="6"/>
        <v>5000</v>
      </c>
      <c r="L116" s="66">
        <f t="shared" si="7"/>
        <v>2</v>
      </c>
      <c r="M116" s="15" t="str">
        <f t="shared" si="8"/>
        <v>OK</v>
      </c>
    </row>
    <row r="117" spans="2:13" s="69" customFormat="1" x14ac:dyDescent="0.25">
      <c r="B117" s="57">
        <v>110</v>
      </c>
      <c r="C117" s="70">
        <v>44519</v>
      </c>
      <c r="D117" s="59" t="s">
        <v>3914</v>
      </c>
      <c r="E117" s="60" t="s">
        <v>6128</v>
      </c>
      <c r="F117" s="67" t="s">
        <v>3915</v>
      </c>
      <c r="G117" s="67" t="s">
        <v>3916</v>
      </c>
      <c r="H117" s="68" t="s">
        <v>3917</v>
      </c>
      <c r="I117" s="63">
        <v>2</v>
      </c>
      <c r="J117" s="64" t="str">
        <f t="shared" si="5"/>
        <v>A</v>
      </c>
      <c r="K117" s="65">
        <f t="shared" si="6"/>
        <v>5000</v>
      </c>
      <c r="L117" s="66">
        <f t="shared" si="7"/>
        <v>2</v>
      </c>
      <c r="M117" s="15" t="str">
        <f t="shared" si="8"/>
        <v>OK</v>
      </c>
    </row>
    <row r="118" spans="2:13" x14ac:dyDescent="0.25">
      <c r="B118" s="57">
        <v>111</v>
      </c>
      <c r="C118" s="70">
        <v>44519</v>
      </c>
      <c r="D118" s="59" t="s">
        <v>3918</v>
      </c>
      <c r="E118" s="60" t="s">
        <v>6128</v>
      </c>
      <c r="F118" s="67" t="s">
        <v>3919</v>
      </c>
      <c r="G118" s="67" t="s">
        <v>3920</v>
      </c>
      <c r="H118" s="68" t="s">
        <v>3921</v>
      </c>
      <c r="I118" s="63">
        <v>4</v>
      </c>
      <c r="J118" s="64" t="str">
        <f t="shared" si="5"/>
        <v>A</v>
      </c>
      <c r="K118" s="65">
        <f t="shared" si="6"/>
        <v>10000</v>
      </c>
      <c r="L118" s="66">
        <f t="shared" si="7"/>
        <v>4</v>
      </c>
      <c r="M118" s="15" t="str">
        <f t="shared" si="8"/>
        <v>OK</v>
      </c>
    </row>
    <row r="119" spans="2:13" x14ac:dyDescent="0.25">
      <c r="B119" s="57">
        <v>112</v>
      </c>
      <c r="C119" s="70">
        <v>44520</v>
      </c>
      <c r="D119" s="59" t="s">
        <v>4416</v>
      </c>
      <c r="E119" s="60" t="s">
        <v>6128</v>
      </c>
      <c r="F119" s="67" t="s">
        <v>4417</v>
      </c>
      <c r="G119" s="67" t="s">
        <v>4418</v>
      </c>
      <c r="H119" s="68" t="s">
        <v>4422</v>
      </c>
      <c r="I119" s="63">
        <v>2</v>
      </c>
      <c r="J119" s="64" t="str">
        <f t="shared" si="5"/>
        <v>A</v>
      </c>
      <c r="K119" s="65">
        <f t="shared" si="6"/>
        <v>5000</v>
      </c>
      <c r="L119" s="66">
        <f t="shared" si="7"/>
        <v>2</v>
      </c>
      <c r="M119" s="15" t="str">
        <f t="shared" si="8"/>
        <v>OK</v>
      </c>
    </row>
    <row r="120" spans="2:13" x14ac:dyDescent="0.25">
      <c r="B120" s="57">
        <v>113</v>
      </c>
      <c r="C120" s="70">
        <v>44520</v>
      </c>
      <c r="D120" s="59" t="s">
        <v>4419</v>
      </c>
      <c r="E120" s="60" t="s">
        <v>6128</v>
      </c>
      <c r="F120" s="67" t="s">
        <v>4420</v>
      </c>
      <c r="G120" s="67" t="s">
        <v>4421</v>
      </c>
      <c r="H120" s="68" t="s">
        <v>4423</v>
      </c>
      <c r="I120" s="63">
        <v>2</v>
      </c>
      <c r="J120" s="64" t="str">
        <f t="shared" si="5"/>
        <v>A</v>
      </c>
      <c r="K120" s="65">
        <f t="shared" si="6"/>
        <v>5000</v>
      </c>
      <c r="L120" s="66">
        <f t="shared" si="7"/>
        <v>2</v>
      </c>
      <c r="M120" s="15" t="str">
        <f t="shared" si="8"/>
        <v>OK</v>
      </c>
    </row>
    <row r="121" spans="2:13" s="69" customFormat="1" x14ac:dyDescent="0.25">
      <c r="B121" s="57">
        <v>114</v>
      </c>
      <c r="C121" s="70">
        <v>44520</v>
      </c>
      <c r="D121" s="59" t="s">
        <v>4424</v>
      </c>
      <c r="E121" s="60" t="s">
        <v>6128</v>
      </c>
      <c r="F121" s="67" t="s">
        <v>4425</v>
      </c>
      <c r="G121" s="67" t="s">
        <v>4426</v>
      </c>
      <c r="H121" s="68" t="s">
        <v>4427</v>
      </c>
      <c r="I121" s="63">
        <v>2</v>
      </c>
      <c r="J121" s="64" t="str">
        <f t="shared" si="5"/>
        <v>A</v>
      </c>
      <c r="K121" s="65">
        <f t="shared" si="6"/>
        <v>5000</v>
      </c>
      <c r="L121" s="66">
        <f t="shared" si="7"/>
        <v>2</v>
      </c>
      <c r="M121" s="15" t="str">
        <f t="shared" si="8"/>
        <v>OK</v>
      </c>
    </row>
    <row r="122" spans="2:13" x14ac:dyDescent="0.25">
      <c r="B122" s="57">
        <v>115</v>
      </c>
      <c r="C122" s="70">
        <v>44520</v>
      </c>
      <c r="D122" s="59" t="s">
        <v>4428</v>
      </c>
      <c r="E122" s="60" t="s">
        <v>6128</v>
      </c>
      <c r="F122" s="67" t="s">
        <v>4429</v>
      </c>
      <c r="G122" s="67" t="s">
        <v>4430</v>
      </c>
      <c r="H122" s="68" t="s">
        <v>4431</v>
      </c>
      <c r="I122" s="63">
        <v>2</v>
      </c>
      <c r="J122" s="64" t="str">
        <f t="shared" si="5"/>
        <v>A</v>
      </c>
      <c r="K122" s="65">
        <f t="shared" si="6"/>
        <v>5000</v>
      </c>
      <c r="L122" s="66">
        <f t="shared" si="7"/>
        <v>2</v>
      </c>
      <c r="M122" s="15" t="str">
        <f t="shared" si="8"/>
        <v>OK</v>
      </c>
    </row>
    <row r="123" spans="2:13" x14ac:dyDescent="0.25">
      <c r="B123" s="57">
        <v>116</v>
      </c>
      <c r="C123" s="70">
        <v>44520</v>
      </c>
      <c r="D123" s="59" t="s">
        <v>4432</v>
      </c>
      <c r="E123" s="60" t="s">
        <v>6128</v>
      </c>
      <c r="F123" s="67" t="s">
        <v>4433</v>
      </c>
      <c r="G123" s="67" t="s">
        <v>2572</v>
      </c>
      <c r="H123" s="68" t="s">
        <v>4434</v>
      </c>
      <c r="I123" s="63">
        <v>2</v>
      </c>
      <c r="J123" s="64" t="str">
        <f t="shared" si="5"/>
        <v>A</v>
      </c>
      <c r="K123" s="65">
        <f t="shared" si="6"/>
        <v>5000</v>
      </c>
      <c r="L123" s="66">
        <f t="shared" si="7"/>
        <v>4</v>
      </c>
      <c r="M123" s="15" t="str">
        <f t="shared" si="8"/>
        <v>OK</v>
      </c>
    </row>
    <row r="124" spans="2:13" s="69" customFormat="1" x14ac:dyDescent="0.25">
      <c r="B124" s="57">
        <v>117</v>
      </c>
      <c r="C124" s="70">
        <v>44520</v>
      </c>
      <c r="D124" s="59" t="s">
        <v>4435</v>
      </c>
      <c r="E124" s="60" t="s">
        <v>6128</v>
      </c>
      <c r="F124" s="67" t="s">
        <v>4436</v>
      </c>
      <c r="G124" s="67" t="s">
        <v>4437</v>
      </c>
      <c r="H124" s="68" t="s">
        <v>4438</v>
      </c>
      <c r="I124" s="63">
        <v>2</v>
      </c>
      <c r="J124" s="64" t="str">
        <f t="shared" si="5"/>
        <v>A</v>
      </c>
      <c r="K124" s="65">
        <f t="shared" si="6"/>
        <v>5000</v>
      </c>
      <c r="L124" s="66">
        <f t="shared" si="7"/>
        <v>2</v>
      </c>
      <c r="M124" s="15" t="str">
        <f t="shared" si="8"/>
        <v>OK</v>
      </c>
    </row>
    <row r="125" spans="2:13" x14ac:dyDescent="0.25">
      <c r="B125" s="57">
        <v>118</v>
      </c>
      <c r="C125" s="70">
        <v>44520</v>
      </c>
      <c r="D125" s="59" t="s">
        <v>4439</v>
      </c>
      <c r="E125" s="60" t="s">
        <v>6128</v>
      </c>
      <c r="F125" s="67" t="s">
        <v>4440</v>
      </c>
      <c r="G125" s="67" t="s">
        <v>4441</v>
      </c>
      <c r="H125" s="68" t="s">
        <v>4442</v>
      </c>
      <c r="I125" s="63">
        <v>2</v>
      </c>
      <c r="J125" s="64" t="str">
        <f t="shared" si="5"/>
        <v>A</v>
      </c>
      <c r="K125" s="65">
        <f t="shared" si="6"/>
        <v>5000</v>
      </c>
      <c r="L125" s="66">
        <f t="shared" si="7"/>
        <v>2</v>
      </c>
      <c r="M125" s="15" t="str">
        <f t="shared" si="8"/>
        <v>OK</v>
      </c>
    </row>
    <row r="126" spans="2:13" x14ac:dyDescent="0.25">
      <c r="B126" s="57">
        <v>119</v>
      </c>
      <c r="C126" s="70">
        <v>44520</v>
      </c>
      <c r="D126" s="59" t="s">
        <v>4443</v>
      </c>
      <c r="E126" s="60" t="s">
        <v>6128</v>
      </c>
      <c r="F126" s="67" t="s">
        <v>4444</v>
      </c>
      <c r="G126" s="67" t="s">
        <v>4445</v>
      </c>
      <c r="H126" s="68" t="s">
        <v>4446</v>
      </c>
      <c r="I126" s="63">
        <v>2</v>
      </c>
      <c r="J126" s="64" t="str">
        <f t="shared" si="5"/>
        <v>A</v>
      </c>
      <c r="K126" s="65">
        <f t="shared" si="6"/>
        <v>5000</v>
      </c>
      <c r="L126" s="66">
        <f t="shared" si="7"/>
        <v>2</v>
      </c>
      <c r="M126" s="15" t="str">
        <f t="shared" si="8"/>
        <v>OK</v>
      </c>
    </row>
    <row r="127" spans="2:13" x14ac:dyDescent="0.25">
      <c r="B127" s="57">
        <v>120</v>
      </c>
      <c r="C127" s="70">
        <v>44520</v>
      </c>
      <c r="D127" s="59" t="s">
        <v>4447</v>
      </c>
      <c r="E127" s="60" t="s">
        <v>6128</v>
      </c>
      <c r="F127" s="67" t="s">
        <v>4448</v>
      </c>
      <c r="G127" s="67" t="s">
        <v>4449</v>
      </c>
      <c r="H127" s="68" t="s">
        <v>4450</v>
      </c>
      <c r="I127" s="63">
        <v>2</v>
      </c>
      <c r="J127" s="64" t="str">
        <f t="shared" si="5"/>
        <v>A</v>
      </c>
      <c r="K127" s="65">
        <f t="shared" si="6"/>
        <v>5000</v>
      </c>
      <c r="L127" s="66">
        <f t="shared" si="7"/>
        <v>2</v>
      </c>
      <c r="M127" s="15" t="str">
        <f t="shared" si="8"/>
        <v>OK</v>
      </c>
    </row>
    <row r="128" spans="2:13" s="69" customFormat="1" x14ac:dyDescent="0.25">
      <c r="B128" s="57">
        <v>121</v>
      </c>
      <c r="C128" s="70">
        <v>44520</v>
      </c>
      <c r="D128" s="59" t="s">
        <v>4451</v>
      </c>
      <c r="E128" s="60" t="s">
        <v>6128</v>
      </c>
      <c r="F128" s="67" t="s">
        <v>4452</v>
      </c>
      <c r="G128" s="67" t="s">
        <v>4453</v>
      </c>
      <c r="H128" s="68" t="s">
        <v>4454</v>
      </c>
      <c r="I128" s="63">
        <v>2</v>
      </c>
      <c r="J128" s="64" t="str">
        <f t="shared" si="5"/>
        <v>A</v>
      </c>
      <c r="K128" s="65">
        <f t="shared" si="6"/>
        <v>5000</v>
      </c>
      <c r="L128" s="66">
        <f t="shared" si="7"/>
        <v>2</v>
      </c>
      <c r="M128" s="15" t="str">
        <f t="shared" si="8"/>
        <v>OK</v>
      </c>
    </row>
    <row r="129" spans="2:13" x14ac:dyDescent="0.25">
      <c r="B129" s="57">
        <v>122</v>
      </c>
      <c r="C129" s="70">
        <v>44520</v>
      </c>
      <c r="D129" s="59" t="s">
        <v>4455</v>
      </c>
      <c r="E129" s="60" t="s">
        <v>6128</v>
      </c>
      <c r="F129" s="67" t="s">
        <v>4456</v>
      </c>
      <c r="G129" s="67" t="s">
        <v>4457</v>
      </c>
      <c r="H129" s="68" t="s">
        <v>4458</v>
      </c>
      <c r="I129" s="63">
        <v>3</v>
      </c>
      <c r="J129" s="64" t="str">
        <f t="shared" si="5"/>
        <v>A</v>
      </c>
      <c r="K129" s="65">
        <f t="shared" si="6"/>
        <v>7500</v>
      </c>
      <c r="L129" s="66">
        <f t="shared" si="7"/>
        <v>3</v>
      </c>
      <c r="M129" s="15" t="str">
        <f t="shared" si="8"/>
        <v>OK</v>
      </c>
    </row>
    <row r="130" spans="2:13" x14ac:dyDescent="0.25">
      <c r="B130" s="57">
        <v>123</v>
      </c>
      <c r="C130" s="70">
        <v>44520</v>
      </c>
      <c r="D130" s="59" t="s">
        <v>4459</v>
      </c>
      <c r="E130" s="60" t="s">
        <v>6128</v>
      </c>
      <c r="F130" s="67" t="s">
        <v>4460</v>
      </c>
      <c r="G130" s="67" t="s">
        <v>4461</v>
      </c>
      <c r="H130" s="68" t="s">
        <v>4462</v>
      </c>
      <c r="I130" s="63">
        <v>2</v>
      </c>
      <c r="J130" s="64" t="str">
        <f t="shared" si="5"/>
        <v>A</v>
      </c>
      <c r="K130" s="65">
        <f t="shared" si="6"/>
        <v>5000</v>
      </c>
      <c r="L130" s="66">
        <f t="shared" si="7"/>
        <v>2</v>
      </c>
      <c r="M130" s="15" t="str">
        <f t="shared" si="8"/>
        <v>OK</v>
      </c>
    </row>
    <row r="131" spans="2:13" x14ac:dyDescent="0.25">
      <c r="B131" s="57">
        <v>124</v>
      </c>
      <c r="C131" s="70">
        <v>44520</v>
      </c>
      <c r="D131" s="59" t="s">
        <v>4463</v>
      </c>
      <c r="E131" s="60" t="s">
        <v>6128</v>
      </c>
      <c r="F131" s="67" t="s">
        <v>4464</v>
      </c>
      <c r="G131" s="67" t="s">
        <v>4465</v>
      </c>
      <c r="H131" s="68" t="s">
        <v>4466</v>
      </c>
      <c r="I131" s="63">
        <v>3</v>
      </c>
      <c r="J131" s="64" t="str">
        <f t="shared" si="5"/>
        <v>A</v>
      </c>
      <c r="K131" s="65">
        <f t="shared" si="6"/>
        <v>7500</v>
      </c>
      <c r="L131" s="66">
        <f t="shared" si="7"/>
        <v>3</v>
      </c>
      <c r="M131" s="15" t="str">
        <f t="shared" si="8"/>
        <v>OK</v>
      </c>
    </row>
    <row r="132" spans="2:13" x14ac:dyDescent="0.25">
      <c r="B132" s="57">
        <v>125</v>
      </c>
      <c r="C132" s="70">
        <v>44520</v>
      </c>
      <c r="D132" s="59" t="s">
        <v>4467</v>
      </c>
      <c r="E132" s="60" t="s">
        <v>6128</v>
      </c>
      <c r="F132" s="67" t="s">
        <v>4468</v>
      </c>
      <c r="G132" s="67" t="s">
        <v>4469</v>
      </c>
      <c r="H132" s="68" t="s">
        <v>4476</v>
      </c>
      <c r="I132" s="63">
        <v>3</v>
      </c>
      <c r="J132" s="64" t="str">
        <f t="shared" si="5"/>
        <v>A</v>
      </c>
      <c r="K132" s="65">
        <f t="shared" si="6"/>
        <v>7500</v>
      </c>
      <c r="L132" s="66">
        <f t="shared" si="7"/>
        <v>3</v>
      </c>
      <c r="M132" s="15" t="str">
        <f t="shared" si="8"/>
        <v>OK</v>
      </c>
    </row>
    <row r="133" spans="2:13" x14ac:dyDescent="0.25">
      <c r="B133" s="57">
        <v>126</v>
      </c>
      <c r="C133" s="70">
        <v>44520</v>
      </c>
      <c r="D133" s="59" t="s">
        <v>4470</v>
      </c>
      <c r="E133" s="60" t="s">
        <v>6128</v>
      </c>
      <c r="F133" s="67" t="s">
        <v>4471</v>
      </c>
      <c r="G133" s="67" t="s">
        <v>4472</v>
      </c>
      <c r="H133" s="68" t="s">
        <v>4477</v>
      </c>
      <c r="I133" s="63">
        <v>4</v>
      </c>
      <c r="J133" s="64" t="str">
        <f t="shared" si="5"/>
        <v>A</v>
      </c>
      <c r="K133" s="65">
        <f t="shared" si="6"/>
        <v>10000</v>
      </c>
      <c r="L133" s="66">
        <f t="shared" si="7"/>
        <v>4</v>
      </c>
      <c r="M133" s="15" t="str">
        <f t="shared" si="8"/>
        <v>OK</v>
      </c>
    </row>
    <row r="134" spans="2:13" s="69" customFormat="1" x14ac:dyDescent="0.25">
      <c r="B134" s="57">
        <v>127</v>
      </c>
      <c r="C134" s="70">
        <v>44520</v>
      </c>
      <c r="D134" s="59" t="s">
        <v>4473</v>
      </c>
      <c r="E134" s="60" t="s">
        <v>6128</v>
      </c>
      <c r="F134" s="67" t="s">
        <v>4474</v>
      </c>
      <c r="G134" s="67" t="s">
        <v>4475</v>
      </c>
      <c r="H134" s="68" t="s">
        <v>4478</v>
      </c>
      <c r="I134" s="63">
        <v>2</v>
      </c>
      <c r="J134" s="64" t="str">
        <f t="shared" si="5"/>
        <v>A</v>
      </c>
      <c r="K134" s="65">
        <f t="shared" si="6"/>
        <v>5000</v>
      </c>
      <c r="L134" s="66">
        <f t="shared" si="7"/>
        <v>2</v>
      </c>
      <c r="M134" s="15" t="str">
        <f t="shared" si="8"/>
        <v>OK</v>
      </c>
    </row>
    <row r="135" spans="2:13" x14ac:dyDescent="0.25">
      <c r="B135" s="57">
        <v>128</v>
      </c>
      <c r="C135" s="70">
        <v>44520</v>
      </c>
      <c r="D135" s="59" t="s">
        <v>900</v>
      </c>
      <c r="E135" s="60" t="s">
        <v>6128</v>
      </c>
      <c r="F135" s="67" t="s">
        <v>901</v>
      </c>
      <c r="G135" s="67" t="s">
        <v>902</v>
      </c>
      <c r="H135" s="68" t="s">
        <v>4479</v>
      </c>
      <c r="I135" s="63">
        <v>4</v>
      </c>
      <c r="J135" s="64" t="str">
        <f t="shared" si="5"/>
        <v>A</v>
      </c>
      <c r="K135" s="65">
        <f t="shared" si="6"/>
        <v>10000</v>
      </c>
      <c r="L135" s="66">
        <f t="shared" si="7"/>
        <v>8</v>
      </c>
      <c r="M135" s="15" t="str">
        <f t="shared" si="8"/>
        <v>OK</v>
      </c>
    </row>
    <row r="136" spans="2:13" x14ac:dyDescent="0.25">
      <c r="B136" s="57">
        <v>129</v>
      </c>
      <c r="C136" s="70">
        <v>44520</v>
      </c>
      <c r="D136" s="59" t="s">
        <v>4480</v>
      </c>
      <c r="E136" s="60" t="s">
        <v>6128</v>
      </c>
      <c r="F136" s="67" t="s">
        <v>2438</v>
      </c>
      <c r="G136" s="67" t="s">
        <v>4481</v>
      </c>
      <c r="H136" s="68" t="s">
        <v>4482</v>
      </c>
      <c r="I136" s="63">
        <v>3</v>
      </c>
      <c r="J136" s="64" t="str">
        <f t="shared" si="5"/>
        <v>A</v>
      </c>
      <c r="K136" s="65">
        <f t="shared" si="6"/>
        <v>7500</v>
      </c>
      <c r="L136" s="66">
        <f t="shared" si="7"/>
        <v>3</v>
      </c>
      <c r="M136" s="15" t="str">
        <f t="shared" si="8"/>
        <v>OK</v>
      </c>
    </row>
    <row r="137" spans="2:13" x14ac:dyDescent="0.25">
      <c r="B137" s="57">
        <v>130</v>
      </c>
      <c r="C137" s="70">
        <v>44522</v>
      </c>
      <c r="D137" s="59" t="s">
        <v>5375</v>
      </c>
      <c r="E137" s="60" t="s">
        <v>6128</v>
      </c>
      <c r="F137" s="67" t="s">
        <v>5376</v>
      </c>
      <c r="G137" s="67" t="s">
        <v>5377</v>
      </c>
      <c r="H137" s="68" t="s">
        <v>5378</v>
      </c>
      <c r="I137" s="63">
        <v>2</v>
      </c>
      <c r="J137" s="64" t="str">
        <f t="shared" ref="J137:J165" si="9">+IF(I137&lt;=0," ",IF(I137&lt;=5,"A",IF(I137&gt;=6,"B")))</f>
        <v>A</v>
      </c>
      <c r="K137" s="65">
        <f t="shared" ref="K137:K165" si="10">+IF(J137=" ",I137*0,IF(J137="A",I137*2500,IF(J137="B",I137*3000)))</f>
        <v>5000</v>
      </c>
      <c r="L137" s="66">
        <f t="shared" ref="L137:L167" si="11">SUMIF($D$8:$D$167,D137:D296,$I$8:$I$167)</f>
        <v>2</v>
      </c>
      <c r="M137" s="15" t="str">
        <f t="shared" ref="M137:M167" si="12">+IF(L137=0," ",IF(L137&lt;=20,"OK",IF(L137&gt;=21,"LEBIH")))</f>
        <v>OK</v>
      </c>
    </row>
    <row r="138" spans="2:13" s="69" customFormat="1" x14ac:dyDescent="0.25">
      <c r="B138" s="57">
        <v>131</v>
      </c>
      <c r="C138" s="70">
        <v>44522</v>
      </c>
      <c r="D138" s="59" t="s">
        <v>5379</v>
      </c>
      <c r="E138" s="60" t="s">
        <v>6128</v>
      </c>
      <c r="F138" s="67" t="s">
        <v>5380</v>
      </c>
      <c r="G138" s="67" t="s">
        <v>5381</v>
      </c>
      <c r="H138" s="68" t="s">
        <v>5382</v>
      </c>
      <c r="I138" s="63">
        <v>2</v>
      </c>
      <c r="J138" s="64" t="str">
        <f t="shared" si="9"/>
        <v>A</v>
      </c>
      <c r="K138" s="65">
        <f t="shared" si="10"/>
        <v>5000</v>
      </c>
      <c r="L138" s="66">
        <f t="shared" si="11"/>
        <v>2</v>
      </c>
      <c r="M138" s="15" t="str">
        <f t="shared" si="12"/>
        <v>OK</v>
      </c>
    </row>
    <row r="139" spans="2:13" x14ac:dyDescent="0.25">
      <c r="B139" s="57">
        <v>132</v>
      </c>
      <c r="C139" s="70">
        <v>44522</v>
      </c>
      <c r="D139" s="59" t="s">
        <v>5383</v>
      </c>
      <c r="E139" s="60" t="s">
        <v>6128</v>
      </c>
      <c r="F139" s="67" t="s">
        <v>5384</v>
      </c>
      <c r="G139" s="67" t="s">
        <v>5385</v>
      </c>
      <c r="H139" s="68" t="s">
        <v>5386</v>
      </c>
      <c r="I139" s="63">
        <v>2</v>
      </c>
      <c r="J139" s="64" t="str">
        <f t="shared" si="9"/>
        <v>A</v>
      </c>
      <c r="K139" s="65">
        <f t="shared" si="10"/>
        <v>5000</v>
      </c>
      <c r="L139" s="66">
        <f t="shared" si="11"/>
        <v>2</v>
      </c>
      <c r="M139" s="15" t="str">
        <f t="shared" si="12"/>
        <v>OK</v>
      </c>
    </row>
    <row r="140" spans="2:13" x14ac:dyDescent="0.25">
      <c r="B140" s="57">
        <v>133</v>
      </c>
      <c r="C140" s="70">
        <v>44522</v>
      </c>
      <c r="D140" s="59" t="s">
        <v>5387</v>
      </c>
      <c r="E140" s="60" t="s">
        <v>6128</v>
      </c>
      <c r="F140" s="67" t="s">
        <v>5388</v>
      </c>
      <c r="G140" s="67" t="s">
        <v>5389</v>
      </c>
      <c r="H140" s="68" t="s">
        <v>5390</v>
      </c>
      <c r="I140" s="63">
        <v>2</v>
      </c>
      <c r="J140" s="64" t="str">
        <f t="shared" si="9"/>
        <v>A</v>
      </c>
      <c r="K140" s="65">
        <f t="shared" si="10"/>
        <v>5000</v>
      </c>
      <c r="L140" s="66">
        <f t="shared" si="11"/>
        <v>2</v>
      </c>
      <c r="M140" s="15" t="str">
        <f t="shared" si="12"/>
        <v>OK</v>
      </c>
    </row>
    <row r="141" spans="2:13" s="69" customFormat="1" x14ac:dyDescent="0.25">
      <c r="B141" s="57">
        <v>134</v>
      </c>
      <c r="C141" s="70">
        <v>44522</v>
      </c>
      <c r="D141" s="59" t="s">
        <v>5391</v>
      </c>
      <c r="E141" s="60" t="s">
        <v>6128</v>
      </c>
      <c r="F141" s="67" t="s">
        <v>5392</v>
      </c>
      <c r="G141" s="67" t="s">
        <v>5393</v>
      </c>
      <c r="H141" s="68" t="s">
        <v>5394</v>
      </c>
      <c r="I141" s="63">
        <v>2</v>
      </c>
      <c r="J141" s="64" t="str">
        <f t="shared" si="9"/>
        <v>A</v>
      </c>
      <c r="K141" s="65">
        <f t="shared" si="10"/>
        <v>5000</v>
      </c>
      <c r="L141" s="66">
        <f t="shared" si="11"/>
        <v>7</v>
      </c>
      <c r="M141" s="15" t="str">
        <f t="shared" si="12"/>
        <v>OK</v>
      </c>
    </row>
    <row r="142" spans="2:13" x14ac:dyDescent="0.25">
      <c r="B142" s="57">
        <v>135</v>
      </c>
      <c r="C142" s="70">
        <v>44522</v>
      </c>
      <c r="D142" s="59" t="s">
        <v>939</v>
      </c>
      <c r="E142" s="60" t="s">
        <v>6128</v>
      </c>
      <c r="F142" s="67" t="s">
        <v>940</v>
      </c>
      <c r="G142" s="67" t="s">
        <v>941</v>
      </c>
      <c r="H142" s="68" t="s">
        <v>5395</v>
      </c>
      <c r="I142" s="63">
        <v>2</v>
      </c>
      <c r="J142" s="64" t="str">
        <f t="shared" si="9"/>
        <v>A</v>
      </c>
      <c r="K142" s="65">
        <f t="shared" si="10"/>
        <v>5000</v>
      </c>
      <c r="L142" s="66">
        <f t="shared" si="11"/>
        <v>4</v>
      </c>
      <c r="M142" s="15" t="str">
        <f t="shared" si="12"/>
        <v>OK</v>
      </c>
    </row>
    <row r="143" spans="2:13" x14ac:dyDescent="0.25">
      <c r="B143" s="57">
        <v>136</v>
      </c>
      <c r="C143" s="70">
        <v>44522</v>
      </c>
      <c r="D143" s="59" t="s">
        <v>5396</v>
      </c>
      <c r="E143" s="60" t="s">
        <v>6128</v>
      </c>
      <c r="F143" s="67" t="s">
        <v>5397</v>
      </c>
      <c r="G143" s="67" t="s">
        <v>5398</v>
      </c>
      <c r="H143" s="68" t="s">
        <v>5399</v>
      </c>
      <c r="I143" s="63">
        <v>2</v>
      </c>
      <c r="J143" s="64" t="str">
        <f t="shared" si="9"/>
        <v>A</v>
      </c>
      <c r="K143" s="65">
        <f t="shared" si="10"/>
        <v>5000</v>
      </c>
      <c r="L143" s="66">
        <f t="shared" si="11"/>
        <v>2</v>
      </c>
      <c r="M143" s="15" t="str">
        <f t="shared" si="12"/>
        <v>OK</v>
      </c>
    </row>
    <row r="144" spans="2:13" x14ac:dyDescent="0.25">
      <c r="B144" s="57">
        <v>137</v>
      </c>
      <c r="C144" s="70">
        <v>44522</v>
      </c>
      <c r="D144" s="59" t="s">
        <v>928</v>
      </c>
      <c r="E144" s="60" t="s">
        <v>6128</v>
      </c>
      <c r="F144" s="67" t="s">
        <v>161</v>
      </c>
      <c r="G144" s="67" t="s">
        <v>929</v>
      </c>
      <c r="H144" s="68" t="s">
        <v>5400</v>
      </c>
      <c r="I144" s="63">
        <v>3</v>
      </c>
      <c r="J144" s="64" t="str">
        <f t="shared" ref="J144:J163" si="13">+IF(I144&lt;=0," ",IF(I144&lt;=5,"A",IF(I144&gt;=6,"B")))</f>
        <v>A</v>
      </c>
      <c r="K144" s="65">
        <f t="shared" ref="K144:K163" si="14">+IF(J144=" ",I144*0,IF(J144="A",I144*2500,IF(J144="B",I144*3000)))</f>
        <v>7500</v>
      </c>
      <c r="L144" s="66">
        <f t="shared" si="11"/>
        <v>5</v>
      </c>
      <c r="M144" s="15" t="str">
        <f t="shared" si="12"/>
        <v>OK</v>
      </c>
    </row>
    <row r="145" spans="2:13" s="69" customFormat="1" x14ac:dyDescent="0.25">
      <c r="B145" s="57">
        <v>138</v>
      </c>
      <c r="C145" s="70">
        <v>44522</v>
      </c>
      <c r="D145" s="59" t="s">
        <v>5401</v>
      </c>
      <c r="E145" s="60" t="s">
        <v>6128</v>
      </c>
      <c r="F145" s="67" t="s">
        <v>5179</v>
      </c>
      <c r="G145" s="67" t="s">
        <v>5402</v>
      </c>
      <c r="H145" s="68" t="s">
        <v>5403</v>
      </c>
      <c r="I145" s="63">
        <v>2</v>
      </c>
      <c r="J145" s="64" t="str">
        <f t="shared" si="13"/>
        <v>A</v>
      </c>
      <c r="K145" s="65">
        <f t="shared" si="14"/>
        <v>5000</v>
      </c>
      <c r="L145" s="66">
        <f t="shared" si="11"/>
        <v>2</v>
      </c>
      <c r="M145" s="15" t="str">
        <f t="shared" si="12"/>
        <v>OK</v>
      </c>
    </row>
    <row r="146" spans="2:13" x14ac:dyDescent="0.25">
      <c r="B146" s="57">
        <v>139</v>
      </c>
      <c r="C146" s="70">
        <v>44524</v>
      </c>
      <c r="D146" s="59" t="s">
        <v>2562</v>
      </c>
      <c r="E146" s="60" t="s">
        <v>6128</v>
      </c>
      <c r="F146" s="67" t="s">
        <v>2563</v>
      </c>
      <c r="G146" s="67" t="s">
        <v>2564</v>
      </c>
      <c r="H146" s="68" t="s">
        <v>5404</v>
      </c>
      <c r="I146" s="63">
        <v>2</v>
      </c>
      <c r="J146" s="64" t="str">
        <f t="shared" si="13"/>
        <v>A</v>
      </c>
      <c r="K146" s="65">
        <f t="shared" si="14"/>
        <v>5000</v>
      </c>
      <c r="L146" s="66">
        <f t="shared" si="11"/>
        <v>4</v>
      </c>
      <c r="M146" s="15" t="str">
        <f t="shared" si="12"/>
        <v>OK</v>
      </c>
    </row>
    <row r="147" spans="2:13" x14ac:dyDescent="0.25">
      <c r="B147" s="57">
        <v>140</v>
      </c>
      <c r="C147" s="70">
        <v>44524</v>
      </c>
      <c r="D147" s="59" t="s">
        <v>2570</v>
      </c>
      <c r="E147" s="60" t="s">
        <v>6128</v>
      </c>
      <c r="F147" s="67" t="s">
        <v>2571</v>
      </c>
      <c r="G147" s="67" t="s">
        <v>2572</v>
      </c>
      <c r="H147" s="68" t="s">
        <v>5405</v>
      </c>
      <c r="I147" s="63">
        <v>4</v>
      </c>
      <c r="J147" s="64" t="str">
        <f t="shared" si="13"/>
        <v>A</v>
      </c>
      <c r="K147" s="65">
        <f t="shared" si="14"/>
        <v>10000</v>
      </c>
      <c r="L147" s="66">
        <f t="shared" si="11"/>
        <v>8</v>
      </c>
      <c r="M147" s="15" t="str">
        <f t="shared" si="12"/>
        <v>OK</v>
      </c>
    </row>
    <row r="148" spans="2:13" s="69" customFormat="1" x14ac:dyDescent="0.25">
      <c r="B148" s="57">
        <v>141</v>
      </c>
      <c r="C148" s="70">
        <v>44524</v>
      </c>
      <c r="D148" s="59" t="s">
        <v>5406</v>
      </c>
      <c r="E148" s="60" t="s">
        <v>6128</v>
      </c>
      <c r="F148" s="67" t="s">
        <v>5407</v>
      </c>
      <c r="G148" s="67" t="s">
        <v>2572</v>
      </c>
      <c r="H148" s="68" t="s">
        <v>5408</v>
      </c>
      <c r="I148" s="63">
        <v>3</v>
      </c>
      <c r="J148" s="64" t="str">
        <f t="shared" si="13"/>
        <v>A</v>
      </c>
      <c r="K148" s="65">
        <f t="shared" si="14"/>
        <v>7500</v>
      </c>
      <c r="L148" s="66">
        <f t="shared" si="11"/>
        <v>3</v>
      </c>
      <c r="M148" s="15" t="str">
        <f t="shared" si="12"/>
        <v>OK</v>
      </c>
    </row>
    <row r="149" spans="2:13" x14ac:dyDescent="0.25">
      <c r="B149" s="57">
        <v>142</v>
      </c>
      <c r="C149" s="70">
        <v>44524</v>
      </c>
      <c r="D149" s="59" t="s">
        <v>2573</v>
      </c>
      <c r="E149" s="60" t="s">
        <v>6128</v>
      </c>
      <c r="F149" s="67" t="s">
        <v>2574</v>
      </c>
      <c r="G149" s="67" t="s">
        <v>2575</v>
      </c>
      <c r="H149" s="68" t="s">
        <v>5409</v>
      </c>
      <c r="I149" s="63">
        <v>4</v>
      </c>
      <c r="J149" s="64" t="str">
        <f t="shared" si="13"/>
        <v>A</v>
      </c>
      <c r="K149" s="65">
        <f t="shared" si="14"/>
        <v>10000</v>
      </c>
      <c r="L149" s="66">
        <f t="shared" si="11"/>
        <v>6</v>
      </c>
      <c r="M149" s="15" t="str">
        <f t="shared" si="12"/>
        <v>OK</v>
      </c>
    </row>
    <row r="150" spans="2:13" x14ac:dyDescent="0.25">
      <c r="B150" s="57">
        <v>143</v>
      </c>
      <c r="C150" s="70">
        <v>44524</v>
      </c>
      <c r="D150" s="59" t="s">
        <v>4432</v>
      </c>
      <c r="E150" s="60" t="s">
        <v>6128</v>
      </c>
      <c r="F150" s="67" t="s">
        <v>4433</v>
      </c>
      <c r="G150" s="67" t="s">
        <v>2572</v>
      </c>
      <c r="H150" s="68" t="s">
        <v>5410</v>
      </c>
      <c r="I150" s="63">
        <v>2</v>
      </c>
      <c r="J150" s="64" t="str">
        <f t="shared" si="13"/>
        <v>A</v>
      </c>
      <c r="K150" s="65">
        <f t="shared" si="14"/>
        <v>5000</v>
      </c>
      <c r="L150" s="66">
        <f t="shared" si="11"/>
        <v>4</v>
      </c>
      <c r="M150" s="15" t="str">
        <f t="shared" si="12"/>
        <v>OK</v>
      </c>
    </row>
    <row r="151" spans="2:13" s="69" customFormat="1" x14ac:dyDescent="0.25">
      <c r="B151" s="57">
        <v>144</v>
      </c>
      <c r="C151" s="70">
        <v>44524</v>
      </c>
      <c r="D151" s="59" t="s">
        <v>2640</v>
      </c>
      <c r="E151" s="60" t="s">
        <v>6128</v>
      </c>
      <c r="F151" s="67" t="s">
        <v>2641</v>
      </c>
      <c r="G151" s="67" t="s">
        <v>2642</v>
      </c>
      <c r="H151" s="68" t="s">
        <v>5411</v>
      </c>
      <c r="I151" s="63">
        <v>2</v>
      </c>
      <c r="J151" s="64" t="str">
        <f t="shared" si="13"/>
        <v>A</v>
      </c>
      <c r="K151" s="65">
        <f t="shared" si="14"/>
        <v>5000</v>
      </c>
      <c r="L151" s="66">
        <f t="shared" si="11"/>
        <v>4</v>
      </c>
      <c r="M151" s="15" t="str">
        <f t="shared" si="12"/>
        <v>OK</v>
      </c>
    </row>
    <row r="152" spans="2:13" x14ac:dyDescent="0.25">
      <c r="B152" s="57">
        <v>145</v>
      </c>
      <c r="C152" s="70">
        <v>44524</v>
      </c>
      <c r="D152" s="59" t="s">
        <v>2636</v>
      </c>
      <c r="E152" s="60" t="s">
        <v>6128</v>
      </c>
      <c r="F152" s="67" t="s">
        <v>2637</v>
      </c>
      <c r="G152" s="67" t="s">
        <v>2638</v>
      </c>
      <c r="H152" s="68" t="s">
        <v>5412</v>
      </c>
      <c r="I152" s="63">
        <v>2</v>
      </c>
      <c r="J152" s="64" t="str">
        <f t="shared" si="13"/>
        <v>A</v>
      </c>
      <c r="K152" s="65">
        <f t="shared" si="14"/>
        <v>5000</v>
      </c>
      <c r="L152" s="66">
        <f t="shared" si="11"/>
        <v>4</v>
      </c>
      <c r="M152" s="15" t="str">
        <f t="shared" si="12"/>
        <v>OK</v>
      </c>
    </row>
    <row r="153" spans="2:13" x14ac:dyDescent="0.25">
      <c r="B153" s="57">
        <v>146</v>
      </c>
      <c r="C153" s="70">
        <v>44524</v>
      </c>
      <c r="D153" s="59" t="s">
        <v>2632</v>
      </c>
      <c r="E153" s="60" t="s">
        <v>6128</v>
      </c>
      <c r="F153" s="67" t="s">
        <v>2633</v>
      </c>
      <c r="G153" s="67" t="s">
        <v>2634</v>
      </c>
      <c r="H153" s="68" t="s">
        <v>5413</v>
      </c>
      <c r="I153" s="63">
        <v>5</v>
      </c>
      <c r="J153" s="64" t="str">
        <f t="shared" si="13"/>
        <v>A</v>
      </c>
      <c r="K153" s="65">
        <f t="shared" si="14"/>
        <v>12500</v>
      </c>
      <c r="L153" s="66">
        <f t="shared" si="11"/>
        <v>8</v>
      </c>
      <c r="M153" s="15" t="str">
        <f t="shared" si="12"/>
        <v>OK</v>
      </c>
    </row>
    <row r="154" spans="2:13" s="69" customFormat="1" x14ac:dyDescent="0.25">
      <c r="B154" s="57">
        <v>147</v>
      </c>
      <c r="C154" s="70">
        <v>44524</v>
      </c>
      <c r="D154" s="59" t="s">
        <v>2644</v>
      </c>
      <c r="E154" s="60" t="s">
        <v>6128</v>
      </c>
      <c r="F154" s="67" t="s">
        <v>1551</v>
      </c>
      <c r="G154" s="67" t="s">
        <v>2645</v>
      </c>
      <c r="H154" s="68" t="s">
        <v>5414</v>
      </c>
      <c r="I154" s="63">
        <v>2</v>
      </c>
      <c r="J154" s="64" t="str">
        <f t="shared" si="13"/>
        <v>A</v>
      </c>
      <c r="K154" s="65">
        <f t="shared" si="14"/>
        <v>5000</v>
      </c>
      <c r="L154" s="66">
        <f t="shared" si="11"/>
        <v>4</v>
      </c>
      <c r="M154" s="15" t="str">
        <f t="shared" si="12"/>
        <v>OK</v>
      </c>
    </row>
    <row r="155" spans="2:13" x14ac:dyDescent="0.25">
      <c r="B155" s="57">
        <v>148</v>
      </c>
      <c r="C155" s="70">
        <v>44524</v>
      </c>
      <c r="D155" s="59" t="s">
        <v>2617</v>
      </c>
      <c r="E155" s="60" t="s">
        <v>6128</v>
      </c>
      <c r="F155" s="67" t="s">
        <v>2618</v>
      </c>
      <c r="G155" s="67" t="s">
        <v>2619</v>
      </c>
      <c r="H155" s="68" t="s">
        <v>5415</v>
      </c>
      <c r="I155" s="63">
        <v>2</v>
      </c>
      <c r="J155" s="64" t="str">
        <f t="shared" si="13"/>
        <v>A</v>
      </c>
      <c r="K155" s="65">
        <f t="shared" si="14"/>
        <v>5000</v>
      </c>
      <c r="L155" s="66">
        <f t="shared" si="11"/>
        <v>4</v>
      </c>
      <c r="M155" s="15" t="str">
        <f t="shared" si="12"/>
        <v>OK</v>
      </c>
    </row>
    <row r="156" spans="2:13" x14ac:dyDescent="0.25">
      <c r="B156" s="57">
        <v>149</v>
      </c>
      <c r="C156" s="70">
        <v>44524</v>
      </c>
      <c r="D156" s="59" t="s">
        <v>2647</v>
      </c>
      <c r="E156" s="60" t="s">
        <v>6128</v>
      </c>
      <c r="F156" s="67" t="s">
        <v>2648</v>
      </c>
      <c r="G156" s="67" t="s">
        <v>2649</v>
      </c>
      <c r="H156" s="68" t="s">
        <v>5416</v>
      </c>
      <c r="I156" s="63">
        <v>2</v>
      </c>
      <c r="J156" s="64" t="str">
        <f t="shared" si="13"/>
        <v>A</v>
      </c>
      <c r="K156" s="65">
        <f t="shared" si="14"/>
        <v>5000</v>
      </c>
      <c r="L156" s="66">
        <f t="shared" si="11"/>
        <v>4</v>
      </c>
      <c r="M156" s="15" t="str">
        <f t="shared" si="12"/>
        <v>OK</v>
      </c>
    </row>
    <row r="157" spans="2:13" x14ac:dyDescent="0.25">
      <c r="B157" s="57">
        <v>150</v>
      </c>
      <c r="C157" s="70">
        <v>44524</v>
      </c>
      <c r="D157" s="59" t="s">
        <v>2624</v>
      </c>
      <c r="E157" s="60" t="s">
        <v>6128</v>
      </c>
      <c r="F157" s="67" t="s">
        <v>2625</v>
      </c>
      <c r="G157" s="67" t="s">
        <v>2626</v>
      </c>
      <c r="H157" s="68" t="s">
        <v>5417</v>
      </c>
      <c r="I157" s="63">
        <v>2</v>
      </c>
      <c r="J157" s="64" t="str">
        <f t="shared" ref="J157:J162" si="15">+IF(I157&lt;=0," ",IF(I157&lt;=5,"A",IF(I157&gt;=6,"B")))</f>
        <v>A</v>
      </c>
      <c r="K157" s="65">
        <f t="shared" ref="K157:K162" si="16">+IF(J157=" ",I157*0,IF(J157="A",I157*2500,IF(J157="B",I157*3000)))</f>
        <v>5000</v>
      </c>
      <c r="L157" s="66">
        <f t="shared" si="11"/>
        <v>5</v>
      </c>
      <c r="M157" s="15" t="str">
        <f t="shared" si="12"/>
        <v>OK</v>
      </c>
    </row>
    <row r="158" spans="2:13" s="69" customFormat="1" x14ac:dyDescent="0.25">
      <c r="B158" s="57">
        <v>151</v>
      </c>
      <c r="C158" s="70">
        <v>44523</v>
      </c>
      <c r="D158" s="59" t="s">
        <v>1839</v>
      </c>
      <c r="E158" s="60" t="s">
        <v>6128</v>
      </c>
      <c r="F158" s="67" t="s">
        <v>1840</v>
      </c>
      <c r="G158" s="67" t="s">
        <v>1841</v>
      </c>
      <c r="H158" s="68" t="s">
        <v>5418</v>
      </c>
      <c r="I158" s="63">
        <v>2</v>
      </c>
      <c r="J158" s="64" t="str">
        <f t="shared" si="15"/>
        <v>A</v>
      </c>
      <c r="K158" s="65">
        <f t="shared" si="16"/>
        <v>5000</v>
      </c>
      <c r="L158" s="66">
        <f t="shared" si="11"/>
        <v>4</v>
      </c>
      <c r="M158" s="15" t="str">
        <f t="shared" si="12"/>
        <v>OK</v>
      </c>
    </row>
    <row r="159" spans="2:13" x14ac:dyDescent="0.25">
      <c r="B159" s="57">
        <v>152</v>
      </c>
      <c r="C159" s="70">
        <v>44523</v>
      </c>
      <c r="D159" s="59" t="s">
        <v>2627</v>
      </c>
      <c r="E159" s="60" t="s">
        <v>6128</v>
      </c>
      <c r="F159" s="67" t="s">
        <v>2628</v>
      </c>
      <c r="G159" s="67" t="s">
        <v>2629</v>
      </c>
      <c r="H159" s="68" t="s">
        <v>5419</v>
      </c>
      <c r="I159" s="63">
        <v>2</v>
      </c>
      <c r="J159" s="64" t="str">
        <f t="shared" si="15"/>
        <v>A</v>
      </c>
      <c r="K159" s="65">
        <f t="shared" si="16"/>
        <v>5000</v>
      </c>
      <c r="L159" s="66">
        <f t="shared" si="11"/>
        <v>4</v>
      </c>
      <c r="M159" s="15" t="str">
        <f t="shared" si="12"/>
        <v>OK</v>
      </c>
    </row>
    <row r="160" spans="2:13" x14ac:dyDescent="0.25">
      <c r="B160" s="57">
        <v>153</v>
      </c>
      <c r="C160" s="70">
        <v>44523</v>
      </c>
      <c r="D160" s="59" t="s">
        <v>2650</v>
      </c>
      <c r="E160" s="60" t="s">
        <v>6128</v>
      </c>
      <c r="F160" s="67" t="s">
        <v>2651</v>
      </c>
      <c r="G160" s="67" t="s">
        <v>2652</v>
      </c>
      <c r="H160" s="68" t="s">
        <v>5420</v>
      </c>
      <c r="I160" s="63">
        <v>2</v>
      </c>
      <c r="J160" s="64" t="str">
        <f t="shared" si="15"/>
        <v>A</v>
      </c>
      <c r="K160" s="65">
        <f t="shared" si="16"/>
        <v>5000</v>
      </c>
      <c r="L160" s="66">
        <f t="shared" si="11"/>
        <v>4</v>
      </c>
      <c r="M160" s="15" t="str">
        <f t="shared" si="12"/>
        <v>OK</v>
      </c>
    </row>
    <row r="161" spans="2:13" s="69" customFormat="1" x14ac:dyDescent="0.25">
      <c r="B161" s="57">
        <v>154</v>
      </c>
      <c r="C161" s="70">
        <v>44523</v>
      </c>
      <c r="D161" s="59" t="s">
        <v>2620</v>
      </c>
      <c r="E161" s="60" t="s">
        <v>6128</v>
      </c>
      <c r="F161" s="67" t="s">
        <v>2438</v>
      </c>
      <c r="G161" s="67" t="s">
        <v>2621</v>
      </c>
      <c r="H161" s="68" t="s">
        <v>5421</v>
      </c>
      <c r="I161" s="63">
        <v>2</v>
      </c>
      <c r="J161" s="64" t="str">
        <f t="shared" si="15"/>
        <v>A</v>
      </c>
      <c r="K161" s="65">
        <f t="shared" si="16"/>
        <v>5000</v>
      </c>
      <c r="L161" s="66">
        <f t="shared" si="11"/>
        <v>4</v>
      </c>
      <c r="M161" s="15" t="str">
        <f t="shared" si="12"/>
        <v>OK</v>
      </c>
    </row>
    <row r="162" spans="2:13" x14ac:dyDescent="0.25">
      <c r="B162" s="57">
        <v>155</v>
      </c>
      <c r="C162" s="70">
        <v>44524</v>
      </c>
      <c r="D162" s="59" t="s">
        <v>5391</v>
      </c>
      <c r="E162" s="60" t="s">
        <v>6128</v>
      </c>
      <c r="F162" s="67" t="s">
        <v>5392</v>
      </c>
      <c r="G162" s="67" t="s">
        <v>5393</v>
      </c>
      <c r="H162" s="68" t="s">
        <v>5422</v>
      </c>
      <c r="I162" s="63">
        <v>5</v>
      </c>
      <c r="J162" s="64" t="str">
        <f t="shared" si="15"/>
        <v>A</v>
      </c>
      <c r="K162" s="65">
        <f t="shared" si="16"/>
        <v>12500</v>
      </c>
      <c r="L162" s="66">
        <f t="shared" si="11"/>
        <v>7</v>
      </c>
      <c r="M162" s="15" t="str">
        <f t="shared" si="12"/>
        <v>OK</v>
      </c>
    </row>
    <row r="163" spans="2:13" x14ac:dyDescent="0.25">
      <c r="B163" s="57">
        <v>156</v>
      </c>
      <c r="C163" s="70">
        <v>44525</v>
      </c>
      <c r="D163" s="59" t="s">
        <v>5627</v>
      </c>
      <c r="E163" s="60" t="s">
        <v>6128</v>
      </c>
      <c r="F163" s="67" t="s">
        <v>5628</v>
      </c>
      <c r="G163" s="67" t="s">
        <v>5629</v>
      </c>
      <c r="H163" s="68" t="s">
        <v>5630</v>
      </c>
      <c r="I163" s="63">
        <v>3</v>
      </c>
      <c r="J163" s="64" t="str">
        <f t="shared" si="13"/>
        <v>A</v>
      </c>
      <c r="K163" s="65">
        <f t="shared" si="14"/>
        <v>7500</v>
      </c>
      <c r="L163" s="66">
        <f t="shared" si="11"/>
        <v>3</v>
      </c>
      <c r="M163" s="15" t="str">
        <f t="shared" si="12"/>
        <v>OK</v>
      </c>
    </row>
    <row r="164" spans="2:13" x14ac:dyDescent="0.25">
      <c r="B164" s="57">
        <v>157</v>
      </c>
      <c r="C164" s="70">
        <v>44525</v>
      </c>
      <c r="D164" s="59" t="s">
        <v>5631</v>
      </c>
      <c r="E164" s="60" t="s">
        <v>6128</v>
      </c>
      <c r="F164" s="67" t="s">
        <v>5632</v>
      </c>
      <c r="G164" s="67" t="s">
        <v>5633</v>
      </c>
      <c r="H164" s="68" t="s">
        <v>5637</v>
      </c>
      <c r="I164" s="63">
        <v>2</v>
      </c>
      <c r="J164" s="64" t="str">
        <f t="shared" si="9"/>
        <v>A</v>
      </c>
      <c r="K164" s="65">
        <f t="shared" si="10"/>
        <v>5000</v>
      </c>
      <c r="L164" s="66">
        <f t="shared" si="11"/>
        <v>2</v>
      </c>
      <c r="M164" s="15" t="str">
        <f t="shared" si="12"/>
        <v>OK</v>
      </c>
    </row>
    <row r="165" spans="2:13" x14ac:dyDescent="0.25">
      <c r="B165" s="57">
        <v>158</v>
      </c>
      <c r="C165" s="70">
        <v>44525</v>
      </c>
      <c r="D165" s="59" t="s">
        <v>5634</v>
      </c>
      <c r="E165" s="60" t="s">
        <v>6128</v>
      </c>
      <c r="F165" s="67" t="s">
        <v>5635</v>
      </c>
      <c r="G165" s="67" t="s">
        <v>5636</v>
      </c>
      <c r="H165" s="68" t="s">
        <v>5638</v>
      </c>
      <c r="I165" s="63">
        <v>2</v>
      </c>
      <c r="J165" s="64" t="str">
        <f t="shared" si="9"/>
        <v>A</v>
      </c>
      <c r="K165" s="65">
        <f t="shared" si="10"/>
        <v>5000</v>
      </c>
      <c r="L165" s="66">
        <f t="shared" si="11"/>
        <v>2</v>
      </c>
      <c r="M165" s="15" t="str">
        <f t="shared" si="12"/>
        <v>OK</v>
      </c>
    </row>
    <row r="166" spans="2:13" x14ac:dyDescent="0.25">
      <c r="B166" s="57">
        <v>159</v>
      </c>
      <c r="C166" s="70">
        <v>44525</v>
      </c>
      <c r="D166" s="59" t="s">
        <v>5639</v>
      </c>
      <c r="E166" s="60" t="s">
        <v>6128</v>
      </c>
      <c r="F166" s="67" t="s">
        <v>5640</v>
      </c>
      <c r="G166" s="67" t="s">
        <v>5641</v>
      </c>
      <c r="H166" s="68" t="s">
        <v>5642</v>
      </c>
      <c r="I166" s="63">
        <v>2</v>
      </c>
      <c r="J166" s="64" t="str">
        <f t="shared" ref="J166:J167" si="17">+IF(I166&lt;=0," ",IF(I166&lt;=5,"A",IF(I166&gt;=6,"B")))</f>
        <v>A</v>
      </c>
      <c r="K166" s="65">
        <f t="shared" ref="K166:K167" si="18">+IF(J166=" ",I166*0,IF(J166="A",I166*2500,IF(J166="B",I166*3000)))</f>
        <v>5000</v>
      </c>
      <c r="L166" s="66">
        <f t="shared" si="11"/>
        <v>2</v>
      </c>
      <c r="M166" s="15" t="str">
        <f t="shared" si="12"/>
        <v>OK</v>
      </c>
    </row>
    <row r="167" spans="2:13" x14ac:dyDescent="0.25">
      <c r="B167" s="57"/>
      <c r="C167" s="70"/>
      <c r="D167" s="59"/>
      <c r="E167" s="60"/>
      <c r="F167" s="67"/>
      <c r="G167" s="67"/>
      <c r="H167" s="68"/>
      <c r="I167" s="63"/>
      <c r="J167" s="64" t="str">
        <f t="shared" si="17"/>
        <v xml:space="preserve"> </v>
      </c>
      <c r="K167" s="65">
        <f t="shared" si="18"/>
        <v>0</v>
      </c>
      <c r="L167" s="66">
        <f t="shared" si="11"/>
        <v>0</v>
      </c>
      <c r="M167" s="15" t="str">
        <f t="shared" si="12"/>
        <v xml:space="preserve"> </v>
      </c>
    </row>
    <row r="168" spans="2:13" ht="5.25" customHeight="1" x14ac:dyDescent="0.25"/>
    <row r="169" spans="2:13" s="72" customFormat="1" ht="26.25" customHeight="1" x14ac:dyDescent="0.25">
      <c r="B169" s="115" t="s">
        <v>29</v>
      </c>
      <c r="C169" s="115"/>
      <c r="D169" s="115"/>
      <c r="E169" s="115"/>
      <c r="F169" s="115"/>
      <c r="G169" s="115"/>
      <c r="I169" s="73">
        <f>SUM(I8:I168)</f>
        <v>386</v>
      </c>
      <c r="J169" s="73"/>
      <c r="K169" s="73">
        <f>SUM(K8:K167)</f>
        <v>983500</v>
      </c>
      <c r="L169" s="74"/>
    </row>
    <row r="170" spans="2:13" x14ac:dyDescent="0.25">
      <c r="I170" s="75"/>
      <c r="J170" s="75"/>
      <c r="K170" s="75"/>
    </row>
  </sheetData>
  <autoFilter ref="B7:N167"/>
  <mergeCells count="10">
    <mergeCell ref="H5:H6"/>
    <mergeCell ref="J5:J6"/>
    <mergeCell ref="K5:K6"/>
    <mergeCell ref="B169:G169"/>
    <mergeCell ref="B5:B6"/>
    <mergeCell ref="C5:C6"/>
    <mergeCell ref="D5:D6"/>
    <mergeCell ref="E5:E6"/>
    <mergeCell ref="F5:F6"/>
    <mergeCell ref="G5:G6"/>
  </mergeCells>
  <conditionalFormatting sqref="H8:H143 H164">
    <cfRule type="duplicateValues" dxfId="65" priority="17"/>
  </conditionalFormatting>
  <conditionalFormatting sqref="H144:H149 H163">
    <cfRule type="duplicateValues" dxfId="64" priority="16"/>
  </conditionalFormatting>
  <conditionalFormatting sqref="H150:H156">
    <cfRule type="duplicateValues" dxfId="63" priority="15"/>
  </conditionalFormatting>
  <conditionalFormatting sqref="H157:H162">
    <cfRule type="duplicateValues" dxfId="62" priority="14"/>
  </conditionalFormatting>
  <conditionalFormatting sqref="H166">
    <cfRule type="duplicateValues" dxfId="61" priority="13"/>
  </conditionalFormatting>
  <conditionalFormatting sqref="H165">
    <cfRule type="duplicateValues" dxfId="60" priority="12"/>
  </conditionalFormatting>
  <conditionalFormatting sqref="H167">
    <cfRule type="duplicateValues" dxfId="59" priority="10"/>
  </conditionalFormatting>
  <printOptions horizontalCentered="1"/>
  <pageMargins left="0" right="0" top="0" bottom="0" header="0" footer="0"/>
  <pageSetup paperSize="9" scale="75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89"/>
  <sheetViews>
    <sheetView zoomScale="80" zoomScaleNormal="80" workbookViewId="0">
      <pane xSplit="6" ySplit="7" topLeftCell="G75" activePane="bottomRight" state="frozen"/>
      <selection pane="topRight" activeCell="G1" sqref="G1"/>
      <selection pane="bottomLeft" activeCell="A8" sqref="A8"/>
      <selection pane="bottomRight" sqref="A1:K89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36.85546875" customWidth="1"/>
    <col min="7" max="7" width="52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62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58">
        <v>44515</v>
      </c>
      <c r="D8" s="59" t="s">
        <v>562</v>
      </c>
      <c r="E8" s="60" t="s">
        <v>6128</v>
      </c>
      <c r="F8" s="61" t="s">
        <v>563</v>
      </c>
      <c r="G8" s="61" t="s">
        <v>564</v>
      </c>
      <c r="H8" s="62" t="s">
        <v>565</v>
      </c>
      <c r="I8" s="63">
        <v>7</v>
      </c>
      <c r="J8" s="64" t="str">
        <f>+IF(I8&lt;=0," ",IF(I8&lt;=5,"A",IF(I8&gt;=6,"B")))</f>
        <v>B</v>
      </c>
      <c r="K8" s="65">
        <f>+IF(J8=" ",I8*0,IF(J8="A",I8*2500,IF(J8="B",I8*3000)))</f>
        <v>21000</v>
      </c>
      <c r="L8" s="66">
        <f>SUMIF($D$8:$D$86,D8:D86,$I$8:$I$86)</f>
        <v>7</v>
      </c>
      <c r="M8" s="15" t="str">
        <f t="shared" ref="M8" si="0">+IF(L8=0," ",IF(L8&lt;=20,"OK",IF(L8&gt;=21,"LEBIH")))</f>
        <v>OK</v>
      </c>
    </row>
    <row r="9" spans="2:13" s="15" customFormat="1" x14ac:dyDescent="0.25">
      <c r="B9" s="57">
        <v>2</v>
      </c>
      <c r="C9" s="58">
        <v>44515</v>
      </c>
      <c r="D9" s="59" t="s">
        <v>566</v>
      </c>
      <c r="E9" s="60" t="s">
        <v>6128</v>
      </c>
      <c r="F9" s="61" t="s">
        <v>567</v>
      </c>
      <c r="G9" s="61" t="s">
        <v>568</v>
      </c>
      <c r="H9" s="62" t="s">
        <v>569</v>
      </c>
      <c r="I9" s="63">
        <v>6</v>
      </c>
      <c r="J9" s="64" t="str">
        <f t="shared" ref="J9:J72" si="1">+IF(I9&lt;=0," ",IF(I9&lt;=5,"A",IF(I9&gt;=6,"B")))</f>
        <v>B</v>
      </c>
      <c r="K9" s="65">
        <f t="shared" ref="K9:K72" si="2">+IF(J9=" ",I9*0,IF(J9="A",I9*2500,IF(J9="B",I9*3000)))</f>
        <v>18000</v>
      </c>
      <c r="L9" s="66">
        <f t="shared" ref="L9:L72" si="3">SUMIF($D$8:$D$86,D9:D87,$I$8:$I$86)</f>
        <v>8</v>
      </c>
      <c r="M9" s="15" t="str">
        <f t="shared" ref="M9:M72" si="4">+IF(L9=0," ",IF(L9&lt;=20,"OK",IF(L9&gt;=21,"LEBIH")))</f>
        <v>OK</v>
      </c>
    </row>
    <row r="10" spans="2:13" s="15" customFormat="1" x14ac:dyDescent="0.25">
      <c r="B10" s="57">
        <v>3</v>
      </c>
      <c r="C10" s="58">
        <v>44515</v>
      </c>
      <c r="D10" s="59" t="s">
        <v>570</v>
      </c>
      <c r="E10" s="60" t="s">
        <v>6128</v>
      </c>
      <c r="F10" s="61" t="s">
        <v>571</v>
      </c>
      <c r="G10" s="61" t="s">
        <v>572</v>
      </c>
      <c r="H10" s="62" t="s">
        <v>573</v>
      </c>
      <c r="I10" s="63">
        <v>2</v>
      </c>
      <c r="J10" s="64" t="str">
        <f t="shared" si="1"/>
        <v>A</v>
      </c>
      <c r="K10" s="65">
        <f t="shared" si="2"/>
        <v>5000</v>
      </c>
      <c r="L10" s="66">
        <f t="shared" si="3"/>
        <v>2</v>
      </c>
      <c r="M10" s="15" t="str">
        <f t="shared" si="4"/>
        <v>OK</v>
      </c>
    </row>
    <row r="11" spans="2:13" s="15" customFormat="1" x14ac:dyDescent="0.25">
      <c r="B11" s="57">
        <v>4</v>
      </c>
      <c r="C11" s="58">
        <v>44515</v>
      </c>
      <c r="D11" s="59" t="s">
        <v>574</v>
      </c>
      <c r="E11" s="60" t="s">
        <v>6128</v>
      </c>
      <c r="F11" s="61" t="s">
        <v>575</v>
      </c>
      <c r="G11" s="61" t="s">
        <v>576</v>
      </c>
      <c r="H11" s="62" t="s">
        <v>577</v>
      </c>
      <c r="I11" s="63">
        <v>6</v>
      </c>
      <c r="J11" s="64" t="str">
        <f t="shared" si="1"/>
        <v>B</v>
      </c>
      <c r="K11" s="65">
        <f t="shared" si="2"/>
        <v>18000</v>
      </c>
      <c r="L11" s="66">
        <f t="shared" si="3"/>
        <v>6</v>
      </c>
      <c r="M11" s="15" t="str">
        <f t="shared" si="4"/>
        <v>OK</v>
      </c>
    </row>
    <row r="12" spans="2:13" s="15" customFormat="1" x14ac:dyDescent="0.25">
      <c r="B12" s="57">
        <v>5</v>
      </c>
      <c r="C12" s="58">
        <v>44515</v>
      </c>
      <c r="D12" s="59" t="s">
        <v>578</v>
      </c>
      <c r="E12" s="60" t="s">
        <v>6128</v>
      </c>
      <c r="F12" s="61" t="s">
        <v>579</v>
      </c>
      <c r="G12" s="61" t="s">
        <v>580</v>
      </c>
      <c r="H12" s="62" t="s">
        <v>581</v>
      </c>
      <c r="I12" s="63">
        <v>2</v>
      </c>
      <c r="J12" s="64" t="str">
        <f t="shared" si="1"/>
        <v>A</v>
      </c>
      <c r="K12" s="65">
        <f t="shared" si="2"/>
        <v>5000</v>
      </c>
      <c r="L12" s="66">
        <f t="shared" si="3"/>
        <v>12</v>
      </c>
      <c r="M12" s="15" t="str">
        <f t="shared" si="4"/>
        <v>OK</v>
      </c>
    </row>
    <row r="13" spans="2:13" s="15" customFormat="1" x14ac:dyDescent="0.25">
      <c r="B13" s="57">
        <v>6</v>
      </c>
      <c r="C13" s="58">
        <v>44515</v>
      </c>
      <c r="D13" s="59" t="s">
        <v>582</v>
      </c>
      <c r="E13" s="60" t="s">
        <v>6128</v>
      </c>
      <c r="F13" s="61" t="s">
        <v>583</v>
      </c>
      <c r="G13" s="61" t="s">
        <v>584</v>
      </c>
      <c r="H13" s="62" t="s">
        <v>585</v>
      </c>
      <c r="I13" s="63">
        <v>2</v>
      </c>
      <c r="J13" s="64" t="str">
        <f t="shared" si="1"/>
        <v>A</v>
      </c>
      <c r="K13" s="65">
        <f t="shared" si="2"/>
        <v>5000</v>
      </c>
      <c r="L13" s="66">
        <f t="shared" si="3"/>
        <v>2</v>
      </c>
      <c r="M13" s="15" t="str">
        <f t="shared" si="4"/>
        <v>OK</v>
      </c>
    </row>
    <row r="14" spans="2:13" s="15" customFormat="1" x14ac:dyDescent="0.25">
      <c r="B14" s="57">
        <v>7</v>
      </c>
      <c r="C14" s="58">
        <v>44515</v>
      </c>
      <c r="D14" s="59" t="s">
        <v>586</v>
      </c>
      <c r="E14" s="60" t="s">
        <v>6128</v>
      </c>
      <c r="F14" s="61" t="s">
        <v>587</v>
      </c>
      <c r="G14" s="61" t="s">
        <v>588</v>
      </c>
      <c r="H14" s="62" t="s">
        <v>589</v>
      </c>
      <c r="I14" s="63">
        <v>6</v>
      </c>
      <c r="J14" s="64" t="str">
        <f t="shared" si="1"/>
        <v>B</v>
      </c>
      <c r="K14" s="65">
        <f t="shared" si="2"/>
        <v>18000</v>
      </c>
      <c r="L14" s="66">
        <f t="shared" si="3"/>
        <v>6</v>
      </c>
      <c r="M14" s="15" t="str">
        <f t="shared" si="4"/>
        <v>OK</v>
      </c>
    </row>
    <row r="15" spans="2:13" s="15" customFormat="1" x14ac:dyDescent="0.25">
      <c r="B15" s="57">
        <v>8</v>
      </c>
      <c r="C15" s="58">
        <v>44516</v>
      </c>
      <c r="D15" s="59" t="s">
        <v>1469</v>
      </c>
      <c r="E15" s="60" t="s">
        <v>6128</v>
      </c>
      <c r="F15" s="61" t="s">
        <v>1470</v>
      </c>
      <c r="G15" s="61" t="s">
        <v>1471</v>
      </c>
      <c r="H15" s="62" t="s">
        <v>1472</v>
      </c>
      <c r="I15" s="63">
        <v>3</v>
      </c>
      <c r="J15" s="64" t="str">
        <f t="shared" si="1"/>
        <v>A</v>
      </c>
      <c r="K15" s="65">
        <f t="shared" si="2"/>
        <v>7500</v>
      </c>
      <c r="L15" s="66">
        <f t="shared" si="3"/>
        <v>3</v>
      </c>
      <c r="M15" s="15" t="str">
        <f t="shared" si="4"/>
        <v>OK</v>
      </c>
    </row>
    <row r="16" spans="2:13" s="15" customFormat="1" x14ac:dyDescent="0.25">
      <c r="B16" s="57">
        <v>9</v>
      </c>
      <c r="C16" s="58">
        <v>44516</v>
      </c>
      <c r="D16" s="59" t="s">
        <v>1473</v>
      </c>
      <c r="E16" s="60" t="s">
        <v>6128</v>
      </c>
      <c r="F16" s="61" t="s">
        <v>1474</v>
      </c>
      <c r="G16" s="61" t="s">
        <v>1475</v>
      </c>
      <c r="H16" s="62" t="s">
        <v>1476</v>
      </c>
      <c r="I16" s="63">
        <v>2</v>
      </c>
      <c r="J16" s="64" t="str">
        <f t="shared" si="1"/>
        <v>A</v>
      </c>
      <c r="K16" s="65">
        <f t="shared" si="2"/>
        <v>5000</v>
      </c>
      <c r="L16" s="66">
        <f t="shared" si="3"/>
        <v>2</v>
      </c>
      <c r="M16" s="15" t="str">
        <f t="shared" si="4"/>
        <v>OK</v>
      </c>
    </row>
    <row r="17" spans="2:13" s="15" customFormat="1" x14ac:dyDescent="0.25">
      <c r="B17" s="57">
        <v>10</v>
      </c>
      <c r="C17" s="58">
        <v>44516</v>
      </c>
      <c r="D17" s="59" t="s">
        <v>1477</v>
      </c>
      <c r="E17" s="60" t="s">
        <v>6128</v>
      </c>
      <c r="F17" s="61" t="s">
        <v>1478</v>
      </c>
      <c r="G17" s="61" t="s">
        <v>1479</v>
      </c>
      <c r="H17" s="62" t="s">
        <v>1480</v>
      </c>
      <c r="I17" s="63">
        <v>2</v>
      </c>
      <c r="J17" s="64" t="str">
        <f t="shared" si="1"/>
        <v>A</v>
      </c>
      <c r="K17" s="65">
        <f t="shared" si="2"/>
        <v>5000</v>
      </c>
      <c r="L17" s="66">
        <f t="shared" si="3"/>
        <v>2</v>
      </c>
      <c r="M17" s="15" t="str">
        <f t="shared" si="4"/>
        <v>OK</v>
      </c>
    </row>
    <row r="18" spans="2:13" x14ac:dyDescent="0.25">
      <c r="B18" s="57">
        <v>11</v>
      </c>
      <c r="C18" s="58">
        <v>44516</v>
      </c>
      <c r="D18" s="59" t="s">
        <v>1481</v>
      </c>
      <c r="E18" s="60" t="s">
        <v>6128</v>
      </c>
      <c r="F18" s="67" t="s">
        <v>1482</v>
      </c>
      <c r="G18" s="67" t="s">
        <v>1483</v>
      </c>
      <c r="H18" s="68" t="s">
        <v>1484</v>
      </c>
      <c r="I18" s="63">
        <v>2</v>
      </c>
      <c r="J18" s="64" t="str">
        <f t="shared" si="1"/>
        <v>A</v>
      </c>
      <c r="K18" s="65">
        <f t="shared" si="2"/>
        <v>5000</v>
      </c>
      <c r="L18" s="66">
        <f t="shared" si="3"/>
        <v>2</v>
      </c>
      <c r="M18" s="15" t="str">
        <f t="shared" si="4"/>
        <v>OK</v>
      </c>
    </row>
    <row r="19" spans="2:13" x14ac:dyDescent="0.25">
      <c r="B19" s="57">
        <v>12</v>
      </c>
      <c r="C19" s="58">
        <v>44516</v>
      </c>
      <c r="D19" s="59" t="s">
        <v>1485</v>
      </c>
      <c r="E19" s="60" t="s">
        <v>6128</v>
      </c>
      <c r="F19" s="67" t="s">
        <v>1486</v>
      </c>
      <c r="G19" s="67" t="s">
        <v>1487</v>
      </c>
      <c r="H19" s="68" t="s">
        <v>1491</v>
      </c>
      <c r="I19" s="63">
        <v>2</v>
      </c>
      <c r="J19" s="64" t="str">
        <f t="shared" si="1"/>
        <v>A</v>
      </c>
      <c r="K19" s="65">
        <f t="shared" si="2"/>
        <v>5000</v>
      </c>
      <c r="L19" s="66">
        <f t="shared" si="3"/>
        <v>4</v>
      </c>
      <c r="M19" s="15" t="str">
        <f t="shared" si="4"/>
        <v>OK</v>
      </c>
    </row>
    <row r="20" spans="2:13" x14ac:dyDescent="0.25">
      <c r="B20" s="57">
        <v>13</v>
      </c>
      <c r="C20" s="58">
        <v>44516</v>
      </c>
      <c r="D20" s="59" t="s">
        <v>1488</v>
      </c>
      <c r="E20" s="60" t="s">
        <v>6128</v>
      </c>
      <c r="F20" s="67" t="s">
        <v>1489</v>
      </c>
      <c r="G20" s="67" t="s">
        <v>1490</v>
      </c>
      <c r="H20" s="68" t="s">
        <v>1492</v>
      </c>
      <c r="I20" s="63">
        <v>2</v>
      </c>
      <c r="J20" s="64" t="str">
        <f t="shared" si="1"/>
        <v>A</v>
      </c>
      <c r="K20" s="65">
        <f t="shared" si="2"/>
        <v>5000</v>
      </c>
      <c r="L20" s="66">
        <f t="shared" si="3"/>
        <v>2</v>
      </c>
      <c r="M20" s="15" t="str">
        <f t="shared" si="4"/>
        <v>OK</v>
      </c>
    </row>
    <row r="21" spans="2:13" x14ac:dyDescent="0.25">
      <c r="B21" s="57">
        <v>14</v>
      </c>
      <c r="C21" s="58">
        <v>44516</v>
      </c>
      <c r="D21" s="59" t="s">
        <v>1493</v>
      </c>
      <c r="E21" s="60" t="s">
        <v>6128</v>
      </c>
      <c r="F21" s="67" t="s">
        <v>1494</v>
      </c>
      <c r="G21" s="67" t="s">
        <v>1495</v>
      </c>
      <c r="H21" s="68" t="s">
        <v>1496</v>
      </c>
      <c r="I21" s="63">
        <v>2</v>
      </c>
      <c r="J21" s="64" t="str">
        <f t="shared" si="1"/>
        <v>A</v>
      </c>
      <c r="K21" s="65">
        <f t="shared" si="2"/>
        <v>5000</v>
      </c>
      <c r="L21" s="66">
        <f t="shared" si="3"/>
        <v>2</v>
      </c>
      <c r="M21" s="15" t="str">
        <f t="shared" si="4"/>
        <v>OK</v>
      </c>
    </row>
    <row r="22" spans="2:13" x14ac:dyDescent="0.25">
      <c r="B22" s="57">
        <v>15</v>
      </c>
      <c r="C22" s="58">
        <v>44516</v>
      </c>
      <c r="D22" s="59" t="s">
        <v>1497</v>
      </c>
      <c r="E22" s="60" t="s">
        <v>6128</v>
      </c>
      <c r="F22" s="67" t="s">
        <v>1498</v>
      </c>
      <c r="G22" s="67" t="s">
        <v>1499</v>
      </c>
      <c r="H22" s="68" t="s">
        <v>1515</v>
      </c>
      <c r="I22" s="63">
        <v>10</v>
      </c>
      <c r="J22" s="64" t="str">
        <f t="shared" si="1"/>
        <v>B</v>
      </c>
      <c r="K22" s="65">
        <f t="shared" si="2"/>
        <v>30000</v>
      </c>
      <c r="L22" s="66">
        <f t="shared" si="3"/>
        <v>10</v>
      </c>
      <c r="M22" s="15" t="str">
        <f t="shared" si="4"/>
        <v>OK</v>
      </c>
    </row>
    <row r="23" spans="2:13" s="15" customFormat="1" x14ac:dyDescent="0.25">
      <c r="B23" s="57">
        <v>16</v>
      </c>
      <c r="C23" s="58">
        <v>44516</v>
      </c>
      <c r="D23" s="59" t="s">
        <v>1500</v>
      </c>
      <c r="E23" s="60" t="s">
        <v>6128</v>
      </c>
      <c r="F23" s="61" t="s">
        <v>1501</v>
      </c>
      <c r="G23" s="61" t="s">
        <v>1502</v>
      </c>
      <c r="H23" s="62" t="s">
        <v>1516</v>
      </c>
      <c r="I23" s="63">
        <v>6</v>
      </c>
      <c r="J23" s="64" t="str">
        <f t="shared" si="1"/>
        <v>B</v>
      </c>
      <c r="K23" s="65">
        <f t="shared" si="2"/>
        <v>18000</v>
      </c>
      <c r="L23" s="66">
        <f t="shared" si="3"/>
        <v>8</v>
      </c>
      <c r="M23" s="15" t="str">
        <f t="shared" si="4"/>
        <v>OK</v>
      </c>
    </row>
    <row r="24" spans="2:13" s="15" customFormat="1" x14ac:dyDescent="0.25">
      <c r="B24" s="57">
        <v>17</v>
      </c>
      <c r="C24" s="58">
        <v>44516</v>
      </c>
      <c r="D24" s="59" t="s">
        <v>1503</v>
      </c>
      <c r="E24" s="60" t="s">
        <v>6128</v>
      </c>
      <c r="F24" s="61" t="s">
        <v>1504</v>
      </c>
      <c r="G24" s="61" t="s">
        <v>1505</v>
      </c>
      <c r="H24" s="62" t="s">
        <v>1517</v>
      </c>
      <c r="I24" s="63">
        <v>6</v>
      </c>
      <c r="J24" s="64" t="str">
        <f t="shared" si="1"/>
        <v>B</v>
      </c>
      <c r="K24" s="65">
        <f t="shared" si="2"/>
        <v>18000</v>
      </c>
      <c r="L24" s="66">
        <f t="shared" si="3"/>
        <v>9</v>
      </c>
      <c r="M24" s="15" t="str">
        <f t="shared" si="4"/>
        <v>OK</v>
      </c>
    </row>
    <row r="25" spans="2:13" s="15" customFormat="1" x14ac:dyDescent="0.25">
      <c r="B25" s="57">
        <v>18</v>
      </c>
      <c r="C25" s="58">
        <v>44516</v>
      </c>
      <c r="D25" s="59" t="s">
        <v>1506</v>
      </c>
      <c r="E25" s="60" t="s">
        <v>6128</v>
      </c>
      <c r="F25" s="61" t="s">
        <v>1507</v>
      </c>
      <c r="G25" s="61" t="s">
        <v>1508</v>
      </c>
      <c r="H25" s="62" t="s">
        <v>1518</v>
      </c>
      <c r="I25" s="63">
        <v>6</v>
      </c>
      <c r="J25" s="64" t="str">
        <f t="shared" si="1"/>
        <v>B</v>
      </c>
      <c r="K25" s="65">
        <f t="shared" si="2"/>
        <v>18000</v>
      </c>
      <c r="L25" s="66">
        <f t="shared" si="3"/>
        <v>6</v>
      </c>
      <c r="M25" s="15" t="str">
        <f t="shared" si="4"/>
        <v>OK</v>
      </c>
    </row>
    <row r="26" spans="2:13" s="15" customFormat="1" x14ac:dyDescent="0.25">
      <c r="B26" s="57">
        <v>19</v>
      </c>
      <c r="C26" s="58">
        <v>44516</v>
      </c>
      <c r="D26" s="59" t="s">
        <v>1509</v>
      </c>
      <c r="E26" s="60" t="s">
        <v>6128</v>
      </c>
      <c r="F26" s="61" t="s">
        <v>1510</v>
      </c>
      <c r="G26" s="61" t="s">
        <v>1511</v>
      </c>
      <c r="H26" s="62" t="s">
        <v>1519</v>
      </c>
      <c r="I26" s="63">
        <v>10</v>
      </c>
      <c r="J26" s="64" t="str">
        <f t="shared" si="1"/>
        <v>B</v>
      </c>
      <c r="K26" s="65">
        <f t="shared" si="2"/>
        <v>30000</v>
      </c>
      <c r="L26" s="66">
        <f t="shared" si="3"/>
        <v>12</v>
      </c>
      <c r="M26" s="15" t="str">
        <f t="shared" si="4"/>
        <v>OK</v>
      </c>
    </row>
    <row r="27" spans="2:13" s="15" customFormat="1" x14ac:dyDescent="0.25">
      <c r="B27" s="57">
        <v>20</v>
      </c>
      <c r="C27" s="58">
        <v>44516</v>
      </c>
      <c r="D27" s="59" t="s">
        <v>1512</v>
      </c>
      <c r="E27" s="60" t="s">
        <v>6128</v>
      </c>
      <c r="F27" s="61" t="s">
        <v>1513</v>
      </c>
      <c r="G27" s="61" t="s">
        <v>1514</v>
      </c>
      <c r="H27" s="62" t="s">
        <v>1520</v>
      </c>
      <c r="I27" s="63">
        <v>10</v>
      </c>
      <c r="J27" s="64" t="str">
        <f t="shared" si="1"/>
        <v>B</v>
      </c>
      <c r="K27" s="65">
        <f t="shared" si="2"/>
        <v>30000</v>
      </c>
      <c r="L27" s="66">
        <f t="shared" si="3"/>
        <v>10</v>
      </c>
      <c r="M27" s="15" t="str">
        <f t="shared" si="4"/>
        <v>OK</v>
      </c>
    </row>
    <row r="28" spans="2:13" s="15" customFormat="1" x14ac:dyDescent="0.25">
      <c r="B28" s="57">
        <v>21</v>
      </c>
      <c r="C28" s="58">
        <v>44516</v>
      </c>
      <c r="D28" s="59" t="s">
        <v>1521</v>
      </c>
      <c r="E28" s="60" t="s">
        <v>6128</v>
      </c>
      <c r="F28" s="61" t="s">
        <v>1522</v>
      </c>
      <c r="G28" s="61" t="s">
        <v>1523</v>
      </c>
      <c r="H28" s="62" t="s">
        <v>1524</v>
      </c>
      <c r="I28" s="63">
        <v>10</v>
      </c>
      <c r="J28" s="64" t="str">
        <f t="shared" si="1"/>
        <v>B</v>
      </c>
      <c r="K28" s="65">
        <f t="shared" si="2"/>
        <v>30000</v>
      </c>
      <c r="L28" s="66">
        <f t="shared" si="3"/>
        <v>10</v>
      </c>
      <c r="M28" s="15" t="str">
        <f t="shared" si="4"/>
        <v>OK</v>
      </c>
    </row>
    <row r="29" spans="2:13" s="15" customFormat="1" x14ac:dyDescent="0.25">
      <c r="B29" s="57">
        <v>22</v>
      </c>
      <c r="C29" s="58">
        <v>44516</v>
      </c>
      <c r="D29" s="59" t="s">
        <v>578</v>
      </c>
      <c r="E29" s="60" t="s">
        <v>6128</v>
      </c>
      <c r="F29" s="61" t="s">
        <v>579</v>
      </c>
      <c r="G29" s="61" t="s">
        <v>580</v>
      </c>
      <c r="H29" s="62" t="s">
        <v>1525</v>
      </c>
      <c r="I29" s="63">
        <v>10</v>
      </c>
      <c r="J29" s="64" t="str">
        <f t="shared" si="1"/>
        <v>B</v>
      </c>
      <c r="K29" s="65">
        <f t="shared" si="2"/>
        <v>30000</v>
      </c>
      <c r="L29" s="66">
        <f t="shared" si="3"/>
        <v>12</v>
      </c>
      <c r="M29" s="15" t="str">
        <f t="shared" si="4"/>
        <v>OK</v>
      </c>
    </row>
    <row r="30" spans="2:13" s="15" customFormat="1" x14ac:dyDescent="0.25">
      <c r="B30" s="57">
        <v>23</v>
      </c>
      <c r="C30" s="58">
        <v>44517</v>
      </c>
      <c r="D30" s="59" t="s">
        <v>2316</v>
      </c>
      <c r="E30" s="60" t="s">
        <v>6128</v>
      </c>
      <c r="F30" s="61" t="s">
        <v>2317</v>
      </c>
      <c r="G30" s="61" t="s">
        <v>2318</v>
      </c>
      <c r="H30" s="62" t="s">
        <v>2319</v>
      </c>
      <c r="I30" s="63">
        <v>6</v>
      </c>
      <c r="J30" s="64" t="str">
        <f t="shared" si="1"/>
        <v>B</v>
      </c>
      <c r="K30" s="65">
        <f t="shared" si="2"/>
        <v>18000</v>
      </c>
      <c r="L30" s="66">
        <f t="shared" si="3"/>
        <v>6</v>
      </c>
      <c r="M30" s="15" t="str">
        <f t="shared" si="4"/>
        <v>OK</v>
      </c>
    </row>
    <row r="31" spans="2:13" s="15" customFormat="1" x14ac:dyDescent="0.25">
      <c r="B31" s="57">
        <v>24</v>
      </c>
      <c r="C31" s="58">
        <v>44517</v>
      </c>
      <c r="D31" s="59" t="s">
        <v>2320</v>
      </c>
      <c r="E31" s="60" t="s">
        <v>6128</v>
      </c>
      <c r="F31" s="61" t="s">
        <v>2321</v>
      </c>
      <c r="G31" s="61" t="s">
        <v>2322</v>
      </c>
      <c r="H31" s="62" t="s">
        <v>2323</v>
      </c>
      <c r="I31" s="63">
        <v>2</v>
      </c>
      <c r="J31" s="64" t="str">
        <f t="shared" si="1"/>
        <v>A</v>
      </c>
      <c r="K31" s="65">
        <f t="shared" si="2"/>
        <v>5000</v>
      </c>
      <c r="L31" s="66">
        <f t="shared" si="3"/>
        <v>2</v>
      </c>
      <c r="M31" s="15" t="str">
        <f t="shared" si="4"/>
        <v>OK</v>
      </c>
    </row>
    <row r="32" spans="2:13" s="15" customFormat="1" x14ac:dyDescent="0.25">
      <c r="B32" s="57">
        <v>25</v>
      </c>
      <c r="C32" s="58">
        <v>44517</v>
      </c>
      <c r="D32" s="59" t="s">
        <v>2324</v>
      </c>
      <c r="E32" s="60" t="s">
        <v>6128</v>
      </c>
      <c r="F32" s="61" t="s">
        <v>2325</v>
      </c>
      <c r="G32" s="61" t="s">
        <v>2326</v>
      </c>
      <c r="H32" s="62" t="s">
        <v>2327</v>
      </c>
      <c r="I32" s="63">
        <v>6</v>
      </c>
      <c r="J32" s="64" t="str">
        <f t="shared" si="1"/>
        <v>B</v>
      </c>
      <c r="K32" s="65">
        <f t="shared" si="2"/>
        <v>18000</v>
      </c>
      <c r="L32" s="66">
        <f t="shared" si="3"/>
        <v>6</v>
      </c>
      <c r="M32" s="15" t="str">
        <f t="shared" si="4"/>
        <v>OK</v>
      </c>
    </row>
    <row r="33" spans="2:13" s="15" customFormat="1" x14ac:dyDescent="0.25">
      <c r="B33" s="57">
        <v>26</v>
      </c>
      <c r="C33" s="58">
        <v>44517</v>
      </c>
      <c r="D33" s="59" t="s">
        <v>2328</v>
      </c>
      <c r="E33" s="60" t="s">
        <v>6128</v>
      </c>
      <c r="F33" s="61" t="s">
        <v>2329</v>
      </c>
      <c r="G33" s="61" t="s">
        <v>2330</v>
      </c>
      <c r="H33" s="62" t="s">
        <v>2331</v>
      </c>
      <c r="I33" s="63">
        <v>2</v>
      </c>
      <c r="J33" s="64" t="str">
        <f t="shared" si="1"/>
        <v>A</v>
      </c>
      <c r="K33" s="65">
        <f t="shared" si="2"/>
        <v>5000</v>
      </c>
      <c r="L33" s="66">
        <f t="shared" si="3"/>
        <v>2</v>
      </c>
      <c r="M33" s="15" t="str">
        <f t="shared" si="4"/>
        <v>OK</v>
      </c>
    </row>
    <row r="34" spans="2:13" x14ac:dyDescent="0.25">
      <c r="B34" s="57">
        <v>27</v>
      </c>
      <c r="C34" s="58">
        <v>44517</v>
      </c>
      <c r="D34" s="59" t="s">
        <v>2332</v>
      </c>
      <c r="E34" s="60" t="s">
        <v>6128</v>
      </c>
      <c r="F34" s="67" t="s">
        <v>2333</v>
      </c>
      <c r="G34" s="67" t="s">
        <v>2334</v>
      </c>
      <c r="H34" s="68" t="s">
        <v>2335</v>
      </c>
      <c r="I34" s="63">
        <v>6</v>
      </c>
      <c r="J34" s="64" t="str">
        <f t="shared" si="1"/>
        <v>B</v>
      </c>
      <c r="K34" s="65">
        <f t="shared" si="2"/>
        <v>18000</v>
      </c>
      <c r="L34" s="66">
        <f t="shared" si="3"/>
        <v>6</v>
      </c>
      <c r="M34" s="15" t="str">
        <f t="shared" si="4"/>
        <v>OK</v>
      </c>
    </row>
    <row r="35" spans="2:13" x14ac:dyDescent="0.25">
      <c r="B35" s="57">
        <v>28</v>
      </c>
      <c r="C35" s="58">
        <v>44517</v>
      </c>
      <c r="D35" s="59" t="s">
        <v>2336</v>
      </c>
      <c r="E35" s="60" t="s">
        <v>6128</v>
      </c>
      <c r="F35" s="67" t="s">
        <v>2337</v>
      </c>
      <c r="G35" s="67" t="s">
        <v>2338</v>
      </c>
      <c r="H35" s="68" t="s">
        <v>2345</v>
      </c>
      <c r="I35" s="63">
        <v>2</v>
      </c>
      <c r="J35" s="64" t="str">
        <f t="shared" si="1"/>
        <v>A</v>
      </c>
      <c r="K35" s="65">
        <f t="shared" si="2"/>
        <v>5000</v>
      </c>
      <c r="L35" s="66">
        <f t="shared" si="3"/>
        <v>2</v>
      </c>
      <c r="M35" s="15" t="str">
        <f t="shared" si="4"/>
        <v>OK</v>
      </c>
    </row>
    <row r="36" spans="2:13" x14ac:dyDescent="0.25">
      <c r="B36" s="57">
        <v>29</v>
      </c>
      <c r="C36" s="58">
        <v>44517</v>
      </c>
      <c r="D36" s="59" t="s">
        <v>2339</v>
      </c>
      <c r="E36" s="60" t="s">
        <v>6128</v>
      </c>
      <c r="F36" s="67" t="s">
        <v>2340</v>
      </c>
      <c r="G36" s="67" t="s">
        <v>2341</v>
      </c>
      <c r="H36" s="68" t="s">
        <v>2346</v>
      </c>
      <c r="I36" s="63">
        <v>7</v>
      </c>
      <c r="J36" s="64" t="str">
        <f t="shared" si="1"/>
        <v>B</v>
      </c>
      <c r="K36" s="65">
        <f t="shared" si="2"/>
        <v>21000</v>
      </c>
      <c r="L36" s="66">
        <f t="shared" si="3"/>
        <v>7</v>
      </c>
      <c r="M36" s="15" t="str">
        <f t="shared" si="4"/>
        <v>OK</v>
      </c>
    </row>
    <row r="37" spans="2:13" x14ac:dyDescent="0.25">
      <c r="B37" s="57">
        <v>30</v>
      </c>
      <c r="C37" s="58">
        <v>44517</v>
      </c>
      <c r="D37" s="59" t="s">
        <v>2342</v>
      </c>
      <c r="E37" s="60" t="s">
        <v>6128</v>
      </c>
      <c r="F37" s="67" t="s">
        <v>2343</v>
      </c>
      <c r="G37" s="67" t="s">
        <v>2344</v>
      </c>
      <c r="H37" s="68" t="s">
        <v>2347</v>
      </c>
      <c r="I37" s="63">
        <v>3</v>
      </c>
      <c r="J37" s="64" t="str">
        <f t="shared" si="1"/>
        <v>A</v>
      </c>
      <c r="K37" s="65">
        <f t="shared" si="2"/>
        <v>7500</v>
      </c>
      <c r="L37" s="66">
        <f t="shared" si="3"/>
        <v>3</v>
      </c>
      <c r="M37" s="15" t="str">
        <f t="shared" si="4"/>
        <v>OK</v>
      </c>
    </row>
    <row r="38" spans="2:13" x14ac:dyDescent="0.25">
      <c r="B38" s="57">
        <v>31</v>
      </c>
      <c r="C38" s="58">
        <v>44517</v>
      </c>
      <c r="D38" s="59" t="s">
        <v>2348</v>
      </c>
      <c r="E38" s="60" t="s">
        <v>6128</v>
      </c>
      <c r="F38" s="67" t="s">
        <v>2349</v>
      </c>
      <c r="G38" s="67" t="s">
        <v>2350</v>
      </c>
      <c r="H38" s="68" t="s">
        <v>2351</v>
      </c>
      <c r="I38" s="63">
        <v>2</v>
      </c>
      <c r="J38" s="64" t="str">
        <f t="shared" si="1"/>
        <v>A</v>
      </c>
      <c r="K38" s="65">
        <f t="shared" si="2"/>
        <v>5000</v>
      </c>
      <c r="L38" s="66">
        <f t="shared" si="3"/>
        <v>2</v>
      </c>
      <c r="M38" s="15" t="str">
        <f t="shared" si="4"/>
        <v>OK</v>
      </c>
    </row>
    <row r="39" spans="2:13" s="15" customFormat="1" x14ac:dyDescent="0.25">
      <c r="B39" s="57">
        <v>32</v>
      </c>
      <c r="C39" s="58">
        <v>44517</v>
      </c>
      <c r="D39" s="59" t="s">
        <v>2352</v>
      </c>
      <c r="E39" s="60" t="s">
        <v>6128</v>
      </c>
      <c r="F39" s="61" t="s">
        <v>2353</v>
      </c>
      <c r="G39" s="61" t="s">
        <v>2354</v>
      </c>
      <c r="H39" s="62" t="s">
        <v>2355</v>
      </c>
      <c r="I39" s="63">
        <v>6</v>
      </c>
      <c r="J39" s="64" t="str">
        <f t="shared" si="1"/>
        <v>B</v>
      </c>
      <c r="K39" s="65">
        <f t="shared" si="2"/>
        <v>18000</v>
      </c>
      <c r="L39" s="66">
        <f t="shared" si="3"/>
        <v>6</v>
      </c>
      <c r="M39" s="15" t="str">
        <f t="shared" si="4"/>
        <v>OK</v>
      </c>
    </row>
    <row r="40" spans="2:13" s="15" customFormat="1" x14ac:dyDescent="0.25">
      <c r="B40" s="57">
        <v>33</v>
      </c>
      <c r="C40" s="58">
        <v>44517</v>
      </c>
      <c r="D40" s="59" t="s">
        <v>2356</v>
      </c>
      <c r="E40" s="60" t="s">
        <v>6128</v>
      </c>
      <c r="F40" s="61" t="s">
        <v>2357</v>
      </c>
      <c r="G40" s="61" t="s">
        <v>2358</v>
      </c>
      <c r="H40" s="62" t="s">
        <v>2359</v>
      </c>
      <c r="I40" s="63">
        <v>6</v>
      </c>
      <c r="J40" s="64" t="str">
        <f t="shared" si="1"/>
        <v>B</v>
      </c>
      <c r="K40" s="65">
        <f t="shared" si="2"/>
        <v>18000</v>
      </c>
      <c r="L40" s="66">
        <f t="shared" si="3"/>
        <v>6</v>
      </c>
      <c r="M40" s="15" t="str">
        <f t="shared" si="4"/>
        <v>OK</v>
      </c>
    </row>
    <row r="41" spans="2:13" s="15" customFormat="1" x14ac:dyDescent="0.25">
      <c r="B41" s="57">
        <v>34</v>
      </c>
      <c r="C41" s="58">
        <v>44517</v>
      </c>
      <c r="D41" s="59" t="s">
        <v>2360</v>
      </c>
      <c r="E41" s="60" t="s">
        <v>6128</v>
      </c>
      <c r="F41" s="61" t="s">
        <v>2361</v>
      </c>
      <c r="G41" s="61" t="s">
        <v>2362</v>
      </c>
      <c r="H41" s="62" t="s">
        <v>2368</v>
      </c>
      <c r="I41" s="63">
        <v>6</v>
      </c>
      <c r="J41" s="64" t="str">
        <f t="shared" si="1"/>
        <v>B</v>
      </c>
      <c r="K41" s="65">
        <f t="shared" si="2"/>
        <v>18000</v>
      </c>
      <c r="L41" s="66">
        <f t="shared" si="3"/>
        <v>6</v>
      </c>
      <c r="M41" s="15" t="str">
        <f t="shared" si="4"/>
        <v>OK</v>
      </c>
    </row>
    <row r="42" spans="2:13" s="15" customFormat="1" x14ac:dyDescent="0.25">
      <c r="B42" s="57">
        <v>35</v>
      </c>
      <c r="C42" s="58">
        <v>44517</v>
      </c>
      <c r="D42" s="59" t="s">
        <v>2363</v>
      </c>
      <c r="E42" s="60" t="s">
        <v>6128</v>
      </c>
      <c r="F42" s="61" t="s">
        <v>161</v>
      </c>
      <c r="G42" s="61" t="s">
        <v>2364</v>
      </c>
      <c r="H42" s="62" t="s">
        <v>2369</v>
      </c>
      <c r="I42" s="63">
        <v>2</v>
      </c>
      <c r="J42" s="64" t="str">
        <f t="shared" si="1"/>
        <v>A</v>
      </c>
      <c r="K42" s="65">
        <f t="shared" si="2"/>
        <v>5000</v>
      </c>
      <c r="L42" s="66">
        <f t="shared" si="3"/>
        <v>2</v>
      </c>
      <c r="M42" s="15" t="str">
        <f t="shared" si="4"/>
        <v>OK</v>
      </c>
    </row>
    <row r="43" spans="2:13" s="15" customFormat="1" x14ac:dyDescent="0.25">
      <c r="B43" s="57">
        <v>36</v>
      </c>
      <c r="C43" s="58">
        <v>44517</v>
      </c>
      <c r="D43" s="59" t="s">
        <v>2365</v>
      </c>
      <c r="E43" s="60" t="s">
        <v>6128</v>
      </c>
      <c r="F43" s="61" t="s">
        <v>2366</v>
      </c>
      <c r="G43" s="61" t="s">
        <v>2367</v>
      </c>
      <c r="H43" s="62" t="s">
        <v>2370</v>
      </c>
      <c r="I43" s="63">
        <v>6</v>
      </c>
      <c r="J43" s="64" t="str">
        <f t="shared" si="1"/>
        <v>B</v>
      </c>
      <c r="K43" s="65">
        <f t="shared" si="2"/>
        <v>18000</v>
      </c>
      <c r="L43" s="66">
        <f t="shared" si="3"/>
        <v>6</v>
      </c>
      <c r="M43" s="15" t="str">
        <f t="shared" si="4"/>
        <v>OK</v>
      </c>
    </row>
    <row r="44" spans="2:13" s="15" customFormat="1" x14ac:dyDescent="0.25">
      <c r="B44" s="57">
        <v>37</v>
      </c>
      <c r="C44" s="58">
        <v>44518</v>
      </c>
      <c r="D44" s="59" t="s">
        <v>3023</v>
      </c>
      <c r="E44" s="60" t="s">
        <v>6128</v>
      </c>
      <c r="F44" s="61" t="s">
        <v>3024</v>
      </c>
      <c r="G44" s="61" t="s">
        <v>3025</v>
      </c>
      <c r="H44" s="62" t="s">
        <v>3032</v>
      </c>
      <c r="I44" s="63">
        <v>2</v>
      </c>
      <c r="J44" s="64" t="str">
        <f t="shared" si="1"/>
        <v>A</v>
      </c>
      <c r="K44" s="65">
        <f t="shared" si="2"/>
        <v>5000</v>
      </c>
      <c r="L44" s="66">
        <f t="shared" si="3"/>
        <v>2</v>
      </c>
      <c r="M44" s="15" t="str">
        <f t="shared" si="4"/>
        <v>OK</v>
      </c>
    </row>
    <row r="45" spans="2:13" s="15" customFormat="1" x14ac:dyDescent="0.25">
      <c r="B45" s="57">
        <v>38</v>
      </c>
      <c r="C45" s="58">
        <v>44518</v>
      </c>
      <c r="D45" s="59" t="s">
        <v>3026</v>
      </c>
      <c r="E45" s="60" t="s">
        <v>6128</v>
      </c>
      <c r="F45" s="61" t="s">
        <v>3027</v>
      </c>
      <c r="G45" s="61" t="s">
        <v>3028</v>
      </c>
      <c r="H45" s="62" t="s">
        <v>3033</v>
      </c>
      <c r="I45" s="63">
        <v>6</v>
      </c>
      <c r="J45" s="64" t="str">
        <f t="shared" si="1"/>
        <v>B</v>
      </c>
      <c r="K45" s="65">
        <f t="shared" si="2"/>
        <v>18000</v>
      </c>
      <c r="L45" s="66">
        <f t="shared" si="3"/>
        <v>6</v>
      </c>
      <c r="M45" s="15" t="str">
        <f t="shared" si="4"/>
        <v>OK</v>
      </c>
    </row>
    <row r="46" spans="2:13" s="15" customFormat="1" x14ac:dyDescent="0.25">
      <c r="B46" s="57">
        <v>39</v>
      </c>
      <c r="C46" s="58">
        <v>44518</v>
      </c>
      <c r="D46" s="59" t="s">
        <v>3029</v>
      </c>
      <c r="E46" s="60" t="s">
        <v>6128</v>
      </c>
      <c r="F46" s="61" t="s">
        <v>3030</v>
      </c>
      <c r="G46" s="61" t="s">
        <v>3031</v>
      </c>
      <c r="H46" s="62" t="s">
        <v>3034</v>
      </c>
      <c r="I46" s="63">
        <v>2</v>
      </c>
      <c r="J46" s="64" t="str">
        <f t="shared" si="1"/>
        <v>A</v>
      </c>
      <c r="K46" s="65">
        <f t="shared" si="2"/>
        <v>5000</v>
      </c>
      <c r="L46" s="66">
        <f t="shared" si="3"/>
        <v>2</v>
      </c>
      <c r="M46" s="15" t="str">
        <f t="shared" si="4"/>
        <v>OK</v>
      </c>
    </row>
    <row r="47" spans="2:13" s="15" customFormat="1" x14ac:dyDescent="0.25">
      <c r="B47" s="57">
        <v>40</v>
      </c>
      <c r="C47" s="58">
        <v>44518</v>
      </c>
      <c r="D47" s="59" t="s">
        <v>3035</v>
      </c>
      <c r="E47" s="60" t="s">
        <v>6128</v>
      </c>
      <c r="F47" s="61" t="s">
        <v>3036</v>
      </c>
      <c r="G47" s="61" t="s">
        <v>3037</v>
      </c>
      <c r="H47" s="62" t="s">
        <v>3041</v>
      </c>
      <c r="I47" s="63">
        <v>7</v>
      </c>
      <c r="J47" s="64" t="str">
        <f t="shared" si="1"/>
        <v>B</v>
      </c>
      <c r="K47" s="65">
        <f t="shared" si="2"/>
        <v>21000</v>
      </c>
      <c r="L47" s="66">
        <f t="shared" si="3"/>
        <v>7</v>
      </c>
      <c r="M47" s="15" t="str">
        <f t="shared" si="4"/>
        <v>OK</v>
      </c>
    </row>
    <row r="48" spans="2:13" x14ac:dyDescent="0.25">
      <c r="B48" s="57">
        <v>41</v>
      </c>
      <c r="C48" s="58">
        <v>44518</v>
      </c>
      <c r="D48" s="59" t="s">
        <v>3038</v>
      </c>
      <c r="E48" s="60" t="s">
        <v>6128</v>
      </c>
      <c r="F48" s="67" t="s">
        <v>3039</v>
      </c>
      <c r="G48" s="67" t="s">
        <v>3040</v>
      </c>
      <c r="H48" s="68" t="s">
        <v>3042</v>
      </c>
      <c r="I48" s="63">
        <v>2</v>
      </c>
      <c r="J48" s="64" t="str">
        <f t="shared" si="1"/>
        <v>A</v>
      </c>
      <c r="K48" s="65">
        <f t="shared" si="2"/>
        <v>5000</v>
      </c>
      <c r="L48" s="66">
        <f t="shared" si="3"/>
        <v>2</v>
      </c>
      <c r="M48" s="15" t="str">
        <f t="shared" si="4"/>
        <v>OK</v>
      </c>
    </row>
    <row r="49" spans="2:13" x14ac:dyDescent="0.25">
      <c r="B49" s="57">
        <v>42</v>
      </c>
      <c r="C49" s="58">
        <v>44518</v>
      </c>
      <c r="D49" s="59" t="s">
        <v>3043</v>
      </c>
      <c r="E49" s="60" t="s">
        <v>6128</v>
      </c>
      <c r="F49" s="67" t="s">
        <v>3044</v>
      </c>
      <c r="G49" s="67" t="s">
        <v>3045</v>
      </c>
      <c r="H49" s="68" t="s">
        <v>3052</v>
      </c>
      <c r="I49" s="63">
        <v>2</v>
      </c>
      <c r="J49" s="64" t="str">
        <f t="shared" si="1"/>
        <v>A</v>
      </c>
      <c r="K49" s="65">
        <f t="shared" si="2"/>
        <v>5000</v>
      </c>
      <c r="L49" s="66">
        <f t="shared" si="3"/>
        <v>2</v>
      </c>
      <c r="M49" s="15" t="str">
        <f t="shared" si="4"/>
        <v>OK</v>
      </c>
    </row>
    <row r="50" spans="2:13" x14ac:dyDescent="0.25">
      <c r="B50" s="57">
        <v>43</v>
      </c>
      <c r="C50" s="58">
        <v>44518</v>
      </c>
      <c r="D50" s="59" t="s">
        <v>3046</v>
      </c>
      <c r="E50" s="60" t="s">
        <v>6128</v>
      </c>
      <c r="F50" s="67" t="s">
        <v>3047</v>
      </c>
      <c r="G50" s="67" t="s">
        <v>3048</v>
      </c>
      <c r="H50" s="68" t="s">
        <v>3053</v>
      </c>
      <c r="I50" s="63">
        <v>2</v>
      </c>
      <c r="J50" s="64" t="str">
        <f t="shared" si="1"/>
        <v>A</v>
      </c>
      <c r="K50" s="65">
        <f t="shared" si="2"/>
        <v>5000</v>
      </c>
      <c r="L50" s="66">
        <f t="shared" si="3"/>
        <v>2</v>
      </c>
      <c r="M50" s="15" t="str">
        <f t="shared" si="4"/>
        <v>OK</v>
      </c>
    </row>
    <row r="51" spans="2:13" x14ac:dyDescent="0.25">
      <c r="B51" s="57">
        <v>44</v>
      </c>
      <c r="C51" s="58">
        <v>44518</v>
      </c>
      <c r="D51" s="59" t="s">
        <v>3049</v>
      </c>
      <c r="E51" s="60" t="s">
        <v>6128</v>
      </c>
      <c r="F51" s="67" t="s">
        <v>3050</v>
      </c>
      <c r="G51" s="67" t="s">
        <v>3051</v>
      </c>
      <c r="H51" s="68" t="s">
        <v>3054</v>
      </c>
      <c r="I51" s="63">
        <v>3</v>
      </c>
      <c r="J51" s="64" t="str">
        <f t="shared" si="1"/>
        <v>A</v>
      </c>
      <c r="K51" s="65">
        <f t="shared" si="2"/>
        <v>7500</v>
      </c>
      <c r="L51" s="66">
        <f t="shared" si="3"/>
        <v>3</v>
      </c>
      <c r="M51" s="15" t="str">
        <f t="shared" si="4"/>
        <v>OK</v>
      </c>
    </row>
    <row r="52" spans="2:13" x14ac:dyDescent="0.25">
      <c r="B52" s="57">
        <v>45</v>
      </c>
      <c r="C52" s="58">
        <v>44518</v>
      </c>
      <c r="D52" s="59" t="s">
        <v>3055</v>
      </c>
      <c r="E52" s="60" t="s">
        <v>6128</v>
      </c>
      <c r="F52" s="67" t="s">
        <v>1063</v>
      </c>
      <c r="G52" s="67" t="s">
        <v>3056</v>
      </c>
      <c r="H52" s="68" t="s">
        <v>3060</v>
      </c>
      <c r="I52" s="63">
        <v>2</v>
      </c>
      <c r="J52" s="64" t="str">
        <f t="shared" si="1"/>
        <v>A</v>
      </c>
      <c r="K52" s="65">
        <f t="shared" si="2"/>
        <v>5000</v>
      </c>
      <c r="L52" s="66">
        <f t="shared" si="3"/>
        <v>2</v>
      </c>
      <c r="M52" s="15" t="str">
        <f t="shared" si="4"/>
        <v>OK</v>
      </c>
    </row>
    <row r="53" spans="2:13" x14ac:dyDescent="0.25">
      <c r="B53" s="57">
        <v>46</v>
      </c>
      <c r="C53" s="58">
        <v>44518</v>
      </c>
      <c r="D53" s="59" t="s">
        <v>3057</v>
      </c>
      <c r="E53" s="60" t="s">
        <v>6128</v>
      </c>
      <c r="F53" s="67" t="s">
        <v>3058</v>
      </c>
      <c r="G53" s="67" t="s">
        <v>3059</v>
      </c>
      <c r="H53" s="68" t="s">
        <v>3061</v>
      </c>
      <c r="I53" s="63">
        <v>2</v>
      </c>
      <c r="J53" s="64" t="str">
        <f t="shared" si="1"/>
        <v>A</v>
      </c>
      <c r="K53" s="65">
        <f t="shared" si="2"/>
        <v>5000</v>
      </c>
      <c r="L53" s="66">
        <f t="shared" si="3"/>
        <v>2</v>
      </c>
      <c r="M53" s="15" t="str">
        <f t="shared" si="4"/>
        <v>OK</v>
      </c>
    </row>
    <row r="54" spans="2:13" x14ac:dyDescent="0.25">
      <c r="B54" s="57">
        <v>47</v>
      </c>
      <c r="C54" s="58">
        <v>44518</v>
      </c>
      <c r="D54" s="59" t="s">
        <v>3062</v>
      </c>
      <c r="E54" s="60" t="s">
        <v>6128</v>
      </c>
      <c r="F54" s="67" t="s">
        <v>3063</v>
      </c>
      <c r="G54" s="67" t="s">
        <v>3064</v>
      </c>
      <c r="H54" s="68" t="s">
        <v>3074</v>
      </c>
      <c r="I54" s="63">
        <v>2</v>
      </c>
      <c r="J54" s="64" t="str">
        <f t="shared" si="1"/>
        <v>A</v>
      </c>
      <c r="K54" s="65">
        <f t="shared" si="2"/>
        <v>5000</v>
      </c>
      <c r="L54" s="66">
        <f t="shared" si="3"/>
        <v>2</v>
      </c>
      <c r="M54" s="15" t="str">
        <f t="shared" si="4"/>
        <v>OK</v>
      </c>
    </row>
    <row r="55" spans="2:13" x14ac:dyDescent="0.25">
      <c r="B55" s="57">
        <v>48</v>
      </c>
      <c r="C55" s="58">
        <v>44518</v>
      </c>
      <c r="D55" s="59" t="s">
        <v>3065</v>
      </c>
      <c r="E55" s="60" t="s">
        <v>6128</v>
      </c>
      <c r="F55" s="67" t="s">
        <v>3066</v>
      </c>
      <c r="G55" s="67" t="s">
        <v>3067</v>
      </c>
      <c r="H55" s="68" t="s">
        <v>3075</v>
      </c>
      <c r="I55" s="63">
        <v>2</v>
      </c>
      <c r="J55" s="64" t="str">
        <f t="shared" si="1"/>
        <v>A</v>
      </c>
      <c r="K55" s="65">
        <f t="shared" si="2"/>
        <v>5000</v>
      </c>
      <c r="L55" s="66">
        <f t="shared" si="3"/>
        <v>2</v>
      </c>
      <c r="M55" s="15" t="str">
        <f t="shared" si="4"/>
        <v>OK</v>
      </c>
    </row>
    <row r="56" spans="2:13" x14ac:dyDescent="0.25">
      <c r="B56" s="57">
        <v>49</v>
      </c>
      <c r="C56" s="58">
        <v>44518</v>
      </c>
      <c r="D56" s="59" t="s">
        <v>3068</v>
      </c>
      <c r="E56" s="60" t="s">
        <v>6128</v>
      </c>
      <c r="F56" s="67" t="s">
        <v>3069</v>
      </c>
      <c r="G56" s="67" t="s">
        <v>3070</v>
      </c>
      <c r="H56" s="68" t="s">
        <v>3076</v>
      </c>
      <c r="I56" s="63">
        <v>2</v>
      </c>
      <c r="J56" s="64" t="str">
        <f t="shared" si="1"/>
        <v>A</v>
      </c>
      <c r="K56" s="65">
        <f t="shared" si="2"/>
        <v>5000</v>
      </c>
      <c r="L56" s="66">
        <f t="shared" si="3"/>
        <v>2</v>
      </c>
      <c r="M56" s="15" t="str">
        <f t="shared" si="4"/>
        <v>OK</v>
      </c>
    </row>
    <row r="57" spans="2:13" x14ac:dyDescent="0.25">
      <c r="B57" s="57">
        <v>50</v>
      </c>
      <c r="C57" s="58">
        <v>44518</v>
      </c>
      <c r="D57" s="59" t="s">
        <v>3071</v>
      </c>
      <c r="E57" s="60" t="s">
        <v>6128</v>
      </c>
      <c r="F57" s="67" t="s">
        <v>3072</v>
      </c>
      <c r="G57" s="67" t="s">
        <v>3073</v>
      </c>
      <c r="H57" s="68" t="s">
        <v>3077</v>
      </c>
      <c r="I57" s="63">
        <v>2</v>
      </c>
      <c r="J57" s="64" t="str">
        <f t="shared" si="1"/>
        <v>A</v>
      </c>
      <c r="K57" s="65">
        <f t="shared" si="2"/>
        <v>5000</v>
      </c>
      <c r="L57" s="66">
        <f t="shared" si="3"/>
        <v>2</v>
      </c>
      <c r="M57" s="15" t="str">
        <f t="shared" si="4"/>
        <v>OK</v>
      </c>
    </row>
    <row r="58" spans="2:13" s="69" customFormat="1" x14ac:dyDescent="0.25">
      <c r="B58" s="57">
        <v>51</v>
      </c>
      <c r="C58" s="58">
        <v>44518</v>
      </c>
      <c r="D58" s="59" t="s">
        <v>1485</v>
      </c>
      <c r="E58" s="60" t="s">
        <v>6128</v>
      </c>
      <c r="F58" s="67" t="s">
        <v>1486</v>
      </c>
      <c r="G58" s="67" t="s">
        <v>1487</v>
      </c>
      <c r="H58" s="68" t="s">
        <v>3078</v>
      </c>
      <c r="I58" s="63">
        <v>2</v>
      </c>
      <c r="J58" s="64" t="str">
        <f t="shared" si="1"/>
        <v>A</v>
      </c>
      <c r="K58" s="65">
        <f t="shared" si="2"/>
        <v>5000</v>
      </c>
      <c r="L58" s="66">
        <f t="shared" si="3"/>
        <v>4</v>
      </c>
      <c r="M58" s="15" t="str">
        <f t="shared" si="4"/>
        <v>OK</v>
      </c>
    </row>
    <row r="59" spans="2:13" x14ac:dyDescent="0.25">
      <c r="B59" s="57">
        <v>52</v>
      </c>
      <c r="C59" s="58">
        <v>44519</v>
      </c>
      <c r="D59" s="59" t="s">
        <v>3663</v>
      </c>
      <c r="E59" s="60" t="s">
        <v>6128</v>
      </c>
      <c r="F59" s="67" t="s">
        <v>3664</v>
      </c>
      <c r="G59" s="67" t="s">
        <v>3665</v>
      </c>
      <c r="H59" s="68" t="s">
        <v>3666</v>
      </c>
      <c r="I59" s="63">
        <v>3</v>
      </c>
      <c r="J59" s="64" t="str">
        <f t="shared" si="1"/>
        <v>A</v>
      </c>
      <c r="K59" s="65">
        <f t="shared" si="2"/>
        <v>7500</v>
      </c>
      <c r="L59" s="66">
        <f t="shared" si="3"/>
        <v>3</v>
      </c>
      <c r="M59" s="15" t="str">
        <f t="shared" si="4"/>
        <v>OK</v>
      </c>
    </row>
    <row r="60" spans="2:13" x14ac:dyDescent="0.25">
      <c r="B60" s="57">
        <v>53</v>
      </c>
      <c r="C60" s="58">
        <v>44519</v>
      </c>
      <c r="D60" s="59" t="s">
        <v>3667</v>
      </c>
      <c r="E60" s="60" t="s">
        <v>6128</v>
      </c>
      <c r="F60" s="67" t="s">
        <v>3668</v>
      </c>
      <c r="G60" s="67" t="s">
        <v>3669</v>
      </c>
      <c r="H60" s="68" t="s">
        <v>3670</v>
      </c>
      <c r="I60" s="63">
        <v>6</v>
      </c>
      <c r="J60" s="64" t="str">
        <f t="shared" si="1"/>
        <v>B</v>
      </c>
      <c r="K60" s="65">
        <f t="shared" si="2"/>
        <v>18000</v>
      </c>
      <c r="L60" s="66">
        <f t="shared" si="3"/>
        <v>6</v>
      </c>
      <c r="M60" s="15" t="str">
        <f t="shared" si="4"/>
        <v>OK</v>
      </c>
    </row>
    <row r="61" spans="2:13" x14ac:dyDescent="0.25">
      <c r="B61" s="57">
        <v>54</v>
      </c>
      <c r="C61" s="58">
        <v>44519</v>
      </c>
      <c r="D61" s="59" t="s">
        <v>1503</v>
      </c>
      <c r="E61" s="60" t="s">
        <v>6128</v>
      </c>
      <c r="F61" s="67" t="s">
        <v>1504</v>
      </c>
      <c r="G61" s="67" t="s">
        <v>1505</v>
      </c>
      <c r="H61" s="68" t="s">
        <v>3671</v>
      </c>
      <c r="I61" s="63">
        <v>3</v>
      </c>
      <c r="J61" s="64" t="str">
        <f t="shared" si="1"/>
        <v>A</v>
      </c>
      <c r="K61" s="65">
        <f t="shared" si="2"/>
        <v>7500</v>
      </c>
      <c r="L61" s="66">
        <f t="shared" si="3"/>
        <v>9</v>
      </c>
      <c r="M61" s="15" t="str">
        <f t="shared" si="4"/>
        <v>OK</v>
      </c>
    </row>
    <row r="62" spans="2:13" x14ac:dyDescent="0.25">
      <c r="B62" s="57">
        <v>55</v>
      </c>
      <c r="C62" s="58">
        <v>44519</v>
      </c>
      <c r="D62" s="59" t="s">
        <v>3672</v>
      </c>
      <c r="E62" s="60" t="s">
        <v>6128</v>
      </c>
      <c r="F62" s="67" t="s">
        <v>3673</v>
      </c>
      <c r="G62" s="67" t="s">
        <v>3674</v>
      </c>
      <c r="H62" s="68" t="s">
        <v>3675</v>
      </c>
      <c r="I62" s="63">
        <v>6</v>
      </c>
      <c r="J62" s="64" t="str">
        <f t="shared" si="1"/>
        <v>B</v>
      </c>
      <c r="K62" s="65">
        <f t="shared" si="2"/>
        <v>18000</v>
      </c>
      <c r="L62" s="66">
        <f t="shared" si="3"/>
        <v>6</v>
      </c>
      <c r="M62" s="15" t="str">
        <f t="shared" si="4"/>
        <v>OK</v>
      </c>
    </row>
    <row r="63" spans="2:13" x14ac:dyDescent="0.25">
      <c r="B63" s="57">
        <v>56</v>
      </c>
      <c r="C63" s="58">
        <v>44519</v>
      </c>
      <c r="D63" s="59" t="s">
        <v>3676</v>
      </c>
      <c r="E63" s="60" t="s">
        <v>6128</v>
      </c>
      <c r="F63" s="67" t="s">
        <v>3677</v>
      </c>
      <c r="G63" s="67" t="s">
        <v>3678</v>
      </c>
      <c r="H63" s="68" t="s">
        <v>3679</v>
      </c>
      <c r="I63" s="63">
        <v>2</v>
      </c>
      <c r="J63" s="64" t="str">
        <f t="shared" si="1"/>
        <v>A</v>
      </c>
      <c r="K63" s="65">
        <f t="shared" si="2"/>
        <v>5000</v>
      </c>
      <c r="L63" s="66">
        <f t="shared" si="3"/>
        <v>2</v>
      </c>
      <c r="M63" s="15" t="str">
        <f t="shared" si="4"/>
        <v>OK</v>
      </c>
    </row>
    <row r="64" spans="2:13" x14ac:dyDescent="0.25">
      <c r="B64" s="57">
        <v>57</v>
      </c>
      <c r="C64" s="58">
        <v>44519</v>
      </c>
      <c r="D64" s="59" t="s">
        <v>1509</v>
      </c>
      <c r="E64" s="60" t="s">
        <v>6128</v>
      </c>
      <c r="F64" s="67" t="s">
        <v>1510</v>
      </c>
      <c r="G64" s="67" t="s">
        <v>1511</v>
      </c>
      <c r="H64" s="68" t="s">
        <v>3680</v>
      </c>
      <c r="I64" s="63">
        <v>2</v>
      </c>
      <c r="J64" s="64" t="str">
        <f t="shared" si="1"/>
        <v>A</v>
      </c>
      <c r="K64" s="65">
        <f t="shared" si="2"/>
        <v>5000</v>
      </c>
      <c r="L64" s="66">
        <f t="shared" si="3"/>
        <v>12</v>
      </c>
      <c r="M64" s="15" t="str">
        <f t="shared" si="4"/>
        <v>OK</v>
      </c>
    </row>
    <row r="65" spans="2:13" x14ac:dyDescent="0.25">
      <c r="B65" s="57">
        <v>58</v>
      </c>
      <c r="C65" s="58">
        <v>44519</v>
      </c>
      <c r="D65" s="59" t="s">
        <v>3681</v>
      </c>
      <c r="E65" s="60" t="s">
        <v>6128</v>
      </c>
      <c r="F65" s="67" t="s">
        <v>3682</v>
      </c>
      <c r="G65" s="67" t="s">
        <v>3683</v>
      </c>
      <c r="H65" s="68" t="s">
        <v>3684</v>
      </c>
      <c r="I65" s="63">
        <v>2</v>
      </c>
      <c r="J65" s="64" t="str">
        <f t="shared" si="1"/>
        <v>A</v>
      </c>
      <c r="K65" s="65">
        <f t="shared" si="2"/>
        <v>5000</v>
      </c>
      <c r="L65" s="66">
        <f t="shared" si="3"/>
        <v>2</v>
      </c>
      <c r="M65" s="15" t="str">
        <f t="shared" si="4"/>
        <v>OK</v>
      </c>
    </row>
    <row r="66" spans="2:13" s="69" customFormat="1" x14ac:dyDescent="0.25">
      <c r="B66" s="57">
        <v>59</v>
      </c>
      <c r="C66" s="70">
        <v>44519</v>
      </c>
      <c r="D66" s="59" t="s">
        <v>3685</v>
      </c>
      <c r="E66" s="60" t="s">
        <v>6128</v>
      </c>
      <c r="F66" s="67" t="s">
        <v>3686</v>
      </c>
      <c r="G66" s="67" t="s">
        <v>3687</v>
      </c>
      <c r="H66" s="68" t="s">
        <v>3688</v>
      </c>
      <c r="I66" s="63">
        <v>2</v>
      </c>
      <c r="J66" s="64" t="str">
        <f t="shared" si="1"/>
        <v>A</v>
      </c>
      <c r="K66" s="65">
        <f t="shared" si="2"/>
        <v>5000</v>
      </c>
      <c r="L66" s="66">
        <f t="shared" si="3"/>
        <v>2</v>
      </c>
      <c r="M66" s="15" t="str">
        <f t="shared" si="4"/>
        <v>OK</v>
      </c>
    </row>
    <row r="67" spans="2:13" x14ac:dyDescent="0.25">
      <c r="B67" s="57">
        <v>60</v>
      </c>
      <c r="C67" s="70">
        <v>44519</v>
      </c>
      <c r="D67" s="59" t="s">
        <v>3689</v>
      </c>
      <c r="E67" s="60" t="s">
        <v>6128</v>
      </c>
      <c r="F67" s="67" t="s">
        <v>3690</v>
      </c>
      <c r="G67" s="67" t="s">
        <v>3687</v>
      </c>
      <c r="H67" s="68" t="s">
        <v>3691</v>
      </c>
      <c r="I67" s="63">
        <v>2</v>
      </c>
      <c r="J67" s="64" t="str">
        <f t="shared" si="1"/>
        <v>A</v>
      </c>
      <c r="K67" s="65">
        <f t="shared" si="2"/>
        <v>5000</v>
      </c>
      <c r="L67" s="66">
        <f t="shared" si="3"/>
        <v>2</v>
      </c>
      <c r="M67" s="15" t="str">
        <f t="shared" si="4"/>
        <v>OK</v>
      </c>
    </row>
    <row r="68" spans="2:13" x14ac:dyDescent="0.25">
      <c r="B68" s="57">
        <v>61</v>
      </c>
      <c r="C68" s="70">
        <v>44519</v>
      </c>
      <c r="D68" s="59" t="s">
        <v>3692</v>
      </c>
      <c r="E68" s="60" t="s">
        <v>6128</v>
      </c>
      <c r="F68" s="67" t="s">
        <v>3693</v>
      </c>
      <c r="G68" s="67" t="s">
        <v>3694</v>
      </c>
      <c r="H68" s="68" t="s">
        <v>3695</v>
      </c>
      <c r="I68" s="63">
        <v>2</v>
      </c>
      <c r="J68" s="64" t="str">
        <f t="shared" si="1"/>
        <v>A</v>
      </c>
      <c r="K68" s="65">
        <f t="shared" si="2"/>
        <v>5000</v>
      </c>
      <c r="L68" s="66">
        <f t="shared" si="3"/>
        <v>2</v>
      </c>
      <c r="M68" s="15" t="str">
        <f t="shared" si="4"/>
        <v>OK</v>
      </c>
    </row>
    <row r="69" spans="2:13" x14ac:dyDescent="0.25">
      <c r="B69" s="57">
        <v>62</v>
      </c>
      <c r="C69" s="70">
        <v>44519</v>
      </c>
      <c r="D69" s="59" t="s">
        <v>1500</v>
      </c>
      <c r="E69" s="60" t="s">
        <v>6128</v>
      </c>
      <c r="F69" s="67" t="s">
        <v>1501</v>
      </c>
      <c r="G69" s="67" t="s">
        <v>1502</v>
      </c>
      <c r="H69" s="68" t="s">
        <v>3696</v>
      </c>
      <c r="I69" s="63">
        <v>2</v>
      </c>
      <c r="J69" s="64" t="str">
        <f t="shared" si="1"/>
        <v>A</v>
      </c>
      <c r="K69" s="65">
        <f t="shared" si="2"/>
        <v>5000</v>
      </c>
      <c r="L69" s="66">
        <f t="shared" si="3"/>
        <v>8</v>
      </c>
      <c r="M69" s="15" t="str">
        <f t="shared" si="4"/>
        <v>OK</v>
      </c>
    </row>
    <row r="70" spans="2:13" s="69" customFormat="1" x14ac:dyDescent="0.25">
      <c r="B70" s="57">
        <v>63</v>
      </c>
      <c r="C70" s="70">
        <v>44519</v>
      </c>
      <c r="D70" s="59" t="s">
        <v>3697</v>
      </c>
      <c r="E70" s="60" t="s">
        <v>6128</v>
      </c>
      <c r="F70" s="67" t="s">
        <v>3698</v>
      </c>
      <c r="G70" s="67" t="s">
        <v>3699</v>
      </c>
      <c r="H70" s="68" t="s">
        <v>3700</v>
      </c>
      <c r="I70" s="63">
        <v>2</v>
      </c>
      <c r="J70" s="64" t="str">
        <f t="shared" si="1"/>
        <v>A</v>
      </c>
      <c r="K70" s="65">
        <f t="shared" si="2"/>
        <v>5000</v>
      </c>
      <c r="L70" s="66">
        <f t="shared" si="3"/>
        <v>2</v>
      </c>
      <c r="M70" s="15" t="str">
        <f t="shared" si="4"/>
        <v>OK</v>
      </c>
    </row>
    <row r="71" spans="2:13" x14ac:dyDescent="0.25">
      <c r="B71" s="57">
        <v>64</v>
      </c>
      <c r="C71" s="70">
        <v>44520</v>
      </c>
      <c r="D71" s="59" t="s">
        <v>4198</v>
      </c>
      <c r="E71" s="60" t="s">
        <v>6128</v>
      </c>
      <c r="F71" s="67" t="s">
        <v>4199</v>
      </c>
      <c r="G71" s="67" t="s">
        <v>4200</v>
      </c>
      <c r="H71" s="68" t="s">
        <v>4201</v>
      </c>
      <c r="I71" s="63">
        <v>2</v>
      </c>
      <c r="J71" s="64" t="str">
        <f t="shared" si="1"/>
        <v>A</v>
      </c>
      <c r="K71" s="65">
        <f t="shared" si="2"/>
        <v>5000</v>
      </c>
      <c r="L71" s="66">
        <f t="shared" si="3"/>
        <v>2</v>
      </c>
      <c r="M71" s="15" t="str">
        <f t="shared" si="4"/>
        <v>OK</v>
      </c>
    </row>
    <row r="72" spans="2:13" x14ac:dyDescent="0.25">
      <c r="B72" s="57">
        <v>65</v>
      </c>
      <c r="C72" s="70">
        <v>44520</v>
      </c>
      <c r="D72" s="59" t="s">
        <v>4202</v>
      </c>
      <c r="E72" s="60" t="s">
        <v>6128</v>
      </c>
      <c r="F72" s="67" t="s">
        <v>4203</v>
      </c>
      <c r="G72" s="67" t="s">
        <v>4200</v>
      </c>
      <c r="H72" s="68" t="s">
        <v>4206</v>
      </c>
      <c r="I72" s="63">
        <v>2</v>
      </c>
      <c r="J72" s="64" t="str">
        <f t="shared" si="1"/>
        <v>A</v>
      </c>
      <c r="K72" s="65">
        <f t="shared" si="2"/>
        <v>5000</v>
      </c>
      <c r="L72" s="66">
        <f t="shared" si="3"/>
        <v>2</v>
      </c>
      <c r="M72" s="15" t="str">
        <f t="shared" si="4"/>
        <v>OK</v>
      </c>
    </row>
    <row r="73" spans="2:13" s="69" customFormat="1" x14ac:dyDescent="0.25">
      <c r="B73" s="57">
        <v>66</v>
      </c>
      <c r="C73" s="70">
        <v>44520</v>
      </c>
      <c r="D73" s="59" t="s">
        <v>4204</v>
      </c>
      <c r="E73" s="60" t="s">
        <v>6128</v>
      </c>
      <c r="F73" s="67" t="s">
        <v>4205</v>
      </c>
      <c r="G73" s="67" t="s">
        <v>4200</v>
      </c>
      <c r="H73" s="68" t="s">
        <v>4207</v>
      </c>
      <c r="I73" s="63">
        <v>2</v>
      </c>
      <c r="J73" s="64" t="str">
        <f t="shared" ref="J73:J86" si="5">+IF(I73&lt;=0," ",IF(I73&lt;=5,"A",IF(I73&gt;=6,"B")))</f>
        <v>A</v>
      </c>
      <c r="K73" s="65">
        <f t="shared" ref="K73:K86" si="6">+IF(J73=" ",I73*0,IF(J73="A",I73*2500,IF(J73="B",I73*3000)))</f>
        <v>5000</v>
      </c>
      <c r="L73" s="66">
        <f t="shared" ref="L73:L86" si="7">SUMIF($D$8:$D$86,D73:D151,$I$8:$I$86)</f>
        <v>2</v>
      </c>
      <c r="M73" s="15" t="str">
        <f t="shared" ref="M73:M86" si="8">+IF(L73=0," ",IF(L73&lt;=20,"OK",IF(L73&gt;=21,"LEBIH")))</f>
        <v>OK</v>
      </c>
    </row>
    <row r="74" spans="2:13" x14ac:dyDescent="0.25">
      <c r="B74" s="57">
        <v>67</v>
      </c>
      <c r="C74" s="70">
        <v>44520</v>
      </c>
      <c r="D74" s="59" t="s">
        <v>4208</v>
      </c>
      <c r="E74" s="60" t="s">
        <v>6128</v>
      </c>
      <c r="F74" s="67" t="s">
        <v>4209</v>
      </c>
      <c r="G74" s="67" t="s">
        <v>4200</v>
      </c>
      <c r="H74" s="68" t="s">
        <v>4210</v>
      </c>
      <c r="I74" s="63">
        <v>3</v>
      </c>
      <c r="J74" s="64" t="str">
        <f t="shared" si="5"/>
        <v>A</v>
      </c>
      <c r="K74" s="65">
        <f t="shared" si="6"/>
        <v>7500</v>
      </c>
      <c r="L74" s="66">
        <f t="shared" si="7"/>
        <v>3</v>
      </c>
      <c r="M74" s="15" t="str">
        <f t="shared" si="8"/>
        <v>OK</v>
      </c>
    </row>
    <row r="75" spans="2:13" x14ac:dyDescent="0.25">
      <c r="B75" s="57">
        <v>68</v>
      </c>
      <c r="C75" s="70">
        <v>44520</v>
      </c>
      <c r="D75" s="59" t="s">
        <v>4211</v>
      </c>
      <c r="E75" s="60" t="s">
        <v>6128</v>
      </c>
      <c r="F75" s="67" t="s">
        <v>4212</v>
      </c>
      <c r="G75" s="67" t="s">
        <v>4200</v>
      </c>
      <c r="H75" s="68" t="s">
        <v>4213</v>
      </c>
      <c r="I75" s="63">
        <v>2</v>
      </c>
      <c r="J75" s="64" t="str">
        <f t="shared" si="5"/>
        <v>A</v>
      </c>
      <c r="K75" s="65">
        <f t="shared" si="6"/>
        <v>5000</v>
      </c>
      <c r="L75" s="66">
        <f t="shared" si="7"/>
        <v>2</v>
      </c>
      <c r="M75" s="15" t="str">
        <f t="shared" si="8"/>
        <v>OK</v>
      </c>
    </row>
    <row r="76" spans="2:13" s="69" customFormat="1" x14ac:dyDescent="0.25">
      <c r="B76" s="57">
        <v>69</v>
      </c>
      <c r="C76" s="70">
        <v>44520</v>
      </c>
      <c r="D76" s="59" t="s">
        <v>4214</v>
      </c>
      <c r="E76" s="60" t="s">
        <v>6128</v>
      </c>
      <c r="F76" s="67" t="s">
        <v>4215</v>
      </c>
      <c r="G76" s="67" t="s">
        <v>4200</v>
      </c>
      <c r="H76" s="68" t="s">
        <v>4216</v>
      </c>
      <c r="I76" s="63">
        <v>2</v>
      </c>
      <c r="J76" s="64" t="str">
        <f t="shared" si="5"/>
        <v>A</v>
      </c>
      <c r="K76" s="65">
        <f t="shared" si="6"/>
        <v>5000</v>
      </c>
      <c r="L76" s="66">
        <f t="shared" si="7"/>
        <v>2</v>
      </c>
      <c r="M76" s="15" t="str">
        <f t="shared" si="8"/>
        <v>OK</v>
      </c>
    </row>
    <row r="77" spans="2:13" s="69" customFormat="1" x14ac:dyDescent="0.25">
      <c r="B77" s="57">
        <v>70</v>
      </c>
      <c r="C77" s="70">
        <v>44520</v>
      </c>
      <c r="D77" s="59" t="s">
        <v>4217</v>
      </c>
      <c r="E77" s="60" t="s">
        <v>6128</v>
      </c>
      <c r="F77" s="67" t="s">
        <v>4218</v>
      </c>
      <c r="G77" s="67" t="s">
        <v>4219</v>
      </c>
      <c r="H77" s="68" t="s">
        <v>4220</v>
      </c>
      <c r="I77" s="63">
        <v>2</v>
      </c>
      <c r="J77" s="64" t="str">
        <f t="shared" si="5"/>
        <v>A</v>
      </c>
      <c r="K77" s="65">
        <f t="shared" si="6"/>
        <v>5000</v>
      </c>
      <c r="L77" s="66">
        <f t="shared" si="7"/>
        <v>2</v>
      </c>
      <c r="M77" s="15" t="str">
        <f t="shared" si="8"/>
        <v>OK</v>
      </c>
    </row>
    <row r="78" spans="2:13" x14ac:dyDescent="0.25">
      <c r="B78" s="57">
        <v>71</v>
      </c>
      <c r="C78" s="70">
        <v>44520</v>
      </c>
      <c r="D78" s="59" t="s">
        <v>4221</v>
      </c>
      <c r="E78" s="60" t="s">
        <v>6128</v>
      </c>
      <c r="F78" s="67" t="s">
        <v>4222</v>
      </c>
      <c r="G78" s="67" t="s">
        <v>4223</v>
      </c>
      <c r="H78" s="68" t="s">
        <v>4224</v>
      </c>
      <c r="I78" s="63">
        <v>2</v>
      </c>
      <c r="J78" s="64" t="str">
        <f t="shared" si="5"/>
        <v>A</v>
      </c>
      <c r="K78" s="65">
        <f t="shared" si="6"/>
        <v>5000</v>
      </c>
      <c r="L78" s="66">
        <f t="shared" si="7"/>
        <v>2</v>
      </c>
      <c r="M78" s="15" t="str">
        <f t="shared" si="8"/>
        <v>OK</v>
      </c>
    </row>
    <row r="79" spans="2:13" x14ac:dyDescent="0.25">
      <c r="B79" s="57">
        <v>72</v>
      </c>
      <c r="C79" s="70">
        <v>44520</v>
      </c>
      <c r="D79" s="59" t="s">
        <v>4225</v>
      </c>
      <c r="E79" s="60" t="s">
        <v>6128</v>
      </c>
      <c r="F79" s="67" t="s">
        <v>1085</v>
      </c>
      <c r="G79" s="67" t="s">
        <v>4226</v>
      </c>
      <c r="H79" s="68" t="s">
        <v>4227</v>
      </c>
      <c r="I79" s="63">
        <v>2</v>
      </c>
      <c r="J79" s="64" t="str">
        <f t="shared" si="5"/>
        <v>A</v>
      </c>
      <c r="K79" s="65">
        <f t="shared" si="6"/>
        <v>5000</v>
      </c>
      <c r="L79" s="66">
        <f t="shared" si="7"/>
        <v>2</v>
      </c>
      <c r="M79" s="15" t="str">
        <f t="shared" si="8"/>
        <v>OK</v>
      </c>
    </row>
    <row r="80" spans="2:13" x14ac:dyDescent="0.25">
      <c r="B80" s="57">
        <v>73</v>
      </c>
      <c r="C80" s="70">
        <v>44520</v>
      </c>
      <c r="D80" s="59" t="s">
        <v>4228</v>
      </c>
      <c r="E80" s="60" t="s">
        <v>6128</v>
      </c>
      <c r="F80" s="67" t="s">
        <v>4229</v>
      </c>
      <c r="G80" s="67" t="s">
        <v>4230</v>
      </c>
      <c r="H80" s="68" t="s">
        <v>4237</v>
      </c>
      <c r="I80" s="63">
        <v>2</v>
      </c>
      <c r="J80" s="64" t="str">
        <f t="shared" si="5"/>
        <v>A</v>
      </c>
      <c r="K80" s="65">
        <f t="shared" si="6"/>
        <v>5000</v>
      </c>
      <c r="L80" s="66">
        <f t="shared" si="7"/>
        <v>2</v>
      </c>
      <c r="M80" s="15" t="str">
        <f t="shared" si="8"/>
        <v>OK</v>
      </c>
    </row>
    <row r="81" spans="2:13" s="69" customFormat="1" x14ac:dyDescent="0.25">
      <c r="B81" s="57">
        <v>74</v>
      </c>
      <c r="C81" s="70">
        <v>44520</v>
      </c>
      <c r="D81" s="59" t="s">
        <v>4231</v>
      </c>
      <c r="E81" s="60" t="s">
        <v>6128</v>
      </c>
      <c r="F81" s="67" t="s">
        <v>4232</v>
      </c>
      <c r="G81" s="67" t="s">
        <v>4233</v>
      </c>
      <c r="H81" s="68" t="s">
        <v>4238</v>
      </c>
      <c r="I81" s="63">
        <v>2</v>
      </c>
      <c r="J81" s="64" t="str">
        <f t="shared" si="5"/>
        <v>A</v>
      </c>
      <c r="K81" s="65">
        <f t="shared" si="6"/>
        <v>5000</v>
      </c>
      <c r="L81" s="66">
        <f t="shared" si="7"/>
        <v>2</v>
      </c>
      <c r="M81" s="15" t="str">
        <f t="shared" si="8"/>
        <v>OK</v>
      </c>
    </row>
    <row r="82" spans="2:13" x14ac:dyDescent="0.25">
      <c r="B82" s="57">
        <v>75</v>
      </c>
      <c r="C82" s="70">
        <v>44520</v>
      </c>
      <c r="D82" s="59" t="s">
        <v>4234</v>
      </c>
      <c r="E82" s="60" t="s">
        <v>6128</v>
      </c>
      <c r="F82" s="67" t="s">
        <v>4235</v>
      </c>
      <c r="G82" s="67" t="s">
        <v>4236</v>
      </c>
      <c r="H82" s="68" t="s">
        <v>4239</v>
      </c>
      <c r="I82" s="63">
        <v>2</v>
      </c>
      <c r="J82" s="64" t="str">
        <f t="shared" si="5"/>
        <v>A</v>
      </c>
      <c r="K82" s="65">
        <f t="shared" si="6"/>
        <v>5000</v>
      </c>
      <c r="L82" s="66">
        <f t="shared" si="7"/>
        <v>2</v>
      </c>
      <c r="M82" s="15" t="str">
        <f t="shared" si="8"/>
        <v>OK</v>
      </c>
    </row>
    <row r="83" spans="2:13" s="69" customFormat="1" x14ac:dyDescent="0.25">
      <c r="B83" s="57">
        <v>76</v>
      </c>
      <c r="C83" s="70">
        <v>44522</v>
      </c>
      <c r="D83" s="59" t="s">
        <v>566</v>
      </c>
      <c r="E83" s="60" t="s">
        <v>6128</v>
      </c>
      <c r="F83" s="67" t="s">
        <v>567</v>
      </c>
      <c r="G83" s="67" t="s">
        <v>568</v>
      </c>
      <c r="H83" s="68" t="s">
        <v>5020</v>
      </c>
      <c r="I83" s="63">
        <v>2</v>
      </c>
      <c r="J83" s="64" t="str">
        <f t="shared" si="5"/>
        <v>A</v>
      </c>
      <c r="K83" s="65">
        <f t="shared" si="6"/>
        <v>5000</v>
      </c>
      <c r="L83" s="66">
        <f t="shared" si="7"/>
        <v>8</v>
      </c>
      <c r="M83" s="15" t="str">
        <f t="shared" si="8"/>
        <v>OK</v>
      </c>
    </row>
    <row r="84" spans="2:13" x14ac:dyDescent="0.25">
      <c r="B84" s="57">
        <v>77</v>
      </c>
      <c r="C84" s="70">
        <v>44522</v>
      </c>
      <c r="D84" s="59" t="s">
        <v>5021</v>
      </c>
      <c r="E84" s="60" t="s">
        <v>6128</v>
      </c>
      <c r="F84" s="67" t="s">
        <v>5022</v>
      </c>
      <c r="G84" s="67" t="s">
        <v>5023</v>
      </c>
      <c r="H84" s="68" t="s">
        <v>5024</v>
      </c>
      <c r="I84" s="63">
        <v>2</v>
      </c>
      <c r="J84" s="64" t="str">
        <f t="shared" si="5"/>
        <v>A</v>
      </c>
      <c r="K84" s="65">
        <f t="shared" si="6"/>
        <v>5000</v>
      </c>
      <c r="L84" s="66">
        <f t="shared" si="7"/>
        <v>2</v>
      </c>
      <c r="M84" s="15" t="str">
        <f t="shared" si="8"/>
        <v>OK</v>
      </c>
    </row>
    <row r="85" spans="2:13" x14ac:dyDescent="0.25">
      <c r="B85" s="57">
        <v>78</v>
      </c>
      <c r="C85" s="70">
        <v>44523</v>
      </c>
      <c r="D85" s="59" t="s">
        <v>5025</v>
      </c>
      <c r="E85" s="60" t="s">
        <v>6128</v>
      </c>
      <c r="F85" s="67" t="s">
        <v>5026</v>
      </c>
      <c r="G85" s="67" t="s">
        <v>5027</v>
      </c>
      <c r="H85" s="68" t="s">
        <v>5028</v>
      </c>
      <c r="I85" s="63">
        <v>2</v>
      </c>
      <c r="J85" s="64" t="str">
        <f t="shared" si="5"/>
        <v>A</v>
      </c>
      <c r="K85" s="65">
        <f t="shared" si="6"/>
        <v>5000</v>
      </c>
      <c r="L85" s="66">
        <f t="shared" si="7"/>
        <v>2</v>
      </c>
      <c r="M85" s="15" t="str">
        <f t="shared" si="8"/>
        <v>OK</v>
      </c>
    </row>
    <row r="86" spans="2:13" s="69" customFormat="1" x14ac:dyDescent="0.25">
      <c r="B86" s="57">
        <v>79</v>
      </c>
      <c r="C86" s="70">
        <v>44523</v>
      </c>
      <c r="D86" s="59" t="s">
        <v>5029</v>
      </c>
      <c r="E86" s="60" t="s">
        <v>6128</v>
      </c>
      <c r="F86" s="67" t="s">
        <v>5030</v>
      </c>
      <c r="G86" s="67" t="s">
        <v>1475</v>
      </c>
      <c r="H86" s="68" t="s">
        <v>5031</v>
      </c>
      <c r="I86" s="63">
        <v>2</v>
      </c>
      <c r="J86" s="64" t="str">
        <f t="shared" si="5"/>
        <v>A</v>
      </c>
      <c r="K86" s="65">
        <f t="shared" si="6"/>
        <v>5000</v>
      </c>
      <c r="L86" s="66">
        <f t="shared" si="7"/>
        <v>2</v>
      </c>
      <c r="M86" s="15" t="str">
        <f t="shared" si="8"/>
        <v>OK</v>
      </c>
    </row>
    <row r="87" spans="2:13" ht="5.25" customHeight="1" x14ac:dyDescent="0.25"/>
    <row r="88" spans="2:13" s="72" customFormat="1" ht="26.25" customHeight="1" x14ac:dyDescent="0.25">
      <c r="B88" s="115" t="s">
        <v>29</v>
      </c>
      <c r="C88" s="115"/>
      <c r="D88" s="115"/>
      <c r="E88" s="115"/>
      <c r="F88" s="115"/>
      <c r="G88" s="115"/>
      <c r="I88" s="73">
        <f>SUM(I8:I87)</f>
        <v>283</v>
      </c>
      <c r="J88" s="73"/>
      <c r="K88" s="73">
        <f>SUM(K8:K86)</f>
        <v>791000</v>
      </c>
      <c r="L88" s="74"/>
    </row>
    <row r="89" spans="2:13" x14ac:dyDescent="0.25">
      <c r="I89" s="75"/>
      <c r="J89" s="75"/>
      <c r="K89" s="75"/>
    </row>
  </sheetData>
  <autoFilter ref="B7:M7"/>
  <mergeCells count="10">
    <mergeCell ref="H5:H6"/>
    <mergeCell ref="J5:J6"/>
    <mergeCell ref="K5:K6"/>
    <mergeCell ref="B88:G88"/>
    <mergeCell ref="B5:B6"/>
    <mergeCell ref="C5:C6"/>
    <mergeCell ref="D5:D6"/>
    <mergeCell ref="E5:E6"/>
    <mergeCell ref="F5:F6"/>
    <mergeCell ref="G5:G6"/>
  </mergeCells>
  <conditionalFormatting sqref="H8:H86">
    <cfRule type="duplicateValues" dxfId="58" priority="1816"/>
  </conditionalFormatting>
  <printOptions horizontalCentered="1"/>
  <pageMargins left="0" right="0" top="0" bottom="0" header="0" footer="0"/>
  <pageSetup paperSize="9" scale="75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198"/>
  <sheetViews>
    <sheetView zoomScale="80" zoomScaleNormal="80" workbookViewId="0">
      <pane xSplit="6" ySplit="7" topLeftCell="G183" activePane="bottomRight" state="frozen"/>
      <selection pane="topRight" activeCell="G1" sqref="G1"/>
      <selection pane="bottomLeft" activeCell="A8" sqref="A8"/>
      <selection pane="bottomRight" sqref="A1:K198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40.7109375" customWidth="1"/>
    <col min="7" max="7" width="47.8554687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61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58">
        <v>44515</v>
      </c>
      <c r="D8" s="59" t="s">
        <v>428</v>
      </c>
      <c r="E8" s="60" t="s">
        <v>6128</v>
      </c>
      <c r="F8" s="61" t="s">
        <v>429</v>
      </c>
      <c r="G8" s="61" t="s">
        <v>430</v>
      </c>
      <c r="H8" s="62" t="s">
        <v>431</v>
      </c>
      <c r="I8" s="63">
        <v>6</v>
      </c>
      <c r="J8" s="64" t="str">
        <f>+IF(I8&lt;=0," ",IF(I8&lt;=5,"A",IF(I8&gt;=6,"B")))</f>
        <v>B</v>
      </c>
      <c r="K8" s="65">
        <f>+IF(J8=" ",I8*0,IF(J8="A",I8*2500,IF(J8="B",I8*3000)))</f>
        <v>18000</v>
      </c>
      <c r="L8" s="66">
        <f>SUMIF($D$8:$D$195,D8:D195,$I$8:$I$195)</f>
        <v>6</v>
      </c>
      <c r="M8" s="15" t="str">
        <f>+IF(L8=0," ",IF(L8&lt;=20,"OK",IF(L8&gt;=21,"LEBIH")))</f>
        <v>OK</v>
      </c>
    </row>
    <row r="9" spans="2:13" s="15" customFormat="1" x14ac:dyDescent="0.25">
      <c r="B9" s="57">
        <v>2</v>
      </c>
      <c r="C9" s="58">
        <v>44515</v>
      </c>
      <c r="D9" s="59" t="s">
        <v>432</v>
      </c>
      <c r="E9" s="60" t="s">
        <v>6128</v>
      </c>
      <c r="F9" s="61" t="s">
        <v>433</v>
      </c>
      <c r="G9" s="61" t="s">
        <v>430</v>
      </c>
      <c r="H9" s="62" t="s">
        <v>434</v>
      </c>
      <c r="I9" s="63">
        <v>6</v>
      </c>
      <c r="J9" s="64" t="str">
        <f t="shared" ref="J9:J72" si="0">+IF(I9&lt;=0," ",IF(I9&lt;=5,"A",IF(I9&gt;=6,"B")))</f>
        <v>B</v>
      </c>
      <c r="K9" s="65">
        <f t="shared" ref="K9:K72" si="1">+IF(J9=" ",I9*0,IF(J9="A",I9*2500,IF(J9="B",I9*3000)))</f>
        <v>18000</v>
      </c>
      <c r="L9" s="66">
        <f t="shared" ref="L9:L72" si="2">SUMIF($D$8:$D$195,D9:D196,$I$8:$I$195)</f>
        <v>6</v>
      </c>
      <c r="M9" s="15" t="str">
        <f t="shared" ref="M9:M72" si="3">+IF(L9=0," ",IF(L9&lt;=20,"OK",IF(L9&gt;=21,"LEBIH")))</f>
        <v>OK</v>
      </c>
    </row>
    <row r="10" spans="2:13" s="15" customFormat="1" x14ac:dyDescent="0.25">
      <c r="B10" s="57">
        <v>3</v>
      </c>
      <c r="C10" s="58">
        <v>44515</v>
      </c>
      <c r="D10" s="59" t="s">
        <v>435</v>
      </c>
      <c r="E10" s="60" t="s">
        <v>6128</v>
      </c>
      <c r="F10" s="61" t="s">
        <v>436</v>
      </c>
      <c r="G10" s="61" t="s">
        <v>437</v>
      </c>
      <c r="H10" s="62" t="s">
        <v>438</v>
      </c>
      <c r="I10" s="63">
        <v>3</v>
      </c>
      <c r="J10" s="64" t="str">
        <f t="shared" si="0"/>
        <v>A</v>
      </c>
      <c r="K10" s="65">
        <f t="shared" si="1"/>
        <v>7500</v>
      </c>
      <c r="L10" s="66">
        <f t="shared" si="2"/>
        <v>3</v>
      </c>
      <c r="M10" s="15" t="str">
        <f t="shared" si="3"/>
        <v>OK</v>
      </c>
    </row>
    <row r="11" spans="2:13" s="15" customFormat="1" x14ac:dyDescent="0.25">
      <c r="B11" s="57">
        <v>4</v>
      </c>
      <c r="C11" s="58">
        <v>44515</v>
      </c>
      <c r="D11" s="59" t="s">
        <v>439</v>
      </c>
      <c r="E11" s="60" t="s">
        <v>6128</v>
      </c>
      <c r="F11" s="61" t="s">
        <v>440</v>
      </c>
      <c r="G11" s="61" t="s">
        <v>441</v>
      </c>
      <c r="H11" s="62" t="s">
        <v>442</v>
      </c>
      <c r="I11" s="63">
        <v>6</v>
      </c>
      <c r="J11" s="64" t="str">
        <f t="shared" si="0"/>
        <v>B</v>
      </c>
      <c r="K11" s="65">
        <f t="shared" si="1"/>
        <v>18000</v>
      </c>
      <c r="L11" s="66">
        <f t="shared" si="2"/>
        <v>6</v>
      </c>
      <c r="M11" s="15" t="str">
        <f t="shared" si="3"/>
        <v>OK</v>
      </c>
    </row>
    <row r="12" spans="2:13" s="15" customFormat="1" x14ac:dyDescent="0.25">
      <c r="B12" s="57">
        <v>5</v>
      </c>
      <c r="C12" s="58">
        <v>44515</v>
      </c>
      <c r="D12" s="59" t="s">
        <v>443</v>
      </c>
      <c r="E12" s="60" t="s">
        <v>6128</v>
      </c>
      <c r="F12" s="61" t="s">
        <v>444</v>
      </c>
      <c r="G12" s="61" t="s">
        <v>445</v>
      </c>
      <c r="H12" s="62" t="s">
        <v>446</v>
      </c>
      <c r="I12" s="63">
        <v>5</v>
      </c>
      <c r="J12" s="64" t="str">
        <f t="shared" si="0"/>
        <v>A</v>
      </c>
      <c r="K12" s="65">
        <f t="shared" si="1"/>
        <v>12500</v>
      </c>
      <c r="L12" s="66">
        <f t="shared" si="2"/>
        <v>5</v>
      </c>
      <c r="M12" s="15" t="str">
        <f t="shared" si="3"/>
        <v>OK</v>
      </c>
    </row>
    <row r="13" spans="2:13" s="15" customFormat="1" x14ac:dyDescent="0.25">
      <c r="B13" s="57">
        <v>6</v>
      </c>
      <c r="C13" s="58">
        <v>44515</v>
      </c>
      <c r="D13" s="59" t="s">
        <v>447</v>
      </c>
      <c r="E13" s="60" t="s">
        <v>6128</v>
      </c>
      <c r="F13" s="61" t="s">
        <v>448</v>
      </c>
      <c r="G13" s="61" t="s">
        <v>449</v>
      </c>
      <c r="H13" s="62" t="s">
        <v>450</v>
      </c>
      <c r="I13" s="63">
        <v>3</v>
      </c>
      <c r="J13" s="64" t="str">
        <f t="shared" si="0"/>
        <v>A</v>
      </c>
      <c r="K13" s="65">
        <f t="shared" si="1"/>
        <v>7500</v>
      </c>
      <c r="L13" s="66">
        <f t="shared" si="2"/>
        <v>5</v>
      </c>
      <c r="M13" s="15" t="str">
        <f t="shared" si="3"/>
        <v>OK</v>
      </c>
    </row>
    <row r="14" spans="2:13" s="15" customFormat="1" x14ac:dyDescent="0.25">
      <c r="B14" s="57">
        <v>7</v>
      </c>
      <c r="C14" s="58">
        <v>44515</v>
      </c>
      <c r="D14" s="59" t="s">
        <v>451</v>
      </c>
      <c r="E14" s="60" t="s">
        <v>6128</v>
      </c>
      <c r="F14" s="61" t="s">
        <v>452</v>
      </c>
      <c r="G14" s="61" t="s">
        <v>453</v>
      </c>
      <c r="H14" s="62" t="s">
        <v>454</v>
      </c>
      <c r="I14" s="63">
        <v>3</v>
      </c>
      <c r="J14" s="64" t="str">
        <f t="shared" si="0"/>
        <v>A</v>
      </c>
      <c r="K14" s="65">
        <f t="shared" si="1"/>
        <v>7500</v>
      </c>
      <c r="L14" s="66">
        <f t="shared" si="2"/>
        <v>5</v>
      </c>
      <c r="M14" s="15" t="str">
        <f t="shared" si="3"/>
        <v>OK</v>
      </c>
    </row>
    <row r="15" spans="2:13" s="15" customFormat="1" x14ac:dyDescent="0.25">
      <c r="B15" s="57">
        <v>8</v>
      </c>
      <c r="C15" s="58">
        <v>44515</v>
      </c>
      <c r="D15" s="59" t="s">
        <v>455</v>
      </c>
      <c r="E15" s="60" t="s">
        <v>6128</v>
      </c>
      <c r="F15" s="61" t="s">
        <v>456</v>
      </c>
      <c r="G15" s="61" t="s">
        <v>457</v>
      </c>
      <c r="H15" s="62" t="s">
        <v>458</v>
      </c>
      <c r="I15" s="63">
        <v>3</v>
      </c>
      <c r="J15" s="64" t="str">
        <f t="shared" si="0"/>
        <v>A</v>
      </c>
      <c r="K15" s="65">
        <f t="shared" si="1"/>
        <v>7500</v>
      </c>
      <c r="L15" s="66">
        <f t="shared" si="2"/>
        <v>3</v>
      </c>
      <c r="M15" s="15" t="str">
        <f t="shared" si="3"/>
        <v>OK</v>
      </c>
    </row>
    <row r="16" spans="2:13" s="15" customFormat="1" x14ac:dyDescent="0.25">
      <c r="B16" s="57">
        <v>9</v>
      </c>
      <c r="C16" s="58">
        <v>44515</v>
      </c>
      <c r="D16" s="59" t="s">
        <v>459</v>
      </c>
      <c r="E16" s="60" t="s">
        <v>6128</v>
      </c>
      <c r="F16" s="61" t="s">
        <v>460</v>
      </c>
      <c r="G16" s="61" t="s">
        <v>461</v>
      </c>
      <c r="H16" s="62" t="s">
        <v>462</v>
      </c>
      <c r="I16" s="63">
        <v>2</v>
      </c>
      <c r="J16" s="64" t="str">
        <f t="shared" si="0"/>
        <v>A</v>
      </c>
      <c r="K16" s="65">
        <f t="shared" si="1"/>
        <v>5000</v>
      </c>
      <c r="L16" s="66">
        <f t="shared" si="2"/>
        <v>4</v>
      </c>
      <c r="M16" s="15" t="str">
        <f t="shared" si="3"/>
        <v>OK</v>
      </c>
    </row>
    <row r="17" spans="2:13" s="15" customFormat="1" x14ac:dyDescent="0.25">
      <c r="B17" s="57">
        <v>10</v>
      </c>
      <c r="C17" s="58">
        <v>44515</v>
      </c>
      <c r="D17" s="59" t="s">
        <v>463</v>
      </c>
      <c r="E17" s="60" t="s">
        <v>6128</v>
      </c>
      <c r="F17" s="61" t="s">
        <v>464</v>
      </c>
      <c r="G17" s="61" t="s">
        <v>465</v>
      </c>
      <c r="H17" s="62" t="s">
        <v>466</v>
      </c>
      <c r="I17" s="63">
        <v>3</v>
      </c>
      <c r="J17" s="64" t="str">
        <f t="shared" si="0"/>
        <v>A</v>
      </c>
      <c r="K17" s="65">
        <f t="shared" si="1"/>
        <v>7500</v>
      </c>
      <c r="L17" s="66">
        <f t="shared" si="2"/>
        <v>5</v>
      </c>
      <c r="M17" s="15" t="str">
        <f t="shared" si="3"/>
        <v>OK</v>
      </c>
    </row>
    <row r="18" spans="2:13" x14ac:dyDescent="0.25">
      <c r="B18" s="57">
        <v>11</v>
      </c>
      <c r="C18" s="58">
        <v>44515</v>
      </c>
      <c r="D18" s="59" t="s">
        <v>467</v>
      </c>
      <c r="E18" s="60" t="s">
        <v>6128</v>
      </c>
      <c r="F18" s="67" t="s">
        <v>468</v>
      </c>
      <c r="G18" s="67" t="s">
        <v>469</v>
      </c>
      <c r="H18" s="68" t="s">
        <v>470</v>
      </c>
      <c r="I18" s="63">
        <v>2</v>
      </c>
      <c r="J18" s="64" t="str">
        <f t="shared" si="0"/>
        <v>A</v>
      </c>
      <c r="K18" s="65">
        <f t="shared" si="1"/>
        <v>5000</v>
      </c>
      <c r="L18" s="66">
        <f t="shared" si="2"/>
        <v>2</v>
      </c>
      <c r="M18" s="15" t="str">
        <f t="shared" si="3"/>
        <v>OK</v>
      </c>
    </row>
    <row r="19" spans="2:13" x14ac:dyDescent="0.25">
      <c r="B19" s="57">
        <v>12</v>
      </c>
      <c r="C19" s="58">
        <v>44515</v>
      </c>
      <c r="D19" s="59" t="s">
        <v>471</v>
      </c>
      <c r="E19" s="60" t="s">
        <v>6128</v>
      </c>
      <c r="F19" s="67" t="s">
        <v>472</v>
      </c>
      <c r="G19" s="67" t="s">
        <v>473</v>
      </c>
      <c r="H19" s="68" t="s">
        <v>474</v>
      </c>
      <c r="I19" s="63">
        <v>3</v>
      </c>
      <c r="J19" s="64" t="str">
        <f t="shared" si="0"/>
        <v>A</v>
      </c>
      <c r="K19" s="65">
        <f t="shared" si="1"/>
        <v>7500</v>
      </c>
      <c r="L19" s="66">
        <f t="shared" si="2"/>
        <v>5</v>
      </c>
      <c r="M19" s="15" t="str">
        <f t="shared" si="3"/>
        <v>OK</v>
      </c>
    </row>
    <row r="20" spans="2:13" x14ac:dyDescent="0.25">
      <c r="B20" s="57">
        <v>13</v>
      </c>
      <c r="C20" s="58">
        <v>44515</v>
      </c>
      <c r="D20" s="59" t="s">
        <v>475</v>
      </c>
      <c r="E20" s="60" t="s">
        <v>6128</v>
      </c>
      <c r="F20" s="67" t="s">
        <v>476</v>
      </c>
      <c r="G20" s="67" t="s">
        <v>477</v>
      </c>
      <c r="H20" s="68" t="s">
        <v>478</v>
      </c>
      <c r="I20" s="63">
        <v>2</v>
      </c>
      <c r="J20" s="64" t="str">
        <f t="shared" si="0"/>
        <v>A</v>
      </c>
      <c r="K20" s="65">
        <f t="shared" si="1"/>
        <v>5000</v>
      </c>
      <c r="L20" s="66">
        <f t="shared" si="2"/>
        <v>2</v>
      </c>
      <c r="M20" s="15" t="str">
        <f t="shared" si="3"/>
        <v>OK</v>
      </c>
    </row>
    <row r="21" spans="2:13" x14ac:dyDescent="0.25">
      <c r="B21" s="57">
        <v>14</v>
      </c>
      <c r="C21" s="58">
        <v>44515</v>
      </c>
      <c r="D21" s="59" t="s">
        <v>479</v>
      </c>
      <c r="E21" s="60" t="s">
        <v>6128</v>
      </c>
      <c r="F21" s="67" t="s">
        <v>480</v>
      </c>
      <c r="G21" s="67" t="s">
        <v>481</v>
      </c>
      <c r="H21" s="68" t="s">
        <v>482</v>
      </c>
      <c r="I21" s="63">
        <v>3</v>
      </c>
      <c r="J21" s="64" t="str">
        <f t="shared" si="0"/>
        <v>A</v>
      </c>
      <c r="K21" s="65">
        <f t="shared" si="1"/>
        <v>7500</v>
      </c>
      <c r="L21" s="66">
        <f t="shared" si="2"/>
        <v>3</v>
      </c>
      <c r="M21" s="15" t="str">
        <f t="shared" si="3"/>
        <v>OK</v>
      </c>
    </row>
    <row r="22" spans="2:13" x14ac:dyDescent="0.25">
      <c r="B22" s="57">
        <v>15</v>
      </c>
      <c r="C22" s="58">
        <v>44515</v>
      </c>
      <c r="D22" s="59" t="s">
        <v>483</v>
      </c>
      <c r="E22" s="60" t="s">
        <v>6128</v>
      </c>
      <c r="F22" s="67" t="s">
        <v>484</v>
      </c>
      <c r="G22" s="67" t="s">
        <v>485</v>
      </c>
      <c r="H22" s="68" t="s">
        <v>486</v>
      </c>
      <c r="I22" s="63">
        <v>2</v>
      </c>
      <c r="J22" s="64" t="str">
        <f t="shared" si="0"/>
        <v>A</v>
      </c>
      <c r="K22" s="65">
        <f t="shared" si="1"/>
        <v>5000</v>
      </c>
      <c r="L22" s="66">
        <f t="shared" si="2"/>
        <v>4</v>
      </c>
      <c r="M22" s="15" t="str">
        <f t="shared" si="3"/>
        <v>OK</v>
      </c>
    </row>
    <row r="23" spans="2:13" s="15" customFormat="1" x14ac:dyDescent="0.25">
      <c r="B23" s="57">
        <v>16</v>
      </c>
      <c r="C23" s="58">
        <v>44515</v>
      </c>
      <c r="D23" s="59" t="s">
        <v>487</v>
      </c>
      <c r="E23" s="60" t="s">
        <v>6128</v>
      </c>
      <c r="F23" s="61" t="s">
        <v>488</v>
      </c>
      <c r="G23" s="61" t="s">
        <v>489</v>
      </c>
      <c r="H23" s="62" t="s">
        <v>490</v>
      </c>
      <c r="I23" s="63">
        <v>2</v>
      </c>
      <c r="J23" s="64" t="str">
        <f t="shared" si="0"/>
        <v>A</v>
      </c>
      <c r="K23" s="65">
        <f t="shared" si="1"/>
        <v>5000</v>
      </c>
      <c r="L23" s="66">
        <f t="shared" si="2"/>
        <v>2</v>
      </c>
      <c r="M23" s="15" t="str">
        <f t="shared" si="3"/>
        <v>OK</v>
      </c>
    </row>
    <row r="24" spans="2:13" s="15" customFormat="1" x14ac:dyDescent="0.25">
      <c r="B24" s="57">
        <v>17</v>
      </c>
      <c r="C24" s="58">
        <v>44515</v>
      </c>
      <c r="D24" s="59" t="s">
        <v>491</v>
      </c>
      <c r="E24" s="60" t="s">
        <v>6128</v>
      </c>
      <c r="F24" s="61" t="s">
        <v>492</v>
      </c>
      <c r="G24" s="61" t="s">
        <v>493</v>
      </c>
      <c r="H24" s="62" t="s">
        <v>494</v>
      </c>
      <c r="I24" s="63">
        <v>2</v>
      </c>
      <c r="J24" s="64" t="str">
        <f t="shared" si="0"/>
        <v>A</v>
      </c>
      <c r="K24" s="65">
        <f t="shared" si="1"/>
        <v>5000</v>
      </c>
      <c r="L24" s="66">
        <f t="shared" si="2"/>
        <v>2</v>
      </c>
      <c r="M24" s="15" t="str">
        <f t="shared" si="3"/>
        <v>OK</v>
      </c>
    </row>
    <row r="25" spans="2:13" s="15" customFormat="1" x14ac:dyDescent="0.25">
      <c r="B25" s="57">
        <v>18</v>
      </c>
      <c r="C25" s="58">
        <v>44515</v>
      </c>
      <c r="D25" s="59" t="s">
        <v>495</v>
      </c>
      <c r="E25" s="60" t="s">
        <v>6128</v>
      </c>
      <c r="F25" s="61" t="s">
        <v>496</v>
      </c>
      <c r="G25" s="61" t="s">
        <v>493</v>
      </c>
      <c r="H25" s="62" t="s">
        <v>497</v>
      </c>
      <c r="I25" s="63">
        <v>2</v>
      </c>
      <c r="J25" s="64" t="str">
        <f t="shared" si="0"/>
        <v>A</v>
      </c>
      <c r="K25" s="65">
        <f t="shared" si="1"/>
        <v>5000</v>
      </c>
      <c r="L25" s="66">
        <f t="shared" si="2"/>
        <v>2</v>
      </c>
      <c r="M25" s="15" t="str">
        <f t="shared" si="3"/>
        <v>OK</v>
      </c>
    </row>
    <row r="26" spans="2:13" s="15" customFormat="1" x14ac:dyDescent="0.25">
      <c r="B26" s="57">
        <v>19</v>
      </c>
      <c r="C26" s="58">
        <v>44515</v>
      </c>
      <c r="D26" s="59" t="s">
        <v>498</v>
      </c>
      <c r="E26" s="60" t="s">
        <v>6128</v>
      </c>
      <c r="F26" s="61" t="s">
        <v>499</v>
      </c>
      <c r="G26" s="61" t="s">
        <v>500</v>
      </c>
      <c r="H26" s="62" t="s">
        <v>501</v>
      </c>
      <c r="I26" s="63">
        <v>2</v>
      </c>
      <c r="J26" s="64" t="str">
        <f t="shared" si="0"/>
        <v>A</v>
      </c>
      <c r="K26" s="65">
        <f t="shared" si="1"/>
        <v>5000</v>
      </c>
      <c r="L26" s="66">
        <f t="shared" si="2"/>
        <v>4</v>
      </c>
      <c r="M26" s="15" t="str">
        <f t="shared" si="3"/>
        <v>OK</v>
      </c>
    </row>
    <row r="27" spans="2:13" s="15" customFormat="1" x14ac:dyDescent="0.25">
      <c r="B27" s="57">
        <v>20</v>
      </c>
      <c r="C27" s="58">
        <v>44515</v>
      </c>
      <c r="D27" s="59" t="s">
        <v>502</v>
      </c>
      <c r="E27" s="60" t="s">
        <v>6128</v>
      </c>
      <c r="F27" s="61" t="s">
        <v>503</v>
      </c>
      <c r="G27" s="61" t="s">
        <v>504</v>
      </c>
      <c r="H27" s="62" t="s">
        <v>505</v>
      </c>
      <c r="I27" s="63">
        <v>3</v>
      </c>
      <c r="J27" s="64" t="str">
        <f t="shared" si="0"/>
        <v>A</v>
      </c>
      <c r="K27" s="65">
        <f t="shared" si="1"/>
        <v>7500</v>
      </c>
      <c r="L27" s="66">
        <f t="shared" si="2"/>
        <v>3</v>
      </c>
      <c r="M27" s="15" t="str">
        <f t="shared" si="3"/>
        <v>OK</v>
      </c>
    </row>
    <row r="28" spans="2:13" s="15" customFormat="1" x14ac:dyDescent="0.25">
      <c r="B28" s="57">
        <v>21</v>
      </c>
      <c r="C28" s="58">
        <v>44515</v>
      </c>
      <c r="D28" s="59" t="s">
        <v>506</v>
      </c>
      <c r="E28" s="60" t="s">
        <v>6128</v>
      </c>
      <c r="F28" s="61" t="s">
        <v>507</v>
      </c>
      <c r="G28" s="61" t="s">
        <v>508</v>
      </c>
      <c r="H28" s="62" t="s">
        <v>509</v>
      </c>
      <c r="I28" s="63">
        <v>6</v>
      </c>
      <c r="J28" s="64" t="str">
        <f t="shared" si="0"/>
        <v>B</v>
      </c>
      <c r="K28" s="65">
        <f t="shared" si="1"/>
        <v>18000</v>
      </c>
      <c r="L28" s="66">
        <f t="shared" si="2"/>
        <v>6</v>
      </c>
      <c r="M28" s="15" t="str">
        <f t="shared" si="3"/>
        <v>OK</v>
      </c>
    </row>
    <row r="29" spans="2:13" s="15" customFormat="1" x14ac:dyDescent="0.25">
      <c r="B29" s="57">
        <v>22</v>
      </c>
      <c r="C29" s="58">
        <v>44515</v>
      </c>
      <c r="D29" s="59" t="s">
        <v>510</v>
      </c>
      <c r="E29" s="60" t="s">
        <v>6128</v>
      </c>
      <c r="F29" s="61" t="s">
        <v>511</v>
      </c>
      <c r="G29" s="61" t="s">
        <v>512</v>
      </c>
      <c r="H29" s="62" t="s">
        <v>513</v>
      </c>
      <c r="I29" s="63">
        <v>3</v>
      </c>
      <c r="J29" s="64" t="str">
        <f t="shared" si="0"/>
        <v>A</v>
      </c>
      <c r="K29" s="65">
        <f t="shared" si="1"/>
        <v>7500</v>
      </c>
      <c r="L29" s="66">
        <f t="shared" si="2"/>
        <v>3</v>
      </c>
      <c r="M29" s="15" t="str">
        <f t="shared" si="3"/>
        <v>OK</v>
      </c>
    </row>
    <row r="30" spans="2:13" s="15" customFormat="1" x14ac:dyDescent="0.25">
      <c r="B30" s="57">
        <v>23</v>
      </c>
      <c r="C30" s="58">
        <v>44515</v>
      </c>
      <c r="D30" s="59" t="s">
        <v>514</v>
      </c>
      <c r="E30" s="60" t="s">
        <v>6128</v>
      </c>
      <c r="F30" s="61" t="s">
        <v>515</v>
      </c>
      <c r="G30" s="61" t="s">
        <v>516</v>
      </c>
      <c r="H30" s="62" t="s">
        <v>517</v>
      </c>
      <c r="I30" s="63">
        <v>3</v>
      </c>
      <c r="J30" s="64" t="str">
        <f t="shared" si="0"/>
        <v>A</v>
      </c>
      <c r="K30" s="65">
        <f t="shared" si="1"/>
        <v>7500</v>
      </c>
      <c r="L30" s="66">
        <f t="shared" si="2"/>
        <v>3</v>
      </c>
      <c r="M30" s="15" t="str">
        <f t="shared" si="3"/>
        <v>OK</v>
      </c>
    </row>
    <row r="31" spans="2:13" s="15" customFormat="1" x14ac:dyDescent="0.25">
      <c r="B31" s="57">
        <v>24</v>
      </c>
      <c r="C31" s="58">
        <v>44515</v>
      </c>
      <c r="D31" s="59" t="s">
        <v>518</v>
      </c>
      <c r="E31" s="60" t="s">
        <v>6128</v>
      </c>
      <c r="F31" s="61" t="s">
        <v>519</v>
      </c>
      <c r="G31" s="61" t="s">
        <v>520</v>
      </c>
      <c r="H31" s="62" t="s">
        <v>521</v>
      </c>
      <c r="I31" s="63">
        <v>6</v>
      </c>
      <c r="J31" s="64" t="str">
        <f t="shared" si="0"/>
        <v>B</v>
      </c>
      <c r="K31" s="65">
        <f t="shared" si="1"/>
        <v>18000</v>
      </c>
      <c r="L31" s="66">
        <f t="shared" si="2"/>
        <v>9</v>
      </c>
      <c r="M31" s="15" t="str">
        <f t="shared" si="3"/>
        <v>OK</v>
      </c>
    </row>
    <row r="32" spans="2:13" s="15" customFormat="1" x14ac:dyDescent="0.25">
      <c r="B32" s="57">
        <v>25</v>
      </c>
      <c r="C32" s="58">
        <v>44515</v>
      </c>
      <c r="D32" s="59" t="s">
        <v>522</v>
      </c>
      <c r="E32" s="60" t="s">
        <v>6128</v>
      </c>
      <c r="F32" s="61" t="s">
        <v>523</v>
      </c>
      <c r="G32" s="61" t="s">
        <v>524</v>
      </c>
      <c r="H32" s="62" t="s">
        <v>525</v>
      </c>
      <c r="I32" s="63">
        <v>2</v>
      </c>
      <c r="J32" s="64" t="str">
        <f t="shared" si="0"/>
        <v>A</v>
      </c>
      <c r="K32" s="65">
        <f t="shared" si="1"/>
        <v>5000</v>
      </c>
      <c r="L32" s="66">
        <f t="shared" si="2"/>
        <v>2</v>
      </c>
      <c r="M32" s="15" t="str">
        <f t="shared" si="3"/>
        <v>OK</v>
      </c>
    </row>
    <row r="33" spans="2:13" s="15" customFormat="1" x14ac:dyDescent="0.25">
      <c r="B33" s="57">
        <v>26</v>
      </c>
      <c r="C33" s="58">
        <v>44515</v>
      </c>
      <c r="D33" s="59" t="s">
        <v>526</v>
      </c>
      <c r="E33" s="60" t="s">
        <v>6128</v>
      </c>
      <c r="F33" s="61" t="s">
        <v>527</v>
      </c>
      <c r="G33" s="61" t="s">
        <v>528</v>
      </c>
      <c r="H33" s="62" t="s">
        <v>529</v>
      </c>
      <c r="I33" s="63">
        <v>2</v>
      </c>
      <c r="J33" s="64" t="str">
        <f t="shared" si="0"/>
        <v>A</v>
      </c>
      <c r="K33" s="65">
        <f t="shared" si="1"/>
        <v>5000</v>
      </c>
      <c r="L33" s="66">
        <f t="shared" si="2"/>
        <v>2</v>
      </c>
      <c r="M33" s="15" t="str">
        <f t="shared" si="3"/>
        <v>OK</v>
      </c>
    </row>
    <row r="34" spans="2:13" x14ac:dyDescent="0.25">
      <c r="B34" s="57">
        <v>27</v>
      </c>
      <c r="C34" s="58">
        <v>44515</v>
      </c>
      <c r="D34" s="59" t="s">
        <v>530</v>
      </c>
      <c r="E34" s="60" t="s">
        <v>6128</v>
      </c>
      <c r="F34" s="67" t="s">
        <v>531</v>
      </c>
      <c r="G34" s="67" t="s">
        <v>532</v>
      </c>
      <c r="H34" s="68" t="s">
        <v>533</v>
      </c>
      <c r="I34" s="63">
        <v>2</v>
      </c>
      <c r="J34" s="64" t="str">
        <f t="shared" si="0"/>
        <v>A</v>
      </c>
      <c r="K34" s="65">
        <f t="shared" si="1"/>
        <v>5000</v>
      </c>
      <c r="L34" s="66">
        <f t="shared" si="2"/>
        <v>2</v>
      </c>
      <c r="M34" s="15" t="str">
        <f t="shared" si="3"/>
        <v>OK</v>
      </c>
    </row>
    <row r="35" spans="2:13" x14ac:dyDescent="0.25">
      <c r="B35" s="57">
        <v>28</v>
      </c>
      <c r="C35" s="58">
        <v>44515</v>
      </c>
      <c r="D35" s="59" t="s">
        <v>534</v>
      </c>
      <c r="E35" s="60" t="s">
        <v>6128</v>
      </c>
      <c r="F35" s="67" t="s">
        <v>535</v>
      </c>
      <c r="G35" s="67" t="s">
        <v>536</v>
      </c>
      <c r="H35" s="68" t="s">
        <v>537</v>
      </c>
      <c r="I35" s="63">
        <v>6</v>
      </c>
      <c r="J35" s="64" t="str">
        <f t="shared" si="0"/>
        <v>B</v>
      </c>
      <c r="K35" s="65">
        <f t="shared" si="1"/>
        <v>18000</v>
      </c>
      <c r="L35" s="66">
        <f t="shared" si="2"/>
        <v>9</v>
      </c>
      <c r="M35" s="15" t="str">
        <f t="shared" si="3"/>
        <v>OK</v>
      </c>
    </row>
    <row r="36" spans="2:13" x14ac:dyDescent="0.25">
      <c r="B36" s="57">
        <v>29</v>
      </c>
      <c r="C36" s="58">
        <v>44515</v>
      </c>
      <c r="D36" s="59" t="s">
        <v>538</v>
      </c>
      <c r="E36" s="60" t="s">
        <v>6128</v>
      </c>
      <c r="F36" s="67" t="s">
        <v>539</v>
      </c>
      <c r="G36" s="67" t="s">
        <v>540</v>
      </c>
      <c r="H36" s="68" t="s">
        <v>541</v>
      </c>
      <c r="I36" s="63">
        <v>2</v>
      </c>
      <c r="J36" s="64" t="str">
        <f t="shared" si="0"/>
        <v>A</v>
      </c>
      <c r="K36" s="65">
        <f t="shared" si="1"/>
        <v>5000</v>
      </c>
      <c r="L36" s="66">
        <f t="shared" si="2"/>
        <v>8</v>
      </c>
      <c r="M36" s="15" t="str">
        <f t="shared" si="3"/>
        <v>OK</v>
      </c>
    </row>
    <row r="37" spans="2:13" x14ac:dyDescent="0.25">
      <c r="B37" s="57">
        <v>30</v>
      </c>
      <c r="C37" s="58">
        <v>44515</v>
      </c>
      <c r="D37" s="59" t="s">
        <v>542</v>
      </c>
      <c r="E37" s="60" t="s">
        <v>6128</v>
      </c>
      <c r="F37" s="67" t="s">
        <v>543</v>
      </c>
      <c r="G37" s="67" t="s">
        <v>544</v>
      </c>
      <c r="H37" s="68" t="s">
        <v>545</v>
      </c>
      <c r="I37" s="63">
        <v>2</v>
      </c>
      <c r="J37" s="64" t="str">
        <f t="shared" si="0"/>
        <v>A</v>
      </c>
      <c r="K37" s="65">
        <f t="shared" si="1"/>
        <v>5000</v>
      </c>
      <c r="L37" s="66">
        <f t="shared" si="2"/>
        <v>2</v>
      </c>
      <c r="M37" s="15" t="str">
        <f t="shared" si="3"/>
        <v>OK</v>
      </c>
    </row>
    <row r="38" spans="2:13" x14ac:dyDescent="0.25">
      <c r="B38" s="57">
        <v>31</v>
      </c>
      <c r="C38" s="58">
        <v>44515</v>
      </c>
      <c r="D38" s="59" t="s">
        <v>546</v>
      </c>
      <c r="E38" s="60" t="s">
        <v>6128</v>
      </c>
      <c r="F38" s="67" t="s">
        <v>547</v>
      </c>
      <c r="G38" s="67" t="s">
        <v>548</v>
      </c>
      <c r="H38" s="68" t="s">
        <v>549</v>
      </c>
      <c r="I38" s="63">
        <v>2</v>
      </c>
      <c r="J38" s="64" t="str">
        <f t="shared" si="0"/>
        <v>A</v>
      </c>
      <c r="K38" s="65">
        <f t="shared" si="1"/>
        <v>5000</v>
      </c>
      <c r="L38" s="66">
        <f t="shared" si="2"/>
        <v>2</v>
      </c>
      <c r="M38" s="15" t="str">
        <f t="shared" si="3"/>
        <v>OK</v>
      </c>
    </row>
    <row r="39" spans="2:13" s="15" customFormat="1" x14ac:dyDescent="0.25">
      <c r="B39" s="57">
        <v>32</v>
      </c>
      <c r="C39" s="58">
        <v>44515</v>
      </c>
      <c r="D39" s="59" t="s">
        <v>550</v>
      </c>
      <c r="E39" s="60" t="s">
        <v>6128</v>
      </c>
      <c r="F39" s="61" t="s">
        <v>551</v>
      </c>
      <c r="G39" s="61" t="s">
        <v>552</v>
      </c>
      <c r="H39" s="62" t="s">
        <v>553</v>
      </c>
      <c r="I39" s="63">
        <v>2</v>
      </c>
      <c r="J39" s="64" t="str">
        <f t="shared" si="0"/>
        <v>A</v>
      </c>
      <c r="K39" s="65">
        <f t="shared" si="1"/>
        <v>5000</v>
      </c>
      <c r="L39" s="66">
        <f t="shared" si="2"/>
        <v>2</v>
      </c>
      <c r="M39" s="15" t="str">
        <f t="shared" si="3"/>
        <v>OK</v>
      </c>
    </row>
    <row r="40" spans="2:13" s="15" customFormat="1" x14ac:dyDescent="0.25">
      <c r="B40" s="57">
        <v>33</v>
      </c>
      <c r="C40" s="58">
        <v>44515</v>
      </c>
      <c r="D40" s="59" t="s">
        <v>554</v>
      </c>
      <c r="E40" s="60" t="s">
        <v>6128</v>
      </c>
      <c r="F40" s="61" t="s">
        <v>555</v>
      </c>
      <c r="G40" s="61" t="s">
        <v>556</v>
      </c>
      <c r="H40" s="62" t="s">
        <v>557</v>
      </c>
      <c r="I40" s="63">
        <v>2</v>
      </c>
      <c r="J40" s="64" t="str">
        <f t="shared" si="0"/>
        <v>A</v>
      </c>
      <c r="K40" s="65">
        <f t="shared" si="1"/>
        <v>5000</v>
      </c>
      <c r="L40" s="66">
        <f t="shared" si="2"/>
        <v>2</v>
      </c>
      <c r="M40" s="15" t="str">
        <f t="shared" si="3"/>
        <v>OK</v>
      </c>
    </row>
    <row r="41" spans="2:13" s="15" customFormat="1" x14ac:dyDescent="0.25">
      <c r="B41" s="57">
        <v>34</v>
      </c>
      <c r="C41" s="58">
        <v>44515</v>
      </c>
      <c r="D41" s="59" t="s">
        <v>558</v>
      </c>
      <c r="E41" s="60" t="s">
        <v>6128</v>
      </c>
      <c r="F41" s="61" t="s">
        <v>559</v>
      </c>
      <c r="G41" s="61" t="s">
        <v>560</v>
      </c>
      <c r="H41" s="62" t="s">
        <v>561</v>
      </c>
      <c r="I41" s="63">
        <v>2</v>
      </c>
      <c r="J41" s="64" t="str">
        <f t="shared" si="0"/>
        <v>A</v>
      </c>
      <c r="K41" s="65">
        <f t="shared" si="1"/>
        <v>5000</v>
      </c>
      <c r="L41" s="66">
        <f t="shared" si="2"/>
        <v>2</v>
      </c>
      <c r="M41" s="15" t="str">
        <f t="shared" si="3"/>
        <v>OK</v>
      </c>
    </row>
    <row r="42" spans="2:13" s="15" customFormat="1" x14ac:dyDescent="0.25">
      <c r="B42" s="57">
        <v>35</v>
      </c>
      <c r="C42" s="58">
        <v>44516</v>
      </c>
      <c r="D42" s="59" t="s">
        <v>1356</v>
      </c>
      <c r="E42" s="60" t="s">
        <v>6128</v>
      </c>
      <c r="F42" s="61" t="s">
        <v>1357</v>
      </c>
      <c r="G42" s="61" t="s">
        <v>1358</v>
      </c>
      <c r="H42" s="62" t="s">
        <v>1365</v>
      </c>
      <c r="I42" s="63">
        <v>12</v>
      </c>
      <c r="J42" s="64" t="str">
        <f t="shared" si="0"/>
        <v>B</v>
      </c>
      <c r="K42" s="65">
        <f t="shared" si="1"/>
        <v>36000</v>
      </c>
      <c r="L42" s="66">
        <f t="shared" si="2"/>
        <v>12</v>
      </c>
      <c r="M42" s="15" t="str">
        <f t="shared" si="3"/>
        <v>OK</v>
      </c>
    </row>
    <row r="43" spans="2:13" s="15" customFormat="1" x14ac:dyDescent="0.25">
      <c r="B43" s="57">
        <v>36</v>
      </c>
      <c r="C43" s="58">
        <v>44516</v>
      </c>
      <c r="D43" s="59" t="s">
        <v>1359</v>
      </c>
      <c r="E43" s="60" t="s">
        <v>6128</v>
      </c>
      <c r="F43" s="61" t="s">
        <v>1360</v>
      </c>
      <c r="G43" s="61" t="s">
        <v>1361</v>
      </c>
      <c r="H43" s="62" t="s">
        <v>1366</v>
      </c>
      <c r="I43" s="63">
        <v>13</v>
      </c>
      <c r="J43" s="64" t="str">
        <f t="shared" si="0"/>
        <v>B</v>
      </c>
      <c r="K43" s="65">
        <f t="shared" si="1"/>
        <v>39000</v>
      </c>
      <c r="L43" s="66">
        <f t="shared" si="2"/>
        <v>13</v>
      </c>
      <c r="M43" s="15" t="str">
        <f t="shared" si="3"/>
        <v>OK</v>
      </c>
    </row>
    <row r="44" spans="2:13" s="15" customFormat="1" x14ac:dyDescent="0.25">
      <c r="B44" s="57">
        <v>37</v>
      </c>
      <c r="C44" s="58">
        <v>44516</v>
      </c>
      <c r="D44" s="59" t="s">
        <v>1362</v>
      </c>
      <c r="E44" s="60" t="s">
        <v>6128</v>
      </c>
      <c r="F44" s="61" t="s">
        <v>1363</v>
      </c>
      <c r="G44" s="61" t="s">
        <v>1364</v>
      </c>
      <c r="H44" s="62" t="s">
        <v>1367</v>
      </c>
      <c r="I44" s="63">
        <v>2</v>
      </c>
      <c r="J44" s="64" t="str">
        <f t="shared" si="0"/>
        <v>A</v>
      </c>
      <c r="K44" s="65">
        <f t="shared" si="1"/>
        <v>5000</v>
      </c>
      <c r="L44" s="66">
        <f t="shared" si="2"/>
        <v>2</v>
      </c>
      <c r="M44" s="15" t="str">
        <f t="shared" si="3"/>
        <v>OK</v>
      </c>
    </row>
    <row r="45" spans="2:13" s="15" customFormat="1" x14ac:dyDescent="0.25">
      <c r="B45" s="57">
        <v>38</v>
      </c>
      <c r="C45" s="58">
        <v>44516</v>
      </c>
      <c r="D45" s="59" t="s">
        <v>1368</v>
      </c>
      <c r="E45" s="60" t="s">
        <v>6128</v>
      </c>
      <c r="F45" s="61" t="s">
        <v>1369</v>
      </c>
      <c r="G45" s="61" t="s">
        <v>1370</v>
      </c>
      <c r="H45" s="62" t="s">
        <v>1374</v>
      </c>
      <c r="I45" s="63">
        <v>2</v>
      </c>
      <c r="J45" s="64" t="str">
        <f t="shared" si="0"/>
        <v>A</v>
      </c>
      <c r="K45" s="65">
        <f t="shared" si="1"/>
        <v>5000</v>
      </c>
      <c r="L45" s="66">
        <f t="shared" si="2"/>
        <v>2</v>
      </c>
      <c r="M45" s="15" t="str">
        <f t="shared" si="3"/>
        <v>OK</v>
      </c>
    </row>
    <row r="46" spans="2:13" s="15" customFormat="1" x14ac:dyDescent="0.25">
      <c r="B46" s="57">
        <v>39</v>
      </c>
      <c r="C46" s="58">
        <v>44516</v>
      </c>
      <c r="D46" s="59" t="s">
        <v>1371</v>
      </c>
      <c r="E46" s="60" t="s">
        <v>6128</v>
      </c>
      <c r="F46" s="61" t="s">
        <v>1372</v>
      </c>
      <c r="G46" s="61" t="s">
        <v>1373</v>
      </c>
      <c r="H46" s="62" t="s">
        <v>1375</v>
      </c>
      <c r="I46" s="63">
        <v>2</v>
      </c>
      <c r="J46" s="64" t="str">
        <f t="shared" si="0"/>
        <v>A</v>
      </c>
      <c r="K46" s="65">
        <f t="shared" si="1"/>
        <v>5000</v>
      </c>
      <c r="L46" s="66">
        <f t="shared" si="2"/>
        <v>2</v>
      </c>
      <c r="M46" s="15" t="str">
        <f t="shared" si="3"/>
        <v>OK</v>
      </c>
    </row>
    <row r="47" spans="2:13" s="15" customFormat="1" x14ac:dyDescent="0.25">
      <c r="B47" s="57">
        <v>40</v>
      </c>
      <c r="C47" s="58">
        <v>44516</v>
      </c>
      <c r="D47" s="59" t="s">
        <v>1376</v>
      </c>
      <c r="E47" s="60" t="s">
        <v>6128</v>
      </c>
      <c r="F47" s="61" t="s">
        <v>1377</v>
      </c>
      <c r="G47" s="61" t="s">
        <v>1378</v>
      </c>
      <c r="H47" s="62" t="s">
        <v>1379</v>
      </c>
      <c r="I47" s="63">
        <v>2</v>
      </c>
      <c r="J47" s="64" t="str">
        <f t="shared" si="0"/>
        <v>A</v>
      </c>
      <c r="K47" s="65">
        <f t="shared" si="1"/>
        <v>5000</v>
      </c>
      <c r="L47" s="66">
        <f t="shared" si="2"/>
        <v>2</v>
      </c>
      <c r="M47" s="15" t="str">
        <f t="shared" si="3"/>
        <v>OK</v>
      </c>
    </row>
    <row r="48" spans="2:13" x14ac:dyDescent="0.25">
      <c r="B48" s="57">
        <v>41</v>
      </c>
      <c r="C48" s="58">
        <v>44516</v>
      </c>
      <c r="D48" s="59" t="s">
        <v>1380</v>
      </c>
      <c r="E48" s="60" t="s">
        <v>6128</v>
      </c>
      <c r="F48" s="67" t="s">
        <v>1381</v>
      </c>
      <c r="G48" s="67" t="s">
        <v>1382</v>
      </c>
      <c r="H48" s="68" t="s">
        <v>1386</v>
      </c>
      <c r="I48" s="63">
        <v>2</v>
      </c>
      <c r="J48" s="64" t="str">
        <f t="shared" si="0"/>
        <v>A</v>
      </c>
      <c r="K48" s="65">
        <f t="shared" si="1"/>
        <v>5000</v>
      </c>
      <c r="L48" s="66">
        <f t="shared" si="2"/>
        <v>2</v>
      </c>
      <c r="M48" s="15" t="str">
        <f t="shared" si="3"/>
        <v>OK</v>
      </c>
    </row>
    <row r="49" spans="2:13" x14ac:dyDescent="0.25">
      <c r="B49" s="57">
        <v>42</v>
      </c>
      <c r="C49" s="58">
        <v>44516</v>
      </c>
      <c r="D49" s="59" t="s">
        <v>1383</v>
      </c>
      <c r="E49" s="60" t="s">
        <v>6128</v>
      </c>
      <c r="F49" s="67" t="s">
        <v>1384</v>
      </c>
      <c r="G49" s="67" t="s">
        <v>1385</v>
      </c>
      <c r="H49" s="68" t="s">
        <v>1387</v>
      </c>
      <c r="I49" s="63">
        <v>2</v>
      </c>
      <c r="J49" s="64" t="str">
        <f t="shared" si="0"/>
        <v>A</v>
      </c>
      <c r="K49" s="65">
        <f t="shared" si="1"/>
        <v>5000</v>
      </c>
      <c r="L49" s="66">
        <f t="shared" si="2"/>
        <v>2</v>
      </c>
      <c r="M49" s="15" t="str">
        <f t="shared" si="3"/>
        <v>OK</v>
      </c>
    </row>
    <row r="50" spans="2:13" x14ac:dyDescent="0.25">
      <c r="B50" s="57">
        <v>43</v>
      </c>
      <c r="C50" s="58">
        <v>44516</v>
      </c>
      <c r="D50" s="59" t="s">
        <v>1388</v>
      </c>
      <c r="E50" s="60" t="s">
        <v>6128</v>
      </c>
      <c r="F50" s="67" t="s">
        <v>1389</v>
      </c>
      <c r="G50" s="67" t="s">
        <v>1390</v>
      </c>
      <c r="H50" s="68" t="s">
        <v>1391</v>
      </c>
      <c r="I50" s="63">
        <v>2</v>
      </c>
      <c r="J50" s="64" t="str">
        <f t="shared" si="0"/>
        <v>A</v>
      </c>
      <c r="K50" s="65">
        <f t="shared" si="1"/>
        <v>5000</v>
      </c>
      <c r="L50" s="66">
        <f t="shared" si="2"/>
        <v>2</v>
      </c>
      <c r="M50" s="15" t="str">
        <f t="shared" si="3"/>
        <v>OK</v>
      </c>
    </row>
    <row r="51" spans="2:13" x14ac:dyDescent="0.25">
      <c r="B51" s="57">
        <v>44</v>
      </c>
      <c r="C51" s="58">
        <v>44516</v>
      </c>
      <c r="D51" s="59" t="s">
        <v>1392</v>
      </c>
      <c r="E51" s="60" t="s">
        <v>6128</v>
      </c>
      <c r="F51" s="67" t="s">
        <v>1393</v>
      </c>
      <c r="G51" s="67" t="s">
        <v>1394</v>
      </c>
      <c r="H51" s="68" t="s">
        <v>1395</v>
      </c>
      <c r="I51" s="63">
        <v>2</v>
      </c>
      <c r="J51" s="64" t="str">
        <f t="shared" si="0"/>
        <v>A</v>
      </c>
      <c r="K51" s="65">
        <f t="shared" si="1"/>
        <v>5000</v>
      </c>
      <c r="L51" s="66">
        <f t="shared" si="2"/>
        <v>2</v>
      </c>
      <c r="M51" s="15" t="str">
        <f t="shared" si="3"/>
        <v>OK</v>
      </c>
    </row>
    <row r="52" spans="2:13" x14ac:dyDescent="0.25">
      <c r="B52" s="57">
        <v>45</v>
      </c>
      <c r="C52" s="58">
        <v>44516</v>
      </c>
      <c r="D52" s="59" t="s">
        <v>1396</v>
      </c>
      <c r="E52" s="60" t="s">
        <v>6128</v>
      </c>
      <c r="F52" s="67" t="s">
        <v>1397</v>
      </c>
      <c r="G52" s="67" t="s">
        <v>1398</v>
      </c>
      <c r="H52" s="68" t="s">
        <v>1399</v>
      </c>
      <c r="I52" s="63">
        <v>2</v>
      </c>
      <c r="J52" s="64" t="str">
        <f t="shared" si="0"/>
        <v>A</v>
      </c>
      <c r="K52" s="65">
        <f t="shared" si="1"/>
        <v>5000</v>
      </c>
      <c r="L52" s="66">
        <f t="shared" si="2"/>
        <v>2</v>
      </c>
      <c r="M52" s="15" t="str">
        <f t="shared" si="3"/>
        <v>OK</v>
      </c>
    </row>
    <row r="53" spans="2:13" x14ac:dyDescent="0.25">
      <c r="B53" s="57">
        <v>46</v>
      </c>
      <c r="C53" s="58">
        <v>44516</v>
      </c>
      <c r="D53" s="59" t="s">
        <v>1400</v>
      </c>
      <c r="E53" s="60" t="s">
        <v>6128</v>
      </c>
      <c r="F53" s="67" t="s">
        <v>1401</v>
      </c>
      <c r="G53" s="67" t="s">
        <v>1390</v>
      </c>
      <c r="H53" s="68" t="s">
        <v>1402</v>
      </c>
      <c r="I53" s="63">
        <v>2</v>
      </c>
      <c r="J53" s="64" t="str">
        <f t="shared" si="0"/>
        <v>A</v>
      </c>
      <c r="K53" s="65">
        <f t="shared" si="1"/>
        <v>5000</v>
      </c>
      <c r="L53" s="66">
        <f t="shared" si="2"/>
        <v>2</v>
      </c>
      <c r="M53" s="15" t="str">
        <f t="shared" si="3"/>
        <v>OK</v>
      </c>
    </row>
    <row r="54" spans="2:13" x14ac:dyDescent="0.25">
      <c r="B54" s="57">
        <v>47</v>
      </c>
      <c r="C54" s="58">
        <v>44516</v>
      </c>
      <c r="D54" s="59" t="s">
        <v>1403</v>
      </c>
      <c r="E54" s="60" t="s">
        <v>6128</v>
      </c>
      <c r="F54" s="67" t="s">
        <v>1404</v>
      </c>
      <c r="G54" s="67" t="s">
        <v>1405</v>
      </c>
      <c r="H54" s="68" t="s">
        <v>1409</v>
      </c>
      <c r="I54" s="63">
        <v>2</v>
      </c>
      <c r="J54" s="64" t="str">
        <f t="shared" si="0"/>
        <v>A</v>
      </c>
      <c r="K54" s="65">
        <f t="shared" si="1"/>
        <v>5000</v>
      </c>
      <c r="L54" s="66">
        <f t="shared" si="2"/>
        <v>2</v>
      </c>
      <c r="M54" s="15" t="str">
        <f t="shared" si="3"/>
        <v>OK</v>
      </c>
    </row>
    <row r="55" spans="2:13" x14ac:dyDescent="0.25">
      <c r="B55" s="57">
        <v>48</v>
      </c>
      <c r="C55" s="58">
        <v>44516</v>
      </c>
      <c r="D55" s="59" t="s">
        <v>1406</v>
      </c>
      <c r="E55" s="60" t="s">
        <v>6128</v>
      </c>
      <c r="F55" s="67" t="s">
        <v>1407</v>
      </c>
      <c r="G55" s="67" t="s">
        <v>1408</v>
      </c>
      <c r="H55" s="68" t="s">
        <v>1410</v>
      </c>
      <c r="I55" s="63">
        <v>2</v>
      </c>
      <c r="J55" s="64" t="str">
        <f t="shared" si="0"/>
        <v>A</v>
      </c>
      <c r="K55" s="65">
        <f t="shared" si="1"/>
        <v>5000</v>
      </c>
      <c r="L55" s="66">
        <f t="shared" si="2"/>
        <v>2</v>
      </c>
      <c r="M55" s="15" t="str">
        <f t="shared" si="3"/>
        <v>OK</v>
      </c>
    </row>
    <row r="56" spans="2:13" x14ac:dyDescent="0.25">
      <c r="B56" s="57">
        <v>49</v>
      </c>
      <c r="C56" s="58">
        <v>44516</v>
      </c>
      <c r="D56" s="59" t="s">
        <v>1411</v>
      </c>
      <c r="E56" s="60" t="s">
        <v>6128</v>
      </c>
      <c r="F56" s="67" t="s">
        <v>1412</v>
      </c>
      <c r="G56" s="67" t="s">
        <v>1413</v>
      </c>
      <c r="H56" s="68" t="s">
        <v>1414</v>
      </c>
      <c r="I56" s="63">
        <v>2</v>
      </c>
      <c r="J56" s="64" t="str">
        <f t="shared" si="0"/>
        <v>A</v>
      </c>
      <c r="K56" s="65">
        <f t="shared" si="1"/>
        <v>5000</v>
      </c>
      <c r="L56" s="66">
        <f t="shared" si="2"/>
        <v>2</v>
      </c>
      <c r="M56" s="15" t="str">
        <f t="shared" si="3"/>
        <v>OK</v>
      </c>
    </row>
    <row r="57" spans="2:13" x14ac:dyDescent="0.25">
      <c r="B57" s="57">
        <v>50</v>
      </c>
      <c r="C57" s="58">
        <v>44516</v>
      </c>
      <c r="D57" s="59" t="s">
        <v>1415</v>
      </c>
      <c r="E57" s="60" t="s">
        <v>6128</v>
      </c>
      <c r="F57" s="67" t="s">
        <v>1416</v>
      </c>
      <c r="G57" s="67" t="s">
        <v>1417</v>
      </c>
      <c r="H57" s="68" t="s">
        <v>1418</v>
      </c>
      <c r="I57" s="63">
        <v>2</v>
      </c>
      <c r="J57" s="64" t="str">
        <f t="shared" si="0"/>
        <v>A</v>
      </c>
      <c r="K57" s="65">
        <f t="shared" si="1"/>
        <v>5000</v>
      </c>
      <c r="L57" s="66">
        <f t="shared" si="2"/>
        <v>2</v>
      </c>
      <c r="M57" s="15" t="str">
        <f t="shared" si="3"/>
        <v>OK</v>
      </c>
    </row>
    <row r="58" spans="2:13" s="69" customFormat="1" x14ac:dyDescent="0.25">
      <c r="B58" s="57">
        <v>51</v>
      </c>
      <c r="C58" s="58">
        <v>44516</v>
      </c>
      <c r="D58" s="59" t="s">
        <v>518</v>
      </c>
      <c r="E58" s="60" t="s">
        <v>6128</v>
      </c>
      <c r="F58" s="67" t="s">
        <v>519</v>
      </c>
      <c r="G58" s="67" t="s">
        <v>520</v>
      </c>
      <c r="H58" s="68" t="s">
        <v>1419</v>
      </c>
      <c r="I58" s="63">
        <v>3</v>
      </c>
      <c r="J58" s="64" t="str">
        <f t="shared" si="0"/>
        <v>A</v>
      </c>
      <c r="K58" s="65">
        <f t="shared" si="1"/>
        <v>7500</v>
      </c>
      <c r="L58" s="66">
        <f t="shared" si="2"/>
        <v>9</v>
      </c>
      <c r="M58" s="15" t="str">
        <f t="shared" si="3"/>
        <v>OK</v>
      </c>
    </row>
    <row r="59" spans="2:13" x14ac:dyDescent="0.25">
      <c r="B59" s="57">
        <v>52</v>
      </c>
      <c r="C59" s="58">
        <v>44516</v>
      </c>
      <c r="D59" s="59" t="s">
        <v>1420</v>
      </c>
      <c r="E59" s="60" t="s">
        <v>6128</v>
      </c>
      <c r="F59" s="67" t="s">
        <v>1421</v>
      </c>
      <c r="G59" s="67" t="s">
        <v>1422</v>
      </c>
      <c r="H59" s="68" t="s">
        <v>1423</v>
      </c>
      <c r="I59" s="63">
        <v>20</v>
      </c>
      <c r="J59" s="64" t="str">
        <f t="shared" si="0"/>
        <v>B</v>
      </c>
      <c r="K59" s="65">
        <f t="shared" si="1"/>
        <v>60000</v>
      </c>
      <c r="L59" s="66">
        <f t="shared" si="2"/>
        <v>20</v>
      </c>
      <c r="M59" s="15" t="str">
        <f t="shared" si="3"/>
        <v>OK</v>
      </c>
    </row>
    <row r="60" spans="2:13" x14ac:dyDescent="0.25">
      <c r="B60" s="57">
        <v>53</v>
      </c>
      <c r="C60" s="58">
        <v>44516</v>
      </c>
      <c r="D60" s="59" t="s">
        <v>1424</v>
      </c>
      <c r="E60" s="60" t="s">
        <v>6128</v>
      </c>
      <c r="F60" s="67" t="s">
        <v>1425</v>
      </c>
      <c r="G60" s="67" t="s">
        <v>1426</v>
      </c>
      <c r="H60" s="68" t="s">
        <v>1427</v>
      </c>
      <c r="I60" s="63">
        <v>6</v>
      </c>
      <c r="J60" s="64" t="str">
        <f t="shared" si="0"/>
        <v>B</v>
      </c>
      <c r="K60" s="65">
        <f t="shared" si="1"/>
        <v>18000</v>
      </c>
      <c r="L60" s="66">
        <f t="shared" si="2"/>
        <v>6</v>
      </c>
      <c r="M60" s="15" t="str">
        <f t="shared" si="3"/>
        <v>OK</v>
      </c>
    </row>
    <row r="61" spans="2:13" x14ac:dyDescent="0.25">
      <c r="B61" s="57">
        <v>54</v>
      </c>
      <c r="C61" s="58">
        <v>44516</v>
      </c>
      <c r="D61" s="59" t="s">
        <v>1428</v>
      </c>
      <c r="E61" s="60" t="s">
        <v>6128</v>
      </c>
      <c r="F61" s="67" t="s">
        <v>1429</v>
      </c>
      <c r="G61" s="67" t="s">
        <v>1430</v>
      </c>
      <c r="H61" s="68" t="s">
        <v>1431</v>
      </c>
      <c r="I61" s="63">
        <v>2</v>
      </c>
      <c r="J61" s="64" t="str">
        <f t="shared" si="0"/>
        <v>A</v>
      </c>
      <c r="K61" s="65">
        <f t="shared" si="1"/>
        <v>5000</v>
      </c>
      <c r="L61" s="66">
        <f t="shared" si="2"/>
        <v>2</v>
      </c>
      <c r="M61" s="15" t="str">
        <f t="shared" si="3"/>
        <v>OK</v>
      </c>
    </row>
    <row r="62" spans="2:13" x14ac:dyDescent="0.25">
      <c r="B62" s="57">
        <v>55</v>
      </c>
      <c r="C62" s="58">
        <v>44516</v>
      </c>
      <c r="D62" s="59" t="s">
        <v>1432</v>
      </c>
      <c r="E62" s="60" t="s">
        <v>6128</v>
      </c>
      <c r="F62" s="67" t="s">
        <v>1433</v>
      </c>
      <c r="G62" s="67" t="s">
        <v>1426</v>
      </c>
      <c r="H62" s="68" t="s">
        <v>1434</v>
      </c>
      <c r="I62" s="63">
        <v>3</v>
      </c>
      <c r="J62" s="64" t="str">
        <f t="shared" si="0"/>
        <v>A</v>
      </c>
      <c r="K62" s="65">
        <f t="shared" si="1"/>
        <v>7500</v>
      </c>
      <c r="L62" s="66">
        <f t="shared" si="2"/>
        <v>3</v>
      </c>
      <c r="M62" s="15" t="str">
        <f t="shared" si="3"/>
        <v>OK</v>
      </c>
    </row>
    <row r="63" spans="2:13" x14ac:dyDescent="0.25">
      <c r="B63" s="57">
        <v>56</v>
      </c>
      <c r="C63" s="58">
        <v>44516</v>
      </c>
      <c r="D63" s="59" t="s">
        <v>1435</v>
      </c>
      <c r="E63" s="60" t="s">
        <v>6128</v>
      </c>
      <c r="F63" s="67" t="s">
        <v>1436</v>
      </c>
      <c r="G63" s="67" t="s">
        <v>1437</v>
      </c>
      <c r="H63" s="68" t="s">
        <v>1438</v>
      </c>
      <c r="I63" s="63">
        <v>10</v>
      </c>
      <c r="J63" s="64" t="str">
        <f t="shared" si="0"/>
        <v>B</v>
      </c>
      <c r="K63" s="65">
        <f t="shared" si="1"/>
        <v>30000</v>
      </c>
      <c r="L63" s="66">
        <f t="shared" si="2"/>
        <v>10</v>
      </c>
      <c r="M63" s="15" t="str">
        <f t="shared" si="3"/>
        <v>OK</v>
      </c>
    </row>
    <row r="64" spans="2:13" x14ac:dyDescent="0.25">
      <c r="B64" s="57">
        <v>57</v>
      </c>
      <c r="C64" s="58">
        <v>44516</v>
      </c>
      <c r="D64" s="59" t="s">
        <v>1439</v>
      </c>
      <c r="E64" s="60" t="s">
        <v>6128</v>
      </c>
      <c r="F64" s="67" t="s">
        <v>1440</v>
      </c>
      <c r="G64" s="67" t="s">
        <v>1426</v>
      </c>
      <c r="H64" s="68" t="s">
        <v>1444</v>
      </c>
      <c r="I64" s="63">
        <v>6</v>
      </c>
      <c r="J64" s="64" t="str">
        <f t="shared" si="0"/>
        <v>B</v>
      </c>
      <c r="K64" s="65">
        <f t="shared" si="1"/>
        <v>18000</v>
      </c>
      <c r="L64" s="66">
        <f t="shared" si="2"/>
        <v>6</v>
      </c>
      <c r="M64" s="15" t="str">
        <f t="shared" si="3"/>
        <v>OK</v>
      </c>
    </row>
    <row r="65" spans="2:13" x14ac:dyDescent="0.25">
      <c r="B65" s="57">
        <v>58</v>
      </c>
      <c r="C65" s="58">
        <v>44516</v>
      </c>
      <c r="D65" s="59" t="s">
        <v>1441</v>
      </c>
      <c r="E65" s="60" t="s">
        <v>6128</v>
      </c>
      <c r="F65" s="67" t="s">
        <v>1442</v>
      </c>
      <c r="G65" s="67" t="s">
        <v>1443</v>
      </c>
      <c r="H65" s="68" t="s">
        <v>1445</v>
      </c>
      <c r="I65" s="63">
        <v>6</v>
      </c>
      <c r="J65" s="64" t="str">
        <f t="shared" si="0"/>
        <v>B</v>
      </c>
      <c r="K65" s="65">
        <f t="shared" si="1"/>
        <v>18000</v>
      </c>
      <c r="L65" s="66">
        <f t="shared" si="2"/>
        <v>6</v>
      </c>
      <c r="M65" s="15" t="str">
        <f t="shared" si="3"/>
        <v>OK</v>
      </c>
    </row>
    <row r="66" spans="2:13" s="69" customFormat="1" x14ac:dyDescent="0.25">
      <c r="B66" s="57">
        <v>59</v>
      </c>
      <c r="C66" s="70">
        <v>44516</v>
      </c>
      <c r="D66" s="59" t="s">
        <v>1446</v>
      </c>
      <c r="E66" s="60" t="s">
        <v>6128</v>
      </c>
      <c r="F66" s="67" t="s">
        <v>1447</v>
      </c>
      <c r="G66" s="67" t="s">
        <v>1448</v>
      </c>
      <c r="H66" s="68" t="s">
        <v>1454</v>
      </c>
      <c r="I66" s="63">
        <v>6</v>
      </c>
      <c r="J66" s="64" t="str">
        <f t="shared" si="0"/>
        <v>B</v>
      </c>
      <c r="K66" s="65">
        <f t="shared" si="1"/>
        <v>18000</v>
      </c>
      <c r="L66" s="66">
        <f t="shared" si="2"/>
        <v>6</v>
      </c>
      <c r="M66" s="15" t="str">
        <f t="shared" si="3"/>
        <v>OK</v>
      </c>
    </row>
    <row r="67" spans="2:13" x14ac:dyDescent="0.25">
      <c r="B67" s="57">
        <v>60</v>
      </c>
      <c r="C67" s="70">
        <v>44516</v>
      </c>
      <c r="D67" s="59" t="s">
        <v>1449</v>
      </c>
      <c r="E67" s="60" t="s">
        <v>6128</v>
      </c>
      <c r="F67" s="67" t="s">
        <v>1450</v>
      </c>
      <c r="G67" s="67" t="s">
        <v>1426</v>
      </c>
      <c r="H67" s="68" t="s">
        <v>1455</v>
      </c>
      <c r="I67" s="63">
        <v>3</v>
      </c>
      <c r="J67" s="64" t="str">
        <f t="shared" si="0"/>
        <v>A</v>
      </c>
      <c r="K67" s="65">
        <f t="shared" si="1"/>
        <v>7500</v>
      </c>
      <c r="L67" s="66">
        <f t="shared" si="2"/>
        <v>3</v>
      </c>
      <c r="M67" s="15" t="str">
        <f t="shared" si="3"/>
        <v>OK</v>
      </c>
    </row>
    <row r="68" spans="2:13" x14ac:dyDescent="0.25">
      <c r="B68" s="57">
        <v>61</v>
      </c>
      <c r="C68" s="70">
        <v>44516</v>
      </c>
      <c r="D68" s="59" t="s">
        <v>1451</v>
      </c>
      <c r="E68" s="60" t="s">
        <v>6128</v>
      </c>
      <c r="F68" s="67" t="s">
        <v>1452</v>
      </c>
      <c r="G68" s="67" t="s">
        <v>1453</v>
      </c>
      <c r="H68" s="68" t="s">
        <v>1456</v>
      </c>
      <c r="I68" s="63">
        <v>6</v>
      </c>
      <c r="J68" s="64" t="str">
        <f t="shared" si="0"/>
        <v>B</v>
      </c>
      <c r="K68" s="65">
        <f t="shared" si="1"/>
        <v>18000</v>
      </c>
      <c r="L68" s="66">
        <f t="shared" si="2"/>
        <v>6</v>
      </c>
      <c r="M68" s="15" t="str">
        <f t="shared" si="3"/>
        <v>OK</v>
      </c>
    </row>
    <row r="69" spans="2:13" x14ac:dyDescent="0.25">
      <c r="B69" s="57">
        <v>62</v>
      </c>
      <c r="C69" s="70">
        <v>44516</v>
      </c>
      <c r="D69" s="59" t="s">
        <v>1457</v>
      </c>
      <c r="E69" s="60" t="s">
        <v>6128</v>
      </c>
      <c r="F69" s="67" t="s">
        <v>1458</v>
      </c>
      <c r="G69" s="67" t="s">
        <v>1459</v>
      </c>
      <c r="H69" s="68" t="s">
        <v>1463</v>
      </c>
      <c r="I69" s="63">
        <v>3</v>
      </c>
      <c r="J69" s="64" t="str">
        <f t="shared" si="0"/>
        <v>A</v>
      </c>
      <c r="K69" s="65">
        <f t="shared" si="1"/>
        <v>7500</v>
      </c>
      <c r="L69" s="66">
        <f t="shared" si="2"/>
        <v>3</v>
      </c>
      <c r="M69" s="15" t="str">
        <f t="shared" si="3"/>
        <v>OK</v>
      </c>
    </row>
    <row r="70" spans="2:13" s="69" customFormat="1" x14ac:dyDescent="0.25">
      <c r="B70" s="57">
        <v>63</v>
      </c>
      <c r="C70" s="70">
        <v>44516</v>
      </c>
      <c r="D70" s="59" t="s">
        <v>1460</v>
      </c>
      <c r="E70" s="60" t="s">
        <v>6128</v>
      </c>
      <c r="F70" s="67" t="s">
        <v>1461</v>
      </c>
      <c r="G70" s="67" t="s">
        <v>1462</v>
      </c>
      <c r="H70" s="68" t="s">
        <v>1464</v>
      </c>
      <c r="I70" s="63">
        <v>6</v>
      </c>
      <c r="J70" s="64" t="str">
        <f t="shared" si="0"/>
        <v>B</v>
      </c>
      <c r="K70" s="65">
        <f t="shared" si="1"/>
        <v>18000</v>
      </c>
      <c r="L70" s="66">
        <f t="shared" si="2"/>
        <v>6</v>
      </c>
      <c r="M70" s="15" t="str">
        <f t="shared" si="3"/>
        <v>OK</v>
      </c>
    </row>
    <row r="71" spans="2:13" x14ac:dyDescent="0.25">
      <c r="B71" s="57">
        <v>64</v>
      </c>
      <c r="C71" s="70">
        <v>44516</v>
      </c>
      <c r="D71" s="59" t="s">
        <v>1465</v>
      </c>
      <c r="E71" s="60" t="s">
        <v>6128</v>
      </c>
      <c r="F71" s="67" t="s">
        <v>1466</v>
      </c>
      <c r="G71" s="67" t="s">
        <v>1467</v>
      </c>
      <c r="H71" s="68" t="s">
        <v>1468</v>
      </c>
      <c r="I71" s="63">
        <v>9</v>
      </c>
      <c r="J71" s="64" t="str">
        <f t="shared" si="0"/>
        <v>B</v>
      </c>
      <c r="K71" s="65">
        <f t="shared" si="1"/>
        <v>27000</v>
      </c>
      <c r="L71" s="66">
        <f t="shared" si="2"/>
        <v>11</v>
      </c>
      <c r="M71" s="15" t="str">
        <f t="shared" si="3"/>
        <v>OK</v>
      </c>
    </row>
    <row r="72" spans="2:13" x14ac:dyDescent="0.25">
      <c r="B72" s="57">
        <v>65</v>
      </c>
      <c r="C72" s="70">
        <v>44517</v>
      </c>
      <c r="D72" s="59" t="s">
        <v>2188</v>
      </c>
      <c r="E72" s="60" t="s">
        <v>6128</v>
      </c>
      <c r="F72" s="67" t="s">
        <v>2189</v>
      </c>
      <c r="G72" s="67" t="s">
        <v>2190</v>
      </c>
      <c r="H72" s="68" t="s">
        <v>2191</v>
      </c>
      <c r="I72" s="63">
        <v>2</v>
      </c>
      <c r="J72" s="64" t="str">
        <f t="shared" si="0"/>
        <v>A</v>
      </c>
      <c r="K72" s="65">
        <f t="shared" si="1"/>
        <v>5000</v>
      </c>
      <c r="L72" s="66">
        <f t="shared" si="2"/>
        <v>2</v>
      </c>
      <c r="M72" s="15" t="str">
        <f t="shared" si="3"/>
        <v>OK</v>
      </c>
    </row>
    <row r="73" spans="2:13" s="69" customFormat="1" x14ac:dyDescent="0.25">
      <c r="B73" s="57">
        <v>66</v>
      </c>
      <c r="C73" s="70">
        <v>44517</v>
      </c>
      <c r="D73" s="59" t="s">
        <v>2192</v>
      </c>
      <c r="E73" s="60" t="s">
        <v>6128</v>
      </c>
      <c r="F73" s="67" t="s">
        <v>2193</v>
      </c>
      <c r="G73" s="67" t="s">
        <v>2190</v>
      </c>
      <c r="H73" s="68" t="s">
        <v>2194</v>
      </c>
      <c r="I73" s="63">
        <v>6</v>
      </c>
      <c r="J73" s="64" t="str">
        <f t="shared" ref="J73:J136" si="4">+IF(I73&lt;=0," ",IF(I73&lt;=5,"A",IF(I73&gt;=6,"B")))</f>
        <v>B</v>
      </c>
      <c r="K73" s="65">
        <f t="shared" ref="K73:K136" si="5">+IF(J73=" ",I73*0,IF(J73="A",I73*2500,IF(J73="B",I73*3000)))</f>
        <v>18000</v>
      </c>
      <c r="L73" s="66">
        <f t="shared" ref="L73:L136" si="6">SUMIF($D$8:$D$195,D73:D260,$I$8:$I$195)</f>
        <v>6</v>
      </c>
      <c r="M73" s="15" t="str">
        <f t="shared" ref="M73:M136" si="7">+IF(L73=0," ",IF(L73&lt;=20,"OK",IF(L73&gt;=21,"LEBIH")))</f>
        <v>OK</v>
      </c>
    </row>
    <row r="74" spans="2:13" x14ac:dyDescent="0.25">
      <c r="B74" s="57">
        <v>67</v>
      </c>
      <c r="C74" s="70">
        <v>44517</v>
      </c>
      <c r="D74" s="59" t="s">
        <v>2195</v>
      </c>
      <c r="E74" s="60" t="s">
        <v>6128</v>
      </c>
      <c r="F74" s="67" t="s">
        <v>2196</v>
      </c>
      <c r="G74" s="67" t="s">
        <v>2197</v>
      </c>
      <c r="H74" s="68" t="s">
        <v>2198</v>
      </c>
      <c r="I74" s="63">
        <v>6</v>
      </c>
      <c r="J74" s="64" t="str">
        <f t="shared" si="4"/>
        <v>B</v>
      </c>
      <c r="K74" s="65">
        <f t="shared" si="5"/>
        <v>18000</v>
      </c>
      <c r="L74" s="66">
        <f t="shared" si="6"/>
        <v>6</v>
      </c>
      <c r="M74" s="15" t="str">
        <f t="shared" si="7"/>
        <v>OK</v>
      </c>
    </row>
    <row r="75" spans="2:13" x14ac:dyDescent="0.25">
      <c r="B75" s="57">
        <v>68</v>
      </c>
      <c r="C75" s="70">
        <v>44517</v>
      </c>
      <c r="D75" s="59" t="s">
        <v>2199</v>
      </c>
      <c r="E75" s="60" t="s">
        <v>6128</v>
      </c>
      <c r="F75" s="67" t="s">
        <v>2200</v>
      </c>
      <c r="G75" s="67" t="s">
        <v>2190</v>
      </c>
      <c r="H75" s="68" t="s">
        <v>2201</v>
      </c>
      <c r="I75" s="63">
        <v>2</v>
      </c>
      <c r="J75" s="64" t="str">
        <f t="shared" si="4"/>
        <v>A</v>
      </c>
      <c r="K75" s="65">
        <f t="shared" si="5"/>
        <v>5000</v>
      </c>
      <c r="L75" s="66">
        <f t="shared" si="6"/>
        <v>2</v>
      </c>
      <c r="M75" s="15" t="str">
        <f t="shared" si="7"/>
        <v>OK</v>
      </c>
    </row>
    <row r="76" spans="2:13" s="69" customFormat="1" x14ac:dyDescent="0.25">
      <c r="B76" s="57">
        <v>69</v>
      </c>
      <c r="C76" s="70">
        <v>44517</v>
      </c>
      <c r="D76" s="59" t="s">
        <v>2202</v>
      </c>
      <c r="E76" s="60" t="s">
        <v>6128</v>
      </c>
      <c r="F76" s="67" t="s">
        <v>2203</v>
      </c>
      <c r="G76" s="67" t="s">
        <v>2204</v>
      </c>
      <c r="H76" s="68" t="s">
        <v>2205</v>
      </c>
      <c r="I76" s="63">
        <v>2</v>
      </c>
      <c r="J76" s="64" t="str">
        <f t="shared" si="4"/>
        <v>A</v>
      </c>
      <c r="K76" s="65">
        <f t="shared" si="5"/>
        <v>5000</v>
      </c>
      <c r="L76" s="66">
        <f t="shared" si="6"/>
        <v>2</v>
      </c>
      <c r="M76" s="15" t="str">
        <f t="shared" si="7"/>
        <v>OK</v>
      </c>
    </row>
    <row r="77" spans="2:13" s="69" customFormat="1" x14ac:dyDescent="0.25">
      <c r="B77" s="57">
        <v>70</v>
      </c>
      <c r="C77" s="70">
        <v>44517</v>
      </c>
      <c r="D77" s="59" t="s">
        <v>2206</v>
      </c>
      <c r="E77" s="60" t="s">
        <v>6128</v>
      </c>
      <c r="F77" s="67" t="s">
        <v>2207</v>
      </c>
      <c r="G77" s="67" t="s">
        <v>2208</v>
      </c>
      <c r="H77" s="68" t="s">
        <v>2209</v>
      </c>
      <c r="I77" s="63">
        <v>5</v>
      </c>
      <c r="J77" s="64" t="str">
        <f t="shared" si="4"/>
        <v>A</v>
      </c>
      <c r="K77" s="65">
        <f t="shared" si="5"/>
        <v>12500</v>
      </c>
      <c r="L77" s="66">
        <f t="shared" si="6"/>
        <v>5</v>
      </c>
      <c r="M77" s="15" t="str">
        <f t="shared" si="7"/>
        <v>OK</v>
      </c>
    </row>
    <row r="78" spans="2:13" x14ac:dyDescent="0.25">
      <c r="B78" s="57">
        <v>71</v>
      </c>
      <c r="C78" s="70">
        <v>44517</v>
      </c>
      <c r="D78" s="59" t="s">
        <v>2210</v>
      </c>
      <c r="E78" s="60" t="s">
        <v>6128</v>
      </c>
      <c r="F78" s="67" t="s">
        <v>2211</v>
      </c>
      <c r="G78" s="67" t="s">
        <v>2212</v>
      </c>
      <c r="H78" s="68" t="s">
        <v>2213</v>
      </c>
      <c r="I78" s="63">
        <v>6</v>
      </c>
      <c r="J78" s="64" t="str">
        <f t="shared" si="4"/>
        <v>B</v>
      </c>
      <c r="K78" s="65">
        <f t="shared" si="5"/>
        <v>18000</v>
      </c>
      <c r="L78" s="66">
        <f t="shared" si="6"/>
        <v>6</v>
      </c>
      <c r="M78" s="15" t="str">
        <f t="shared" si="7"/>
        <v>OK</v>
      </c>
    </row>
    <row r="79" spans="2:13" x14ac:dyDescent="0.25">
      <c r="B79" s="57">
        <v>72</v>
      </c>
      <c r="C79" s="70">
        <v>44517</v>
      </c>
      <c r="D79" s="59" t="s">
        <v>2214</v>
      </c>
      <c r="E79" s="60" t="s">
        <v>6128</v>
      </c>
      <c r="F79" s="67" t="s">
        <v>2215</v>
      </c>
      <c r="G79" s="67" t="s">
        <v>2216</v>
      </c>
      <c r="H79" s="68" t="s">
        <v>2217</v>
      </c>
      <c r="I79" s="63">
        <v>6</v>
      </c>
      <c r="J79" s="64" t="str">
        <f t="shared" si="4"/>
        <v>B</v>
      </c>
      <c r="K79" s="65">
        <f t="shared" si="5"/>
        <v>18000</v>
      </c>
      <c r="L79" s="66">
        <f t="shared" si="6"/>
        <v>6</v>
      </c>
      <c r="M79" s="15" t="str">
        <f t="shared" si="7"/>
        <v>OK</v>
      </c>
    </row>
    <row r="80" spans="2:13" x14ac:dyDescent="0.25">
      <c r="B80" s="57">
        <v>73</v>
      </c>
      <c r="C80" s="70">
        <v>44517</v>
      </c>
      <c r="D80" s="59" t="s">
        <v>2218</v>
      </c>
      <c r="E80" s="60" t="s">
        <v>6128</v>
      </c>
      <c r="F80" s="67" t="s">
        <v>2219</v>
      </c>
      <c r="G80" s="67" t="s">
        <v>2220</v>
      </c>
      <c r="H80" s="68" t="s">
        <v>2221</v>
      </c>
      <c r="I80" s="63">
        <v>6</v>
      </c>
      <c r="J80" s="64" t="str">
        <f t="shared" si="4"/>
        <v>B</v>
      </c>
      <c r="K80" s="65">
        <f t="shared" si="5"/>
        <v>18000</v>
      </c>
      <c r="L80" s="66">
        <f t="shared" si="6"/>
        <v>6</v>
      </c>
      <c r="M80" s="15" t="str">
        <f t="shared" si="7"/>
        <v>OK</v>
      </c>
    </row>
    <row r="81" spans="2:13" s="69" customFormat="1" x14ac:dyDescent="0.25">
      <c r="B81" s="57">
        <v>74</v>
      </c>
      <c r="C81" s="70">
        <v>44517</v>
      </c>
      <c r="D81" s="59" t="s">
        <v>2222</v>
      </c>
      <c r="E81" s="60" t="s">
        <v>6128</v>
      </c>
      <c r="F81" s="67" t="s">
        <v>2223</v>
      </c>
      <c r="G81" s="67" t="s">
        <v>2224</v>
      </c>
      <c r="H81" s="68" t="s">
        <v>2225</v>
      </c>
      <c r="I81" s="63">
        <v>6</v>
      </c>
      <c r="J81" s="64" t="str">
        <f t="shared" si="4"/>
        <v>B</v>
      </c>
      <c r="K81" s="65">
        <f t="shared" si="5"/>
        <v>18000</v>
      </c>
      <c r="L81" s="66">
        <f t="shared" si="6"/>
        <v>6</v>
      </c>
      <c r="M81" s="15" t="str">
        <f t="shared" si="7"/>
        <v>OK</v>
      </c>
    </row>
    <row r="82" spans="2:13" x14ac:dyDescent="0.25">
      <c r="B82" s="57">
        <v>75</v>
      </c>
      <c r="C82" s="70">
        <v>44517</v>
      </c>
      <c r="D82" s="59" t="s">
        <v>2226</v>
      </c>
      <c r="E82" s="60" t="s">
        <v>6128</v>
      </c>
      <c r="F82" s="67" t="s">
        <v>2227</v>
      </c>
      <c r="G82" s="67" t="s">
        <v>2228</v>
      </c>
      <c r="H82" s="68" t="s">
        <v>2229</v>
      </c>
      <c r="I82" s="63">
        <v>2</v>
      </c>
      <c r="J82" s="64" t="str">
        <f t="shared" si="4"/>
        <v>A</v>
      </c>
      <c r="K82" s="65">
        <f t="shared" si="5"/>
        <v>5000</v>
      </c>
      <c r="L82" s="66">
        <f t="shared" si="6"/>
        <v>2</v>
      </c>
      <c r="M82" s="15" t="str">
        <f t="shared" si="7"/>
        <v>OK</v>
      </c>
    </row>
    <row r="83" spans="2:13" s="69" customFormat="1" x14ac:dyDescent="0.25">
      <c r="B83" s="57">
        <v>76</v>
      </c>
      <c r="C83" s="70">
        <v>44517</v>
      </c>
      <c r="D83" s="59" t="s">
        <v>2230</v>
      </c>
      <c r="E83" s="60" t="s">
        <v>6128</v>
      </c>
      <c r="F83" s="67" t="s">
        <v>2231</v>
      </c>
      <c r="G83" s="67" t="s">
        <v>2228</v>
      </c>
      <c r="H83" s="68" t="s">
        <v>2232</v>
      </c>
      <c r="I83" s="63">
        <v>2</v>
      </c>
      <c r="J83" s="64" t="str">
        <f t="shared" si="4"/>
        <v>A</v>
      </c>
      <c r="K83" s="65">
        <f t="shared" si="5"/>
        <v>5000</v>
      </c>
      <c r="L83" s="66">
        <f t="shared" si="6"/>
        <v>2</v>
      </c>
      <c r="M83" s="15" t="str">
        <f t="shared" si="7"/>
        <v>OK</v>
      </c>
    </row>
    <row r="84" spans="2:13" x14ac:dyDescent="0.25">
      <c r="B84" s="57">
        <v>77</v>
      </c>
      <c r="C84" s="70">
        <v>44517</v>
      </c>
      <c r="D84" s="59" t="s">
        <v>2233</v>
      </c>
      <c r="E84" s="60" t="s">
        <v>6128</v>
      </c>
      <c r="F84" s="67" t="s">
        <v>2234</v>
      </c>
      <c r="G84" s="67" t="s">
        <v>2235</v>
      </c>
      <c r="H84" s="68" t="s">
        <v>2236</v>
      </c>
      <c r="I84" s="63">
        <v>6</v>
      </c>
      <c r="J84" s="64" t="str">
        <f t="shared" si="4"/>
        <v>B</v>
      </c>
      <c r="K84" s="65">
        <f t="shared" si="5"/>
        <v>18000</v>
      </c>
      <c r="L84" s="66">
        <f t="shared" si="6"/>
        <v>6</v>
      </c>
      <c r="M84" s="15" t="str">
        <f t="shared" si="7"/>
        <v>OK</v>
      </c>
    </row>
    <row r="85" spans="2:13" x14ac:dyDescent="0.25">
      <c r="B85" s="57">
        <v>78</v>
      </c>
      <c r="C85" s="70">
        <v>44517</v>
      </c>
      <c r="D85" s="59" t="s">
        <v>2237</v>
      </c>
      <c r="E85" s="60" t="s">
        <v>6128</v>
      </c>
      <c r="F85" s="67" t="s">
        <v>2238</v>
      </c>
      <c r="G85" s="67" t="s">
        <v>2239</v>
      </c>
      <c r="H85" s="68" t="s">
        <v>2243</v>
      </c>
      <c r="I85" s="63">
        <v>20</v>
      </c>
      <c r="J85" s="64" t="str">
        <f t="shared" si="4"/>
        <v>B</v>
      </c>
      <c r="K85" s="65">
        <f t="shared" si="5"/>
        <v>60000</v>
      </c>
      <c r="L85" s="66">
        <f t="shared" si="6"/>
        <v>20</v>
      </c>
      <c r="M85" s="15" t="str">
        <f t="shared" si="7"/>
        <v>OK</v>
      </c>
    </row>
    <row r="86" spans="2:13" s="69" customFormat="1" x14ac:dyDescent="0.25">
      <c r="B86" s="57">
        <v>79</v>
      </c>
      <c r="C86" s="70">
        <v>44517</v>
      </c>
      <c r="D86" s="59" t="s">
        <v>2240</v>
      </c>
      <c r="E86" s="60" t="s">
        <v>6128</v>
      </c>
      <c r="F86" s="67" t="s">
        <v>2241</v>
      </c>
      <c r="G86" s="67" t="s">
        <v>2242</v>
      </c>
      <c r="H86" s="68" t="s">
        <v>2244</v>
      </c>
      <c r="I86" s="63">
        <v>20</v>
      </c>
      <c r="J86" s="64" t="str">
        <f t="shared" si="4"/>
        <v>B</v>
      </c>
      <c r="K86" s="65">
        <f t="shared" si="5"/>
        <v>60000</v>
      </c>
      <c r="L86" s="66">
        <f t="shared" si="6"/>
        <v>20</v>
      </c>
      <c r="M86" s="15" t="str">
        <f t="shared" si="7"/>
        <v>OK</v>
      </c>
    </row>
    <row r="87" spans="2:13" x14ac:dyDescent="0.25">
      <c r="B87" s="57">
        <v>80</v>
      </c>
      <c r="C87" s="70">
        <v>44517</v>
      </c>
      <c r="D87" s="59" t="s">
        <v>2245</v>
      </c>
      <c r="E87" s="60" t="s">
        <v>6128</v>
      </c>
      <c r="F87" s="67" t="s">
        <v>2246</v>
      </c>
      <c r="G87" s="67" t="s">
        <v>2247</v>
      </c>
      <c r="H87" s="68" t="s">
        <v>2248</v>
      </c>
      <c r="I87" s="63">
        <v>2</v>
      </c>
      <c r="J87" s="64" t="str">
        <f t="shared" si="4"/>
        <v>A</v>
      </c>
      <c r="K87" s="65">
        <f t="shared" si="5"/>
        <v>5000</v>
      </c>
      <c r="L87" s="66">
        <f t="shared" si="6"/>
        <v>2</v>
      </c>
      <c r="M87" s="15" t="str">
        <f t="shared" si="7"/>
        <v>OK</v>
      </c>
    </row>
    <row r="88" spans="2:13" x14ac:dyDescent="0.25">
      <c r="B88" s="57">
        <v>81</v>
      </c>
      <c r="C88" s="70">
        <v>44517</v>
      </c>
      <c r="D88" s="59" t="s">
        <v>2249</v>
      </c>
      <c r="E88" s="60" t="s">
        <v>6128</v>
      </c>
      <c r="F88" s="67" t="s">
        <v>2250</v>
      </c>
      <c r="G88" s="67" t="s">
        <v>2251</v>
      </c>
      <c r="H88" s="68" t="s">
        <v>2255</v>
      </c>
      <c r="I88" s="63">
        <v>2</v>
      </c>
      <c r="J88" s="64" t="str">
        <f t="shared" si="4"/>
        <v>A</v>
      </c>
      <c r="K88" s="65">
        <f t="shared" si="5"/>
        <v>5000</v>
      </c>
      <c r="L88" s="66">
        <f t="shared" si="6"/>
        <v>2</v>
      </c>
      <c r="M88" s="15" t="str">
        <f t="shared" si="7"/>
        <v>OK</v>
      </c>
    </row>
    <row r="89" spans="2:13" s="69" customFormat="1" x14ac:dyDescent="0.25">
      <c r="B89" s="57">
        <v>82</v>
      </c>
      <c r="C89" s="70">
        <v>44517</v>
      </c>
      <c r="D89" s="59" t="s">
        <v>2252</v>
      </c>
      <c r="E89" s="60" t="s">
        <v>6128</v>
      </c>
      <c r="F89" s="67" t="s">
        <v>2253</v>
      </c>
      <c r="G89" s="67" t="s">
        <v>2254</v>
      </c>
      <c r="H89" s="68" t="s">
        <v>2256</v>
      </c>
      <c r="I89" s="63">
        <v>2</v>
      </c>
      <c r="J89" s="64" t="str">
        <f t="shared" si="4"/>
        <v>A</v>
      </c>
      <c r="K89" s="65">
        <f t="shared" si="5"/>
        <v>5000</v>
      </c>
      <c r="L89" s="66">
        <f t="shared" si="6"/>
        <v>2</v>
      </c>
      <c r="M89" s="15" t="str">
        <f t="shared" si="7"/>
        <v>OK</v>
      </c>
    </row>
    <row r="90" spans="2:13" x14ac:dyDescent="0.25">
      <c r="B90" s="57">
        <v>83</v>
      </c>
      <c r="C90" s="70">
        <v>44517</v>
      </c>
      <c r="D90" s="59" t="s">
        <v>2257</v>
      </c>
      <c r="E90" s="60" t="s">
        <v>6128</v>
      </c>
      <c r="F90" s="67" t="s">
        <v>2258</v>
      </c>
      <c r="G90" s="67" t="s">
        <v>2247</v>
      </c>
      <c r="H90" s="68" t="s">
        <v>2259</v>
      </c>
      <c r="I90" s="63">
        <v>2</v>
      </c>
      <c r="J90" s="64" t="str">
        <f t="shared" si="4"/>
        <v>A</v>
      </c>
      <c r="K90" s="65">
        <f t="shared" si="5"/>
        <v>5000</v>
      </c>
      <c r="L90" s="66">
        <f t="shared" si="6"/>
        <v>2</v>
      </c>
      <c r="M90" s="15" t="str">
        <f t="shared" si="7"/>
        <v>OK</v>
      </c>
    </row>
    <row r="91" spans="2:13" x14ac:dyDescent="0.25">
      <c r="B91" s="57">
        <v>84</v>
      </c>
      <c r="C91" s="70">
        <v>44517</v>
      </c>
      <c r="D91" s="59" t="s">
        <v>2260</v>
      </c>
      <c r="E91" s="60" t="s">
        <v>6128</v>
      </c>
      <c r="F91" s="67" t="s">
        <v>2261</v>
      </c>
      <c r="G91" s="67" t="s">
        <v>2262</v>
      </c>
      <c r="H91" s="68" t="s">
        <v>2263</v>
      </c>
      <c r="I91" s="63">
        <v>2</v>
      </c>
      <c r="J91" s="64" t="str">
        <f t="shared" si="4"/>
        <v>A</v>
      </c>
      <c r="K91" s="65">
        <f t="shared" si="5"/>
        <v>5000</v>
      </c>
      <c r="L91" s="66">
        <f t="shared" si="6"/>
        <v>2</v>
      </c>
      <c r="M91" s="15" t="str">
        <f t="shared" si="7"/>
        <v>OK</v>
      </c>
    </row>
    <row r="92" spans="2:13" x14ac:dyDescent="0.25">
      <c r="B92" s="57">
        <v>85</v>
      </c>
      <c r="C92" s="70">
        <v>44517</v>
      </c>
      <c r="D92" s="59" t="s">
        <v>2264</v>
      </c>
      <c r="E92" s="60" t="s">
        <v>6128</v>
      </c>
      <c r="F92" s="67" t="s">
        <v>2265</v>
      </c>
      <c r="G92" s="67" t="s">
        <v>2266</v>
      </c>
      <c r="H92" s="68" t="s">
        <v>2267</v>
      </c>
      <c r="I92" s="63">
        <v>2</v>
      </c>
      <c r="J92" s="64" t="str">
        <f t="shared" si="4"/>
        <v>A</v>
      </c>
      <c r="K92" s="65">
        <f t="shared" si="5"/>
        <v>5000</v>
      </c>
      <c r="L92" s="66">
        <f t="shared" si="6"/>
        <v>2</v>
      </c>
      <c r="M92" s="15" t="str">
        <f t="shared" si="7"/>
        <v>OK</v>
      </c>
    </row>
    <row r="93" spans="2:13" s="69" customFormat="1" x14ac:dyDescent="0.25">
      <c r="B93" s="57">
        <v>86</v>
      </c>
      <c r="C93" s="70">
        <v>44517</v>
      </c>
      <c r="D93" s="59" t="s">
        <v>2268</v>
      </c>
      <c r="E93" s="60" t="s">
        <v>6128</v>
      </c>
      <c r="F93" s="67" t="s">
        <v>2269</v>
      </c>
      <c r="G93" s="67" t="s">
        <v>2270</v>
      </c>
      <c r="H93" s="68" t="s">
        <v>2274</v>
      </c>
      <c r="I93" s="63">
        <v>2</v>
      </c>
      <c r="J93" s="64" t="str">
        <f t="shared" si="4"/>
        <v>A</v>
      </c>
      <c r="K93" s="65">
        <f t="shared" si="5"/>
        <v>5000</v>
      </c>
      <c r="L93" s="66">
        <f t="shared" si="6"/>
        <v>2</v>
      </c>
      <c r="M93" s="15" t="str">
        <f t="shared" si="7"/>
        <v>OK</v>
      </c>
    </row>
    <row r="94" spans="2:13" x14ac:dyDescent="0.25">
      <c r="B94" s="57">
        <v>87</v>
      </c>
      <c r="C94" s="70">
        <v>44517</v>
      </c>
      <c r="D94" s="59" t="s">
        <v>2271</v>
      </c>
      <c r="E94" s="60" t="s">
        <v>6128</v>
      </c>
      <c r="F94" s="67" t="s">
        <v>2272</v>
      </c>
      <c r="G94" s="67" t="s">
        <v>2273</v>
      </c>
      <c r="H94" s="68" t="s">
        <v>2275</v>
      </c>
      <c r="I94" s="63">
        <v>2</v>
      </c>
      <c r="J94" s="64" t="str">
        <f t="shared" si="4"/>
        <v>A</v>
      </c>
      <c r="K94" s="65">
        <f t="shared" si="5"/>
        <v>5000</v>
      </c>
      <c r="L94" s="66">
        <f t="shared" si="6"/>
        <v>2</v>
      </c>
      <c r="M94" s="15" t="str">
        <f t="shared" si="7"/>
        <v>OK</v>
      </c>
    </row>
    <row r="95" spans="2:13" s="69" customFormat="1" x14ac:dyDescent="0.25">
      <c r="B95" s="57">
        <v>88</v>
      </c>
      <c r="C95" s="70">
        <v>44517</v>
      </c>
      <c r="D95" s="59" t="s">
        <v>2276</v>
      </c>
      <c r="E95" s="60" t="s">
        <v>6128</v>
      </c>
      <c r="F95" s="67" t="s">
        <v>2277</v>
      </c>
      <c r="G95" s="67" t="s">
        <v>2278</v>
      </c>
      <c r="H95" s="68" t="s">
        <v>2282</v>
      </c>
      <c r="I95" s="63">
        <v>2</v>
      </c>
      <c r="J95" s="64" t="str">
        <f t="shared" si="4"/>
        <v>A</v>
      </c>
      <c r="K95" s="65">
        <f t="shared" si="5"/>
        <v>5000</v>
      </c>
      <c r="L95" s="66">
        <f t="shared" si="6"/>
        <v>2</v>
      </c>
      <c r="M95" s="15" t="str">
        <f t="shared" si="7"/>
        <v>OK</v>
      </c>
    </row>
    <row r="96" spans="2:13" x14ac:dyDescent="0.25">
      <c r="B96" s="57">
        <v>89</v>
      </c>
      <c r="C96" s="70">
        <v>44517</v>
      </c>
      <c r="D96" s="59" t="s">
        <v>2279</v>
      </c>
      <c r="E96" s="60" t="s">
        <v>6128</v>
      </c>
      <c r="F96" s="67" t="s">
        <v>2280</v>
      </c>
      <c r="G96" s="67" t="s">
        <v>2281</v>
      </c>
      <c r="H96" s="68" t="s">
        <v>2283</v>
      </c>
      <c r="I96" s="63">
        <v>2</v>
      </c>
      <c r="J96" s="64" t="str">
        <f t="shared" si="4"/>
        <v>A</v>
      </c>
      <c r="K96" s="65">
        <f t="shared" si="5"/>
        <v>5000</v>
      </c>
      <c r="L96" s="66">
        <f t="shared" si="6"/>
        <v>2</v>
      </c>
      <c r="M96" s="15" t="str">
        <f t="shared" si="7"/>
        <v>OK</v>
      </c>
    </row>
    <row r="97" spans="2:13" x14ac:dyDescent="0.25">
      <c r="B97" s="57">
        <v>90</v>
      </c>
      <c r="C97" s="70">
        <v>44517</v>
      </c>
      <c r="D97" s="59" t="s">
        <v>2284</v>
      </c>
      <c r="E97" s="60" t="s">
        <v>6128</v>
      </c>
      <c r="F97" s="67" t="s">
        <v>2285</v>
      </c>
      <c r="G97" s="67" t="s">
        <v>2286</v>
      </c>
      <c r="H97" s="68" t="s">
        <v>2290</v>
      </c>
      <c r="I97" s="63">
        <v>2</v>
      </c>
      <c r="J97" s="64" t="str">
        <f t="shared" si="4"/>
        <v>A</v>
      </c>
      <c r="K97" s="65">
        <f t="shared" si="5"/>
        <v>5000</v>
      </c>
      <c r="L97" s="66">
        <f t="shared" si="6"/>
        <v>2</v>
      </c>
      <c r="M97" s="15" t="str">
        <f t="shared" si="7"/>
        <v>OK</v>
      </c>
    </row>
    <row r="98" spans="2:13" s="69" customFormat="1" x14ac:dyDescent="0.25">
      <c r="B98" s="57">
        <v>91</v>
      </c>
      <c r="C98" s="70">
        <v>44517</v>
      </c>
      <c r="D98" s="59" t="s">
        <v>2287</v>
      </c>
      <c r="E98" s="60" t="s">
        <v>6128</v>
      </c>
      <c r="F98" s="67" t="s">
        <v>2288</v>
      </c>
      <c r="G98" s="67" t="s">
        <v>2289</v>
      </c>
      <c r="H98" s="68" t="s">
        <v>2291</v>
      </c>
      <c r="I98" s="63">
        <v>2</v>
      </c>
      <c r="J98" s="64" t="str">
        <f t="shared" si="4"/>
        <v>A</v>
      </c>
      <c r="K98" s="65">
        <f t="shared" si="5"/>
        <v>5000</v>
      </c>
      <c r="L98" s="66">
        <f t="shared" si="6"/>
        <v>2</v>
      </c>
      <c r="M98" s="15" t="str">
        <f t="shared" si="7"/>
        <v>OK</v>
      </c>
    </row>
    <row r="99" spans="2:13" s="69" customFormat="1" x14ac:dyDescent="0.25">
      <c r="B99" s="57">
        <v>92</v>
      </c>
      <c r="C99" s="70">
        <v>44517</v>
      </c>
      <c r="D99" s="59" t="s">
        <v>2292</v>
      </c>
      <c r="E99" s="60" t="s">
        <v>6128</v>
      </c>
      <c r="F99" s="67" t="s">
        <v>2293</v>
      </c>
      <c r="G99" s="67" t="s">
        <v>2294</v>
      </c>
      <c r="H99" s="68" t="s">
        <v>2298</v>
      </c>
      <c r="I99" s="63">
        <v>2</v>
      </c>
      <c r="J99" s="64" t="str">
        <f t="shared" si="4"/>
        <v>A</v>
      </c>
      <c r="K99" s="65">
        <f t="shared" si="5"/>
        <v>5000</v>
      </c>
      <c r="L99" s="66">
        <f t="shared" si="6"/>
        <v>2</v>
      </c>
      <c r="M99" s="15" t="str">
        <f t="shared" si="7"/>
        <v>OK</v>
      </c>
    </row>
    <row r="100" spans="2:13" x14ac:dyDescent="0.25">
      <c r="B100" s="57">
        <v>93</v>
      </c>
      <c r="C100" s="70">
        <v>44517</v>
      </c>
      <c r="D100" s="59" t="s">
        <v>2295</v>
      </c>
      <c r="E100" s="60" t="s">
        <v>6128</v>
      </c>
      <c r="F100" s="67" t="s">
        <v>2296</v>
      </c>
      <c r="G100" s="67" t="s">
        <v>2297</v>
      </c>
      <c r="H100" s="68" t="s">
        <v>2299</v>
      </c>
      <c r="I100" s="63">
        <v>2</v>
      </c>
      <c r="J100" s="64" t="str">
        <f t="shared" si="4"/>
        <v>A</v>
      </c>
      <c r="K100" s="65">
        <f t="shared" si="5"/>
        <v>5000</v>
      </c>
      <c r="L100" s="66">
        <f t="shared" si="6"/>
        <v>2</v>
      </c>
      <c r="M100" s="15" t="str">
        <f t="shared" si="7"/>
        <v>OK</v>
      </c>
    </row>
    <row r="101" spans="2:13" s="69" customFormat="1" x14ac:dyDescent="0.25">
      <c r="B101" s="57">
        <v>94</v>
      </c>
      <c r="C101" s="70">
        <v>44517</v>
      </c>
      <c r="D101" s="59" t="s">
        <v>2300</v>
      </c>
      <c r="E101" s="60" t="s">
        <v>6128</v>
      </c>
      <c r="F101" s="67" t="s">
        <v>2301</v>
      </c>
      <c r="G101" s="67" t="s">
        <v>2302</v>
      </c>
      <c r="H101" s="68" t="s">
        <v>2306</v>
      </c>
      <c r="I101" s="63">
        <v>2</v>
      </c>
      <c r="J101" s="64" t="str">
        <f t="shared" si="4"/>
        <v>A</v>
      </c>
      <c r="K101" s="65">
        <f t="shared" si="5"/>
        <v>5000</v>
      </c>
      <c r="L101" s="66">
        <f t="shared" si="6"/>
        <v>2</v>
      </c>
      <c r="M101" s="15" t="str">
        <f t="shared" si="7"/>
        <v>OK</v>
      </c>
    </row>
    <row r="102" spans="2:13" x14ac:dyDescent="0.25">
      <c r="B102" s="57">
        <v>95</v>
      </c>
      <c r="C102" s="70">
        <v>44517</v>
      </c>
      <c r="D102" s="59" t="s">
        <v>2303</v>
      </c>
      <c r="E102" s="60" t="s">
        <v>6128</v>
      </c>
      <c r="F102" s="67" t="s">
        <v>2304</v>
      </c>
      <c r="G102" s="67" t="s">
        <v>2305</v>
      </c>
      <c r="H102" s="68" t="s">
        <v>2307</v>
      </c>
      <c r="I102" s="63">
        <v>2</v>
      </c>
      <c r="J102" s="64" t="str">
        <f t="shared" si="4"/>
        <v>A</v>
      </c>
      <c r="K102" s="65">
        <f t="shared" si="5"/>
        <v>5000</v>
      </c>
      <c r="L102" s="66">
        <f t="shared" si="6"/>
        <v>2</v>
      </c>
      <c r="M102" s="15" t="str">
        <f t="shared" si="7"/>
        <v>OK</v>
      </c>
    </row>
    <row r="103" spans="2:13" x14ac:dyDescent="0.25">
      <c r="B103" s="57">
        <v>96</v>
      </c>
      <c r="C103" s="70">
        <v>44517</v>
      </c>
      <c r="D103" s="59" t="s">
        <v>2308</v>
      </c>
      <c r="E103" s="60" t="s">
        <v>6128</v>
      </c>
      <c r="F103" s="67" t="s">
        <v>2309</v>
      </c>
      <c r="G103" s="67" t="s">
        <v>2310</v>
      </c>
      <c r="H103" s="68" t="s">
        <v>2311</v>
      </c>
      <c r="I103" s="63">
        <v>2</v>
      </c>
      <c r="J103" s="64" t="str">
        <f t="shared" si="4"/>
        <v>A</v>
      </c>
      <c r="K103" s="65">
        <f t="shared" si="5"/>
        <v>5000</v>
      </c>
      <c r="L103" s="66">
        <f t="shared" si="6"/>
        <v>2</v>
      </c>
      <c r="M103" s="15" t="str">
        <f t="shared" si="7"/>
        <v>OK</v>
      </c>
    </row>
    <row r="104" spans="2:13" x14ac:dyDescent="0.25">
      <c r="B104" s="57">
        <v>97</v>
      </c>
      <c r="C104" s="70">
        <v>44517</v>
      </c>
      <c r="D104" s="59" t="s">
        <v>2312</v>
      </c>
      <c r="E104" s="60" t="s">
        <v>6128</v>
      </c>
      <c r="F104" s="67" t="s">
        <v>2313</v>
      </c>
      <c r="G104" s="67" t="s">
        <v>2314</v>
      </c>
      <c r="H104" s="68" t="s">
        <v>2315</v>
      </c>
      <c r="I104" s="63">
        <v>2</v>
      </c>
      <c r="J104" s="64" t="str">
        <f t="shared" si="4"/>
        <v>A</v>
      </c>
      <c r="K104" s="65">
        <f t="shared" si="5"/>
        <v>5000</v>
      </c>
      <c r="L104" s="66">
        <f t="shared" si="6"/>
        <v>2</v>
      </c>
      <c r="M104" s="15" t="str">
        <f t="shared" si="7"/>
        <v>OK</v>
      </c>
    </row>
    <row r="105" spans="2:13" s="69" customFormat="1" x14ac:dyDescent="0.25">
      <c r="B105" s="57">
        <v>98</v>
      </c>
      <c r="C105" s="70">
        <v>44518</v>
      </c>
      <c r="D105" s="59" t="s">
        <v>2900</v>
      </c>
      <c r="E105" s="60" t="s">
        <v>6128</v>
      </c>
      <c r="F105" s="67" t="s">
        <v>2901</v>
      </c>
      <c r="G105" s="67" t="s">
        <v>2902</v>
      </c>
      <c r="H105" s="68" t="s">
        <v>2903</v>
      </c>
      <c r="I105" s="63">
        <v>6</v>
      </c>
      <c r="J105" s="64" t="str">
        <f t="shared" si="4"/>
        <v>B</v>
      </c>
      <c r="K105" s="65">
        <f t="shared" si="5"/>
        <v>18000</v>
      </c>
      <c r="L105" s="66">
        <f t="shared" si="6"/>
        <v>6</v>
      </c>
      <c r="M105" s="15" t="str">
        <f t="shared" si="7"/>
        <v>OK</v>
      </c>
    </row>
    <row r="106" spans="2:13" x14ac:dyDescent="0.25">
      <c r="B106" s="57">
        <v>99</v>
      </c>
      <c r="C106" s="70">
        <v>44518</v>
      </c>
      <c r="D106" s="59" t="s">
        <v>2904</v>
      </c>
      <c r="E106" s="60" t="s">
        <v>6128</v>
      </c>
      <c r="F106" s="67" t="s">
        <v>2905</v>
      </c>
      <c r="G106" s="67" t="s">
        <v>2906</v>
      </c>
      <c r="H106" s="68" t="s">
        <v>2907</v>
      </c>
      <c r="I106" s="63">
        <v>6</v>
      </c>
      <c r="J106" s="64" t="str">
        <f t="shared" si="4"/>
        <v>B</v>
      </c>
      <c r="K106" s="65">
        <f t="shared" si="5"/>
        <v>18000</v>
      </c>
      <c r="L106" s="66">
        <f t="shared" si="6"/>
        <v>6</v>
      </c>
      <c r="M106" s="15" t="str">
        <f t="shared" si="7"/>
        <v>OK</v>
      </c>
    </row>
    <row r="107" spans="2:13" s="69" customFormat="1" x14ac:dyDescent="0.25">
      <c r="B107" s="57">
        <v>100</v>
      </c>
      <c r="C107" s="70">
        <v>44518</v>
      </c>
      <c r="D107" s="59" t="s">
        <v>2908</v>
      </c>
      <c r="E107" s="60" t="s">
        <v>6128</v>
      </c>
      <c r="F107" s="67" t="s">
        <v>2909</v>
      </c>
      <c r="G107" s="67" t="s">
        <v>1448</v>
      </c>
      <c r="H107" s="68" t="s">
        <v>2910</v>
      </c>
      <c r="I107" s="63">
        <v>2</v>
      </c>
      <c r="J107" s="64" t="str">
        <f t="shared" si="4"/>
        <v>A</v>
      </c>
      <c r="K107" s="65">
        <f t="shared" si="5"/>
        <v>5000</v>
      </c>
      <c r="L107" s="66">
        <f t="shared" si="6"/>
        <v>2</v>
      </c>
      <c r="M107" s="15" t="str">
        <f t="shared" si="7"/>
        <v>OK</v>
      </c>
    </row>
    <row r="108" spans="2:13" x14ac:dyDescent="0.25">
      <c r="B108" s="57">
        <v>101</v>
      </c>
      <c r="C108" s="70">
        <v>44518</v>
      </c>
      <c r="D108" s="59" t="s">
        <v>2911</v>
      </c>
      <c r="E108" s="60" t="s">
        <v>6128</v>
      </c>
      <c r="F108" s="67" t="s">
        <v>2912</v>
      </c>
      <c r="G108" s="67" t="s">
        <v>2913</v>
      </c>
      <c r="H108" s="68" t="s">
        <v>2914</v>
      </c>
      <c r="I108" s="63">
        <v>2</v>
      </c>
      <c r="J108" s="64" t="str">
        <f t="shared" si="4"/>
        <v>A</v>
      </c>
      <c r="K108" s="65">
        <f t="shared" si="5"/>
        <v>5000</v>
      </c>
      <c r="L108" s="66">
        <f t="shared" si="6"/>
        <v>2</v>
      </c>
      <c r="M108" s="15" t="str">
        <f t="shared" si="7"/>
        <v>OK</v>
      </c>
    </row>
    <row r="109" spans="2:13" x14ac:dyDescent="0.25">
      <c r="B109" s="57">
        <v>102</v>
      </c>
      <c r="C109" s="70">
        <v>44518</v>
      </c>
      <c r="D109" s="59" t="s">
        <v>2915</v>
      </c>
      <c r="E109" s="60" t="s">
        <v>6128</v>
      </c>
      <c r="F109" s="67" t="s">
        <v>2916</v>
      </c>
      <c r="G109" s="67" t="s">
        <v>2917</v>
      </c>
      <c r="H109" s="68" t="s">
        <v>2918</v>
      </c>
      <c r="I109" s="63">
        <v>10</v>
      </c>
      <c r="J109" s="64" t="str">
        <f t="shared" si="4"/>
        <v>B</v>
      </c>
      <c r="K109" s="65">
        <f t="shared" si="5"/>
        <v>30000</v>
      </c>
      <c r="L109" s="66">
        <f t="shared" si="6"/>
        <v>10</v>
      </c>
      <c r="M109" s="15" t="str">
        <f t="shared" si="7"/>
        <v>OK</v>
      </c>
    </row>
    <row r="110" spans="2:13" s="69" customFormat="1" x14ac:dyDescent="0.25">
      <c r="B110" s="57">
        <v>103</v>
      </c>
      <c r="C110" s="70">
        <v>44518</v>
      </c>
      <c r="D110" s="59" t="s">
        <v>2919</v>
      </c>
      <c r="E110" s="60" t="s">
        <v>6128</v>
      </c>
      <c r="F110" s="67" t="s">
        <v>2920</v>
      </c>
      <c r="G110" s="67" t="s">
        <v>2921</v>
      </c>
      <c r="H110" s="68" t="s">
        <v>2922</v>
      </c>
      <c r="I110" s="63">
        <v>6</v>
      </c>
      <c r="J110" s="64" t="str">
        <f t="shared" si="4"/>
        <v>B</v>
      </c>
      <c r="K110" s="65">
        <f t="shared" si="5"/>
        <v>18000</v>
      </c>
      <c r="L110" s="66">
        <f t="shared" si="6"/>
        <v>6</v>
      </c>
      <c r="M110" s="15" t="str">
        <f t="shared" si="7"/>
        <v>OK</v>
      </c>
    </row>
    <row r="111" spans="2:13" x14ac:dyDescent="0.25">
      <c r="B111" s="57">
        <v>104</v>
      </c>
      <c r="C111" s="70">
        <v>44518</v>
      </c>
      <c r="D111" s="59" t="s">
        <v>2923</v>
      </c>
      <c r="E111" s="60" t="s">
        <v>6128</v>
      </c>
      <c r="F111" s="67" t="s">
        <v>2924</v>
      </c>
      <c r="G111" s="67" t="s">
        <v>2925</v>
      </c>
      <c r="H111" s="68" t="s">
        <v>2929</v>
      </c>
      <c r="I111" s="63">
        <v>10</v>
      </c>
      <c r="J111" s="64" t="str">
        <f t="shared" si="4"/>
        <v>B</v>
      </c>
      <c r="K111" s="65">
        <f t="shared" si="5"/>
        <v>30000</v>
      </c>
      <c r="L111" s="66">
        <f t="shared" si="6"/>
        <v>10</v>
      </c>
      <c r="M111" s="15" t="str">
        <f t="shared" si="7"/>
        <v>OK</v>
      </c>
    </row>
    <row r="112" spans="2:13" x14ac:dyDescent="0.25">
      <c r="B112" s="57">
        <v>105</v>
      </c>
      <c r="C112" s="70">
        <v>44518</v>
      </c>
      <c r="D112" s="59" t="s">
        <v>2926</v>
      </c>
      <c r="E112" s="60" t="s">
        <v>6128</v>
      </c>
      <c r="F112" s="67" t="s">
        <v>2927</v>
      </c>
      <c r="G112" s="67" t="s">
        <v>2928</v>
      </c>
      <c r="H112" s="68" t="s">
        <v>2930</v>
      </c>
      <c r="I112" s="63">
        <v>10</v>
      </c>
      <c r="J112" s="64" t="str">
        <f t="shared" si="4"/>
        <v>B</v>
      </c>
      <c r="K112" s="65">
        <f t="shared" si="5"/>
        <v>30000</v>
      </c>
      <c r="L112" s="66">
        <f t="shared" si="6"/>
        <v>10</v>
      </c>
      <c r="M112" s="15" t="str">
        <f t="shared" si="7"/>
        <v>OK</v>
      </c>
    </row>
    <row r="113" spans="2:13" x14ac:dyDescent="0.25">
      <c r="B113" s="57">
        <v>106</v>
      </c>
      <c r="C113" s="70">
        <v>44518</v>
      </c>
      <c r="D113" s="59" t="s">
        <v>2931</v>
      </c>
      <c r="E113" s="60" t="s">
        <v>6128</v>
      </c>
      <c r="F113" s="67" t="s">
        <v>2932</v>
      </c>
      <c r="G113" s="67" t="s">
        <v>2933</v>
      </c>
      <c r="H113" s="68" t="s">
        <v>2934</v>
      </c>
      <c r="I113" s="63">
        <v>2</v>
      </c>
      <c r="J113" s="64" t="str">
        <f t="shared" si="4"/>
        <v>A</v>
      </c>
      <c r="K113" s="65">
        <f t="shared" si="5"/>
        <v>5000</v>
      </c>
      <c r="L113" s="66">
        <f t="shared" si="6"/>
        <v>2</v>
      </c>
      <c r="M113" s="15" t="str">
        <f t="shared" si="7"/>
        <v>OK</v>
      </c>
    </row>
    <row r="114" spans="2:13" s="69" customFormat="1" x14ac:dyDescent="0.25">
      <c r="B114" s="57">
        <v>107</v>
      </c>
      <c r="C114" s="70">
        <v>44518</v>
      </c>
      <c r="D114" s="59" t="s">
        <v>2935</v>
      </c>
      <c r="E114" s="60" t="s">
        <v>6128</v>
      </c>
      <c r="F114" s="67" t="s">
        <v>2936</v>
      </c>
      <c r="G114" s="67" t="s">
        <v>2937</v>
      </c>
      <c r="H114" s="68" t="s">
        <v>2938</v>
      </c>
      <c r="I114" s="63">
        <v>2</v>
      </c>
      <c r="J114" s="64" t="str">
        <f t="shared" si="4"/>
        <v>A</v>
      </c>
      <c r="K114" s="65">
        <f t="shared" si="5"/>
        <v>5000</v>
      </c>
      <c r="L114" s="66">
        <f t="shared" si="6"/>
        <v>2</v>
      </c>
      <c r="M114" s="15" t="str">
        <f t="shared" si="7"/>
        <v>OK</v>
      </c>
    </row>
    <row r="115" spans="2:13" x14ac:dyDescent="0.25">
      <c r="B115" s="57">
        <v>108</v>
      </c>
      <c r="C115" s="70">
        <v>44518</v>
      </c>
      <c r="D115" s="59" t="s">
        <v>2939</v>
      </c>
      <c r="E115" s="60" t="s">
        <v>6128</v>
      </c>
      <c r="F115" s="67" t="s">
        <v>2940</v>
      </c>
      <c r="G115" s="67" t="s">
        <v>2941</v>
      </c>
      <c r="H115" s="68" t="s">
        <v>2942</v>
      </c>
      <c r="I115" s="63">
        <v>2</v>
      </c>
      <c r="J115" s="64" t="str">
        <f t="shared" si="4"/>
        <v>A</v>
      </c>
      <c r="K115" s="65">
        <f t="shared" si="5"/>
        <v>5000</v>
      </c>
      <c r="L115" s="66">
        <f t="shared" si="6"/>
        <v>2</v>
      </c>
      <c r="M115" s="15" t="str">
        <f t="shared" si="7"/>
        <v>OK</v>
      </c>
    </row>
    <row r="116" spans="2:13" x14ac:dyDescent="0.25">
      <c r="B116" s="57">
        <v>109</v>
      </c>
      <c r="C116" s="70">
        <v>44518</v>
      </c>
      <c r="D116" s="59" t="s">
        <v>2943</v>
      </c>
      <c r="E116" s="60" t="s">
        <v>6128</v>
      </c>
      <c r="F116" s="67" t="s">
        <v>2944</v>
      </c>
      <c r="G116" s="67" t="s">
        <v>2945</v>
      </c>
      <c r="H116" s="68" t="s">
        <v>2949</v>
      </c>
      <c r="I116" s="63">
        <v>2</v>
      </c>
      <c r="J116" s="64" t="str">
        <f t="shared" si="4"/>
        <v>A</v>
      </c>
      <c r="K116" s="65">
        <f t="shared" si="5"/>
        <v>5000</v>
      </c>
      <c r="L116" s="66">
        <f t="shared" si="6"/>
        <v>2</v>
      </c>
      <c r="M116" s="15" t="str">
        <f t="shared" si="7"/>
        <v>OK</v>
      </c>
    </row>
    <row r="117" spans="2:13" s="69" customFormat="1" x14ac:dyDescent="0.25">
      <c r="B117" s="57">
        <v>110</v>
      </c>
      <c r="C117" s="70">
        <v>44518</v>
      </c>
      <c r="D117" s="59" t="s">
        <v>2946</v>
      </c>
      <c r="E117" s="60" t="s">
        <v>6128</v>
      </c>
      <c r="F117" s="67" t="s">
        <v>2947</v>
      </c>
      <c r="G117" s="67" t="s">
        <v>2948</v>
      </c>
      <c r="H117" s="68" t="s">
        <v>2950</v>
      </c>
      <c r="I117" s="63">
        <v>2</v>
      </c>
      <c r="J117" s="64" t="str">
        <f t="shared" si="4"/>
        <v>A</v>
      </c>
      <c r="K117" s="65">
        <f t="shared" si="5"/>
        <v>5000</v>
      </c>
      <c r="L117" s="66">
        <f t="shared" si="6"/>
        <v>2</v>
      </c>
      <c r="M117" s="15" t="str">
        <f t="shared" si="7"/>
        <v>OK</v>
      </c>
    </row>
    <row r="118" spans="2:13" x14ac:dyDescent="0.25">
      <c r="B118" s="57">
        <v>111</v>
      </c>
      <c r="C118" s="70">
        <v>44518</v>
      </c>
      <c r="D118" s="59" t="s">
        <v>2951</v>
      </c>
      <c r="E118" s="60" t="s">
        <v>6128</v>
      </c>
      <c r="F118" s="67" t="s">
        <v>2952</v>
      </c>
      <c r="G118" s="67" t="s">
        <v>2953</v>
      </c>
      <c r="H118" s="68" t="s">
        <v>2954</v>
      </c>
      <c r="I118" s="63">
        <v>2</v>
      </c>
      <c r="J118" s="64" t="str">
        <f t="shared" si="4"/>
        <v>A</v>
      </c>
      <c r="K118" s="65">
        <f t="shared" si="5"/>
        <v>5000</v>
      </c>
      <c r="L118" s="66">
        <f t="shared" si="6"/>
        <v>2</v>
      </c>
      <c r="M118" s="15" t="str">
        <f t="shared" si="7"/>
        <v>OK</v>
      </c>
    </row>
    <row r="119" spans="2:13" x14ac:dyDescent="0.25">
      <c r="B119" s="57">
        <v>112</v>
      </c>
      <c r="C119" s="70">
        <v>44518</v>
      </c>
      <c r="D119" s="59" t="s">
        <v>2955</v>
      </c>
      <c r="E119" s="60" t="s">
        <v>6128</v>
      </c>
      <c r="F119" s="67" t="s">
        <v>2956</v>
      </c>
      <c r="G119" s="67" t="s">
        <v>2957</v>
      </c>
      <c r="H119" s="68" t="s">
        <v>2961</v>
      </c>
      <c r="I119" s="63">
        <v>2</v>
      </c>
      <c r="J119" s="64" t="str">
        <f t="shared" si="4"/>
        <v>A</v>
      </c>
      <c r="K119" s="65">
        <f t="shared" si="5"/>
        <v>5000</v>
      </c>
      <c r="L119" s="66">
        <f t="shared" si="6"/>
        <v>2</v>
      </c>
      <c r="M119" s="15" t="str">
        <f t="shared" si="7"/>
        <v>OK</v>
      </c>
    </row>
    <row r="120" spans="2:13" x14ac:dyDescent="0.25">
      <c r="B120" s="57">
        <v>113</v>
      </c>
      <c r="C120" s="70">
        <v>44518</v>
      </c>
      <c r="D120" s="59" t="s">
        <v>2958</v>
      </c>
      <c r="E120" s="60" t="s">
        <v>6128</v>
      </c>
      <c r="F120" s="67" t="s">
        <v>2959</v>
      </c>
      <c r="G120" s="67" t="s">
        <v>2960</v>
      </c>
      <c r="H120" s="68" t="s">
        <v>2962</v>
      </c>
      <c r="I120" s="63">
        <v>2</v>
      </c>
      <c r="J120" s="64" t="str">
        <f t="shared" si="4"/>
        <v>A</v>
      </c>
      <c r="K120" s="65">
        <f t="shared" si="5"/>
        <v>5000</v>
      </c>
      <c r="L120" s="66">
        <f t="shared" si="6"/>
        <v>2</v>
      </c>
      <c r="M120" s="15" t="str">
        <f t="shared" si="7"/>
        <v>OK</v>
      </c>
    </row>
    <row r="121" spans="2:13" s="69" customFormat="1" x14ac:dyDescent="0.25">
      <c r="B121" s="57">
        <v>114</v>
      </c>
      <c r="C121" s="70">
        <v>44518</v>
      </c>
      <c r="D121" s="59" t="s">
        <v>2963</v>
      </c>
      <c r="E121" s="60" t="s">
        <v>6128</v>
      </c>
      <c r="F121" s="67" t="s">
        <v>2964</v>
      </c>
      <c r="G121" s="67" t="s">
        <v>2965</v>
      </c>
      <c r="H121" s="68" t="s">
        <v>2966</v>
      </c>
      <c r="I121" s="63">
        <v>2</v>
      </c>
      <c r="J121" s="64" t="str">
        <f t="shared" si="4"/>
        <v>A</v>
      </c>
      <c r="K121" s="65">
        <f t="shared" si="5"/>
        <v>5000</v>
      </c>
      <c r="L121" s="66">
        <f t="shared" si="6"/>
        <v>2</v>
      </c>
      <c r="M121" s="15" t="str">
        <f t="shared" si="7"/>
        <v>OK</v>
      </c>
    </row>
    <row r="122" spans="2:13" x14ac:dyDescent="0.25">
      <c r="B122" s="57">
        <v>115</v>
      </c>
      <c r="C122" s="70">
        <v>44518</v>
      </c>
      <c r="D122" s="59" t="s">
        <v>2967</v>
      </c>
      <c r="E122" s="60" t="s">
        <v>6128</v>
      </c>
      <c r="F122" s="67" t="s">
        <v>2968</v>
      </c>
      <c r="G122" s="67" t="s">
        <v>2969</v>
      </c>
      <c r="H122" s="68" t="s">
        <v>2970</v>
      </c>
      <c r="I122" s="63">
        <v>2</v>
      </c>
      <c r="J122" s="64" t="str">
        <f t="shared" si="4"/>
        <v>A</v>
      </c>
      <c r="K122" s="65">
        <f t="shared" si="5"/>
        <v>5000</v>
      </c>
      <c r="L122" s="66">
        <f t="shared" si="6"/>
        <v>2</v>
      </c>
      <c r="M122" s="15" t="str">
        <f t="shared" si="7"/>
        <v>OK</v>
      </c>
    </row>
    <row r="123" spans="2:13" x14ac:dyDescent="0.25">
      <c r="B123" s="57">
        <v>116</v>
      </c>
      <c r="C123" s="70">
        <v>44518</v>
      </c>
      <c r="D123" s="59" t="s">
        <v>2971</v>
      </c>
      <c r="E123" s="60" t="s">
        <v>6128</v>
      </c>
      <c r="F123" s="67" t="s">
        <v>2972</v>
      </c>
      <c r="G123" s="67" t="s">
        <v>2973</v>
      </c>
      <c r="H123" s="68" t="s">
        <v>2974</v>
      </c>
      <c r="I123" s="63">
        <v>2</v>
      </c>
      <c r="J123" s="64" t="str">
        <f t="shared" si="4"/>
        <v>A</v>
      </c>
      <c r="K123" s="65">
        <f t="shared" si="5"/>
        <v>5000</v>
      </c>
      <c r="L123" s="66">
        <f t="shared" si="6"/>
        <v>2</v>
      </c>
      <c r="M123" s="15" t="str">
        <f t="shared" si="7"/>
        <v>OK</v>
      </c>
    </row>
    <row r="124" spans="2:13" s="69" customFormat="1" x14ac:dyDescent="0.25">
      <c r="B124" s="57">
        <v>117</v>
      </c>
      <c r="C124" s="70">
        <v>44518</v>
      </c>
      <c r="D124" s="59" t="s">
        <v>2975</v>
      </c>
      <c r="E124" s="60" t="s">
        <v>6128</v>
      </c>
      <c r="F124" s="67" t="s">
        <v>2976</v>
      </c>
      <c r="G124" s="67" t="s">
        <v>2977</v>
      </c>
      <c r="H124" s="68" t="s">
        <v>2978</v>
      </c>
      <c r="I124" s="63">
        <v>2</v>
      </c>
      <c r="J124" s="64" t="str">
        <f t="shared" si="4"/>
        <v>A</v>
      </c>
      <c r="K124" s="65">
        <f t="shared" si="5"/>
        <v>5000</v>
      </c>
      <c r="L124" s="66">
        <f t="shared" si="6"/>
        <v>2</v>
      </c>
      <c r="M124" s="15" t="str">
        <f t="shared" si="7"/>
        <v>OK</v>
      </c>
    </row>
    <row r="125" spans="2:13" x14ac:dyDescent="0.25">
      <c r="B125" s="57">
        <v>118</v>
      </c>
      <c r="C125" s="70">
        <v>44518</v>
      </c>
      <c r="D125" s="59" t="s">
        <v>2979</v>
      </c>
      <c r="E125" s="60" t="s">
        <v>6128</v>
      </c>
      <c r="F125" s="67" t="s">
        <v>2980</v>
      </c>
      <c r="G125" s="67" t="s">
        <v>2981</v>
      </c>
      <c r="H125" s="68" t="s">
        <v>2991</v>
      </c>
      <c r="I125" s="63">
        <v>2</v>
      </c>
      <c r="J125" s="64" t="str">
        <f t="shared" si="4"/>
        <v>A</v>
      </c>
      <c r="K125" s="65">
        <f t="shared" si="5"/>
        <v>5000</v>
      </c>
      <c r="L125" s="66">
        <f t="shared" si="6"/>
        <v>2</v>
      </c>
      <c r="M125" s="15" t="str">
        <f t="shared" si="7"/>
        <v>OK</v>
      </c>
    </row>
    <row r="126" spans="2:13" x14ac:dyDescent="0.25">
      <c r="B126" s="57">
        <v>119</v>
      </c>
      <c r="C126" s="70">
        <v>44518</v>
      </c>
      <c r="D126" s="59" t="s">
        <v>2982</v>
      </c>
      <c r="E126" s="60" t="s">
        <v>6128</v>
      </c>
      <c r="F126" s="67" t="s">
        <v>2983</v>
      </c>
      <c r="G126" s="67" t="s">
        <v>2984</v>
      </c>
      <c r="H126" s="68" t="s">
        <v>2992</v>
      </c>
      <c r="I126" s="63">
        <v>2</v>
      </c>
      <c r="J126" s="64" t="str">
        <f t="shared" si="4"/>
        <v>A</v>
      </c>
      <c r="K126" s="65">
        <f t="shared" si="5"/>
        <v>5000</v>
      </c>
      <c r="L126" s="66">
        <f t="shared" si="6"/>
        <v>2</v>
      </c>
      <c r="M126" s="15" t="str">
        <f t="shared" si="7"/>
        <v>OK</v>
      </c>
    </row>
    <row r="127" spans="2:13" x14ac:dyDescent="0.25">
      <c r="B127" s="57">
        <v>120</v>
      </c>
      <c r="C127" s="70">
        <v>44518</v>
      </c>
      <c r="D127" s="59" t="s">
        <v>2985</v>
      </c>
      <c r="E127" s="60" t="s">
        <v>6128</v>
      </c>
      <c r="F127" s="67" t="s">
        <v>2986</v>
      </c>
      <c r="G127" s="67" t="s">
        <v>2987</v>
      </c>
      <c r="H127" s="68" t="s">
        <v>2993</v>
      </c>
      <c r="I127" s="63">
        <v>2</v>
      </c>
      <c r="J127" s="64" t="str">
        <f t="shared" si="4"/>
        <v>A</v>
      </c>
      <c r="K127" s="65">
        <f t="shared" si="5"/>
        <v>5000</v>
      </c>
      <c r="L127" s="66">
        <f t="shared" si="6"/>
        <v>2</v>
      </c>
      <c r="M127" s="15" t="str">
        <f t="shared" si="7"/>
        <v>OK</v>
      </c>
    </row>
    <row r="128" spans="2:13" s="69" customFormat="1" x14ac:dyDescent="0.25">
      <c r="B128" s="57">
        <v>121</v>
      </c>
      <c r="C128" s="70">
        <v>44518</v>
      </c>
      <c r="D128" s="59" t="s">
        <v>2988</v>
      </c>
      <c r="E128" s="60" t="s">
        <v>6128</v>
      </c>
      <c r="F128" s="67" t="s">
        <v>2989</v>
      </c>
      <c r="G128" s="67" t="s">
        <v>2990</v>
      </c>
      <c r="H128" s="68" t="s">
        <v>2994</v>
      </c>
      <c r="I128" s="63">
        <v>2</v>
      </c>
      <c r="J128" s="64" t="str">
        <f t="shared" si="4"/>
        <v>A</v>
      </c>
      <c r="K128" s="65">
        <f t="shared" si="5"/>
        <v>5000</v>
      </c>
      <c r="L128" s="66">
        <f t="shared" si="6"/>
        <v>2</v>
      </c>
      <c r="M128" s="15" t="str">
        <f t="shared" si="7"/>
        <v>OK</v>
      </c>
    </row>
    <row r="129" spans="2:13" x14ac:dyDescent="0.25">
      <c r="B129" s="57">
        <v>122</v>
      </c>
      <c r="C129" s="70">
        <v>44518</v>
      </c>
      <c r="D129" s="59" t="s">
        <v>2995</v>
      </c>
      <c r="E129" s="60" t="s">
        <v>6128</v>
      </c>
      <c r="F129" s="67" t="s">
        <v>2996</v>
      </c>
      <c r="G129" s="67" t="s">
        <v>2997</v>
      </c>
      <c r="H129" s="68" t="s">
        <v>2998</v>
      </c>
      <c r="I129" s="63">
        <v>2</v>
      </c>
      <c r="J129" s="64" t="str">
        <f t="shared" si="4"/>
        <v>A</v>
      </c>
      <c r="K129" s="65">
        <f t="shared" si="5"/>
        <v>5000</v>
      </c>
      <c r="L129" s="66">
        <f t="shared" si="6"/>
        <v>2</v>
      </c>
      <c r="M129" s="15" t="str">
        <f t="shared" si="7"/>
        <v>OK</v>
      </c>
    </row>
    <row r="130" spans="2:13" x14ac:dyDescent="0.25">
      <c r="B130" s="57">
        <v>123</v>
      </c>
      <c r="C130" s="70">
        <v>44518</v>
      </c>
      <c r="D130" s="59" t="s">
        <v>2999</v>
      </c>
      <c r="E130" s="60" t="s">
        <v>6128</v>
      </c>
      <c r="F130" s="67" t="s">
        <v>3000</v>
      </c>
      <c r="G130" s="67" t="s">
        <v>3001</v>
      </c>
      <c r="H130" s="68" t="s">
        <v>3005</v>
      </c>
      <c r="I130" s="63">
        <v>2</v>
      </c>
      <c r="J130" s="64" t="str">
        <f t="shared" si="4"/>
        <v>A</v>
      </c>
      <c r="K130" s="65">
        <f t="shared" si="5"/>
        <v>5000</v>
      </c>
      <c r="L130" s="66">
        <f t="shared" si="6"/>
        <v>2</v>
      </c>
      <c r="M130" s="15" t="str">
        <f t="shared" si="7"/>
        <v>OK</v>
      </c>
    </row>
    <row r="131" spans="2:13" x14ac:dyDescent="0.25">
      <c r="B131" s="57">
        <v>124</v>
      </c>
      <c r="C131" s="70">
        <v>44518</v>
      </c>
      <c r="D131" s="59" t="s">
        <v>3002</v>
      </c>
      <c r="E131" s="60" t="s">
        <v>6128</v>
      </c>
      <c r="F131" s="67" t="s">
        <v>3003</v>
      </c>
      <c r="G131" s="67" t="s">
        <v>3004</v>
      </c>
      <c r="H131" s="68" t="s">
        <v>3006</v>
      </c>
      <c r="I131" s="63">
        <v>2</v>
      </c>
      <c r="J131" s="64" t="str">
        <f t="shared" si="4"/>
        <v>A</v>
      </c>
      <c r="K131" s="65">
        <f t="shared" si="5"/>
        <v>5000</v>
      </c>
      <c r="L131" s="66">
        <f t="shared" si="6"/>
        <v>2</v>
      </c>
      <c r="M131" s="15" t="str">
        <f t="shared" si="7"/>
        <v>OK</v>
      </c>
    </row>
    <row r="132" spans="2:13" x14ac:dyDescent="0.25">
      <c r="B132" s="57">
        <v>125</v>
      </c>
      <c r="C132" s="70">
        <v>44518</v>
      </c>
      <c r="D132" s="59" t="s">
        <v>3007</v>
      </c>
      <c r="E132" s="60" t="s">
        <v>6128</v>
      </c>
      <c r="F132" s="67" t="s">
        <v>3008</v>
      </c>
      <c r="G132" s="67" t="s">
        <v>3009</v>
      </c>
      <c r="H132" s="68" t="s">
        <v>3010</v>
      </c>
      <c r="I132" s="63">
        <v>2</v>
      </c>
      <c r="J132" s="64" t="str">
        <f t="shared" si="4"/>
        <v>A</v>
      </c>
      <c r="K132" s="65">
        <f t="shared" si="5"/>
        <v>5000</v>
      </c>
      <c r="L132" s="66">
        <f t="shared" si="6"/>
        <v>2</v>
      </c>
      <c r="M132" s="15" t="str">
        <f t="shared" si="7"/>
        <v>OK</v>
      </c>
    </row>
    <row r="133" spans="2:13" x14ac:dyDescent="0.25">
      <c r="B133" s="57">
        <v>126</v>
      </c>
      <c r="C133" s="70">
        <v>44518</v>
      </c>
      <c r="D133" s="59" t="s">
        <v>3011</v>
      </c>
      <c r="E133" s="60" t="s">
        <v>6128</v>
      </c>
      <c r="F133" s="67" t="s">
        <v>3012</v>
      </c>
      <c r="G133" s="67" t="s">
        <v>3013</v>
      </c>
      <c r="H133" s="68" t="s">
        <v>3014</v>
      </c>
      <c r="I133" s="63">
        <v>2</v>
      </c>
      <c r="J133" s="64" t="str">
        <f t="shared" si="4"/>
        <v>A</v>
      </c>
      <c r="K133" s="65">
        <f t="shared" si="5"/>
        <v>5000</v>
      </c>
      <c r="L133" s="66">
        <f t="shared" si="6"/>
        <v>2</v>
      </c>
      <c r="M133" s="15" t="str">
        <f t="shared" si="7"/>
        <v>OK</v>
      </c>
    </row>
    <row r="134" spans="2:13" s="69" customFormat="1" x14ac:dyDescent="0.25">
      <c r="B134" s="57">
        <v>127</v>
      </c>
      <c r="C134" s="70">
        <v>44518</v>
      </c>
      <c r="D134" s="59" t="s">
        <v>3015</v>
      </c>
      <c r="E134" s="60" t="s">
        <v>6128</v>
      </c>
      <c r="F134" s="67" t="s">
        <v>3016</v>
      </c>
      <c r="G134" s="67" t="s">
        <v>3017</v>
      </c>
      <c r="H134" s="68" t="s">
        <v>3021</v>
      </c>
      <c r="I134" s="63">
        <v>2</v>
      </c>
      <c r="J134" s="64" t="str">
        <f t="shared" si="4"/>
        <v>A</v>
      </c>
      <c r="K134" s="65">
        <f t="shared" si="5"/>
        <v>5000</v>
      </c>
      <c r="L134" s="66">
        <f t="shared" si="6"/>
        <v>2</v>
      </c>
      <c r="M134" s="15" t="str">
        <f t="shared" si="7"/>
        <v>OK</v>
      </c>
    </row>
    <row r="135" spans="2:13" x14ac:dyDescent="0.25">
      <c r="B135" s="57">
        <v>128</v>
      </c>
      <c r="C135" s="70">
        <v>44518</v>
      </c>
      <c r="D135" s="59" t="s">
        <v>3018</v>
      </c>
      <c r="E135" s="60" t="s">
        <v>6128</v>
      </c>
      <c r="F135" s="67" t="s">
        <v>3019</v>
      </c>
      <c r="G135" s="67" t="s">
        <v>3020</v>
      </c>
      <c r="H135" s="68" t="s">
        <v>3022</v>
      </c>
      <c r="I135" s="63">
        <v>2</v>
      </c>
      <c r="J135" s="64" t="str">
        <f t="shared" si="4"/>
        <v>A</v>
      </c>
      <c r="K135" s="65">
        <f t="shared" si="5"/>
        <v>5000</v>
      </c>
      <c r="L135" s="66">
        <f t="shared" si="6"/>
        <v>2</v>
      </c>
      <c r="M135" s="15" t="str">
        <f t="shared" si="7"/>
        <v>OK</v>
      </c>
    </row>
    <row r="136" spans="2:13" x14ac:dyDescent="0.25">
      <c r="B136" s="57">
        <v>129</v>
      </c>
      <c r="C136" s="70">
        <v>44519</v>
      </c>
      <c r="D136" s="59" t="s">
        <v>3563</v>
      </c>
      <c r="E136" s="60" t="s">
        <v>6128</v>
      </c>
      <c r="F136" s="67" t="s">
        <v>3564</v>
      </c>
      <c r="G136" s="67" t="s">
        <v>3565</v>
      </c>
      <c r="H136" s="68" t="s">
        <v>3566</v>
      </c>
      <c r="I136" s="63">
        <v>3</v>
      </c>
      <c r="J136" s="64" t="str">
        <f t="shared" si="4"/>
        <v>A</v>
      </c>
      <c r="K136" s="65">
        <f t="shared" si="5"/>
        <v>7500</v>
      </c>
      <c r="L136" s="66">
        <f t="shared" si="6"/>
        <v>3</v>
      </c>
      <c r="M136" s="15" t="str">
        <f t="shared" si="7"/>
        <v>OK</v>
      </c>
    </row>
    <row r="137" spans="2:13" x14ac:dyDescent="0.25">
      <c r="B137" s="57">
        <v>130</v>
      </c>
      <c r="C137" s="70">
        <v>44519</v>
      </c>
      <c r="D137" s="59" t="s">
        <v>3567</v>
      </c>
      <c r="E137" s="60" t="s">
        <v>6128</v>
      </c>
      <c r="F137" s="67" t="s">
        <v>3568</v>
      </c>
      <c r="G137" s="67" t="s">
        <v>3569</v>
      </c>
      <c r="H137" s="68" t="s">
        <v>3570</v>
      </c>
      <c r="I137" s="63">
        <v>2</v>
      </c>
      <c r="J137" s="64" t="str">
        <f t="shared" ref="J137:J195" si="8">+IF(I137&lt;=0," ",IF(I137&lt;=5,"A",IF(I137&gt;=6,"B")))</f>
        <v>A</v>
      </c>
      <c r="K137" s="65">
        <f t="shared" ref="K137:K195" si="9">+IF(J137=" ",I137*0,IF(J137="A",I137*2500,IF(J137="B",I137*3000)))</f>
        <v>5000</v>
      </c>
      <c r="L137" s="66">
        <f t="shared" ref="L137:L195" si="10">SUMIF($D$8:$D$195,D137:D324,$I$8:$I$195)</f>
        <v>2</v>
      </c>
      <c r="M137" s="15" t="str">
        <f t="shared" ref="M137:M195" si="11">+IF(L137=0," ",IF(L137&lt;=20,"OK",IF(L137&gt;=21,"LEBIH")))</f>
        <v>OK</v>
      </c>
    </row>
    <row r="138" spans="2:13" s="69" customFormat="1" x14ac:dyDescent="0.25">
      <c r="B138" s="57">
        <v>131</v>
      </c>
      <c r="C138" s="70">
        <v>44519</v>
      </c>
      <c r="D138" s="59" t="s">
        <v>3571</v>
      </c>
      <c r="E138" s="60" t="s">
        <v>6128</v>
      </c>
      <c r="F138" s="67" t="s">
        <v>3572</v>
      </c>
      <c r="G138" s="67" t="s">
        <v>3573</v>
      </c>
      <c r="H138" s="68" t="s">
        <v>3574</v>
      </c>
      <c r="I138" s="63">
        <v>2</v>
      </c>
      <c r="J138" s="64" t="str">
        <f t="shared" si="8"/>
        <v>A</v>
      </c>
      <c r="K138" s="65">
        <f t="shared" si="9"/>
        <v>5000</v>
      </c>
      <c r="L138" s="66">
        <f t="shared" si="10"/>
        <v>2</v>
      </c>
      <c r="M138" s="15" t="str">
        <f t="shared" si="11"/>
        <v>OK</v>
      </c>
    </row>
    <row r="139" spans="2:13" x14ac:dyDescent="0.25">
      <c r="B139" s="57">
        <v>132</v>
      </c>
      <c r="C139" s="70">
        <v>44519</v>
      </c>
      <c r="D139" s="59" t="s">
        <v>3575</v>
      </c>
      <c r="E139" s="60" t="s">
        <v>6128</v>
      </c>
      <c r="F139" s="67" t="s">
        <v>3576</v>
      </c>
      <c r="G139" s="67" t="s">
        <v>3577</v>
      </c>
      <c r="H139" s="68" t="s">
        <v>3578</v>
      </c>
      <c r="I139" s="63">
        <v>2</v>
      </c>
      <c r="J139" s="64" t="str">
        <f t="shared" si="8"/>
        <v>A</v>
      </c>
      <c r="K139" s="65">
        <f t="shared" si="9"/>
        <v>5000</v>
      </c>
      <c r="L139" s="66">
        <f t="shared" si="10"/>
        <v>2</v>
      </c>
      <c r="M139" s="15" t="str">
        <f t="shared" si="11"/>
        <v>OK</v>
      </c>
    </row>
    <row r="140" spans="2:13" x14ac:dyDescent="0.25">
      <c r="B140" s="57">
        <v>133</v>
      </c>
      <c r="C140" s="70">
        <v>44519</v>
      </c>
      <c r="D140" s="59" t="s">
        <v>3579</v>
      </c>
      <c r="E140" s="60" t="s">
        <v>6128</v>
      </c>
      <c r="F140" s="67" t="s">
        <v>3580</v>
      </c>
      <c r="G140" s="67" t="s">
        <v>3581</v>
      </c>
      <c r="H140" s="68" t="s">
        <v>3582</v>
      </c>
      <c r="I140" s="63">
        <v>2</v>
      </c>
      <c r="J140" s="64" t="str">
        <f t="shared" si="8"/>
        <v>A</v>
      </c>
      <c r="K140" s="65">
        <f t="shared" si="9"/>
        <v>5000</v>
      </c>
      <c r="L140" s="66">
        <f t="shared" si="10"/>
        <v>2</v>
      </c>
      <c r="M140" s="15" t="str">
        <f t="shared" si="11"/>
        <v>OK</v>
      </c>
    </row>
    <row r="141" spans="2:13" s="69" customFormat="1" x14ac:dyDescent="0.25">
      <c r="B141" s="57">
        <v>134</v>
      </c>
      <c r="C141" s="70">
        <v>44519</v>
      </c>
      <c r="D141" s="59" t="s">
        <v>3583</v>
      </c>
      <c r="E141" s="60" t="s">
        <v>6128</v>
      </c>
      <c r="F141" s="67" t="s">
        <v>3584</v>
      </c>
      <c r="G141" s="67" t="s">
        <v>3585</v>
      </c>
      <c r="H141" s="68" t="s">
        <v>3586</v>
      </c>
      <c r="I141" s="63">
        <v>2</v>
      </c>
      <c r="J141" s="64" t="str">
        <f t="shared" si="8"/>
        <v>A</v>
      </c>
      <c r="K141" s="65">
        <f t="shared" si="9"/>
        <v>5000</v>
      </c>
      <c r="L141" s="66">
        <f t="shared" si="10"/>
        <v>2</v>
      </c>
      <c r="M141" s="15" t="str">
        <f t="shared" si="11"/>
        <v>OK</v>
      </c>
    </row>
    <row r="142" spans="2:13" x14ac:dyDescent="0.25">
      <c r="B142" s="57">
        <v>135</v>
      </c>
      <c r="C142" s="70">
        <v>44519</v>
      </c>
      <c r="D142" s="59" t="s">
        <v>3587</v>
      </c>
      <c r="E142" s="60" t="s">
        <v>6128</v>
      </c>
      <c r="F142" s="67" t="s">
        <v>3588</v>
      </c>
      <c r="G142" s="67" t="s">
        <v>3589</v>
      </c>
      <c r="H142" s="68" t="s">
        <v>3590</v>
      </c>
      <c r="I142" s="63">
        <v>2</v>
      </c>
      <c r="J142" s="64" t="str">
        <f t="shared" si="8"/>
        <v>A</v>
      </c>
      <c r="K142" s="65">
        <f t="shared" si="9"/>
        <v>5000</v>
      </c>
      <c r="L142" s="66">
        <f t="shared" si="10"/>
        <v>2</v>
      </c>
      <c r="M142" s="15" t="str">
        <f t="shared" si="11"/>
        <v>OK</v>
      </c>
    </row>
    <row r="143" spans="2:13" x14ac:dyDescent="0.25">
      <c r="B143" s="57">
        <v>136</v>
      </c>
      <c r="C143" s="70">
        <v>44519</v>
      </c>
      <c r="D143" s="59" t="s">
        <v>3591</v>
      </c>
      <c r="E143" s="60" t="s">
        <v>6128</v>
      </c>
      <c r="F143" s="67" t="s">
        <v>3592</v>
      </c>
      <c r="G143" s="67" t="s">
        <v>3593</v>
      </c>
      <c r="H143" s="68" t="s">
        <v>3594</v>
      </c>
      <c r="I143" s="63">
        <v>2</v>
      </c>
      <c r="J143" s="64" t="str">
        <f t="shared" si="8"/>
        <v>A</v>
      </c>
      <c r="K143" s="65">
        <f t="shared" si="9"/>
        <v>5000</v>
      </c>
      <c r="L143" s="66">
        <f t="shared" si="10"/>
        <v>2</v>
      </c>
      <c r="M143" s="15" t="str">
        <f t="shared" si="11"/>
        <v>OK</v>
      </c>
    </row>
    <row r="144" spans="2:13" x14ac:dyDescent="0.25">
      <c r="B144" s="57">
        <v>137</v>
      </c>
      <c r="C144" s="70">
        <v>44519</v>
      </c>
      <c r="D144" s="59" t="s">
        <v>3595</v>
      </c>
      <c r="E144" s="60" t="s">
        <v>6128</v>
      </c>
      <c r="F144" s="67" t="s">
        <v>3596</v>
      </c>
      <c r="G144" s="67" t="s">
        <v>3597</v>
      </c>
      <c r="H144" s="68" t="s">
        <v>3598</v>
      </c>
      <c r="I144" s="63">
        <v>2</v>
      </c>
      <c r="J144" s="64" t="str">
        <f t="shared" ref="J144:J179" si="12">+IF(I144&lt;=0," ",IF(I144&lt;=5,"A",IF(I144&gt;=6,"B")))</f>
        <v>A</v>
      </c>
      <c r="K144" s="65">
        <f t="shared" ref="K144:K179" si="13">+IF(J144=" ",I144*0,IF(J144="A",I144*2500,IF(J144="B",I144*3000)))</f>
        <v>5000</v>
      </c>
      <c r="L144" s="66">
        <f t="shared" si="10"/>
        <v>2</v>
      </c>
      <c r="M144" s="15" t="str">
        <f t="shared" si="11"/>
        <v>OK</v>
      </c>
    </row>
    <row r="145" spans="2:13" s="69" customFormat="1" x14ac:dyDescent="0.25">
      <c r="B145" s="57">
        <v>138</v>
      </c>
      <c r="C145" s="70">
        <v>44519</v>
      </c>
      <c r="D145" s="59" t="s">
        <v>3599</v>
      </c>
      <c r="E145" s="60" t="s">
        <v>6128</v>
      </c>
      <c r="F145" s="67" t="s">
        <v>3600</v>
      </c>
      <c r="G145" s="67" t="s">
        <v>3601</v>
      </c>
      <c r="H145" s="68" t="s">
        <v>3602</v>
      </c>
      <c r="I145" s="63">
        <v>2</v>
      </c>
      <c r="J145" s="64" t="str">
        <f t="shared" si="12"/>
        <v>A</v>
      </c>
      <c r="K145" s="65">
        <f t="shared" si="13"/>
        <v>5000</v>
      </c>
      <c r="L145" s="66">
        <f t="shared" si="10"/>
        <v>2</v>
      </c>
      <c r="M145" s="15" t="str">
        <f t="shared" si="11"/>
        <v>OK</v>
      </c>
    </row>
    <row r="146" spans="2:13" x14ac:dyDescent="0.25">
      <c r="B146" s="57">
        <v>139</v>
      </c>
      <c r="C146" s="70">
        <v>44519</v>
      </c>
      <c r="D146" s="59" t="s">
        <v>3603</v>
      </c>
      <c r="E146" s="60" t="s">
        <v>6128</v>
      </c>
      <c r="F146" s="67" t="s">
        <v>3604</v>
      </c>
      <c r="G146" s="67" t="s">
        <v>481</v>
      </c>
      <c r="H146" s="68" t="s">
        <v>3605</v>
      </c>
      <c r="I146" s="63">
        <v>2</v>
      </c>
      <c r="J146" s="64" t="str">
        <f t="shared" si="12"/>
        <v>A</v>
      </c>
      <c r="K146" s="65">
        <f t="shared" si="13"/>
        <v>5000</v>
      </c>
      <c r="L146" s="66">
        <f t="shared" si="10"/>
        <v>2</v>
      </c>
      <c r="M146" s="15" t="str">
        <f t="shared" si="11"/>
        <v>OK</v>
      </c>
    </row>
    <row r="147" spans="2:13" x14ac:dyDescent="0.25">
      <c r="B147" s="57">
        <v>140</v>
      </c>
      <c r="C147" s="70">
        <v>44519</v>
      </c>
      <c r="D147" s="59" t="s">
        <v>3606</v>
      </c>
      <c r="E147" s="60" t="s">
        <v>6128</v>
      </c>
      <c r="F147" s="67" t="s">
        <v>3607</v>
      </c>
      <c r="G147" s="67" t="s">
        <v>3608</v>
      </c>
      <c r="H147" s="68" t="s">
        <v>3609</v>
      </c>
      <c r="I147" s="63">
        <v>2</v>
      </c>
      <c r="J147" s="64" t="str">
        <f t="shared" si="12"/>
        <v>A</v>
      </c>
      <c r="K147" s="65">
        <f t="shared" si="13"/>
        <v>5000</v>
      </c>
      <c r="L147" s="66">
        <f t="shared" si="10"/>
        <v>2</v>
      </c>
      <c r="M147" s="15" t="str">
        <f t="shared" si="11"/>
        <v>OK</v>
      </c>
    </row>
    <row r="148" spans="2:13" s="69" customFormat="1" x14ac:dyDescent="0.25">
      <c r="B148" s="57">
        <v>141</v>
      </c>
      <c r="C148" s="70">
        <v>44519</v>
      </c>
      <c r="D148" s="59" t="s">
        <v>3610</v>
      </c>
      <c r="E148" s="60" t="s">
        <v>6128</v>
      </c>
      <c r="F148" s="67" t="s">
        <v>3611</v>
      </c>
      <c r="G148" s="67" t="s">
        <v>3612</v>
      </c>
      <c r="H148" s="68" t="s">
        <v>3613</v>
      </c>
      <c r="I148" s="63">
        <v>2</v>
      </c>
      <c r="J148" s="64" t="str">
        <f t="shared" si="12"/>
        <v>A</v>
      </c>
      <c r="K148" s="65">
        <f t="shared" si="13"/>
        <v>5000</v>
      </c>
      <c r="L148" s="66">
        <f t="shared" si="10"/>
        <v>2</v>
      </c>
      <c r="M148" s="15" t="str">
        <f t="shared" si="11"/>
        <v>OK</v>
      </c>
    </row>
    <row r="149" spans="2:13" x14ac:dyDescent="0.25">
      <c r="B149" s="57">
        <v>142</v>
      </c>
      <c r="C149" s="70">
        <v>44519</v>
      </c>
      <c r="D149" s="59" t="s">
        <v>3614</v>
      </c>
      <c r="E149" s="60" t="s">
        <v>6128</v>
      </c>
      <c r="F149" s="67" t="s">
        <v>3615</v>
      </c>
      <c r="G149" s="67" t="s">
        <v>3616</v>
      </c>
      <c r="H149" s="68" t="s">
        <v>3617</v>
      </c>
      <c r="I149" s="63">
        <v>2</v>
      </c>
      <c r="J149" s="64" t="str">
        <f t="shared" ref="J149:J163" si="14">+IF(I149&lt;=0," ",IF(I149&lt;=5,"A",IF(I149&gt;=6,"B")))</f>
        <v>A</v>
      </c>
      <c r="K149" s="65">
        <f t="shared" ref="K149:K163" si="15">+IF(J149=" ",I149*0,IF(J149="A",I149*2500,IF(J149="B",I149*3000)))</f>
        <v>5000</v>
      </c>
      <c r="L149" s="66">
        <f t="shared" si="10"/>
        <v>2</v>
      </c>
      <c r="M149" s="15" t="str">
        <f t="shared" si="11"/>
        <v>OK</v>
      </c>
    </row>
    <row r="150" spans="2:13" x14ac:dyDescent="0.25">
      <c r="B150" s="57">
        <v>143</v>
      </c>
      <c r="C150" s="70">
        <v>44519</v>
      </c>
      <c r="D150" s="59" t="s">
        <v>3618</v>
      </c>
      <c r="E150" s="60" t="s">
        <v>6128</v>
      </c>
      <c r="F150" s="67" t="s">
        <v>925</v>
      </c>
      <c r="G150" s="67" t="s">
        <v>3619</v>
      </c>
      <c r="H150" s="68" t="s">
        <v>3620</v>
      </c>
      <c r="I150" s="63">
        <v>2</v>
      </c>
      <c r="J150" s="64" t="str">
        <f t="shared" si="14"/>
        <v>A</v>
      </c>
      <c r="K150" s="65">
        <f t="shared" si="15"/>
        <v>5000</v>
      </c>
      <c r="L150" s="66">
        <f t="shared" si="10"/>
        <v>2</v>
      </c>
      <c r="M150" s="15" t="str">
        <f t="shared" si="11"/>
        <v>OK</v>
      </c>
    </row>
    <row r="151" spans="2:13" s="69" customFormat="1" x14ac:dyDescent="0.25">
      <c r="B151" s="57">
        <v>144</v>
      </c>
      <c r="C151" s="70">
        <v>44519</v>
      </c>
      <c r="D151" s="59" t="s">
        <v>3621</v>
      </c>
      <c r="E151" s="60" t="s">
        <v>6128</v>
      </c>
      <c r="F151" s="67" t="s">
        <v>3622</v>
      </c>
      <c r="G151" s="67" t="s">
        <v>3623</v>
      </c>
      <c r="H151" s="68" t="s">
        <v>3624</v>
      </c>
      <c r="I151" s="63">
        <v>2</v>
      </c>
      <c r="J151" s="64" t="str">
        <f t="shared" si="14"/>
        <v>A</v>
      </c>
      <c r="K151" s="65">
        <f t="shared" si="15"/>
        <v>5000</v>
      </c>
      <c r="L151" s="66">
        <f t="shared" si="10"/>
        <v>2</v>
      </c>
      <c r="M151" s="15" t="str">
        <f t="shared" si="11"/>
        <v>OK</v>
      </c>
    </row>
    <row r="152" spans="2:13" x14ac:dyDescent="0.25">
      <c r="B152" s="57">
        <v>145</v>
      </c>
      <c r="C152" s="70">
        <v>44519</v>
      </c>
      <c r="D152" s="59" t="s">
        <v>3625</v>
      </c>
      <c r="E152" s="60" t="s">
        <v>6128</v>
      </c>
      <c r="F152" s="67" t="s">
        <v>3626</v>
      </c>
      <c r="G152" s="67" t="s">
        <v>3627</v>
      </c>
      <c r="H152" s="68" t="s">
        <v>3628</v>
      </c>
      <c r="I152" s="63">
        <v>3</v>
      </c>
      <c r="J152" s="64" t="str">
        <f t="shared" si="14"/>
        <v>A</v>
      </c>
      <c r="K152" s="65">
        <f t="shared" si="15"/>
        <v>7500</v>
      </c>
      <c r="L152" s="66">
        <f t="shared" si="10"/>
        <v>3</v>
      </c>
      <c r="M152" s="15" t="str">
        <f t="shared" si="11"/>
        <v>OK</v>
      </c>
    </row>
    <row r="153" spans="2:13" x14ac:dyDescent="0.25">
      <c r="B153" s="57">
        <v>146</v>
      </c>
      <c r="C153" s="70">
        <v>44519</v>
      </c>
      <c r="D153" s="59" t="s">
        <v>3629</v>
      </c>
      <c r="E153" s="60" t="s">
        <v>6128</v>
      </c>
      <c r="F153" s="67" t="s">
        <v>3630</v>
      </c>
      <c r="G153" s="67" t="s">
        <v>3631</v>
      </c>
      <c r="H153" s="68" t="s">
        <v>3632</v>
      </c>
      <c r="I153" s="63">
        <v>5</v>
      </c>
      <c r="J153" s="64" t="str">
        <f t="shared" si="14"/>
        <v>A</v>
      </c>
      <c r="K153" s="65">
        <f t="shared" si="15"/>
        <v>12500</v>
      </c>
      <c r="L153" s="66">
        <f t="shared" si="10"/>
        <v>5</v>
      </c>
      <c r="M153" s="15" t="str">
        <f t="shared" si="11"/>
        <v>OK</v>
      </c>
    </row>
    <row r="154" spans="2:13" s="69" customFormat="1" x14ac:dyDescent="0.25">
      <c r="B154" s="57">
        <v>147</v>
      </c>
      <c r="C154" s="70">
        <v>44519</v>
      </c>
      <c r="D154" s="59" t="s">
        <v>1465</v>
      </c>
      <c r="E154" s="60" t="s">
        <v>6128</v>
      </c>
      <c r="F154" s="67" t="s">
        <v>1466</v>
      </c>
      <c r="G154" s="67" t="s">
        <v>1467</v>
      </c>
      <c r="H154" s="68" t="s">
        <v>3633</v>
      </c>
      <c r="I154" s="63">
        <v>2</v>
      </c>
      <c r="J154" s="64" t="str">
        <f t="shared" si="14"/>
        <v>A</v>
      </c>
      <c r="K154" s="65">
        <f t="shared" si="15"/>
        <v>5000</v>
      </c>
      <c r="L154" s="66">
        <f t="shared" si="10"/>
        <v>11</v>
      </c>
      <c r="M154" s="15" t="str">
        <f t="shared" si="11"/>
        <v>OK</v>
      </c>
    </row>
    <row r="155" spans="2:13" x14ac:dyDescent="0.25">
      <c r="B155" s="57">
        <v>148</v>
      </c>
      <c r="C155" s="70">
        <v>44519</v>
      </c>
      <c r="D155" s="59" t="s">
        <v>3634</v>
      </c>
      <c r="E155" s="60" t="s">
        <v>6128</v>
      </c>
      <c r="F155" s="67" t="s">
        <v>358</v>
      </c>
      <c r="G155" s="67" t="s">
        <v>3635</v>
      </c>
      <c r="H155" s="68" t="s">
        <v>3636</v>
      </c>
      <c r="I155" s="63">
        <v>3</v>
      </c>
      <c r="J155" s="64" t="str">
        <f t="shared" si="14"/>
        <v>A</v>
      </c>
      <c r="K155" s="65">
        <f t="shared" si="15"/>
        <v>7500</v>
      </c>
      <c r="L155" s="66">
        <f t="shared" si="10"/>
        <v>3</v>
      </c>
      <c r="M155" s="15" t="str">
        <f t="shared" si="11"/>
        <v>OK</v>
      </c>
    </row>
    <row r="156" spans="2:13" x14ac:dyDescent="0.25">
      <c r="B156" s="57">
        <v>149</v>
      </c>
      <c r="C156" s="70">
        <v>44519</v>
      </c>
      <c r="D156" s="59" t="s">
        <v>3637</v>
      </c>
      <c r="E156" s="60" t="s">
        <v>6128</v>
      </c>
      <c r="F156" s="67" t="s">
        <v>3638</v>
      </c>
      <c r="G156" s="67" t="s">
        <v>3639</v>
      </c>
      <c r="H156" s="68" t="s">
        <v>3640</v>
      </c>
      <c r="I156" s="63">
        <v>2</v>
      </c>
      <c r="J156" s="64" t="str">
        <f t="shared" si="14"/>
        <v>A</v>
      </c>
      <c r="K156" s="65">
        <f t="shared" si="15"/>
        <v>5000</v>
      </c>
      <c r="L156" s="66">
        <f t="shared" si="10"/>
        <v>2</v>
      </c>
      <c r="M156" s="15" t="str">
        <f t="shared" si="11"/>
        <v>OK</v>
      </c>
    </row>
    <row r="157" spans="2:13" x14ac:dyDescent="0.25">
      <c r="B157" s="57">
        <v>150</v>
      </c>
      <c r="C157" s="70">
        <v>44519</v>
      </c>
      <c r="D157" s="59" t="s">
        <v>3641</v>
      </c>
      <c r="E157" s="60" t="s">
        <v>6128</v>
      </c>
      <c r="F157" s="67" t="s">
        <v>3642</v>
      </c>
      <c r="G157" s="67" t="s">
        <v>3643</v>
      </c>
      <c r="H157" s="68" t="s">
        <v>3644</v>
      </c>
      <c r="I157" s="63">
        <v>6</v>
      </c>
      <c r="J157" s="64" t="str">
        <f t="shared" si="14"/>
        <v>B</v>
      </c>
      <c r="K157" s="65">
        <f t="shared" si="15"/>
        <v>18000</v>
      </c>
      <c r="L157" s="66">
        <f t="shared" si="10"/>
        <v>6</v>
      </c>
      <c r="M157" s="15" t="str">
        <f t="shared" si="11"/>
        <v>OK</v>
      </c>
    </row>
    <row r="158" spans="2:13" s="69" customFormat="1" x14ac:dyDescent="0.25">
      <c r="B158" s="57">
        <v>151</v>
      </c>
      <c r="C158" s="70">
        <v>44519</v>
      </c>
      <c r="D158" s="59" t="s">
        <v>3645</v>
      </c>
      <c r="E158" s="60" t="s">
        <v>6128</v>
      </c>
      <c r="F158" s="67" t="s">
        <v>3646</v>
      </c>
      <c r="G158" s="67" t="s">
        <v>2906</v>
      </c>
      <c r="H158" s="68" t="s">
        <v>3647</v>
      </c>
      <c r="I158" s="63">
        <v>6</v>
      </c>
      <c r="J158" s="64" t="str">
        <f t="shared" si="14"/>
        <v>B</v>
      </c>
      <c r="K158" s="65">
        <f t="shared" si="15"/>
        <v>18000</v>
      </c>
      <c r="L158" s="66">
        <f t="shared" si="10"/>
        <v>6</v>
      </c>
      <c r="M158" s="15" t="str">
        <f t="shared" si="11"/>
        <v>OK</v>
      </c>
    </row>
    <row r="159" spans="2:13" x14ac:dyDescent="0.25">
      <c r="B159" s="57">
        <v>152</v>
      </c>
      <c r="C159" s="70">
        <v>44519</v>
      </c>
      <c r="D159" s="59" t="s">
        <v>3648</v>
      </c>
      <c r="E159" s="60" t="s">
        <v>6128</v>
      </c>
      <c r="F159" s="67" t="s">
        <v>3649</v>
      </c>
      <c r="G159" s="67" t="s">
        <v>3650</v>
      </c>
      <c r="H159" s="68" t="s">
        <v>3651</v>
      </c>
      <c r="I159" s="63">
        <v>6</v>
      </c>
      <c r="J159" s="64" t="str">
        <f t="shared" si="14"/>
        <v>B</v>
      </c>
      <c r="K159" s="65">
        <f t="shared" si="15"/>
        <v>18000</v>
      </c>
      <c r="L159" s="66">
        <f t="shared" si="10"/>
        <v>6</v>
      </c>
      <c r="M159" s="15" t="str">
        <f t="shared" si="11"/>
        <v>OK</v>
      </c>
    </row>
    <row r="160" spans="2:13" x14ac:dyDescent="0.25">
      <c r="B160" s="57">
        <v>153</v>
      </c>
      <c r="C160" s="70">
        <v>44519</v>
      </c>
      <c r="D160" s="59" t="s">
        <v>3652</v>
      </c>
      <c r="E160" s="60" t="s">
        <v>6128</v>
      </c>
      <c r="F160" s="67" t="s">
        <v>3653</v>
      </c>
      <c r="G160" s="67" t="s">
        <v>3654</v>
      </c>
      <c r="H160" s="68" t="s">
        <v>3655</v>
      </c>
      <c r="I160" s="63">
        <v>3</v>
      </c>
      <c r="J160" s="64" t="str">
        <f t="shared" si="14"/>
        <v>A</v>
      </c>
      <c r="K160" s="65">
        <f t="shared" si="15"/>
        <v>7500</v>
      </c>
      <c r="L160" s="66">
        <f t="shared" si="10"/>
        <v>3</v>
      </c>
      <c r="M160" s="15" t="str">
        <f t="shared" si="11"/>
        <v>OK</v>
      </c>
    </row>
    <row r="161" spans="2:13" s="69" customFormat="1" x14ac:dyDescent="0.25">
      <c r="B161" s="57">
        <v>154</v>
      </c>
      <c r="C161" s="70">
        <v>44519</v>
      </c>
      <c r="D161" s="59" t="s">
        <v>3656</v>
      </c>
      <c r="E161" s="60" t="s">
        <v>6128</v>
      </c>
      <c r="F161" s="67" t="s">
        <v>3657</v>
      </c>
      <c r="G161" s="67" t="s">
        <v>3650</v>
      </c>
      <c r="H161" s="68" t="s">
        <v>3658</v>
      </c>
      <c r="I161" s="63">
        <v>2</v>
      </c>
      <c r="J161" s="64" t="str">
        <f t="shared" si="14"/>
        <v>A</v>
      </c>
      <c r="K161" s="65">
        <f t="shared" si="15"/>
        <v>5000</v>
      </c>
      <c r="L161" s="66">
        <f t="shared" si="10"/>
        <v>2</v>
      </c>
      <c r="M161" s="15" t="str">
        <f t="shared" si="11"/>
        <v>OK</v>
      </c>
    </row>
    <row r="162" spans="2:13" x14ac:dyDescent="0.25">
      <c r="B162" s="57">
        <v>155</v>
      </c>
      <c r="C162" s="70">
        <v>44519</v>
      </c>
      <c r="D162" s="59" t="s">
        <v>3659</v>
      </c>
      <c r="E162" s="60" t="s">
        <v>6128</v>
      </c>
      <c r="F162" s="67" t="s">
        <v>3660</v>
      </c>
      <c r="G162" s="67" t="s">
        <v>3661</v>
      </c>
      <c r="H162" s="68" t="s">
        <v>3662</v>
      </c>
      <c r="I162" s="63">
        <v>6</v>
      </c>
      <c r="J162" s="64" t="str">
        <f t="shared" si="14"/>
        <v>B</v>
      </c>
      <c r="K162" s="65">
        <f t="shared" si="15"/>
        <v>18000</v>
      </c>
      <c r="L162" s="66">
        <f t="shared" si="10"/>
        <v>6</v>
      </c>
      <c r="M162" s="15" t="str">
        <f t="shared" si="11"/>
        <v>OK</v>
      </c>
    </row>
    <row r="163" spans="2:13" x14ac:dyDescent="0.25">
      <c r="B163" s="57">
        <v>156</v>
      </c>
      <c r="C163" s="70">
        <v>44520</v>
      </c>
      <c r="D163" s="59" t="s">
        <v>4483</v>
      </c>
      <c r="E163" s="60" t="s">
        <v>6128</v>
      </c>
      <c r="F163" s="67" t="s">
        <v>4484</v>
      </c>
      <c r="G163" s="67" t="s">
        <v>4485</v>
      </c>
      <c r="H163" s="68" t="s">
        <v>4486</v>
      </c>
      <c r="I163" s="63">
        <v>2</v>
      </c>
      <c r="J163" s="64" t="str">
        <f t="shared" si="14"/>
        <v>A</v>
      </c>
      <c r="K163" s="65">
        <f t="shared" si="15"/>
        <v>5000</v>
      </c>
      <c r="L163" s="66">
        <f t="shared" si="10"/>
        <v>2</v>
      </c>
      <c r="M163" s="15" t="str">
        <f t="shared" si="11"/>
        <v>OK</v>
      </c>
    </row>
    <row r="164" spans="2:13" x14ac:dyDescent="0.25">
      <c r="B164" s="57">
        <v>157</v>
      </c>
      <c r="C164" s="70">
        <v>44520</v>
      </c>
      <c r="D164" s="59" t="s">
        <v>4487</v>
      </c>
      <c r="E164" s="60" t="s">
        <v>6128</v>
      </c>
      <c r="F164" s="67" t="s">
        <v>4488</v>
      </c>
      <c r="G164" s="67" t="s">
        <v>4489</v>
      </c>
      <c r="H164" s="68" t="s">
        <v>4490</v>
      </c>
      <c r="I164" s="63">
        <v>10</v>
      </c>
      <c r="J164" s="64" t="str">
        <f t="shared" si="12"/>
        <v>B</v>
      </c>
      <c r="K164" s="65">
        <f t="shared" si="13"/>
        <v>30000</v>
      </c>
      <c r="L164" s="66">
        <f t="shared" si="10"/>
        <v>10</v>
      </c>
      <c r="M164" s="15" t="str">
        <f t="shared" si="11"/>
        <v>OK</v>
      </c>
    </row>
    <row r="165" spans="2:13" x14ac:dyDescent="0.25">
      <c r="B165" s="57">
        <v>158</v>
      </c>
      <c r="C165" s="70">
        <v>44520</v>
      </c>
      <c r="D165" s="59" t="s">
        <v>4491</v>
      </c>
      <c r="E165" s="60" t="s">
        <v>6128</v>
      </c>
      <c r="F165" s="67" t="s">
        <v>4492</v>
      </c>
      <c r="G165" s="67" t="s">
        <v>4493</v>
      </c>
      <c r="H165" s="68" t="s">
        <v>4494</v>
      </c>
      <c r="I165" s="63">
        <v>2</v>
      </c>
      <c r="J165" s="64" t="str">
        <f t="shared" si="12"/>
        <v>A</v>
      </c>
      <c r="K165" s="65">
        <f t="shared" si="13"/>
        <v>5000</v>
      </c>
      <c r="L165" s="66">
        <f t="shared" si="10"/>
        <v>2</v>
      </c>
      <c r="M165" s="15" t="str">
        <f t="shared" si="11"/>
        <v>OK</v>
      </c>
    </row>
    <row r="166" spans="2:13" x14ac:dyDescent="0.25">
      <c r="B166" s="57">
        <v>159</v>
      </c>
      <c r="C166" s="70">
        <v>44520</v>
      </c>
      <c r="D166" s="59" t="s">
        <v>4495</v>
      </c>
      <c r="E166" s="60" t="s">
        <v>6128</v>
      </c>
      <c r="F166" s="67" t="s">
        <v>4496</v>
      </c>
      <c r="G166" s="67" t="s">
        <v>4497</v>
      </c>
      <c r="H166" s="68" t="s">
        <v>4498</v>
      </c>
      <c r="I166" s="63">
        <v>5</v>
      </c>
      <c r="J166" s="64" t="str">
        <f t="shared" si="12"/>
        <v>A</v>
      </c>
      <c r="K166" s="65">
        <f t="shared" si="13"/>
        <v>12500</v>
      </c>
      <c r="L166" s="66">
        <f t="shared" si="10"/>
        <v>5</v>
      </c>
      <c r="M166" s="15" t="str">
        <f t="shared" si="11"/>
        <v>OK</v>
      </c>
    </row>
    <row r="167" spans="2:13" s="69" customFormat="1" x14ac:dyDescent="0.25">
      <c r="B167" s="57">
        <v>160</v>
      </c>
      <c r="C167" s="70">
        <v>44520</v>
      </c>
      <c r="D167" s="59" t="s">
        <v>4499</v>
      </c>
      <c r="E167" s="60" t="s">
        <v>6128</v>
      </c>
      <c r="F167" s="67" t="s">
        <v>4500</v>
      </c>
      <c r="G167" s="67" t="s">
        <v>4501</v>
      </c>
      <c r="H167" s="68" t="s">
        <v>4505</v>
      </c>
      <c r="I167" s="63">
        <v>2</v>
      </c>
      <c r="J167" s="64" t="str">
        <f t="shared" si="12"/>
        <v>A</v>
      </c>
      <c r="K167" s="65">
        <f t="shared" si="13"/>
        <v>5000</v>
      </c>
      <c r="L167" s="66">
        <f t="shared" si="10"/>
        <v>2</v>
      </c>
      <c r="M167" s="15" t="str">
        <f t="shared" si="11"/>
        <v>OK</v>
      </c>
    </row>
    <row r="168" spans="2:13" x14ac:dyDescent="0.25">
      <c r="B168" s="57">
        <v>161</v>
      </c>
      <c r="C168" s="70">
        <v>44520</v>
      </c>
      <c r="D168" s="59" t="s">
        <v>4502</v>
      </c>
      <c r="E168" s="60" t="s">
        <v>6128</v>
      </c>
      <c r="F168" s="67" t="s">
        <v>4503</v>
      </c>
      <c r="G168" s="67" t="s">
        <v>4504</v>
      </c>
      <c r="H168" s="68" t="s">
        <v>4506</v>
      </c>
      <c r="I168" s="63">
        <v>3</v>
      </c>
      <c r="J168" s="64" t="str">
        <f t="shared" si="12"/>
        <v>A</v>
      </c>
      <c r="K168" s="65">
        <f t="shared" si="13"/>
        <v>7500</v>
      </c>
      <c r="L168" s="66">
        <f t="shared" si="10"/>
        <v>3</v>
      </c>
      <c r="M168" s="15" t="str">
        <f t="shared" si="11"/>
        <v>OK</v>
      </c>
    </row>
    <row r="169" spans="2:13" x14ac:dyDescent="0.25">
      <c r="B169" s="57">
        <v>162</v>
      </c>
      <c r="C169" s="70">
        <v>44520</v>
      </c>
      <c r="D169" s="59" t="s">
        <v>4507</v>
      </c>
      <c r="E169" s="60" t="s">
        <v>6128</v>
      </c>
      <c r="F169" s="67" t="s">
        <v>3611</v>
      </c>
      <c r="G169" s="67" t="s">
        <v>4508</v>
      </c>
      <c r="H169" s="68" t="s">
        <v>4509</v>
      </c>
      <c r="I169" s="63">
        <v>2</v>
      </c>
      <c r="J169" s="64" t="str">
        <f t="shared" si="12"/>
        <v>A</v>
      </c>
      <c r="K169" s="65">
        <f t="shared" si="13"/>
        <v>5000</v>
      </c>
      <c r="L169" s="66">
        <f t="shared" si="10"/>
        <v>2</v>
      </c>
      <c r="M169" s="15" t="str">
        <f t="shared" si="11"/>
        <v>OK</v>
      </c>
    </row>
    <row r="170" spans="2:13" s="69" customFormat="1" x14ac:dyDescent="0.25">
      <c r="B170" s="57">
        <v>163</v>
      </c>
      <c r="C170" s="70">
        <v>44520</v>
      </c>
      <c r="D170" s="59" t="s">
        <v>4510</v>
      </c>
      <c r="E170" s="60" t="s">
        <v>6128</v>
      </c>
      <c r="F170" s="67" t="s">
        <v>4511</v>
      </c>
      <c r="G170" s="67" t="s">
        <v>4512</v>
      </c>
      <c r="H170" s="68" t="s">
        <v>4513</v>
      </c>
      <c r="I170" s="63">
        <v>3</v>
      </c>
      <c r="J170" s="64" t="str">
        <f t="shared" si="12"/>
        <v>A</v>
      </c>
      <c r="K170" s="65">
        <f t="shared" si="13"/>
        <v>7500</v>
      </c>
      <c r="L170" s="66">
        <f t="shared" si="10"/>
        <v>3</v>
      </c>
      <c r="M170" s="15" t="str">
        <f t="shared" si="11"/>
        <v>OK</v>
      </c>
    </row>
    <row r="171" spans="2:13" x14ac:dyDescent="0.25">
      <c r="B171" s="57">
        <v>164</v>
      </c>
      <c r="C171" s="70">
        <v>44520</v>
      </c>
      <c r="D171" s="59" t="s">
        <v>4514</v>
      </c>
      <c r="E171" s="60" t="s">
        <v>6128</v>
      </c>
      <c r="F171" s="67" t="s">
        <v>4515</v>
      </c>
      <c r="G171" s="67" t="s">
        <v>4516</v>
      </c>
      <c r="H171" s="68" t="s">
        <v>4517</v>
      </c>
      <c r="I171" s="63">
        <v>10</v>
      </c>
      <c r="J171" s="64" t="str">
        <f t="shared" si="12"/>
        <v>B</v>
      </c>
      <c r="K171" s="65">
        <f t="shared" si="13"/>
        <v>30000</v>
      </c>
      <c r="L171" s="66">
        <f t="shared" si="10"/>
        <v>10</v>
      </c>
      <c r="M171" s="15" t="str">
        <f t="shared" si="11"/>
        <v>OK</v>
      </c>
    </row>
    <row r="172" spans="2:13" x14ac:dyDescent="0.25">
      <c r="B172" s="57">
        <v>165</v>
      </c>
      <c r="C172" s="70">
        <v>44520</v>
      </c>
      <c r="D172" s="59" t="s">
        <v>4518</v>
      </c>
      <c r="E172" s="60" t="s">
        <v>6128</v>
      </c>
      <c r="F172" s="67" t="s">
        <v>4519</v>
      </c>
      <c r="G172" s="67" t="s">
        <v>4520</v>
      </c>
      <c r="H172" s="68" t="s">
        <v>4524</v>
      </c>
      <c r="I172" s="63">
        <v>10</v>
      </c>
      <c r="J172" s="64" t="str">
        <f t="shared" si="12"/>
        <v>B</v>
      </c>
      <c r="K172" s="65">
        <f t="shared" si="13"/>
        <v>30000</v>
      </c>
      <c r="L172" s="66">
        <f t="shared" si="10"/>
        <v>10</v>
      </c>
      <c r="M172" s="15" t="str">
        <f t="shared" si="11"/>
        <v>OK</v>
      </c>
    </row>
    <row r="173" spans="2:13" x14ac:dyDescent="0.25">
      <c r="B173" s="57">
        <v>166</v>
      </c>
      <c r="C173" s="70">
        <v>44520</v>
      </c>
      <c r="D173" s="59" t="s">
        <v>4521</v>
      </c>
      <c r="E173" s="60" t="s">
        <v>6128</v>
      </c>
      <c r="F173" s="67" t="s">
        <v>4522</v>
      </c>
      <c r="G173" s="67" t="s">
        <v>4523</v>
      </c>
      <c r="H173" s="68" t="s">
        <v>4525</v>
      </c>
      <c r="I173" s="63">
        <v>2</v>
      </c>
      <c r="J173" s="64" t="str">
        <f t="shared" si="12"/>
        <v>A</v>
      </c>
      <c r="K173" s="65">
        <f t="shared" si="13"/>
        <v>5000</v>
      </c>
      <c r="L173" s="66">
        <f t="shared" si="10"/>
        <v>2</v>
      </c>
      <c r="M173" s="15" t="str">
        <f t="shared" si="11"/>
        <v>OK</v>
      </c>
    </row>
    <row r="174" spans="2:13" s="69" customFormat="1" x14ac:dyDescent="0.25">
      <c r="B174" s="57">
        <v>167</v>
      </c>
      <c r="C174" s="70">
        <v>44520</v>
      </c>
      <c r="D174" s="59" t="s">
        <v>4526</v>
      </c>
      <c r="E174" s="60" t="s">
        <v>6128</v>
      </c>
      <c r="F174" s="67" t="s">
        <v>4527</v>
      </c>
      <c r="G174" s="67" t="s">
        <v>4528</v>
      </c>
      <c r="H174" s="68" t="s">
        <v>4529</v>
      </c>
      <c r="I174" s="63">
        <v>6</v>
      </c>
      <c r="J174" s="64" t="str">
        <f t="shared" si="12"/>
        <v>B</v>
      </c>
      <c r="K174" s="65">
        <f t="shared" si="13"/>
        <v>18000</v>
      </c>
      <c r="L174" s="66">
        <f t="shared" si="10"/>
        <v>6</v>
      </c>
      <c r="M174" s="15" t="str">
        <f t="shared" si="11"/>
        <v>OK</v>
      </c>
    </row>
    <row r="175" spans="2:13" x14ac:dyDescent="0.25">
      <c r="B175" s="57">
        <v>168</v>
      </c>
      <c r="C175" s="70">
        <v>44520</v>
      </c>
      <c r="D175" s="59" t="s">
        <v>4530</v>
      </c>
      <c r="E175" s="60" t="s">
        <v>6128</v>
      </c>
      <c r="F175" s="67" t="s">
        <v>4531</v>
      </c>
      <c r="G175" s="67" t="s">
        <v>4532</v>
      </c>
      <c r="H175" s="68" t="s">
        <v>4533</v>
      </c>
      <c r="I175" s="63">
        <v>2</v>
      </c>
      <c r="J175" s="64" t="str">
        <f t="shared" si="12"/>
        <v>A</v>
      </c>
      <c r="K175" s="65">
        <f t="shared" si="13"/>
        <v>5000</v>
      </c>
      <c r="L175" s="66">
        <f t="shared" si="10"/>
        <v>2</v>
      </c>
      <c r="M175" s="15" t="str">
        <f t="shared" si="11"/>
        <v>OK</v>
      </c>
    </row>
    <row r="176" spans="2:13" x14ac:dyDescent="0.25">
      <c r="B176" s="57">
        <v>169</v>
      </c>
      <c r="C176" s="70">
        <v>44520</v>
      </c>
      <c r="D176" s="59" t="s">
        <v>4534</v>
      </c>
      <c r="E176" s="60" t="s">
        <v>6128</v>
      </c>
      <c r="F176" s="67" t="s">
        <v>4535</v>
      </c>
      <c r="G176" s="67" t="s">
        <v>4536</v>
      </c>
      <c r="H176" s="68" t="s">
        <v>4537</v>
      </c>
      <c r="I176" s="63">
        <v>2</v>
      </c>
      <c r="J176" s="64" t="str">
        <f t="shared" si="12"/>
        <v>A</v>
      </c>
      <c r="K176" s="65">
        <f t="shared" si="13"/>
        <v>5000</v>
      </c>
      <c r="L176" s="66">
        <f t="shared" si="10"/>
        <v>2</v>
      </c>
      <c r="M176" s="15" t="str">
        <f t="shared" si="11"/>
        <v>OK</v>
      </c>
    </row>
    <row r="177" spans="2:13" s="69" customFormat="1" x14ac:dyDescent="0.25">
      <c r="B177" s="57">
        <v>170</v>
      </c>
      <c r="C177" s="70">
        <v>44520</v>
      </c>
      <c r="D177" s="59" t="s">
        <v>4538</v>
      </c>
      <c r="E177" s="60" t="s">
        <v>6128</v>
      </c>
      <c r="F177" s="67" t="s">
        <v>4539</v>
      </c>
      <c r="G177" s="67" t="s">
        <v>4540</v>
      </c>
      <c r="H177" s="68" t="s">
        <v>4541</v>
      </c>
      <c r="I177" s="63">
        <v>6</v>
      </c>
      <c r="J177" s="64" t="str">
        <f t="shared" si="12"/>
        <v>B</v>
      </c>
      <c r="K177" s="65">
        <f t="shared" si="13"/>
        <v>18000</v>
      </c>
      <c r="L177" s="66">
        <f t="shared" si="10"/>
        <v>6</v>
      </c>
      <c r="M177" s="15" t="str">
        <f t="shared" si="11"/>
        <v>OK</v>
      </c>
    </row>
    <row r="178" spans="2:13" x14ac:dyDescent="0.25">
      <c r="B178" s="57">
        <v>171</v>
      </c>
      <c r="C178" s="70">
        <v>44520</v>
      </c>
      <c r="D178" s="59" t="s">
        <v>4542</v>
      </c>
      <c r="E178" s="60" t="s">
        <v>6128</v>
      </c>
      <c r="F178" s="67" t="s">
        <v>4543</v>
      </c>
      <c r="G178" s="67" t="s">
        <v>4544</v>
      </c>
      <c r="H178" s="68" t="s">
        <v>4545</v>
      </c>
      <c r="I178" s="63">
        <v>2</v>
      </c>
      <c r="J178" s="64" t="str">
        <f t="shared" si="12"/>
        <v>A</v>
      </c>
      <c r="K178" s="65">
        <f t="shared" si="13"/>
        <v>5000</v>
      </c>
      <c r="L178" s="66">
        <f t="shared" si="10"/>
        <v>2</v>
      </c>
      <c r="M178" s="15" t="str">
        <f t="shared" si="11"/>
        <v>OK</v>
      </c>
    </row>
    <row r="179" spans="2:13" x14ac:dyDescent="0.25">
      <c r="B179" s="57">
        <v>172</v>
      </c>
      <c r="C179" s="70">
        <v>44520</v>
      </c>
      <c r="D179" s="59" t="s">
        <v>4546</v>
      </c>
      <c r="E179" s="60" t="s">
        <v>6128</v>
      </c>
      <c r="F179" s="67" t="s">
        <v>4547</v>
      </c>
      <c r="G179" s="67" t="s">
        <v>4548</v>
      </c>
      <c r="H179" s="68" t="s">
        <v>4549</v>
      </c>
      <c r="I179" s="63">
        <v>2</v>
      </c>
      <c r="J179" s="64" t="str">
        <f t="shared" si="12"/>
        <v>A</v>
      </c>
      <c r="K179" s="65">
        <f t="shared" si="13"/>
        <v>5000</v>
      </c>
      <c r="L179" s="66">
        <f t="shared" si="10"/>
        <v>2</v>
      </c>
      <c r="M179" s="15" t="str">
        <f t="shared" si="11"/>
        <v>OK</v>
      </c>
    </row>
    <row r="180" spans="2:13" x14ac:dyDescent="0.25">
      <c r="B180" s="57">
        <v>173</v>
      </c>
      <c r="C180" s="70">
        <v>44520</v>
      </c>
      <c r="D180" s="59" t="s">
        <v>4550</v>
      </c>
      <c r="E180" s="60" t="s">
        <v>6128</v>
      </c>
      <c r="F180" s="67" t="s">
        <v>4551</v>
      </c>
      <c r="G180" s="67" t="s">
        <v>4552</v>
      </c>
      <c r="H180" s="68" t="s">
        <v>4553</v>
      </c>
      <c r="I180" s="63">
        <v>2</v>
      </c>
      <c r="J180" s="64" t="str">
        <f t="shared" si="8"/>
        <v>A</v>
      </c>
      <c r="K180" s="65">
        <f t="shared" si="9"/>
        <v>5000</v>
      </c>
      <c r="L180" s="66">
        <f t="shared" si="10"/>
        <v>2</v>
      </c>
      <c r="M180" s="15" t="str">
        <f t="shared" si="11"/>
        <v>OK</v>
      </c>
    </row>
    <row r="181" spans="2:13" x14ac:dyDescent="0.25">
      <c r="B181" s="57">
        <v>174</v>
      </c>
      <c r="C181" s="70">
        <v>44522</v>
      </c>
      <c r="D181" s="59" t="s">
        <v>447</v>
      </c>
      <c r="E181" s="60" t="s">
        <v>6128</v>
      </c>
      <c r="F181" s="67" t="s">
        <v>448</v>
      </c>
      <c r="G181" s="67" t="s">
        <v>449</v>
      </c>
      <c r="H181" s="68" t="s">
        <v>4992</v>
      </c>
      <c r="I181" s="63">
        <v>2</v>
      </c>
      <c r="J181" s="64" t="str">
        <f t="shared" si="8"/>
        <v>A</v>
      </c>
      <c r="K181" s="65">
        <f t="shared" si="9"/>
        <v>5000</v>
      </c>
      <c r="L181" s="66">
        <f t="shared" si="10"/>
        <v>5</v>
      </c>
      <c r="M181" s="15" t="str">
        <f t="shared" si="11"/>
        <v>OK</v>
      </c>
    </row>
    <row r="182" spans="2:13" x14ac:dyDescent="0.25">
      <c r="B182" s="57">
        <v>175</v>
      </c>
      <c r="C182" s="70">
        <v>44522</v>
      </c>
      <c r="D182" s="59" t="s">
        <v>451</v>
      </c>
      <c r="E182" s="60" t="s">
        <v>6128</v>
      </c>
      <c r="F182" s="67" t="s">
        <v>452</v>
      </c>
      <c r="G182" s="67" t="s">
        <v>453</v>
      </c>
      <c r="H182" s="68" t="s">
        <v>4993</v>
      </c>
      <c r="I182" s="63">
        <v>2</v>
      </c>
      <c r="J182" s="64" t="str">
        <f t="shared" ref="J182:J194" si="16">+IF(I182&lt;=0," ",IF(I182&lt;=5,"A",IF(I182&gt;=6,"B")))</f>
        <v>A</v>
      </c>
      <c r="K182" s="65">
        <f t="shared" ref="K182:K194" si="17">+IF(J182=" ",I182*0,IF(J182="A",I182*2500,IF(J182="B",I182*3000)))</f>
        <v>5000</v>
      </c>
      <c r="L182" s="66">
        <f t="shared" si="10"/>
        <v>5</v>
      </c>
      <c r="M182" s="15" t="str">
        <f t="shared" si="11"/>
        <v>OK</v>
      </c>
    </row>
    <row r="183" spans="2:13" s="69" customFormat="1" x14ac:dyDescent="0.25">
      <c r="B183" s="57">
        <v>176</v>
      </c>
      <c r="C183" s="70">
        <v>44522</v>
      </c>
      <c r="D183" s="59" t="s">
        <v>459</v>
      </c>
      <c r="E183" s="60" t="s">
        <v>6128</v>
      </c>
      <c r="F183" s="67" t="s">
        <v>460</v>
      </c>
      <c r="G183" s="67" t="s">
        <v>461</v>
      </c>
      <c r="H183" s="68" t="s">
        <v>4994</v>
      </c>
      <c r="I183" s="63">
        <v>2</v>
      </c>
      <c r="J183" s="64" t="str">
        <f t="shared" si="16"/>
        <v>A</v>
      </c>
      <c r="K183" s="65">
        <f t="shared" si="17"/>
        <v>5000</v>
      </c>
      <c r="L183" s="66">
        <f t="shared" si="10"/>
        <v>4</v>
      </c>
      <c r="M183" s="15" t="str">
        <f t="shared" si="11"/>
        <v>OK</v>
      </c>
    </row>
    <row r="184" spans="2:13" x14ac:dyDescent="0.25">
      <c r="B184" s="57">
        <v>177</v>
      </c>
      <c r="C184" s="70">
        <v>44522</v>
      </c>
      <c r="D184" s="59" t="s">
        <v>463</v>
      </c>
      <c r="E184" s="60" t="s">
        <v>6128</v>
      </c>
      <c r="F184" s="67" t="s">
        <v>464</v>
      </c>
      <c r="G184" s="67" t="s">
        <v>465</v>
      </c>
      <c r="H184" s="68" t="s">
        <v>4995</v>
      </c>
      <c r="I184" s="63">
        <v>2</v>
      </c>
      <c r="J184" s="64" t="str">
        <f t="shared" si="16"/>
        <v>A</v>
      </c>
      <c r="K184" s="65">
        <f t="shared" si="17"/>
        <v>5000</v>
      </c>
      <c r="L184" s="66">
        <f t="shared" si="10"/>
        <v>5</v>
      </c>
      <c r="M184" s="15" t="str">
        <f t="shared" si="11"/>
        <v>OK</v>
      </c>
    </row>
    <row r="185" spans="2:13" x14ac:dyDescent="0.25">
      <c r="B185" s="57">
        <v>178</v>
      </c>
      <c r="C185" s="70">
        <v>44522</v>
      </c>
      <c r="D185" s="59" t="s">
        <v>4996</v>
      </c>
      <c r="E185" s="60" t="s">
        <v>6128</v>
      </c>
      <c r="F185" s="67" t="s">
        <v>4997</v>
      </c>
      <c r="G185" s="67" t="s">
        <v>4998</v>
      </c>
      <c r="H185" s="68" t="s">
        <v>4999</v>
      </c>
      <c r="I185" s="63">
        <v>2</v>
      </c>
      <c r="J185" s="64" t="str">
        <f t="shared" si="16"/>
        <v>A</v>
      </c>
      <c r="K185" s="65">
        <f t="shared" si="17"/>
        <v>5000</v>
      </c>
      <c r="L185" s="66">
        <f t="shared" si="10"/>
        <v>2</v>
      </c>
      <c r="M185" s="15" t="str">
        <f t="shared" si="11"/>
        <v>OK</v>
      </c>
    </row>
    <row r="186" spans="2:13" s="69" customFormat="1" x14ac:dyDescent="0.25">
      <c r="B186" s="57">
        <v>179</v>
      </c>
      <c r="C186" s="70">
        <v>44522</v>
      </c>
      <c r="D186" s="59" t="s">
        <v>5000</v>
      </c>
      <c r="E186" s="60" t="s">
        <v>6128</v>
      </c>
      <c r="F186" s="67" t="s">
        <v>5001</v>
      </c>
      <c r="G186" s="67" t="s">
        <v>500</v>
      </c>
      <c r="H186" s="68" t="s">
        <v>5002</v>
      </c>
      <c r="I186" s="63">
        <v>2</v>
      </c>
      <c r="J186" s="64" t="str">
        <f t="shared" si="16"/>
        <v>A</v>
      </c>
      <c r="K186" s="65">
        <f t="shared" si="17"/>
        <v>5000</v>
      </c>
      <c r="L186" s="66">
        <f t="shared" si="10"/>
        <v>2</v>
      </c>
      <c r="M186" s="15" t="str">
        <f t="shared" si="11"/>
        <v>OK</v>
      </c>
    </row>
    <row r="187" spans="2:13" x14ac:dyDescent="0.25">
      <c r="B187" s="57">
        <v>180</v>
      </c>
      <c r="C187" s="70">
        <v>44522</v>
      </c>
      <c r="D187" s="59" t="s">
        <v>471</v>
      </c>
      <c r="E187" s="60" t="s">
        <v>6128</v>
      </c>
      <c r="F187" s="67" t="s">
        <v>472</v>
      </c>
      <c r="G187" s="67" t="s">
        <v>473</v>
      </c>
      <c r="H187" s="68" t="s">
        <v>5003</v>
      </c>
      <c r="I187" s="63">
        <v>2</v>
      </c>
      <c r="J187" s="64" t="str">
        <f t="shared" si="16"/>
        <v>A</v>
      </c>
      <c r="K187" s="65">
        <f t="shared" si="17"/>
        <v>5000</v>
      </c>
      <c r="L187" s="66">
        <f t="shared" si="10"/>
        <v>5</v>
      </c>
      <c r="M187" s="15" t="str">
        <f t="shared" si="11"/>
        <v>OK</v>
      </c>
    </row>
    <row r="188" spans="2:13" x14ac:dyDescent="0.25">
      <c r="B188" s="57">
        <v>181</v>
      </c>
      <c r="C188" s="70">
        <v>44522</v>
      </c>
      <c r="D188" s="59" t="s">
        <v>483</v>
      </c>
      <c r="E188" s="60" t="s">
        <v>6128</v>
      </c>
      <c r="F188" s="67" t="s">
        <v>484</v>
      </c>
      <c r="G188" s="67" t="s">
        <v>485</v>
      </c>
      <c r="H188" s="68" t="s">
        <v>5004</v>
      </c>
      <c r="I188" s="63">
        <v>2</v>
      </c>
      <c r="J188" s="64" t="str">
        <f t="shared" si="16"/>
        <v>A</v>
      </c>
      <c r="K188" s="65">
        <f t="shared" si="17"/>
        <v>5000</v>
      </c>
      <c r="L188" s="66">
        <f t="shared" si="10"/>
        <v>4</v>
      </c>
      <c r="M188" s="15" t="str">
        <f t="shared" si="11"/>
        <v>OK</v>
      </c>
    </row>
    <row r="189" spans="2:13" x14ac:dyDescent="0.25">
      <c r="B189" s="57">
        <v>182</v>
      </c>
      <c r="C189" s="70">
        <v>44522</v>
      </c>
      <c r="D189" s="59" t="s">
        <v>498</v>
      </c>
      <c r="E189" s="60" t="s">
        <v>6128</v>
      </c>
      <c r="F189" s="67" t="s">
        <v>499</v>
      </c>
      <c r="G189" s="67" t="s">
        <v>500</v>
      </c>
      <c r="H189" s="68" t="s">
        <v>5005</v>
      </c>
      <c r="I189" s="63">
        <v>2</v>
      </c>
      <c r="J189" s="64" t="str">
        <f t="shared" si="16"/>
        <v>A</v>
      </c>
      <c r="K189" s="65">
        <f t="shared" si="17"/>
        <v>5000</v>
      </c>
      <c r="L189" s="66">
        <f t="shared" si="10"/>
        <v>4</v>
      </c>
      <c r="M189" s="15" t="str">
        <f t="shared" si="11"/>
        <v>OK</v>
      </c>
    </row>
    <row r="190" spans="2:13" s="69" customFormat="1" x14ac:dyDescent="0.25">
      <c r="B190" s="57">
        <v>183</v>
      </c>
      <c r="C190" s="70">
        <v>44522</v>
      </c>
      <c r="D190" s="59" t="s">
        <v>5006</v>
      </c>
      <c r="E190" s="60" t="s">
        <v>6128</v>
      </c>
      <c r="F190" s="67" t="s">
        <v>5007</v>
      </c>
      <c r="G190" s="67" t="s">
        <v>5008</v>
      </c>
      <c r="H190" s="68" t="s">
        <v>5009</v>
      </c>
      <c r="I190" s="63">
        <v>2</v>
      </c>
      <c r="J190" s="64" t="str">
        <f t="shared" si="16"/>
        <v>A</v>
      </c>
      <c r="K190" s="65">
        <f t="shared" si="17"/>
        <v>5000</v>
      </c>
      <c r="L190" s="66">
        <f t="shared" si="10"/>
        <v>2</v>
      </c>
      <c r="M190" s="15" t="str">
        <f t="shared" si="11"/>
        <v>OK</v>
      </c>
    </row>
    <row r="191" spans="2:13" x14ac:dyDescent="0.25">
      <c r="B191" s="57">
        <v>184</v>
      </c>
      <c r="C191" s="70">
        <v>44522</v>
      </c>
      <c r="D191" s="59" t="s">
        <v>5010</v>
      </c>
      <c r="E191" s="60" t="s">
        <v>6128</v>
      </c>
      <c r="F191" s="67" t="s">
        <v>5011</v>
      </c>
      <c r="G191" s="67" t="s">
        <v>5012</v>
      </c>
      <c r="H191" s="68" t="s">
        <v>5013</v>
      </c>
      <c r="I191" s="63">
        <v>6</v>
      </c>
      <c r="J191" s="64" t="str">
        <f t="shared" si="16"/>
        <v>B</v>
      </c>
      <c r="K191" s="65">
        <f t="shared" si="17"/>
        <v>18000</v>
      </c>
      <c r="L191" s="66">
        <f t="shared" si="10"/>
        <v>6</v>
      </c>
      <c r="M191" s="15" t="str">
        <f t="shared" si="11"/>
        <v>OK</v>
      </c>
    </row>
    <row r="192" spans="2:13" x14ac:dyDescent="0.25">
      <c r="B192" s="57">
        <v>185</v>
      </c>
      <c r="C192" s="70">
        <v>44522</v>
      </c>
      <c r="D192" s="59" t="s">
        <v>534</v>
      </c>
      <c r="E192" s="60" t="s">
        <v>6128</v>
      </c>
      <c r="F192" s="67" t="s">
        <v>535</v>
      </c>
      <c r="G192" s="67" t="s">
        <v>536</v>
      </c>
      <c r="H192" s="68" t="s">
        <v>5014</v>
      </c>
      <c r="I192" s="63">
        <v>3</v>
      </c>
      <c r="J192" s="64" t="str">
        <f t="shared" si="16"/>
        <v>A</v>
      </c>
      <c r="K192" s="65">
        <f t="shared" si="17"/>
        <v>7500</v>
      </c>
      <c r="L192" s="66">
        <f t="shared" si="10"/>
        <v>9</v>
      </c>
      <c r="M192" s="15" t="str">
        <f t="shared" si="11"/>
        <v>OK</v>
      </c>
    </row>
    <row r="193" spans="2:13" s="69" customFormat="1" x14ac:dyDescent="0.25">
      <c r="B193" s="57">
        <v>186</v>
      </c>
      <c r="C193" s="70">
        <v>44522</v>
      </c>
      <c r="D193" s="59" t="s">
        <v>538</v>
      </c>
      <c r="E193" s="60" t="s">
        <v>6128</v>
      </c>
      <c r="F193" s="67" t="s">
        <v>539</v>
      </c>
      <c r="G193" s="67" t="s">
        <v>540</v>
      </c>
      <c r="H193" s="68" t="s">
        <v>5015</v>
      </c>
      <c r="I193" s="63">
        <v>6</v>
      </c>
      <c r="J193" s="64" t="str">
        <f t="shared" si="16"/>
        <v>B</v>
      </c>
      <c r="K193" s="65">
        <f t="shared" si="17"/>
        <v>18000</v>
      </c>
      <c r="L193" s="66">
        <f t="shared" si="10"/>
        <v>8</v>
      </c>
      <c r="M193" s="15" t="str">
        <f t="shared" si="11"/>
        <v>OK</v>
      </c>
    </row>
    <row r="194" spans="2:13" x14ac:dyDescent="0.25">
      <c r="B194" s="57">
        <v>187</v>
      </c>
      <c r="C194" s="70">
        <v>44522</v>
      </c>
      <c r="D194" s="59" t="s">
        <v>5016</v>
      </c>
      <c r="E194" s="60" t="s">
        <v>6128</v>
      </c>
      <c r="F194" s="67" t="s">
        <v>5017</v>
      </c>
      <c r="G194" s="67" t="s">
        <v>5018</v>
      </c>
      <c r="H194" s="68" t="s">
        <v>5019</v>
      </c>
      <c r="I194" s="63">
        <v>6</v>
      </c>
      <c r="J194" s="64" t="str">
        <f t="shared" si="16"/>
        <v>B</v>
      </c>
      <c r="K194" s="65">
        <f t="shared" si="17"/>
        <v>18000</v>
      </c>
      <c r="L194" s="66">
        <f t="shared" si="10"/>
        <v>6</v>
      </c>
      <c r="M194" s="15" t="str">
        <f t="shared" si="11"/>
        <v>OK</v>
      </c>
    </row>
    <row r="195" spans="2:13" s="69" customFormat="1" x14ac:dyDescent="0.25">
      <c r="B195" s="57"/>
      <c r="C195" s="70"/>
      <c r="D195" s="59"/>
      <c r="E195" s="60"/>
      <c r="F195" s="67"/>
      <c r="G195" s="67"/>
      <c r="H195" s="68"/>
      <c r="I195" s="63"/>
      <c r="J195" s="64" t="str">
        <f t="shared" si="8"/>
        <v xml:space="preserve"> </v>
      </c>
      <c r="K195" s="65">
        <f t="shared" si="9"/>
        <v>0</v>
      </c>
      <c r="L195" s="66">
        <f t="shared" si="10"/>
        <v>0</v>
      </c>
      <c r="M195" s="15" t="str">
        <f t="shared" si="11"/>
        <v xml:space="preserve"> </v>
      </c>
    </row>
    <row r="196" spans="2:13" ht="5.25" customHeight="1" x14ac:dyDescent="0.25"/>
    <row r="197" spans="2:13" s="72" customFormat="1" ht="26.25" customHeight="1" x14ac:dyDescent="0.25">
      <c r="B197" s="115" t="s">
        <v>29</v>
      </c>
      <c r="C197" s="115"/>
      <c r="D197" s="115"/>
      <c r="E197" s="115"/>
      <c r="F197" s="115"/>
      <c r="G197" s="115"/>
      <c r="I197" s="73">
        <f>SUM(I8:I196)</f>
        <v>669</v>
      </c>
      <c r="J197" s="73"/>
      <c r="K197" s="73">
        <f>SUM(K8:K195)</f>
        <v>1847500</v>
      </c>
      <c r="L197" s="74"/>
    </row>
    <row r="198" spans="2:13" x14ac:dyDescent="0.25">
      <c r="I198" s="75"/>
      <c r="J198" s="75"/>
      <c r="K198" s="75"/>
    </row>
  </sheetData>
  <autoFilter ref="B7:M7"/>
  <mergeCells count="10">
    <mergeCell ref="H5:H6"/>
    <mergeCell ref="J5:J6"/>
    <mergeCell ref="K5:K6"/>
    <mergeCell ref="B197:G197"/>
    <mergeCell ref="B5:B6"/>
    <mergeCell ref="C5:C6"/>
    <mergeCell ref="D5:D6"/>
    <mergeCell ref="E5:E6"/>
    <mergeCell ref="F5:F6"/>
    <mergeCell ref="G5:G6"/>
  </mergeCells>
  <conditionalFormatting sqref="H195">
    <cfRule type="duplicateValues" dxfId="57" priority="9"/>
  </conditionalFormatting>
  <conditionalFormatting sqref="H143:H148 H164">
    <cfRule type="duplicateValues" dxfId="56" priority="7"/>
  </conditionalFormatting>
  <conditionalFormatting sqref="H188:H194">
    <cfRule type="duplicateValues" dxfId="55" priority="5"/>
  </conditionalFormatting>
  <conditionalFormatting sqref="H165:H171 H179">
    <cfRule type="duplicateValues" dxfId="54" priority="4"/>
  </conditionalFormatting>
  <conditionalFormatting sqref="H172:H178">
    <cfRule type="duplicateValues" dxfId="53" priority="3"/>
  </conditionalFormatting>
  <conditionalFormatting sqref="H149:H155 H163">
    <cfRule type="duplicateValues" dxfId="52" priority="2"/>
  </conditionalFormatting>
  <conditionalFormatting sqref="H156:H162">
    <cfRule type="duplicateValues" dxfId="51" priority="1"/>
  </conditionalFormatting>
  <conditionalFormatting sqref="H8:H142 H180">
    <cfRule type="duplicateValues" dxfId="50" priority="1817"/>
  </conditionalFormatting>
  <conditionalFormatting sqref="H181:H187">
    <cfRule type="duplicateValues" dxfId="49" priority="1819"/>
  </conditionalFormatting>
  <printOptions horizontalCentered="1"/>
  <pageMargins left="0" right="0" top="0" bottom="0" header="0" footer="0"/>
  <pageSetup paperSize="9" scale="75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266"/>
  <sheetViews>
    <sheetView zoomScale="80" zoomScaleNormal="80" workbookViewId="0">
      <pane xSplit="6" ySplit="7" topLeftCell="G251" activePane="bottomRight" state="frozen"/>
      <selection pane="topRight" activeCell="G1" sqref="G1"/>
      <selection pane="bottomLeft" activeCell="A8" sqref="A8"/>
      <selection pane="bottomRight" sqref="A1:K265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40.42578125" customWidth="1"/>
    <col min="7" max="7" width="48.710937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60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58">
        <v>44515</v>
      </c>
      <c r="D8" s="59" t="s">
        <v>349</v>
      </c>
      <c r="E8" s="60" t="s">
        <v>6128</v>
      </c>
      <c r="F8" s="61" t="s">
        <v>350</v>
      </c>
      <c r="G8" s="61" t="s">
        <v>351</v>
      </c>
      <c r="H8" s="62" t="s">
        <v>352</v>
      </c>
      <c r="I8" s="63">
        <v>2</v>
      </c>
      <c r="J8" s="64" t="str">
        <f>+IF(I8&lt;=0," ",IF(I8&lt;=5,"A",IF(I8&gt;=6,"B")))</f>
        <v>A</v>
      </c>
      <c r="K8" s="65">
        <f>+IF(J8=" ",I8*0,IF(J8="A",I8*2500,IF(J8="B",I8*3000)))</f>
        <v>5000</v>
      </c>
      <c r="L8" s="66">
        <f>SUMIF($D$8:$D$263,D8:D263,$I$8:$I$263)</f>
        <v>4</v>
      </c>
      <c r="M8" s="15" t="str">
        <f>+IF(L8=0," ",IF(L8&lt;=20,"OK",IF(L8&gt;=21,"LEBIH")))</f>
        <v>OK</v>
      </c>
    </row>
    <row r="9" spans="2:13" s="15" customFormat="1" x14ac:dyDescent="0.25">
      <c r="B9" s="57">
        <v>2</v>
      </c>
      <c r="C9" s="58">
        <v>44515</v>
      </c>
      <c r="D9" s="59" t="s">
        <v>353</v>
      </c>
      <c r="E9" s="60" t="s">
        <v>6128</v>
      </c>
      <c r="F9" s="61" t="s">
        <v>354</v>
      </c>
      <c r="G9" s="61" t="s">
        <v>355</v>
      </c>
      <c r="H9" s="62" t="s">
        <v>356</v>
      </c>
      <c r="I9" s="63">
        <v>2</v>
      </c>
      <c r="J9" s="64" t="str">
        <f t="shared" ref="J9:J72" si="0">+IF(I9&lt;=0," ",IF(I9&lt;=5,"A",IF(I9&gt;=6,"B")))</f>
        <v>A</v>
      </c>
      <c r="K9" s="65">
        <f t="shared" ref="K9:K72" si="1">+IF(J9=" ",I9*0,IF(J9="A",I9*2500,IF(J9="B",I9*3000)))</f>
        <v>5000</v>
      </c>
      <c r="L9" s="66">
        <f t="shared" ref="L9:L72" si="2">SUMIF($D$8:$D$263,D9:D264,$I$8:$I$263)</f>
        <v>5</v>
      </c>
      <c r="M9" s="15" t="str">
        <f t="shared" ref="M9:M72" si="3">+IF(L9=0," ",IF(L9&lt;=20,"OK",IF(L9&gt;=21,"LEBIH")))</f>
        <v>OK</v>
      </c>
    </row>
    <row r="10" spans="2:13" s="15" customFormat="1" x14ac:dyDescent="0.25">
      <c r="B10" s="57">
        <v>3</v>
      </c>
      <c r="C10" s="58">
        <v>44515</v>
      </c>
      <c r="D10" s="59" t="s">
        <v>357</v>
      </c>
      <c r="E10" s="60" t="s">
        <v>6128</v>
      </c>
      <c r="F10" s="61" t="s">
        <v>358</v>
      </c>
      <c r="G10" s="61" t="s">
        <v>359</v>
      </c>
      <c r="H10" s="62" t="s">
        <v>360</v>
      </c>
      <c r="I10" s="63">
        <v>3</v>
      </c>
      <c r="J10" s="64" t="str">
        <f t="shared" si="0"/>
        <v>A</v>
      </c>
      <c r="K10" s="65">
        <f t="shared" si="1"/>
        <v>7500</v>
      </c>
      <c r="L10" s="66">
        <f t="shared" si="2"/>
        <v>6</v>
      </c>
      <c r="M10" s="15" t="str">
        <f t="shared" si="3"/>
        <v>OK</v>
      </c>
    </row>
    <row r="11" spans="2:13" s="15" customFormat="1" x14ac:dyDescent="0.25">
      <c r="B11" s="57">
        <v>4</v>
      </c>
      <c r="C11" s="58">
        <v>44515</v>
      </c>
      <c r="D11" s="59" t="s">
        <v>361</v>
      </c>
      <c r="E11" s="60" t="s">
        <v>6128</v>
      </c>
      <c r="F11" s="61" t="s">
        <v>323</v>
      </c>
      <c r="G11" s="61" t="s">
        <v>362</v>
      </c>
      <c r="H11" s="62" t="s">
        <v>363</v>
      </c>
      <c r="I11" s="63">
        <v>2</v>
      </c>
      <c r="J11" s="64" t="str">
        <f t="shared" si="0"/>
        <v>A</v>
      </c>
      <c r="K11" s="65">
        <f t="shared" si="1"/>
        <v>5000</v>
      </c>
      <c r="L11" s="66">
        <f t="shared" si="2"/>
        <v>4</v>
      </c>
      <c r="M11" s="15" t="str">
        <f t="shared" si="3"/>
        <v>OK</v>
      </c>
    </row>
    <row r="12" spans="2:13" s="15" customFormat="1" x14ac:dyDescent="0.25">
      <c r="B12" s="57">
        <v>5</v>
      </c>
      <c r="C12" s="58">
        <v>44515</v>
      </c>
      <c r="D12" s="59" t="s">
        <v>364</v>
      </c>
      <c r="E12" s="60" t="s">
        <v>6128</v>
      </c>
      <c r="F12" s="61" t="s">
        <v>365</v>
      </c>
      <c r="G12" s="61" t="s">
        <v>366</v>
      </c>
      <c r="H12" s="62" t="s">
        <v>367</v>
      </c>
      <c r="I12" s="63">
        <v>5</v>
      </c>
      <c r="J12" s="64" t="str">
        <f t="shared" si="0"/>
        <v>A</v>
      </c>
      <c r="K12" s="65">
        <f t="shared" si="1"/>
        <v>12500</v>
      </c>
      <c r="L12" s="66">
        <f t="shared" si="2"/>
        <v>5</v>
      </c>
      <c r="M12" s="15" t="str">
        <f t="shared" si="3"/>
        <v>OK</v>
      </c>
    </row>
    <row r="13" spans="2:13" s="15" customFormat="1" x14ac:dyDescent="0.25">
      <c r="B13" s="57">
        <v>6</v>
      </c>
      <c r="C13" s="58">
        <v>44515</v>
      </c>
      <c r="D13" s="59" t="s">
        <v>368</v>
      </c>
      <c r="E13" s="60" t="s">
        <v>6128</v>
      </c>
      <c r="F13" s="61" t="s">
        <v>369</v>
      </c>
      <c r="G13" s="61" t="s">
        <v>370</v>
      </c>
      <c r="H13" s="62" t="s">
        <v>371</v>
      </c>
      <c r="I13" s="63">
        <v>5</v>
      </c>
      <c r="J13" s="64" t="str">
        <f t="shared" si="0"/>
        <v>A</v>
      </c>
      <c r="K13" s="65">
        <f t="shared" si="1"/>
        <v>12500</v>
      </c>
      <c r="L13" s="66">
        <f t="shared" si="2"/>
        <v>10</v>
      </c>
      <c r="M13" s="15" t="str">
        <f t="shared" si="3"/>
        <v>OK</v>
      </c>
    </row>
    <row r="14" spans="2:13" s="15" customFormat="1" x14ac:dyDescent="0.25">
      <c r="B14" s="57">
        <v>7</v>
      </c>
      <c r="C14" s="58">
        <v>44515</v>
      </c>
      <c r="D14" s="59" t="s">
        <v>372</v>
      </c>
      <c r="E14" s="60" t="s">
        <v>6128</v>
      </c>
      <c r="F14" s="61" t="s">
        <v>373</v>
      </c>
      <c r="G14" s="61" t="s">
        <v>374</v>
      </c>
      <c r="H14" s="62" t="s">
        <v>375</v>
      </c>
      <c r="I14" s="63">
        <v>2</v>
      </c>
      <c r="J14" s="64" t="str">
        <f t="shared" si="0"/>
        <v>A</v>
      </c>
      <c r="K14" s="65">
        <f t="shared" si="1"/>
        <v>5000</v>
      </c>
      <c r="L14" s="66">
        <f t="shared" si="2"/>
        <v>6</v>
      </c>
      <c r="M14" s="15" t="str">
        <f t="shared" si="3"/>
        <v>OK</v>
      </c>
    </row>
    <row r="15" spans="2:13" s="15" customFormat="1" x14ac:dyDescent="0.25">
      <c r="B15" s="57">
        <v>8</v>
      </c>
      <c r="C15" s="58">
        <v>44515</v>
      </c>
      <c r="D15" s="59" t="s">
        <v>376</v>
      </c>
      <c r="E15" s="60" t="s">
        <v>6128</v>
      </c>
      <c r="F15" s="61" t="s">
        <v>377</v>
      </c>
      <c r="G15" s="61" t="s">
        <v>378</v>
      </c>
      <c r="H15" s="62" t="s">
        <v>379</v>
      </c>
      <c r="I15" s="63">
        <v>6</v>
      </c>
      <c r="J15" s="64" t="str">
        <f t="shared" si="0"/>
        <v>B</v>
      </c>
      <c r="K15" s="65">
        <f t="shared" si="1"/>
        <v>18000</v>
      </c>
      <c r="L15" s="66">
        <f t="shared" si="2"/>
        <v>18</v>
      </c>
      <c r="M15" s="15" t="str">
        <f t="shared" si="3"/>
        <v>OK</v>
      </c>
    </row>
    <row r="16" spans="2:13" s="15" customFormat="1" x14ac:dyDescent="0.25">
      <c r="B16" s="57">
        <v>9</v>
      </c>
      <c r="C16" s="58">
        <v>44515</v>
      </c>
      <c r="D16" s="59" t="s">
        <v>380</v>
      </c>
      <c r="E16" s="60" t="s">
        <v>6128</v>
      </c>
      <c r="F16" s="61" t="s">
        <v>381</v>
      </c>
      <c r="G16" s="61" t="s">
        <v>382</v>
      </c>
      <c r="H16" s="62" t="s">
        <v>383</v>
      </c>
      <c r="I16" s="63">
        <v>2</v>
      </c>
      <c r="J16" s="64" t="str">
        <f t="shared" si="0"/>
        <v>A</v>
      </c>
      <c r="K16" s="65">
        <f t="shared" si="1"/>
        <v>5000</v>
      </c>
      <c r="L16" s="66">
        <f t="shared" si="2"/>
        <v>4</v>
      </c>
      <c r="M16" s="15" t="str">
        <f t="shared" si="3"/>
        <v>OK</v>
      </c>
    </row>
    <row r="17" spans="2:13" s="15" customFormat="1" x14ac:dyDescent="0.25">
      <c r="B17" s="57">
        <v>10</v>
      </c>
      <c r="C17" s="58">
        <v>44515</v>
      </c>
      <c r="D17" s="59" t="s">
        <v>384</v>
      </c>
      <c r="E17" s="60" t="s">
        <v>6128</v>
      </c>
      <c r="F17" s="61" t="s">
        <v>385</v>
      </c>
      <c r="G17" s="61" t="s">
        <v>386</v>
      </c>
      <c r="H17" s="62" t="s">
        <v>387</v>
      </c>
      <c r="I17" s="63">
        <v>2</v>
      </c>
      <c r="J17" s="64" t="str">
        <f t="shared" si="0"/>
        <v>A</v>
      </c>
      <c r="K17" s="65">
        <f t="shared" si="1"/>
        <v>5000</v>
      </c>
      <c r="L17" s="66">
        <f t="shared" si="2"/>
        <v>4</v>
      </c>
      <c r="M17" s="15" t="str">
        <f t="shared" si="3"/>
        <v>OK</v>
      </c>
    </row>
    <row r="18" spans="2:13" x14ac:dyDescent="0.25">
      <c r="B18" s="57">
        <v>11</v>
      </c>
      <c r="C18" s="58">
        <v>44515</v>
      </c>
      <c r="D18" s="59" t="s">
        <v>388</v>
      </c>
      <c r="E18" s="60" t="s">
        <v>6128</v>
      </c>
      <c r="F18" s="67" t="s">
        <v>389</v>
      </c>
      <c r="G18" s="67" t="s">
        <v>390</v>
      </c>
      <c r="H18" s="68" t="s">
        <v>391</v>
      </c>
      <c r="I18" s="63">
        <v>2</v>
      </c>
      <c r="J18" s="64" t="str">
        <f t="shared" si="0"/>
        <v>A</v>
      </c>
      <c r="K18" s="65">
        <f t="shared" si="1"/>
        <v>5000</v>
      </c>
      <c r="L18" s="66">
        <f t="shared" si="2"/>
        <v>4</v>
      </c>
      <c r="M18" s="15" t="str">
        <f t="shared" si="3"/>
        <v>OK</v>
      </c>
    </row>
    <row r="19" spans="2:13" x14ac:dyDescent="0.25">
      <c r="B19" s="57">
        <v>12</v>
      </c>
      <c r="C19" s="58">
        <v>44515</v>
      </c>
      <c r="D19" s="59" t="s">
        <v>392</v>
      </c>
      <c r="E19" s="60" t="s">
        <v>6128</v>
      </c>
      <c r="F19" s="67" t="s">
        <v>393</v>
      </c>
      <c r="G19" s="67" t="s">
        <v>394</v>
      </c>
      <c r="H19" s="68" t="s">
        <v>395</v>
      </c>
      <c r="I19" s="63">
        <v>10</v>
      </c>
      <c r="J19" s="64" t="str">
        <f t="shared" si="0"/>
        <v>B</v>
      </c>
      <c r="K19" s="65">
        <f t="shared" si="1"/>
        <v>30000</v>
      </c>
      <c r="L19" s="66">
        <f t="shared" si="2"/>
        <v>10</v>
      </c>
      <c r="M19" s="15" t="str">
        <f t="shared" si="3"/>
        <v>OK</v>
      </c>
    </row>
    <row r="20" spans="2:13" x14ac:dyDescent="0.25">
      <c r="B20" s="57">
        <v>13</v>
      </c>
      <c r="C20" s="58">
        <v>44515</v>
      </c>
      <c r="D20" s="59" t="s">
        <v>396</v>
      </c>
      <c r="E20" s="60" t="s">
        <v>6128</v>
      </c>
      <c r="F20" s="67" t="s">
        <v>397</v>
      </c>
      <c r="G20" s="67" t="s">
        <v>398</v>
      </c>
      <c r="H20" s="68" t="s">
        <v>399</v>
      </c>
      <c r="I20" s="63">
        <v>2</v>
      </c>
      <c r="J20" s="64" t="str">
        <f t="shared" si="0"/>
        <v>A</v>
      </c>
      <c r="K20" s="65">
        <f t="shared" si="1"/>
        <v>5000</v>
      </c>
      <c r="L20" s="66">
        <f t="shared" si="2"/>
        <v>2</v>
      </c>
      <c r="M20" s="15" t="str">
        <f t="shared" si="3"/>
        <v>OK</v>
      </c>
    </row>
    <row r="21" spans="2:13" x14ac:dyDescent="0.25">
      <c r="B21" s="57">
        <v>14</v>
      </c>
      <c r="C21" s="58">
        <v>44515</v>
      </c>
      <c r="D21" s="59" t="s">
        <v>400</v>
      </c>
      <c r="E21" s="60" t="s">
        <v>6128</v>
      </c>
      <c r="F21" s="67" t="s">
        <v>401</v>
      </c>
      <c r="G21" s="67" t="s">
        <v>402</v>
      </c>
      <c r="H21" s="68" t="s">
        <v>403</v>
      </c>
      <c r="I21" s="63">
        <v>2</v>
      </c>
      <c r="J21" s="64" t="str">
        <f t="shared" si="0"/>
        <v>A</v>
      </c>
      <c r="K21" s="65">
        <f t="shared" si="1"/>
        <v>5000</v>
      </c>
      <c r="L21" s="66">
        <f t="shared" si="2"/>
        <v>2</v>
      </c>
      <c r="M21" s="15" t="str">
        <f t="shared" si="3"/>
        <v>OK</v>
      </c>
    </row>
    <row r="22" spans="2:13" x14ac:dyDescent="0.25">
      <c r="B22" s="57">
        <v>15</v>
      </c>
      <c r="C22" s="58">
        <v>44515</v>
      </c>
      <c r="D22" s="59" t="s">
        <v>404</v>
      </c>
      <c r="E22" s="60" t="s">
        <v>6128</v>
      </c>
      <c r="F22" s="67" t="s">
        <v>405</v>
      </c>
      <c r="G22" s="67" t="s">
        <v>406</v>
      </c>
      <c r="H22" s="68" t="s">
        <v>407</v>
      </c>
      <c r="I22" s="63">
        <v>20</v>
      </c>
      <c r="J22" s="64" t="str">
        <f t="shared" si="0"/>
        <v>B</v>
      </c>
      <c r="K22" s="65">
        <f t="shared" si="1"/>
        <v>60000</v>
      </c>
      <c r="L22" s="66">
        <f t="shared" si="2"/>
        <v>20</v>
      </c>
      <c r="M22" s="15" t="str">
        <f t="shared" si="3"/>
        <v>OK</v>
      </c>
    </row>
    <row r="23" spans="2:13" s="15" customFormat="1" x14ac:dyDescent="0.25">
      <c r="B23" s="57">
        <v>16</v>
      </c>
      <c r="C23" s="58">
        <v>44515</v>
      </c>
      <c r="D23" s="59" t="s">
        <v>408</v>
      </c>
      <c r="E23" s="60" t="s">
        <v>6128</v>
      </c>
      <c r="F23" s="61" t="s">
        <v>409</v>
      </c>
      <c r="G23" s="61" t="s">
        <v>410</v>
      </c>
      <c r="H23" s="62" t="s">
        <v>411</v>
      </c>
      <c r="I23" s="63">
        <v>3</v>
      </c>
      <c r="J23" s="64" t="str">
        <f t="shared" si="0"/>
        <v>A</v>
      </c>
      <c r="K23" s="65">
        <f t="shared" si="1"/>
        <v>7500</v>
      </c>
      <c r="L23" s="66">
        <f t="shared" si="2"/>
        <v>3</v>
      </c>
      <c r="M23" s="15" t="str">
        <f t="shared" si="3"/>
        <v>OK</v>
      </c>
    </row>
    <row r="24" spans="2:13" s="15" customFormat="1" x14ac:dyDescent="0.25">
      <c r="B24" s="57">
        <v>17</v>
      </c>
      <c r="C24" s="58">
        <v>44515</v>
      </c>
      <c r="D24" s="59" t="s">
        <v>412</v>
      </c>
      <c r="E24" s="60" t="s">
        <v>6128</v>
      </c>
      <c r="F24" s="61" t="s">
        <v>413</v>
      </c>
      <c r="G24" s="61" t="s">
        <v>414</v>
      </c>
      <c r="H24" s="62" t="s">
        <v>415</v>
      </c>
      <c r="I24" s="63">
        <v>2</v>
      </c>
      <c r="J24" s="64" t="str">
        <f t="shared" si="0"/>
        <v>A</v>
      </c>
      <c r="K24" s="65">
        <f t="shared" si="1"/>
        <v>5000</v>
      </c>
      <c r="L24" s="66">
        <f t="shared" si="2"/>
        <v>2</v>
      </c>
      <c r="M24" s="15" t="str">
        <f t="shared" si="3"/>
        <v>OK</v>
      </c>
    </row>
    <row r="25" spans="2:13" s="15" customFormat="1" x14ac:dyDescent="0.25">
      <c r="B25" s="57">
        <v>18</v>
      </c>
      <c r="C25" s="58">
        <v>44515</v>
      </c>
      <c r="D25" s="59" t="s">
        <v>416</v>
      </c>
      <c r="E25" s="60" t="s">
        <v>6128</v>
      </c>
      <c r="F25" s="61" t="s">
        <v>417</v>
      </c>
      <c r="G25" s="61" t="s">
        <v>418</v>
      </c>
      <c r="H25" s="62" t="s">
        <v>419</v>
      </c>
      <c r="I25" s="63">
        <v>4</v>
      </c>
      <c r="J25" s="64" t="str">
        <f t="shared" si="0"/>
        <v>A</v>
      </c>
      <c r="K25" s="65">
        <f t="shared" si="1"/>
        <v>10000</v>
      </c>
      <c r="L25" s="66">
        <f t="shared" si="2"/>
        <v>6</v>
      </c>
      <c r="M25" s="15" t="str">
        <f t="shared" si="3"/>
        <v>OK</v>
      </c>
    </row>
    <row r="26" spans="2:13" s="15" customFormat="1" x14ac:dyDescent="0.25">
      <c r="B26" s="57">
        <v>19</v>
      </c>
      <c r="C26" s="58">
        <v>44515</v>
      </c>
      <c r="D26" s="59" t="s">
        <v>420</v>
      </c>
      <c r="E26" s="60" t="s">
        <v>6128</v>
      </c>
      <c r="F26" s="61" t="s">
        <v>421</v>
      </c>
      <c r="G26" s="61" t="s">
        <v>422</v>
      </c>
      <c r="H26" s="62" t="s">
        <v>423</v>
      </c>
      <c r="I26" s="63">
        <v>2</v>
      </c>
      <c r="J26" s="64" t="str">
        <f t="shared" si="0"/>
        <v>A</v>
      </c>
      <c r="K26" s="65">
        <f t="shared" si="1"/>
        <v>5000</v>
      </c>
      <c r="L26" s="66">
        <f t="shared" si="2"/>
        <v>2</v>
      </c>
      <c r="M26" s="15" t="str">
        <f t="shared" si="3"/>
        <v>OK</v>
      </c>
    </row>
    <row r="27" spans="2:13" s="15" customFormat="1" x14ac:dyDescent="0.25">
      <c r="B27" s="57">
        <v>20</v>
      </c>
      <c r="C27" s="58">
        <v>44515</v>
      </c>
      <c r="D27" s="59" t="s">
        <v>424</v>
      </c>
      <c r="E27" s="60" t="s">
        <v>6128</v>
      </c>
      <c r="F27" s="61" t="s">
        <v>425</v>
      </c>
      <c r="G27" s="61" t="s">
        <v>426</v>
      </c>
      <c r="H27" s="62" t="s">
        <v>427</v>
      </c>
      <c r="I27" s="63">
        <v>2</v>
      </c>
      <c r="J27" s="64" t="str">
        <f t="shared" si="0"/>
        <v>A</v>
      </c>
      <c r="K27" s="65">
        <f t="shared" si="1"/>
        <v>5000</v>
      </c>
      <c r="L27" s="66">
        <f t="shared" si="2"/>
        <v>2</v>
      </c>
      <c r="M27" s="15" t="str">
        <f t="shared" si="3"/>
        <v>OK</v>
      </c>
    </row>
    <row r="28" spans="2:13" s="15" customFormat="1" x14ac:dyDescent="0.25">
      <c r="B28" s="57">
        <v>21</v>
      </c>
      <c r="C28" s="58">
        <v>44516</v>
      </c>
      <c r="D28" s="59" t="s">
        <v>1260</v>
      </c>
      <c r="E28" s="60" t="s">
        <v>6128</v>
      </c>
      <c r="F28" s="61" t="s">
        <v>1261</v>
      </c>
      <c r="G28" s="61" t="s">
        <v>1262</v>
      </c>
      <c r="H28" s="62" t="s">
        <v>1263</v>
      </c>
      <c r="I28" s="63">
        <v>5</v>
      </c>
      <c r="J28" s="64" t="str">
        <f t="shared" si="0"/>
        <v>A</v>
      </c>
      <c r="K28" s="65">
        <f t="shared" si="1"/>
        <v>12500</v>
      </c>
      <c r="L28" s="66">
        <f t="shared" si="2"/>
        <v>5</v>
      </c>
      <c r="M28" s="15" t="str">
        <f t="shared" si="3"/>
        <v>OK</v>
      </c>
    </row>
    <row r="29" spans="2:13" s="15" customFormat="1" x14ac:dyDescent="0.25">
      <c r="B29" s="57">
        <v>22</v>
      </c>
      <c r="C29" s="58">
        <v>44516</v>
      </c>
      <c r="D29" s="59" t="s">
        <v>1264</v>
      </c>
      <c r="E29" s="60" t="s">
        <v>6128</v>
      </c>
      <c r="F29" s="61" t="s">
        <v>1265</v>
      </c>
      <c r="G29" s="61" t="s">
        <v>1266</v>
      </c>
      <c r="H29" s="62" t="s">
        <v>1267</v>
      </c>
      <c r="I29" s="63">
        <v>2</v>
      </c>
      <c r="J29" s="64" t="str">
        <f t="shared" si="0"/>
        <v>A</v>
      </c>
      <c r="K29" s="65">
        <f t="shared" si="1"/>
        <v>5000</v>
      </c>
      <c r="L29" s="66">
        <f t="shared" si="2"/>
        <v>4</v>
      </c>
      <c r="M29" s="15" t="str">
        <f t="shared" si="3"/>
        <v>OK</v>
      </c>
    </row>
    <row r="30" spans="2:13" s="15" customFormat="1" x14ac:dyDescent="0.25">
      <c r="B30" s="57">
        <v>23</v>
      </c>
      <c r="C30" s="58">
        <v>44516</v>
      </c>
      <c r="D30" s="59" t="s">
        <v>1268</v>
      </c>
      <c r="E30" s="60" t="s">
        <v>6128</v>
      </c>
      <c r="F30" s="61" t="s">
        <v>1269</v>
      </c>
      <c r="G30" s="61" t="s">
        <v>1270</v>
      </c>
      <c r="H30" s="62" t="s">
        <v>1271</v>
      </c>
      <c r="I30" s="63">
        <v>2</v>
      </c>
      <c r="J30" s="64" t="str">
        <f t="shared" si="0"/>
        <v>A</v>
      </c>
      <c r="K30" s="65">
        <f t="shared" si="1"/>
        <v>5000</v>
      </c>
      <c r="L30" s="66">
        <f t="shared" si="2"/>
        <v>2</v>
      </c>
      <c r="M30" s="15" t="str">
        <f t="shared" si="3"/>
        <v>OK</v>
      </c>
    </row>
    <row r="31" spans="2:13" s="15" customFormat="1" x14ac:dyDescent="0.25">
      <c r="B31" s="57">
        <v>24</v>
      </c>
      <c r="C31" s="58">
        <v>44516</v>
      </c>
      <c r="D31" s="59" t="s">
        <v>1272</v>
      </c>
      <c r="E31" s="60" t="s">
        <v>6128</v>
      </c>
      <c r="F31" s="61" t="s">
        <v>1273</v>
      </c>
      <c r="G31" s="61" t="s">
        <v>1274</v>
      </c>
      <c r="H31" s="62" t="s">
        <v>1275</v>
      </c>
      <c r="I31" s="63">
        <v>2</v>
      </c>
      <c r="J31" s="64" t="str">
        <f t="shared" si="0"/>
        <v>A</v>
      </c>
      <c r="K31" s="65">
        <f t="shared" si="1"/>
        <v>5000</v>
      </c>
      <c r="L31" s="66">
        <f t="shared" si="2"/>
        <v>4</v>
      </c>
      <c r="M31" s="15" t="str">
        <f t="shared" si="3"/>
        <v>OK</v>
      </c>
    </row>
    <row r="32" spans="2:13" s="15" customFormat="1" x14ac:dyDescent="0.25">
      <c r="B32" s="57">
        <v>25</v>
      </c>
      <c r="C32" s="58">
        <v>44516</v>
      </c>
      <c r="D32" s="59" t="s">
        <v>1276</v>
      </c>
      <c r="E32" s="60" t="s">
        <v>6128</v>
      </c>
      <c r="F32" s="61" t="s">
        <v>1277</v>
      </c>
      <c r="G32" s="61" t="s">
        <v>1278</v>
      </c>
      <c r="H32" s="62" t="s">
        <v>1279</v>
      </c>
      <c r="I32" s="63">
        <v>2</v>
      </c>
      <c r="J32" s="64" t="str">
        <f t="shared" si="0"/>
        <v>A</v>
      </c>
      <c r="K32" s="65">
        <f t="shared" si="1"/>
        <v>5000</v>
      </c>
      <c r="L32" s="66">
        <f t="shared" si="2"/>
        <v>2</v>
      </c>
      <c r="M32" s="15" t="str">
        <f t="shared" si="3"/>
        <v>OK</v>
      </c>
    </row>
    <row r="33" spans="2:13" s="15" customFormat="1" x14ac:dyDescent="0.25">
      <c r="B33" s="57">
        <v>26</v>
      </c>
      <c r="C33" s="58">
        <v>44516</v>
      </c>
      <c r="D33" s="59" t="s">
        <v>1280</v>
      </c>
      <c r="E33" s="60" t="s">
        <v>6128</v>
      </c>
      <c r="F33" s="61" t="s">
        <v>1281</v>
      </c>
      <c r="G33" s="61" t="s">
        <v>1282</v>
      </c>
      <c r="H33" s="62" t="s">
        <v>1283</v>
      </c>
      <c r="I33" s="63">
        <v>3</v>
      </c>
      <c r="J33" s="64" t="str">
        <f t="shared" si="0"/>
        <v>A</v>
      </c>
      <c r="K33" s="65">
        <f t="shared" si="1"/>
        <v>7500</v>
      </c>
      <c r="L33" s="66">
        <f t="shared" si="2"/>
        <v>3</v>
      </c>
      <c r="M33" s="15" t="str">
        <f t="shared" si="3"/>
        <v>OK</v>
      </c>
    </row>
    <row r="34" spans="2:13" x14ac:dyDescent="0.25">
      <c r="B34" s="57">
        <v>27</v>
      </c>
      <c r="C34" s="58">
        <v>44516</v>
      </c>
      <c r="D34" s="59" t="s">
        <v>1284</v>
      </c>
      <c r="E34" s="60" t="s">
        <v>6128</v>
      </c>
      <c r="F34" s="67" t="s">
        <v>1285</v>
      </c>
      <c r="G34" s="67" t="s">
        <v>1286</v>
      </c>
      <c r="H34" s="68" t="s">
        <v>1290</v>
      </c>
      <c r="I34" s="63">
        <v>2</v>
      </c>
      <c r="J34" s="64" t="str">
        <f t="shared" si="0"/>
        <v>A</v>
      </c>
      <c r="K34" s="65">
        <f t="shared" si="1"/>
        <v>5000</v>
      </c>
      <c r="L34" s="66">
        <f t="shared" si="2"/>
        <v>2</v>
      </c>
      <c r="M34" s="15" t="str">
        <f t="shared" si="3"/>
        <v>OK</v>
      </c>
    </row>
    <row r="35" spans="2:13" x14ac:dyDescent="0.25">
      <c r="B35" s="57">
        <v>28</v>
      </c>
      <c r="C35" s="58">
        <v>44516</v>
      </c>
      <c r="D35" s="59" t="s">
        <v>1287</v>
      </c>
      <c r="E35" s="60" t="s">
        <v>6128</v>
      </c>
      <c r="F35" s="67" t="s">
        <v>1288</v>
      </c>
      <c r="G35" s="67" t="s">
        <v>1289</v>
      </c>
      <c r="H35" s="68" t="s">
        <v>1291</v>
      </c>
      <c r="I35" s="63">
        <v>3</v>
      </c>
      <c r="J35" s="64" t="str">
        <f t="shared" si="0"/>
        <v>A</v>
      </c>
      <c r="K35" s="65">
        <f t="shared" si="1"/>
        <v>7500</v>
      </c>
      <c r="L35" s="66">
        <f t="shared" si="2"/>
        <v>3</v>
      </c>
      <c r="M35" s="15" t="str">
        <f t="shared" si="3"/>
        <v>OK</v>
      </c>
    </row>
    <row r="36" spans="2:13" x14ac:dyDescent="0.25">
      <c r="B36" s="57">
        <v>29</v>
      </c>
      <c r="C36" s="58">
        <v>44516</v>
      </c>
      <c r="D36" s="59" t="s">
        <v>1292</v>
      </c>
      <c r="E36" s="60" t="s">
        <v>6128</v>
      </c>
      <c r="F36" s="67" t="s">
        <v>1293</v>
      </c>
      <c r="G36" s="67" t="s">
        <v>1294</v>
      </c>
      <c r="H36" s="68" t="s">
        <v>1295</v>
      </c>
      <c r="I36" s="63">
        <v>2</v>
      </c>
      <c r="J36" s="64" t="str">
        <f t="shared" si="0"/>
        <v>A</v>
      </c>
      <c r="K36" s="65">
        <f t="shared" si="1"/>
        <v>5000</v>
      </c>
      <c r="L36" s="66">
        <f t="shared" si="2"/>
        <v>2</v>
      </c>
      <c r="M36" s="15" t="str">
        <f t="shared" si="3"/>
        <v>OK</v>
      </c>
    </row>
    <row r="37" spans="2:13" x14ac:dyDescent="0.25">
      <c r="B37" s="57">
        <v>30</v>
      </c>
      <c r="C37" s="58">
        <v>44516</v>
      </c>
      <c r="D37" s="59" t="s">
        <v>1296</v>
      </c>
      <c r="E37" s="60" t="s">
        <v>6128</v>
      </c>
      <c r="F37" s="67" t="s">
        <v>1297</v>
      </c>
      <c r="G37" s="67" t="s">
        <v>1298</v>
      </c>
      <c r="H37" s="68" t="s">
        <v>1299</v>
      </c>
      <c r="I37" s="63">
        <v>3</v>
      </c>
      <c r="J37" s="64" t="str">
        <f t="shared" si="0"/>
        <v>A</v>
      </c>
      <c r="K37" s="65">
        <f t="shared" si="1"/>
        <v>7500</v>
      </c>
      <c r="L37" s="66">
        <f t="shared" si="2"/>
        <v>3</v>
      </c>
      <c r="M37" s="15" t="str">
        <f t="shared" si="3"/>
        <v>OK</v>
      </c>
    </row>
    <row r="38" spans="2:13" x14ac:dyDescent="0.25">
      <c r="B38" s="57">
        <v>31</v>
      </c>
      <c r="C38" s="58">
        <v>44516</v>
      </c>
      <c r="D38" s="59" t="s">
        <v>1300</v>
      </c>
      <c r="E38" s="60" t="s">
        <v>6128</v>
      </c>
      <c r="F38" s="67" t="s">
        <v>1301</v>
      </c>
      <c r="G38" s="67" t="s">
        <v>1302</v>
      </c>
      <c r="H38" s="68" t="s">
        <v>1303</v>
      </c>
      <c r="I38" s="63">
        <v>3</v>
      </c>
      <c r="J38" s="64" t="str">
        <f t="shared" si="0"/>
        <v>A</v>
      </c>
      <c r="K38" s="65">
        <f t="shared" si="1"/>
        <v>7500</v>
      </c>
      <c r="L38" s="66">
        <f t="shared" si="2"/>
        <v>3</v>
      </c>
      <c r="M38" s="15" t="str">
        <f t="shared" si="3"/>
        <v>OK</v>
      </c>
    </row>
    <row r="39" spans="2:13" s="15" customFormat="1" x14ac:dyDescent="0.25">
      <c r="B39" s="57">
        <v>32</v>
      </c>
      <c r="C39" s="58">
        <v>44516</v>
      </c>
      <c r="D39" s="59" t="s">
        <v>1304</v>
      </c>
      <c r="E39" s="60" t="s">
        <v>6128</v>
      </c>
      <c r="F39" s="61" t="s">
        <v>1305</v>
      </c>
      <c r="G39" s="61" t="s">
        <v>1306</v>
      </c>
      <c r="H39" s="62" t="s">
        <v>1307</v>
      </c>
      <c r="I39" s="63">
        <v>2</v>
      </c>
      <c r="J39" s="64" t="str">
        <f t="shared" si="0"/>
        <v>A</v>
      </c>
      <c r="K39" s="65">
        <f t="shared" si="1"/>
        <v>5000</v>
      </c>
      <c r="L39" s="66">
        <f t="shared" si="2"/>
        <v>2</v>
      </c>
      <c r="M39" s="15" t="str">
        <f t="shared" si="3"/>
        <v>OK</v>
      </c>
    </row>
    <row r="40" spans="2:13" s="15" customFormat="1" x14ac:dyDescent="0.25">
      <c r="B40" s="57">
        <v>33</v>
      </c>
      <c r="C40" s="58">
        <v>44516</v>
      </c>
      <c r="D40" s="59" t="s">
        <v>1308</v>
      </c>
      <c r="E40" s="60" t="s">
        <v>6128</v>
      </c>
      <c r="F40" s="61" t="s">
        <v>1309</v>
      </c>
      <c r="G40" s="61" t="s">
        <v>1310</v>
      </c>
      <c r="H40" s="62" t="s">
        <v>1314</v>
      </c>
      <c r="I40" s="63">
        <v>2</v>
      </c>
      <c r="J40" s="64" t="str">
        <f t="shared" si="0"/>
        <v>A</v>
      </c>
      <c r="K40" s="65">
        <f t="shared" si="1"/>
        <v>5000</v>
      </c>
      <c r="L40" s="66">
        <f t="shared" si="2"/>
        <v>2</v>
      </c>
      <c r="M40" s="15" t="str">
        <f t="shared" si="3"/>
        <v>OK</v>
      </c>
    </row>
    <row r="41" spans="2:13" s="15" customFormat="1" x14ac:dyDescent="0.25">
      <c r="B41" s="57">
        <v>34</v>
      </c>
      <c r="C41" s="58">
        <v>44516</v>
      </c>
      <c r="D41" s="59" t="s">
        <v>1311</v>
      </c>
      <c r="E41" s="60" t="s">
        <v>6128</v>
      </c>
      <c r="F41" s="61" t="s">
        <v>1312</v>
      </c>
      <c r="G41" s="61" t="s">
        <v>1313</v>
      </c>
      <c r="H41" s="62" t="s">
        <v>1315</v>
      </c>
      <c r="I41" s="63">
        <v>2</v>
      </c>
      <c r="J41" s="64" t="str">
        <f t="shared" si="0"/>
        <v>A</v>
      </c>
      <c r="K41" s="65">
        <f t="shared" si="1"/>
        <v>5000</v>
      </c>
      <c r="L41" s="66">
        <f t="shared" si="2"/>
        <v>2</v>
      </c>
      <c r="M41" s="15" t="str">
        <f t="shared" si="3"/>
        <v>OK</v>
      </c>
    </row>
    <row r="42" spans="2:13" s="15" customFormat="1" x14ac:dyDescent="0.25">
      <c r="B42" s="57">
        <v>35</v>
      </c>
      <c r="C42" s="58">
        <v>44516</v>
      </c>
      <c r="D42" s="59" t="s">
        <v>1316</v>
      </c>
      <c r="E42" s="60" t="s">
        <v>6128</v>
      </c>
      <c r="F42" s="61" t="s">
        <v>1317</v>
      </c>
      <c r="G42" s="61" t="s">
        <v>1318</v>
      </c>
      <c r="H42" s="62" t="s">
        <v>1319</v>
      </c>
      <c r="I42" s="63">
        <v>2</v>
      </c>
      <c r="J42" s="64" t="str">
        <f t="shared" si="0"/>
        <v>A</v>
      </c>
      <c r="K42" s="65">
        <f t="shared" si="1"/>
        <v>5000</v>
      </c>
      <c r="L42" s="66">
        <f t="shared" si="2"/>
        <v>2</v>
      </c>
      <c r="M42" s="15" t="str">
        <f t="shared" si="3"/>
        <v>OK</v>
      </c>
    </row>
    <row r="43" spans="2:13" s="15" customFormat="1" x14ac:dyDescent="0.25">
      <c r="B43" s="57">
        <v>36</v>
      </c>
      <c r="C43" s="58">
        <v>44516</v>
      </c>
      <c r="D43" s="59" t="s">
        <v>1320</v>
      </c>
      <c r="E43" s="60" t="s">
        <v>6128</v>
      </c>
      <c r="F43" s="61" t="s">
        <v>1321</v>
      </c>
      <c r="G43" s="61" t="s">
        <v>1322</v>
      </c>
      <c r="H43" s="62" t="s">
        <v>1323</v>
      </c>
      <c r="I43" s="63">
        <v>2</v>
      </c>
      <c r="J43" s="64" t="str">
        <f t="shared" si="0"/>
        <v>A</v>
      </c>
      <c r="K43" s="65">
        <f t="shared" si="1"/>
        <v>5000</v>
      </c>
      <c r="L43" s="66">
        <f t="shared" si="2"/>
        <v>2</v>
      </c>
      <c r="M43" s="15" t="str">
        <f t="shared" si="3"/>
        <v>OK</v>
      </c>
    </row>
    <row r="44" spans="2:13" s="15" customFormat="1" x14ac:dyDescent="0.25">
      <c r="B44" s="57">
        <v>37</v>
      </c>
      <c r="C44" s="58">
        <v>44516</v>
      </c>
      <c r="D44" s="59" t="s">
        <v>1324</v>
      </c>
      <c r="E44" s="60" t="s">
        <v>6128</v>
      </c>
      <c r="F44" s="61" t="s">
        <v>1325</v>
      </c>
      <c r="G44" s="61" t="s">
        <v>1326</v>
      </c>
      <c r="H44" s="62" t="s">
        <v>1327</v>
      </c>
      <c r="I44" s="63">
        <v>2</v>
      </c>
      <c r="J44" s="64" t="str">
        <f t="shared" si="0"/>
        <v>A</v>
      </c>
      <c r="K44" s="65">
        <f t="shared" si="1"/>
        <v>5000</v>
      </c>
      <c r="L44" s="66">
        <f t="shared" si="2"/>
        <v>2</v>
      </c>
      <c r="M44" s="15" t="str">
        <f t="shared" si="3"/>
        <v>OK</v>
      </c>
    </row>
    <row r="45" spans="2:13" s="15" customFormat="1" x14ac:dyDescent="0.25">
      <c r="B45" s="57">
        <v>38</v>
      </c>
      <c r="C45" s="58">
        <v>44516</v>
      </c>
      <c r="D45" s="59" t="s">
        <v>1328</v>
      </c>
      <c r="E45" s="60" t="s">
        <v>6128</v>
      </c>
      <c r="F45" s="61" t="s">
        <v>1329</v>
      </c>
      <c r="G45" s="61" t="s">
        <v>1330</v>
      </c>
      <c r="H45" s="62" t="s">
        <v>1331</v>
      </c>
      <c r="I45" s="63">
        <v>2</v>
      </c>
      <c r="J45" s="64" t="str">
        <f t="shared" si="0"/>
        <v>A</v>
      </c>
      <c r="K45" s="65">
        <f t="shared" si="1"/>
        <v>5000</v>
      </c>
      <c r="L45" s="66">
        <f t="shared" si="2"/>
        <v>4</v>
      </c>
      <c r="M45" s="15" t="str">
        <f t="shared" si="3"/>
        <v>OK</v>
      </c>
    </row>
    <row r="46" spans="2:13" s="15" customFormat="1" x14ac:dyDescent="0.25">
      <c r="B46" s="57">
        <v>39</v>
      </c>
      <c r="C46" s="58">
        <v>44516</v>
      </c>
      <c r="D46" s="59" t="s">
        <v>1332</v>
      </c>
      <c r="E46" s="60" t="s">
        <v>6128</v>
      </c>
      <c r="F46" s="61" t="s">
        <v>1333</v>
      </c>
      <c r="G46" s="61" t="s">
        <v>1334</v>
      </c>
      <c r="H46" s="62" t="s">
        <v>1335</v>
      </c>
      <c r="I46" s="63">
        <v>5</v>
      </c>
      <c r="J46" s="64" t="str">
        <f t="shared" si="0"/>
        <v>A</v>
      </c>
      <c r="K46" s="65">
        <f t="shared" si="1"/>
        <v>12500</v>
      </c>
      <c r="L46" s="66">
        <f t="shared" si="2"/>
        <v>10</v>
      </c>
      <c r="M46" s="15" t="str">
        <f t="shared" si="3"/>
        <v>OK</v>
      </c>
    </row>
    <row r="47" spans="2:13" s="15" customFormat="1" x14ac:dyDescent="0.25">
      <c r="B47" s="57">
        <v>40</v>
      </c>
      <c r="C47" s="58">
        <v>44516</v>
      </c>
      <c r="D47" s="59" t="s">
        <v>1336</v>
      </c>
      <c r="E47" s="60" t="s">
        <v>6128</v>
      </c>
      <c r="F47" s="61" t="s">
        <v>1337</v>
      </c>
      <c r="G47" s="61" t="s">
        <v>1338</v>
      </c>
      <c r="H47" s="62" t="s">
        <v>1339</v>
      </c>
      <c r="I47" s="63">
        <v>5</v>
      </c>
      <c r="J47" s="64" t="str">
        <f t="shared" si="0"/>
        <v>A</v>
      </c>
      <c r="K47" s="65">
        <f t="shared" si="1"/>
        <v>12500</v>
      </c>
      <c r="L47" s="66">
        <f t="shared" si="2"/>
        <v>9</v>
      </c>
      <c r="M47" s="15" t="str">
        <f t="shared" si="3"/>
        <v>OK</v>
      </c>
    </row>
    <row r="48" spans="2:13" x14ac:dyDescent="0.25">
      <c r="B48" s="57">
        <v>41</v>
      </c>
      <c r="C48" s="58">
        <v>44516</v>
      </c>
      <c r="D48" s="59" t="s">
        <v>1340</v>
      </c>
      <c r="E48" s="60" t="s">
        <v>6128</v>
      </c>
      <c r="F48" s="67" t="s">
        <v>1341</v>
      </c>
      <c r="G48" s="67" t="s">
        <v>1342</v>
      </c>
      <c r="H48" s="68" t="s">
        <v>1343</v>
      </c>
      <c r="I48" s="63">
        <v>10</v>
      </c>
      <c r="J48" s="64" t="str">
        <f t="shared" si="0"/>
        <v>B</v>
      </c>
      <c r="K48" s="65">
        <f t="shared" si="1"/>
        <v>30000</v>
      </c>
      <c r="L48" s="66">
        <f t="shared" si="2"/>
        <v>20</v>
      </c>
      <c r="M48" s="15" t="str">
        <f t="shared" si="3"/>
        <v>OK</v>
      </c>
    </row>
    <row r="49" spans="2:13" x14ac:dyDescent="0.25">
      <c r="B49" s="57">
        <v>42</v>
      </c>
      <c r="C49" s="58">
        <v>44516</v>
      </c>
      <c r="D49" s="59" t="s">
        <v>1344</v>
      </c>
      <c r="E49" s="60" t="s">
        <v>6128</v>
      </c>
      <c r="F49" s="67" t="s">
        <v>1345</v>
      </c>
      <c r="G49" s="67" t="s">
        <v>1346</v>
      </c>
      <c r="H49" s="68" t="s">
        <v>1347</v>
      </c>
      <c r="I49" s="63">
        <v>2</v>
      </c>
      <c r="J49" s="64" t="str">
        <f t="shared" si="0"/>
        <v>A</v>
      </c>
      <c r="K49" s="65">
        <f t="shared" si="1"/>
        <v>5000</v>
      </c>
      <c r="L49" s="66">
        <f t="shared" si="2"/>
        <v>2</v>
      </c>
      <c r="M49" s="15" t="str">
        <f t="shared" si="3"/>
        <v>OK</v>
      </c>
    </row>
    <row r="50" spans="2:13" x14ac:dyDescent="0.25">
      <c r="B50" s="57">
        <v>43</v>
      </c>
      <c r="C50" s="58">
        <v>44516</v>
      </c>
      <c r="D50" s="59" t="s">
        <v>1348</v>
      </c>
      <c r="E50" s="60" t="s">
        <v>6128</v>
      </c>
      <c r="F50" s="67" t="s">
        <v>1349</v>
      </c>
      <c r="G50" s="67" t="s">
        <v>1350</v>
      </c>
      <c r="H50" s="68" t="s">
        <v>1351</v>
      </c>
      <c r="I50" s="63">
        <v>2</v>
      </c>
      <c r="J50" s="64" t="str">
        <f t="shared" si="0"/>
        <v>A</v>
      </c>
      <c r="K50" s="65">
        <f t="shared" si="1"/>
        <v>5000</v>
      </c>
      <c r="L50" s="66">
        <f t="shared" si="2"/>
        <v>2</v>
      </c>
      <c r="M50" s="15" t="str">
        <f t="shared" si="3"/>
        <v>OK</v>
      </c>
    </row>
    <row r="51" spans="2:13" x14ac:dyDescent="0.25">
      <c r="B51" s="57">
        <v>44</v>
      </c>
      <c r="C51" s="58">
        <v>44516</v>
      </c>
      <c r="D51" s="59" t="s">
        <v>1352</v>
      </c>
      <c r="E51" s="60" t="s">
        <v>6128</v>
      </c>
      <c r="F51" s="67" t="s">
        <v>1353</v>
      </c>
      <c r="G51" s="67" t="s">
        <v>1354</v>
      </c>
      <c r="H51" s="68" t="s">
        <v>1355</v>
      </c>
      <c r="I51" s="63">
        <v>4</v>
      </c>
      <c r="J51" s="64" t="str">
        <f t="shared" si="0"/>
        <v>A</v>
      </c>
      <c r="K51" s="65">
        <f t="shared" si="1"/>
        <v>10000</v>
      </c>
      <c r="L51" s="66">
        <f t="shared" si="2"/>
        <v>4</v>
      </c>
      <c r="M51" s="15" t="str">
        <f t="shared" si="3"/>
        <v>OK</v>
      </c>
    </row>
    <row r="52" spans="2:13" x14ac:dyDescent="0.25">
      <c r="B52" s="57">
        <v>45</v>
      </c>
      <c r="C52" s="58">
        <v>44517</v>
      </c>
      <c r="D52" s="59" t="s">
        <v>2102</v>
      </c>
      <c r="E52" s="60" t="s">
        <v>6128</v>
      </c>
      <c r="F52" s="67" t="s">
        <v>2103</v>
      </c>
      <c r="G52" s="67" t="s">
        <v>2104</v>
      </c>
      <c r="H52" s="68" t="s">
        <v>2108</v>
      </c>
      <c r="I52" s="63">
        <v>10</v>
      </c>
      <c r="J52" s="64" t="str">
        <f t="shared" si="0"/>
        <v>B</v>
      </c>
      <c r="K52" s="65">
        <f t="shared" si="1"/>
        <v>30000</v>
      </c>
      <c r="L52" s="66">
        <f t="shared" si="2"/>
        <v>10</v>
      </c>
      <c r="M52" s="15" t="str">
        <f t="shared" si="3"/>
        <v>OK</v>
      </c>
    </row>
    <row r="53" spans="2:13" x14ac:dyDescent="0.25">
      <c r="B53" s="57">
        <v>46</v>
      </c>
      <c r="C53" s="58">
        <v>44517</v>
      </c>
      <c r="D53" s="59" t="s">
        <v>2105</v>
      </c>
      <c r="E53" s="60" t="s">
        <v>6128</v>
      </c>
      <c r="F53" s="67" t="s">
        <v>2106</v>
      </c>
      <c r="G53" s="67" t="s">
        <v>2107</v>
      </c>
      <c r="H53" s="68" t="s">
        <v>2109</v>
      </c>
      <c r="I53" s="63">
        <v>2</v>
      </c>
      <c r="J53" s="64" t="str">
        <f t="shared" si="0"/>
        <v>A</v>
      </c>
      <c r="K53" s="65">
        <f t="shared" si="1"/>
        <v>5000</v>
      </c>
      <c r="L53" s="66">
        <f t="shared" si="2"/>
        <v>2</v>
      </c>
      <c r="M53" s="15" t="str">
        <f t="shared" si="3"/>
        <v>OK</v>
      </c>
    </row>
    <row r="54" spans="2:13" x14ac:dyDescent="0.25">
      <c r="B54" s="57">
        <v>47</v>
      </c>
      <c r="C54" s="58">
        <v>44517</v>
      </c>
      <c r="D54" s="59" t="s">
        <v>2110</v>
      </c>
      <c r="E54" s="60" t="s">
        <v>6128</v>
      </c>
      <c r="F54" s="67" t="s">
        <v>2111</v>
      </c>
      <c r="G54" s="67" t="s">
        <v>2112</v>
      </c>
      <c r="H54" s="68" t="s">
        <v>2113</v>
      </c>
      <c r="I54" s="63">
        <v>2</v>
      </c>
      <c r="J54" s="64" t="str">
        <f t="shared" si="0"/>
        <v>A</v>
      </c>
      <c r="K54" s="65">
        <f t="shared" si="1"/>
        <v>5000</v>
      </c>
      <c r="L54" s="66">
        <f t="shared" si="2"/>
        <v>2</v>
      </c>
      <c r="M54" s="15" t="str">
        <f t="shared" si="3"/>
        <v>OK</v>
      </c>
    </row>
    <row r="55" spans="2:13" x14ac:dyDescent="0.25">
      <c r="B55" s="57">
        <v>48</v>
      </c>
      <c r="C55" s="58">
        <v>44517</v>
      </c>
      <c r="D55" s="59" t="s">
        <v>2114</v>
      </c>
      <c r="E55" s="60" t="s">
        <v>6128</v>
      </c>
      <c r="F55" s="67" t="s">
        <v>2115</v>
      </c>
      <c r="G55" s="67" t="s">
        <v>2116</v>
      </c>
      <c r="H55" s="68" t="s">
        <v>2117</v>
      </c>
      <c r="I55" s="63">
        <v>2</v>
      </c>
      <c r="J55" s="64" t="str">
        <f t="shared" si="0"/>
        <v>A</v>
      </c>
      <c r="K55" s="65">
        <f t="shared" si="1"/>
        <v>5000</v>
      </c>
      <c r="L55" s="66">
        <f t="shared" si="2"/>
        <v>2</v>
      </c>
      <c r="M55" s="15" t="str">
        <f t="shared" si="3"/>
        <v>OK</v>
      </c>
    </row>
    <row r="56" spans="2:13" x14ac:dyDescent="0.25">
      <c r="B56" s="57">
        <v>49</v>
      </c>
      <c r="C56" s="58">
        <v>44517</v>
      </c>
      <c r="D56" s="59" t="s">
        <v>2118</v>
      </c>
      <c r="E56" s="60" t="s">
        <v>6128</v>
      </c>
      <c r="F56" s="67" t="s">
        <v>2119</v>
      </c>
      <c r="G56" s="67" t="s">
        <v>2120</v>
      </c>
      <c r="H56" s="68" t="s">
        <v>2121</v>
      </c>
      <c r="I56" s="63">
        <v>2</v>
      </c>
      <c r="J56" s="64" t="str">
        <f t="shared" si="0"/>
        <v>A</v>
      </c>
      <c r="K56" s="65">
        <f t="shared" si="1"/>
        <v>5000</v>
      </c>
      <c r="L56" s="66">
        <f t="shared" si="2"/>
        <v>2</v>
      </c>
      <c r="M56" s="15" t="str">
        <f t="shared" si="3"/>
        <v>OK</v>
      </c>
    </row>
    <row r="57" spans="2:13" x14ac:dyDescent="0.25">
      <c r="B57" s="57">
        <v>50</v>
      </c>
      <c r="C57" s="58">
        <v>44517</v>
      </c>
      <c r="D57" s="59" t="s">
        <v>2122</v>
      </c>
      <c r="E57" s="60" t="s">
        <v>6128</v>
      </c>
      <c r="F57" s="67" t="s">
        <v>1063</v>
      </c>
      <c r="G57" s="67" t="s">
        <v>2123</v>
      </c>
      <c r="H57" s="68" t="s">
        <v>2124</v>
      </c>
      <c r="I57" s="63">
        <v>2</v>
      </c>
      <c r="J57" s="64" t="str">
        <f t="shared" si="0"/>
        <v>A</v>
      </c>
      <c r="K57" s="65">
        <f t="shared" si="1"/>
        <v>5000</v>
      </c>
      <c r="L57" s="66">
        <f t="shared" si="2"/>
        <v>2</v>
      </c>
      <c r="M57" s="15" t="str">
        <f t="shared" si="3"/>
        <v>OK</v>
      </c>
    </row>
    <row r="58" spans="2:13" s="69" customFormat="1" x14ac:dyDescent="0.25">
      <c r="B58" s="57">
        <v>51</v>
      </c>
      <c r="C58" s="58">
        <v>44517</v>
      </c>
      <c r="D58" s="59" t="s">
        <v>2125</v>
      </c>
      <c r="E58" s="60" t="s">
        <v>6128</v>
      </c>
      <c r="F58" s="67" t="s">
        <v>2126</v>
      </c>
      <c r="G58" s="67" t="s">
        <v>2127</v>
      </c>
      <c r="H58" s="68" t="s">
        <v>2131</v>
      </c>
      <c r="I58" s="63">
        <v>3</v>
      </c>
      <c r="J58" s="64" t="str">
        <f t="shared" si="0"/>
        <v>A</v>
      </c>
      <c r="K58" s="65">
        <f t="shared" si="1"/>
        <v>7500</v>
      </c>
      <c r="L58" s="66">
        <f t="shared" si="2"/>
        <v>3</v>
      </c>
      <c r="M58" s="15" t="str">
        <f t="shared" si="3"/>
        <v>OK</v>
      </c>
    </row>
    <row r="59" spans="2:13" x14ac:dyDescent="0.25">
      <c r="B59" s="57">
        <v>52</v>
      </c>
      <c r="C59" s="58">
        <v>44517</v>
      </c>
      <c r="D59" s="59" t="s">
        <v>2128</v>
      </c>
      <c r="E59" s="60" t="s">
        <v>6128</v>
      </c>
      <c r="F59" s="67" t="s">
        <v>2129</v>
      </c>
      <c r="G59" s="67" t="s">
        <v>2130</v>
      </c>
      <c r="H59" s="68" t="s">
        <v>2132</v>
      </c>
      <c r="I59" s="63">
        <v>6</v>
      </c>
      <c r="J59" s="64" t="str">
        <f t="shared" si="0"/>
        <v>B</v>
      </c>
      <c r="K59" s="65">
        <f t="shared" si="1"/>
        <v>18000</v>
      </c>
      <c r="L59" s="66">
        <f t="shared" si="2"/>
        <v>6</v>
      </c>
      <c r="M59" s="15" t="str">
        <f t="shared" si="3"/>
        <v>OK</v>
      </c>
    </row>
    <row r="60" spans="2:13" x14ac:dyDescent="0.25">
      <c r="B60" s="57">
        <v>53</v>
      </c>
      <c r="C60" s="58">
        <v>44517</v>
      </c>
      <c r="D60" s="59" t="s">
        <v>2133</v>
      </c>
      <c r="E60" s="60" t="s">
        <v>6128</v>
      </c>
      <c r="F60" s="67" t="s">
        <v>2134</v>
      </c>
      <c r="G60" s="67" t="s">
        <v>2135</v>
      </c>
      <c r="H60" s="68" t="s">
        <v>2139</v>
      </c>
      <c r="I60" s="63">
        <v>4</v>
      </c>
      <c r="J60" s="64" t="str">
        <f t="shared" si="0"/>
        <v>A</v>
      </c>
      <c r="K60" s="65">
        <f t="shared" si="1"/>
        <v>10000</v>
      </c>
      <c r="L60" s="66">
        <f t="shared" si="2"/>
        <v>4</v>
      </c>
      <c r="M60" s="15" t="str">
        <f t="shared" si="3"/>
        <v>OK</v>
      </c>
    </row>
    <row r="61" spans="2:13" x14ac:dyDescent="0.25">
      <c r="B61" s="57">
        <v>54</v>
      </c>
      <c r="C61" s="58">
        <v>44517</v>
      </c>
      <c r="D61" s="59" t="s">
        <v>2136</v>
      </c>
      <c r="E61" s="60" t="s">
        <v>6128</v>
      </c>
      <c r="F61" s="67" t="s">
        <v>2137</v>
      </c>
      <c r="G61" s="67" t="s">
        <v>2138</v>
      </c>
      <c r="H61" s="68" t="s">
        <v>2140</v>
      </c>
      <c r="I61" s="63">
        <v>2</v>
      </c>
      <c r="J61" s="64" t="str">
        <f t="shared" si="0"/>
        <v>A</v>
      </c>
      <c r="K61" s="65">
        <f t="shared" si="1"/>
        <v>5000</v>
      </c>
      <c r="L61" s="66">
        <f t="shared" si="2"/>
        <v>2</v>
      </c>
      <c r="M61" s="15" t="str">
        <f t="shared" si="3"/>
        <v>OK</v>
      </c>
    </row>
    <row r="62" spans="2:13" x14ac:dyDescent="0.25">
      <c r="B62" s="57">
        <v>55</v>
      </c>
      <c r="C62" s="58">
        <v>44517</v>
      </c>
      <c r="D62" s="59" t="s">
        <v>2141</v>
      </c>
      <c r="E62" s="60" t="s">
        <v>6128</v>
      </c>
      <c r="F62" s="67" t="s">
        <v>2142</v>
      </c>
      <c r="G62" s="67" t="s">
        <v>2143</v>
      </c>
      <c r="H62" s="68" t="s">
        <v>2144</v>
      </c>
      <c r="I62" s="63">
        <v>2</v>
      </c>
      <c r="J62" s="64" t="str">
        <f t="shared" si="0"/>
        <v>A</v>
      </c>
      <c r="K62" s="65">
        <f t="shared" si="1"/>
        <v>5000</v>
      </c>
      <c r="L62" s="66">
        <f t="shared" si="2"/>
        <v>2</v>
      </c>
      <c r="M62" s="15" t="str">
        <f t="shared" si="3"/>
        <v>OK</v>
      </c>
    </row>
    <row r="63" spans="2:13" x14ac:dyDescent="0.25">
      <c r="B63" s="57">
        <v>56</v>
      </c>
      <c r="C63" s="58">
        <v>44517</v>
      </c>
      <c r="D63" s="59" t="s">
        <v>2145</v>
      </c>
      <c r="E63" s="60" t="s">
        <v>6128</v>
      </c>
      <c r="F63" s="67" t="s">
        <v>2146</v>
      </c>
      <c r="G63" s="67" t="s">
        <v>2147</v>
      </c>
      <c r="H63" s="68" t="s">
        <v>2151</v>
      </c>
      <c r="I63" s="63">
        <v>2</v>
      </c>
      <c r="J63" s="64" t="str">
        <f t="shared" si="0"/>
        <v>A</v>
      </c>
      <c r="K63" s="65">
        <f t="shared" si="1"/>
        <v>5000</v>
      </c>
      <c r="L63" s="66">
        <f t="shared" si="2"/>
        <v>2</v>
      </c>
      <c r="M63" s="15" t="str">
        <f t="shared" si="3"/>
        <v>OK</v>
      </c>
    </row>
    <row r="64" spans="2:13" x14ac:dyDescent="0.25">
      <c r="B64" s="57">
        <v>57</v>
      </c>
      <c r="C64" s="58">
        <v>44517</v>
      </c>
      <c r="D64" s="59" t="s">
        <v>2148</v>
      </c>
      <c r="E64" s="60" t="s">
        <v>6128</v>
      </c>
      <c r="F64" s="67" t="s">
        <v>2149</v>
      </c>
      <c r="G64" s="67" t="s">
        <v>2150</v>
      </c>
      <c r="H64" s="68" t="s">
        <v>2152</v>
      </c>
      <c r="I64" s="63">
        <v>2</v>
      </c>
      <c r="J64" s="64" t="str">
        <f t="shared" si="0"/>
        <v>A</v>
      </c>
      <c r="K64" s="65">
        <f t="shared" si="1"/>
        <v>5000</v>
      </c>
      <c r="L64" s="66">
        <f t="shared" si="2"/>
        <v>2</v>
      </c>
      <c r="M64" s="15" t="str">
        <f t="shared" si="3"/>
        <v>OK</v>
      </c>
    </row>
    <row r="65" spans="2:13" x14ac:dyDescent="0.25">
      <c r="B65" s="57">
        <v>58</v>
      </c>
      <c r="C65" s="58">
        <v>44517</v>
      </c>
      <c r="D65" s="59" t="s">
        <v>2153</v>
      </c>
      <c r="E65" s="60" t="s">
        <v>6128</v>
      </c>
      <c r="F65" s="67" t="s">
        <v>2154</v>
      </c>
      <c r="G65" s="67" t="s">
        <v>2155</v>
      </c>
      <c r="H65" s="68" t="s">
        <v>2156</v>
      </c>
      <c r="I65" s="63">
        <v>2</v>
      </c>
      <c r="J65" s="64" t="str">
        <f t="shared" si="0"/>
        <v>A</v>
      </c>
      <c r="K65" s="65">
        <f t="shared" si="1"/>
        <v>5000</v>
      </c>
      <c r="L65" s="66">
        <f t="shared" si="2"/>
        <v>4</v>
      </c>
      <c r="M65" s="15" t="str">
        <f t="shared" si="3"/>
        <v>OK</v>
      </c>
    </row>
    <row r="66" spans="2:13" s="69" customFormat="1" x14ac:dyDescent="0.25">
      <c r="B66" s="57">
        <v>59</v>
      </c>
      <c r="C66" s="70">
        <v>44517</v>
      </c>
      <c r="D66" s="59" t="s">
        <v>2157</v>
      </c>
      <c r="E66" s="60" t="s">
        <v>6128</v>
      </c>
      <c r="F66" s="67" t="s">
        <v>2158</v>
      </c>
      <c r="G66" s="67" t="s">
        <v>2159</v>
      </c>
      <c r="H66" s="68" t="s">
        <v>2160</v>
      </c>
      <c r="I66" s="63">
        <v>3</v>
      </c>
      <c r="J66" s="64" t="str">
        <f t="shared" si="0"/>
        <v>A</v>
      </c>
      <c r="K66" s="65">
        <f t="shared" si="1"/>
        <v>7500</v>
      </c>
      <c r="L66" s="66">
        <f t="shared" si="2"/>
        <v>8</v>
      </c>
      <c r="M66" s="15" t="str">
        <f t="shared" si="3"/>
        <v>OK</v>
      </c>
    </row>
    <row r="67" spans="2:13" x14ac:dyDescent="0.25">
      <c r="B67" s="57">
        <v>60</v>
      </c>
      <c r="C67" s="70">
        <v>44517</v>
      </c>
      <c r="D67" s="59" t="s">
        <v>2161</v>
      </c>
      <c r="E67" s="60" t="s">
        <v>6128</v>
      </c>
      <c r="F67" s="67" t="s">
        <v>2162</v>
      </c>
      <c r="G67" s="67" t="s">
        <v>2163</v>
      </c>
      <c r="H67" s="68" t="s">
        <v>2164</v>
      </c>
      <c r="I67" s="63">
        <v>7</v>
      </c>
      <c r="J67" s="64" t="str">
        <f t="shared" si="0"/>
        <v>B</v>
      </c>
      <c r="K67" s="65">
        <f t="shared" si="1"/>
        <v>21000</v>
      </c>
      <c r="L67" s="66">
        <f t="shared" si="2"/>
        <v>11</v>
      </c>
      <c r="M67" s="15" t="str">
        <f t="shared" si="3"/>
        <v>OK</v>
      </c>
    </row>
    <row r="68" spans="2:13" x14ac:dyDescent="0.25">
      <c r="B68" s="57">
        <v>61</v>
      </c>
      <c r="C68" s="70">
        <v>44517</v>
      </c>
      <c r="D68" s="59" t="s">
        <v>2165</v>
      </c>
      <c r="E68" s="60" t="s">
        <v>6128</v>
      </c>
      <c r="F68" s="67" t="s">
        <v>2166</v>
      </c>
      <c r="G68" s="67" t="s">
        <v>2167</v>
      </c>
      <c r="H68" s="68" t="s">
        <v>2168</v>
      </c>
      <c r="I68" s="63">
        <v>4</v>
      </c>
      <c r="J68" s="64" t="str">
        <f t="shared" si="0"/>
        <v>A</v>
      </c>
      <c r="K68" s="65">
        <f t="shared" si="1"/>
        <v>10000</v>
      </c>
      <c r="L68" s="66">
        <f t="shared" si="2"/>
        <v>9</v>
      </c>
      <c r="M68" s="15" t="str">
        <f t="shared" si="3"/>
        <v>OK</v>
      </c>
    </row>
    <row r="69" spans="2:13" x14ac:dyDescent="0.25">
      <c r="B69" s="57">
        <v>62</v>
      </c>
      <c r="C69" s="70">
        <v>44517</v>
      </c>
      <c r="D69" s="59" t="s">
        <v>2169</v>
      </c>
      <c r="E69" s="60" t="s">
        <v>6128</v>
      </c>
      <c r="F69" s="67" t="s">
        <v>2170</v>
      </c>
      <c r="G69" s="67" t="s">
        <v>2171</v>
      </c>
      <c r="H69" s="68" t="s">
        <v>2172</v>
      </c>
      <c r="I69" s="63">
        <v>2</v>
      </c>
      <c r="J69" s="64" t="str">
        <f t="shared" si="0"/>
        <v>A</v>
      </c>
      <c r="K69" s="65">
        <f t="shared" si="1"/>
        <v>5000</v>
      </c>
      <c r="L69" s="66">
        <f t="shared" si="2"/>
        <v>2</v>
      </c>
      <c r="M69" s="15" t="str">
        <f t="shared" si="3"/>
        <v>OK</v>
      </c>
    </row>
    <row r="70" spans="2:13" s="69" customFormat="1" x14ac:dyDescent="0.25">
      <c r="B70" s="57">
        <v>63</v>
      </c>
      <c r="C70" s="70">
        <v>44517</v>
      </c>
      <c r="D70" s="59" t="s">
        <v>2173</v>
      </c>
      <c r="E70" s="60" t="s">
        <v>6128</v>
      </c>
      <c r="F70" s="67" t="s">
        <v>2174</v>
      </c>
      <c r="G70" s="67" t="s">
        <v>2175</v>
      </c>
      <c r="H70" s="68" t="s">
        <v>2176</v>
      </c>
      <c r="I70" s="63">
        <v>2</v>
      </c>
      <c r="J70" s="64" t="str">
        <f t="shared" si="0"/>
        <v>A</v>
      </c>
      <c r="K70" s="65">
        <f t="shared" si="1"/>
        <v>5000</v>
      </c>
      <c r="L70" s="66">
        <f t="shared" si="2"/>
        <v>2</v>
      </c>
      <c r="M70" s="15" t="str">
        <f t="shared" si="3"/>
        <v>OK</v>
      </c>
    </row>
    <row r="71" spans="2:13" x14ac:dyDescent="0.25">
      <c r="B71" s="57">
        <v>64</v>
      </c>
      <c r="C71" s="70">
        <v>44517</v>
      </c>
      <c r="D71" s="59" t="s">
        <v>2177</v>
      </c>
      <c r="E71" s="60" t="s">
        <v>6128</v>
      </c>
      <c r="F71" s="67" t="s">
        <v>2178</v>
      </c>
      <c r="G71" s="67" t="s">
        <v>2179</v>
      </c>
      <c r="H71" s="68" t="s">
        <v>2180</v>
      </c>
      <c r="I71" s="63">
        <v>2</v>
      </c>
      <c r="J71" s="64" t="str">
        <f t="shared" si="0"/>
        <v>A</v>
      </c>
      <c r="K71" s="65">
        <f t="shared" si="1"/>
        <v>5000</v>
      </c>
      <c r="L71" s="66">
        <f t="shared" si="2"/>
        <v>2</v>
      </c>
      <c r="M71" s="15" t="str">
        <f t="shared" si="3"/>
        <v>OK</v>
      </c>
    </row>
    <row r="72" spans="2:13" x14ac:dyDescent="0.25">
      <c r="B72" s="57">
        <v>65</v>
      </c>
      <c r="C72" s="70">
        <v>44517</v>
      </c>
      <c r="D72" s="59" t="s">
        <v>2181</v>
      </c>
      <c r="E72" s="60" t="s">
        <v>6128</v>
      </c>
      <c r="F72" s="67" t="s">
        <v>180</v>
      </c>
      <c r="G72" s="67" t="s">
        <v>2182</v>
      </c>
      <c r="H72" s="68" t="s">
        <v>2183</v>
      </c>
      <c r="I72" s="63">
        <v>12</v>
      </c>
      <c r="J72" s="64" t="str">
        <f t="shared" si="0"/>
        <v>B</v>
      </c>
      <c r="K72" s="65">
        <f t="shared" si="1"/>
        <v>36000</v>
      </c>
      <c r="L72" s="66">
        <f t="shared" si="2"/>
        <v>15</v>
      </c>
      <c r="M72" s="15" t="str">
        <f t="shared" si="3"/>
        <v>OK</v>
      </c>
    </row>
    <row r="73" spans="2:13" s="69" customFormat="1" x14ac:dyDescent="0.25">
      <c r="B73" s="57">
        <v>66</v>
      </c>
      <c r="C73" s="70">
        <v>44517</v>
      </c>
      <c r="D73" s="59" t="s">
        <v>2184</v>
      </c>
      <c r="E73" s="60" t="s">
        <v>6128</v>
      </c>
      <c r="F73" s="67" t="s">
        <v>2185</v>
      </c>
      <c r="G73" s="67" t="s">
        <v>2186</v>
      </c>
      <c r="H73" s="68" t="s">
        <v>2187</v>
      </c>
      <c r="I73" s="63">
        <v>2</v>
      </c>
      <c r="J73" s="64" t="str">
        <f t="shared" ref="J73:J136" si="4">+IF(I73&lt;=0," ",IF(I73&lt;=5,"A",IF(I73&gt;=6,"B")))</f>
        <v>A</v>
      </c>
      <c r="K73" s="65">
        <f t="shared" ref="K73:K136" si="5">+IF(J73=" ",I73*0,IF(J73="A",I73*2500,IF(J73="B",I73*3000)))</f>
        <v>5000</v>
      </c>
      <c r="L73" s="66">
        <f t="shared" ref="L73:L136" si="6">SUMIF($D$8:$D$263,D73:D328,$I$8:$I$263)</f>
        <v>2</v>
      </c>
      <c r="M73" s="15" t="str">
        <f t="shared" ref="M73:M136" si="7">+IF(L73=0," ",IF(L73&lt;=20,"OK",IF(L73&gt;=21,"LEBIH")))</f>
        <v>OK</v>
      </c>
    </row>
    <row r="74" spans="2:13" x14ac:dyDescent="0.25">
      <c r="B74" s="57">
        <v>67</v>
      </c>
      <c r="C74" s="70">
        <v>44518</v>
      </c>
      <c r="D74" s="59" t="s">
        <v>2823</v>
      </c>
      <c r="E74" s="60" t="s">
        <v>6128</v>
      </c>
      <c r="F74" s="67" t="s">
        <v>2824</v>
      </c>
      <c r="G74" s="67" t="s">
        <v>2825</v>
      </c>
      <c r="H74" s="68" t="s">
        <v>2826</v>
      </c>
      <c r="I74" s="63">
        <v>5</v>
      </c>
      <c r="J74" s="64" t="str">
        <f t="shared" si="4"/>
        <v>A</v>
      </c>
      <c r="K74" s="65">
        <f t="shared" si="5"/>
        <v>12500</v>
      </c>
      <c r="L74" s="66">
        <f t="shared" si="6"/>
        <v>8</v>
      </c>
      <c r="M74" s="15" t="str">
        <f t="shared" si="7"/>
        <v>OK</v>
      </c>
    </row>
    <row r="75" spans="2:13" x14ac:dyDescent="0.25">
      <c r="B75" s="57">
        <v>68</v>
      </c>
      <c r="C75" s="70">
        <v>44518</v>
      </c>
      <c r="D75" s="59" t="s">
        <v>2827</v>
      </c>
      <c r="E75" s="60" t="s">
        <v>6128</v>
      </c>
      <c r="F75" s="67" t="s">
        <v>2828</v>
      </c>
      <c r="G75" s="67" t="s">
        <v>2829</v>
      </c>
      <c r="H75" s="68" t="s">
        <v>2830</v>
      </c>
      <c r="I75" s="63">
        <v>2</v>
      </c>
      <c r="J75" s="64" t="str">
        <f t="shared" si="4"/>
        <v>A</v>
      </c>
      <c r="K75" s="65">
        <f t="shared" si="5"/>
        <v>5000</v>
      </c>
      <c r="L75" s="66">
        <f t="shared" si="6"/>
        <v>2</v>
      </c>
      <c r="M75" s="15" t="str">
        <f t="shared" si="7"/>
        <v>OK</v>
      </c>
    </row>
    <row r="76" spans="2:13" s="69" customFormat="1" x14ac:dyDescent="0.25">
      <c r="B76" s="57">
        <v>69</v>
      </c>
      <c r="C76" s="70">
        <v>44518</v>
      </c>
      <c r="D76" s="59" t="s">
        <v>2831</v>
      </c>
      <c r="E76" s="60" t="s">
        <v>6128</v>
      </c>
      <c r="F76" s="67" t="s">
        <v>2832</v>
      </c>
      <c r="G76" s="67" t="s">
        <v>2833</v>
      </c>
      <c r="H76" s="68" t="s">
        <v>2834</v>
      </c>
      <c r="I76" s="63">
        <v>2</v>
      </c>
      <c r="J76" s="64" t="str">
        <f t="shared" si="4"/>
        <v>A</v>
      </c>
      <c r="K76" s="65">
        <f t="shared" si="5"/>
        <v>5000</v>
      </c>
      <c r="L76" s="66">
        <f t="shared" si="6"/>
        <v>2</v>
      </c>
      <c r="M76" s="15" t="str">
        <f t="shared" si="7"/>
        <v>OK</v>
      </c>
    </row>
    <row r="77" spans="2:13" s="69" customFormat="1" x14ac:dyDescent="0.25">
      <c r="B77" s="57">
        <v>70</v>
      </c>
      <c r="C77" s="70">
        <v>44518</v>
      </c>
      <c r="D77" s="59" t="s">
        <v>2835</v>
      </c>
      <c r="E77" s="60" t="s">
        <v>6128</v>
      </c>
      <c r="F77" s="67" t="s">
        <v>2836</v>
      </c>
      <c r="G77" s="67" t="s">
        <v>2837</v>
      </c>
      <c r="H77" s="68" t="s">
        <v>2838</v>
      </c>
      <c r="I77" s="63">
        <v>3</v>
      </c>
      <c r="J77" s="64" t="str">
        <f t="shared" si="4"/>
        <v>A</v>
      </c>
      <c r="K77" s="65">
        <f t="shared" si="5"/>
        <v>7500</v>
      </c>
      <c r="L77" s="66">
        <f t="shared" si="6"/>
        <v>3</v>
      </c>
      <c r="M77" s="15" t="str">
        <f t="shared" si="7"/>
        <v>OK</v>
      </c>
    </row>
    <row r="78" spans="2:13" x14ac:dyDescent="0.25">
      <c r="B78" s="57">
        <v>71</v>
      </c>
      <c r="C78" s="70">
        <v>44518</v>
      </c>
      <c r="D78" s="59" t="s">
        <v>2839</v>
      </c>
      <c r="E78" s="60" t="s">
        <v>6128</v>
      </c>
      <c r="F78" s="67" t="s">
        <v>2840</v>
      </c>
      <c r="G78" s="67" t="s">
        <v>2841</v>
      </c>
      <c r="H78" s="68" t="s">
        <v>2842</v>
      </c>
      <c r="I78" s="63">
        <v>2</v>
      </c>
      <c r="J78" s="64" t="str">
        <f t="shared" si="4"/>
        <v>A</v>
      </c>
      <c r="K78" s="65">
        <f t="shared" si="5"/>
        <v>5000</v>
      </c>
      <c r="L78" s="66">
        <f t="shared" si="6"/>
        <v>2</v>
      </c>
      <c r="M78" s="15" t="str">
        <f t="shared" si="7"/>
        <v>OK</v>
      </c>
    </row>
    <row r="79" spans="2:13" x14ac:dyDescent="0.25">
      <c r="B79" s="57">
        <v>72</v>
      </c>
      <c r="C79" s="70">
        <v>44518</v>
      </c>
      <c r="D79" s="59" t="s">
        <v>2843</v>
      </c>
      <c r="E79" s="60" t="s">
        <v>6128</v>
      </c>
      <c r="F79" s="67" t="s">
        <v>2844</v>
      </c>
      <c r="G79" s="67" t="s">
        <v>2845</v>
      </c>
      <c r="H79" s="68" t="s">
        <v>2846</v>
      </c>
      <c r="I79" s="63">
        <v>2</v>
      </c>
      <c r="J79" s="64" t="str">
        <f t="shared" si="4"/>
        <v>A</v>
      </c>
      <c r="K79" s="65">
        <f t="shared" si="5"/>
        <v>5000</v>
      </c>
      <c r="L79" s="66">
        <f t="shared" si="6"/>
        <v>2</v>
      </c>
      <c r="M79" s="15" t="str">
        <f t="shared" si="7"/>
        <v>OK</v>
      </c>
    </row>
    <row r="80" spans="2:13" x14ac:dyDescent="0.25">
      <c r="B80" s="57">
        <v>73</v>
      </c>
      <c r="C80" s="70">
        <v>44518</v>
      </c>
      <c r="D80" s="59" t="s">
        <v>2847</v>
      </c>
      <c r="E80" s="60" t="s">
        <v>6128</v>
      </c>
      <c r="F80" s="67" t="s">
        <v>2848</v>
      </c>
      <c r="G80" s="67" t="s">
        <v>2849</v>
      </c>
      <c r="H80" s="68" t="s">
        <v>2850</v>
      </c>
      <c r="I80" s="63">
        <v>2</v>
      </c>
      <c r="J80" s="64" t="str">
        <f t="shared" si="4"/>
        <v>A</v>
      </c>
      <c r="K80" s="65">
        <f t="shared" si="5"/>
        <v>5000</v>
      </c>
      <c r="L80" s="66">
        <f t="shared" si="6"/>
        <v>2</v>
      </c>
      <c r="M80" s="15" t="str">
        <f t="shared" si="7"/>
        <v>OK</v>
      </c>
    </row>
    <row r="81" spans="2:13" s="69" customFormat="1" x14ac:dyDescent="0.25">
      <c r="B81" s="57">
        <v>74</v>
      </c>
      <c r="C81" s="70">
        <v>44518</v>
      </c>
      <c r="D81" s="59" t="s">
        <v>2851</v>
      </c>
      <c r="E81" s="60" t="s">
        <v>6128</v>
      </c>
      <c r="F81" s="67" t="s">
        <v>2852</v>
      </c>
      <c r="G81" s="67" t="s">
        <v>2853</v>
      </c>
      <c r="H81" s="68" t="s">
        <v>2854</v>
      </c>
      <c r="I81" s="63">
        <v>2</v>
      </c>
      <c r="J81" s="64" t="str">
        <f t="shared" si="4"/>
        <v>A</v>
      </c>
      <c r="K81" s="65">
        <f t="shared" si="5"/>
        <v>5000</v>
      </c>
      <c r="L81" s="66">
        <f t="shared" si="6"/>
        <v>2</v>
      </c>
      <c r="M81" s="15" t="str">
        <f t="shared" si="7"/>
        <v>OK</v>
      </c>
    </row>
    <row r="82" spans="2:13" x14ac:dyDescent="0.25">
      <c r="B82" s="57">
        <v>75</v>
      </c>
      <c r="C82" s="70">
        <v>44518</v>
      </c>
      <c r="D82" s="59" t="s">
        <v>2855</v>
      </c>
      <c r="E82" s="60" t="s">
        <v>6128</v>
      </c>
      <c r="F82" s="67" t="s">
        <v>2856</v>
      </c>
      <c r="G82" s="67" t="s">
        <v>2857</v>
      </c>
      <c r="H82" s="68" t="s">
        <v>2858</v>
      </c>
      <c r="I82" s="63">
        <v>2</v>
      </c>
      <c r="J82" s="64" t="str">
        <f t="shared" si="4"/>
        <v>A</v>
      </c>
      <c r="K82" s="65">
        <f t="shared" si="5"/>
        <v>5000</v>
      </c>
      <c r="L82" s="66">
        <f t="shared" si="6"/>
        <v>7</v>
      </c>
      <c r="M82" s="15" t="str">
        <f t="shared" si="7"/>
        <v>OK</v>
      </c>
    </row>
    <row r="83" spans="2:13" s="69" customFormat="1" x14ac:dyDescent="0.25">
      <c r="B83" s="57">
        <v>76</v>
      </c>
      <c r="C83" s="70">
        <v>44518</v>
      </c>
      <c r="D83" s="59" t="s">
        <v>2859</v>
      </c>
      <c r="E83" s="60" t="s">
        <v>6128</v>
      </c>
      <c r="F83" s="67" t="s">
        <v>2860</v>
      </c>
      <c r="G83" s="67" t="s">
        <v>2861</v>
      </c>
      <c r="H83" s="68" t="s">
        <v>2862</v>
      </c>
      <c r="I83" s="63">
        <v>2</v>
      </c>
      <c r="J83" s="64" t="str">
        <f t="shared" si="4"/>
        <v>A</v>
      </c>
      <c r="K83" s="65">
        <f t="shared" si="5"/>
        <v>5000</v>
      </c>
      <c r="L83" s="66">
        <f t="shared" si="6"/>
        <v>2</v>
      </c>
      <c r="M83" s="15" t="str">
        <f t="shared" si="7"/>
        <v>OK</v>
      </c>
    </row>
    <row r="84" spans="2:13" x14ac:dyDescent="0.25">
      <c r="B84" s="57">
        <v>77</v>
      </c>
      <c r="C84" s="70">
        <v>44518</v>
      </c>
      <c r="D84" s="59" t="s">
        <v>2863</v>
      </c>
      <c r="E84" s="60" t="s">
        <v>6128</v>
      </c>
      <c r="F84" s="67" t="s">
        <v>2864</v>
      </c>
      <c r="G84" s="67" t="s">
        <v>2865</v>
      </c>
      <c r="H84" s="68" t="s">
        <v>2869</v>
      </c>
      <c r="I84" s="63">
        <v>2</v>
      </c>
      <c r="J84" s="64" t="str">
        <f t="shared" si="4"/>
        <v>A</v>
      </c>
      <c r="K84" s="65">
        <f t="shared" si="5"/>
        <v>5000</v>
      </c>
      <c r="L84" s="66">
        <f t="shared" si="6"/>
        <v>2</v>
      </c>
      <c r="M84" s="15" t="str">
        <f t="shared" si="7"/>
        <v>OK</v>
      </c>
    </row>
    <row r="85" spans="2:13" x14ac:dyDescent="0.25">
      <c r="B85" s="57">
        <v>78</v>
      </c>
      <c r="C85" s="70">
        <v>44518</v>
      </c>
      <c r="D85" s="59" t="s">
        <v>2866</v>
      </c>
      <c r="E85" s="60" t="s">
        <v>6128</v>
      </c>
      <c r="F85" s="67" t="s">
        <v>2867</v>
      </c>
      <c r="G85" s="67" t="s">
        <v>2868</v>
      </c>
      <c r="H85" s="68" t="s">
        <v>2870</v>
      </c>
      <c r="I85" s="63">
        <v>2</v>
      </c>
      <c r="J85" s="64" t="str">
        <f t="shared" si="4"/>
        <v>A</v>
      </c>
      <c r="K85" s="65">
        <f t="shared" si="5"/>
        <v>5000</v>
      </c>
      <c r="L85" s="66">
        <f t="shared" si="6"/>
        <v>2</v>
      </c>
      <c r="M85" s="15" t="str">
        <f t="shared" si="7"/>
        <v>OK</v>
      </c>
    </row>
    <row r="86" spans="2:13" s="69" customFormat="1" x14ac:dyDescent="0.25">
      <c r="B86" s="57">
        <v>79</v>
      </c>
      <c r="C86" s="70">
        <v>44518</v>
      </c>
      <c r="D86" s="59" t="s">
        <v>2871</v>
      </c>
      <c r="E86" s="60" t="s">
        <v>6128</v>
      </c>
      <c r="F86" s="67" t="s">
        <v>2872</v>
      </c>
      <c r="G86" s="67" t="s">
        <v>2873</v>
      </c>
      <c r="H86" s="68" t="s">
        <v>2874</v>
      </c>
      <c r="I86" s="63">
        <v>2</v>
      </c>
      <c r="J86" s="64" t="str">
        <f t="shared" si="4"/>
        <v>A</v>
      </c>
      <c r="K86" s="65">
        <f t="shared" si="5"/>
        <v>5000</v>
      </c>
      <c r="L86" s="66">
        <f t="shared" si="6"/>
        <v>2</v>
      </c>
      <c r="M86" s="15" t="str">
        <f t="shared" si="7"/>
        <v>OK</v>
      </c>
    </row>
    <row r="87" spans="2:13" x14ac:dyDescent="0.25">
      <c r="B87" s="57">
        <v>80</v>
      </c>
      <c r="C87" s="70">
        <v>44518</v>
      </c>
      <c r="D87" s="59" t="s">
        <v>2875</v>
      </c>
      <c r="E87" s="60" t="s">
        <v>6128</v>
      </c>
      <c r="F87" s="67" t="s">
        <v>2876</v>
      </c>
      <c r="G87" s="67" t="s">
        <v>2877</v>
      </c>
      <c r="H87" s="68" t="s">
        <v>2878</v>
      </c>
      <c r="I87" s="63">
        <v>6</v>
      </c>
      <c r="J87" s="64" t="str">
        <f t="shared" si="4"/>
        <v>B</v>
      </c>
      <c r="K87" s="65">
        <f t="shared" si="5"/>
        <v>18000</v>
      </c>
      <c r="L87" s="66">
        <f t="shared" si="6"/>
        <v>6</v>
      </c>
      <c r="M87" s="15" t="str">
        <f t="shared" si="7"/>
        <v>OK</v>
      </c>
    </row>
    <row r="88" spans="2:13" x14ac:dyDescent="0.25">
      <c r="B88" s="57">
        <v>81</v>
      </c>
      <c r="C88" s="70">
        <v>44518</v>
      </c>
      <c r="D88" s="59" t="s">
        <v>2879</v>
      </c>
      <c r="E88" s="60" t="s">
        <v>6128</v>
      </c>
      <c r="F88" s="67" t="s">
        <v>2880</v>
      </c>
      <c r="G88" s="67" t="s">
        <v>2881</v>
      </c>
      <c r="H88" s="68" t="s">
        <v>2882</v>
      </c>
      <c r="I88" s="63">
        <v>3</v>
      </c>
      <c r="J88" s="64" t="str">
        <f t="shared" si="4"/>
        <v>A</v>
      </c>
      <c r="K88" s="65">
        <f t="shared" si="5"/>
        <v>7500</v>
      </c>
      <c r="L88" s="66">
        <f t="shared" si="6"/>
        <v>3</v>
      </c>
      <c r="M88" s="15" t="str">
        <f t="shared" si="7"/>
        <v>OK</v>
      </c>
    </row>
    <row r="89" spans="2:13" s="69" customFormat="1" x14ac:dyDescent="0.25">
      <c r="B89" s="57">
        <v>82</v>
      </c>
      <c r="C89" s="70">
        <v>44518</v>
      </c>
      <c r="D89" s="59" t="s">
        <v>2883</v>
      </c>
      <c r="E89" s="60" t="s">
        <v>6128</v>
      </c>
      <c r="F89" s="67" t="s">
        <v>2884</v>
      </c>
      <c r="G89" s="67" t="s">
        <v>2885</v>
      </c>
      <c r="H89" s="68" t="s">
        <v>2886</v>
      </c>
      <c r="I89" s="63">
        <v>4</v>
      </c>
      <c r="J89" s="64" t="str">
        <f t="shared" si="4"/>
        <v>A</v>
      </c>
      <c r="K89" s="65">
        <f t="shared" si="5"/>
        <v>10000</v>
      </c>
      <c r="L89" s="66">
        <f t="shared" si="6"/>
        <v>6</v>
      </c>
      <c r="M89" s="15" t="str">
        <f t="shared" si="7"/>
        <v>OK</v>
      </c>
    </row>
    <row r="90" spans="2:13" x14ac:dyDescent="0.25">
      <c r="B90" s="57">
        <v>83</v>
      </c>
      <c r="C90" s="70">
        <v>44518</v>
      </c>
      <c r="D90" s="59" t="s">
        <v>2887</v>
      </c>
      <c r="E90" s="60" t="s">
        <v>6128</v>
      </c>
      <c r="F90" s="67" t="s">
        <v>2888</v>
      </c>
      <c r="G90" s="67" t="s">
        <v>2889</v>
      </c>
      <c r="H90" s="68" t="s">
        <v>2890</v>
      </c>
      <c r="I90" s="63">
        <v>5</v>
      </c>
      <c r="J90" s="64" t="str">
        <f t="shared" si="4"/>
        <v>A</v>
      </c>
      <c r="K90" s="65">
        <f t="shared" si="5"/>
        <v>12500</v>
      </c>
      <c r="L90" s="66">
        <f t="shared" si="6"/>
        <v>5</v>
      </c>
      <c r="M90" s="15" t="str">
        <f t="shared" si="7"/>
        <v>OK</v>
      </c>
    </row>
    <row r="91" spans="2:13" x14ac:dyDescent="0.25">
      <c r="B91" s="57">
        <v>84</v>
      </c>
      <c r="C91" s="70">
        <v>44518</v>
      </c>
      <c r="D91" s="59" t="s">
        <v>2157</v>
      </c>
      <c r="E91" s="60" t="s">
        <v>6128</v>
      </c>
      <c r="F91" s="67" t="s">
        <v>2158</v>
      </c>
      <c r="G91" s="67" t="s">
        <v>2159</v>
      </c>
      <c r="H91" s="68" t="s">
        <v>2891</v>
      </c>
      <c r="I91" s="63">
        <v>3</v>
      </c>
      <c r="J91" s="64" t="str">
        <f t="shared" si="4"/>
        <v>A</v>
      </c>
      <c r="K91" s="65">
        <f t="shared" si="5"/>
        <v>7500</v>
      </c>
      <c r="L91" s="66">
        <f t="shared" si="6"/>
        <v>8</v>
      </c>
      <c r="M91" s="15" t="str">
        <f t="shared" si="7"/>
        <v>OK</v>
      </c>
    </row>
    <row r="92" spans="2:13" x14ac:dyDescent="0.25">
      <c r="B92" s="57">
        <v>85</v>
      </c>
      <c r="C92" s="70">
        <v>44518</v>
      </c>
      <c r="D92" s="59" t="s">
        <v>2892</v>
      </c>
      <c r="E92" s="60" t="s">
        <v>6128</v>
      </c>
      <c r="F92" s="67" t="s">
        <v>2893</v>
      </c>
      <c r="G92" s="67" t="s">
        <v>2894</v>
      </c>
      <c r="H92" s="68" t="s">
        <v>2895</v>
      </c>
      <c r="I92" s="63">
        <v>2</v>
      </c>
      <c r="J92" s="64" t="str">
        <f t="shared" si="4"/>
        <v>A</v>
      </c>
      <c r="K92" s="65">
        <f t="shared" si="5"/>
        <v>5000</v>
      </c>
      <c r="L92" s="66">
        <f t="shared" si="6"/>
        <v>2</v>
      </c>
      <c r="M92" s="15" t="str">
        <f t="shared" si="7"/>
        <v>OK</v>
      </c>
    </row>
    <row r="93" spans="2:13" s="69" customFormat="1" x14ac:dyDescent="0.25">
      <c r="B93" s="57">
        <v>86</v>
      </c>
      <c r="C93" s="70">
        <v>44518</v>
      </c>
      <c r="D93" s="59" t="s">
        <v>2896</v>
      </c>
      <c r="E93" s="60" t="s">
        <v>6128</v>
      </c>
      <c r="F93" s="67" t="s">
        <v>2897</v>
      </c>
      <c r="G93" s="67" t="s">
        <v>2898</v>
      </c>
      <c r="H93" s="68" t="s">
        <v>2899</v>
      </c>
      <c r="I93" s="63">
        <v>2</v>
      </c>
      <c r="J93" s="64" t="str">
        <f t="shared" si="4"/>
        <v>A</v>
      </c>
      <c r="K93" s="65">
        <f t="shared" si="5"/>
        <v>5000</v>
      </c>
      <c r="L93" s="66">
        <f t="shared" si="6"/>
        <v>2</v>
      </c>
      <c r="M93" s="15" t="str">
        <f t="shared" si="7"/>
        <v>OK</v>
      </c>
    </row>
    <row r="94" spans="2:13" x14ac:dyDescent="0.25">
      <c r="B94" s="57">
        <v>87</v>
      </c>
      <c r="C94" s="70">
        <v>44519</v>
      </c>
      <c r="D94" s="59" t="s">
        <v>3493</v>
      </c>
      <c r="E94" s="60" t="s">
        <v>6128</v>
      </c>
      <c r="F94" s="67" t="s">
        <v>3494</v>
      </c>
      <c r="G94" s="67" t="s">
        <v>3495</v>
      </c>
      <c r="H94" s="68" t="s">
        <v>3496</v>
      </c>
      <c r="I94" s="63">
        <v>2</v>
      </c>
      <c r="J94" s="64" t="str">
        <f t="shared" si="4"/>
        <v>A</v>
      </c>
      <c r="K94" s="65">
        <f t="shared" si="5"/>
        <v>5000</v>
      </c>
      <c r="L94" s="66">
        <f t="shared" si="6"/>
        <v>4</v>
      </c>
      <c r="M94" s="15" t="str">
        <f t="shared" si="7"/>
        <v>OK</v>
      </c>
    </row>
    <row r="95" spans="2:13" s="69" customFormat="1" x14ac:dyDescent="0.25">
      <c r="B95" s="57">
        <v>88</v>
      </c>
      <c r="C95" s="70">
        <v>44519</v>
      </c>
      <c r="D95" s="59" t="s">
        <v>3497</v>
      </c>
      <c r="E95" s="60" t="s">
        <v>6128</v>
      </c>
      <c r="F95" s="67" t="s">
        <v>3498</v>
      </c>
      <c r="G95" s="67" t="s">
        <v>3499</v>
      </c>
      <c r="H95" s="68" t="s">
        <v>3500</v>
      </c>
      <c r="I95" s="63">
        <v>2</v>
      </c>
      <c r="J95" s="64" t="str">
        <f t="shared" si="4"/>
        <v>A</v>
      </c>
      <c r="K95" s="65">
        <f t="shared" si="5"/>
        <v>5000</v>
      </c>
      <c r="L95" s="66">
        <f t="shared" si="6"/>
        <v>2</v>
      </c>
      <c r="M95" s="15" t="str">
        <f t="shared" si="7"/>
        <v>OK</v>
      </c>
    </row>
    <row r="96" spans="2:13" x14ac:dyDescent="0.25">
      <c r="B96" s="57">
        <v>89</v>
      </c>
      <c r="C96" s="70">
        <v>44519</v>
      </c>
      <c r="D96" s="59" t="s">
        <v>3501</v>
      </c>
      <c r="E96" s="60" t="s">
        <v>6128</v>
      </c>
      <c r="F96" s="67" t="s">
        <v>2471</v>
      </c>
      <c r="G96" s="67" t="s">
        <v>3502</v>
      </c>
      <c r="H96" s="68" t="s">
        <v>3503</v>
      </c>
      <c r="I96" s="63">
        <v>2</v>
      </c>
      <c r="J96" s="64" t="str">
        <f t="shared" si="4"/>
        <v>A</v>
      </c>
      <c r="K96" s="65">
        <f t="shared" si="5"/>
        <v>5000</v>
      </c>
      <c r="L96" s="66">
        <f t="shared" si="6"/>
        <v>2</v>
      </c>
      <c r="M96" s="15" t="str">
        <f t="shared" si="7"/>
        <v>OK</v>
      </c>
    </row>
    <row r="97" spans="2:13" x14ac:dyDescent="0.25">
      <c r="B97" s="57">
        <v>90</v>
      </c>
      <c r="C97" s="70">
        <v>44519</v>
      </c>
      <c r="D97" s="59" t="s">
        <v>3504</v>
      </c>
      <c r="E97" s="60" t="s">
        <v>6128</v>
      </c>
      <c r="F97" s="67" t="s">
        <v>3505</v>
      </c>
      <c r="G97" s="67" t="s">
        <v>3506</v>
      </c>
      <c r="H97" s="68" t="s">
        <v>3507</v>
      </c>
      <c r="I97" s="63">
        <v>2</v>
      </c>
      <c r="J97" s="64" t="str">
        <f t="shared" si="4"/>
        <v>A</v>
      </c>
      <c r="K97" s="65">
        <f t="shared" si="5"/>
        <v>5000</v>
      </c>
      <c r="L97" s="66">
        <f t="shared" si="6"/>
        <v>2</v>
      </c>
      <c r="M97" s="15" t="str">
        <f t="shared" si="7"/>
        <v>OK</v>
      </c>
    </row>
    <row r="98" spans="2:13" s="69" customFormat="1" x14ac:dyDescent="0.25">
      <c r="B98" s="57">
        <v>91</v>
      </c>
      <c r="C98" s="70">
        <v>44519</v>
      </c>
      <c r="D98" s="59" t="s">
        <v>3508</v>
      </c>
      <c r="E98" s="60" t="s">
        <v>6128</v>
      </c>
      <c r="F98" s="67" t="s">
        <v>3509</v>
      </c>
      <c r="G98" s="67" t="s">
        <v>3510</v>
      </c>
      <c r="H98" s="68" t="s">
        <v>3511</v>
      </c>
      <c r="I98" s="63">
        <v>2</v>
      </c>
      <c r="J98" s="64" t="str">
        <f t="shared" si="4"/>
        <v>A</v>
      </c>
      <c r="K98" s="65">
        <f t="shared" si="5"/>
        <v>5000</v>
      </c>
      <c r="L98" s="66">
        <f t="shared" si="6"/>
        <v>2</v>
      </c>
      <c r="M98" s="15" t="str">
        <f t="shared" si="7"/>
        <v>OK</v>
      </c>
    </row>
    <row r="99" spans="2:13" s="69" customFormat="1" x14ac:dyDescent="0.25">
      <c r="B99" s="57">
        <v>92</v>
      </c>
      <c r="C99" s="70">
        <v>44519</v>
      </c>
      <c r="D99" s="59" t="s">
        <v>3512</v>
      </c>
      <c r="E99" s="60" t="s">
        <v>6128</v>
      </c>
      <c r="F99" s="67" t="s">
        <v>3513</v>
      </c>
      <c r="G99" s="67" t="s">
        <v>3514</v>
      </c>
      <c r="H99" s="68" t="s">
        <v>3515</v>
      </c>
      <c r="I99" s="63">
        <v>2</v>
      </c>
      <c r="J99" s="64" t="str">
        <f t="shared" si="4"/>
        <v>A</v>
      </c>
      <c r="K99" s="65">
        <f t="shared" si="5"/>
        <v>5000</v>
      </c>
      <c r="L99" s="66">
        <f t="shared" si="6"/>
        <v>2</v>
      </c>
      <c r="M99" s="15" t="str">
        <f t="shared" si="7"/>
        <v>OK</v>
      </c>
    </row>
    <row r="100" spans="2:13" x14ac:dyDescent="0.25">
      <c r="B100" s="57">
        <v>93</v>
      </c>
      <c r="C100" s="70">
        <v>44519</v>
      </c>
      <c r="D100" s="59" t="s">
        <v>3516</v>
      </c>
      <c r="E100" s="60" t="s">
        <v>6128</v>
      </c>
      <c r="F100" s="67" t="s">
        <v>3517</v>
      </c>
      <c r="G100" s="67" t="s">
        <v>3518</v>
      </c>
      <c r="H100" s="68" t="s">
        <v>3519</v>
      </c>
      <c r="I100" s="63">
        <v>2</v>
      </c>
      <c r="J100" s="64" t="str">
        <f t="shared" si="4"/>
        <v>A</v>
      </c>
      <c r="K100" s="65">
        <f t="shared" si="5"/>
        <v>5000</v>
      </c>
      <c r="L100" s="66">
        <f t="shared" si="6"/>
        <v>2</v>
      </c>
      <c r="M100" s="15" t="str">
        <f t="shared" si="7"/>
        <v>OK</v>
      </c>
    </row>
    <row r="101" spans="2:13" s="69" customFormat="1" x14ac:dyDescent="0.25">
      <c r="B101" s="57">
        <v>94</v>
      </c>
      <c r="C101" s="70">
        <v>44519</v>
      </c>
      <c r="D101" s="59" t="s">
        <v>3520</v>
      </c>
      <c r="E101" s="60" t="s">
        <v>6128</v>
      </c>
      <c r="F101" s="67" t="s">
        <v>3521</v>
      </c>
      <c r="G101" s="67" t="s">
        <v>3522</v>
      </c>
      <c r="H101" s="68" t="s">
        <v>3523</v>
      </c>
      <c r="I101" s="63">
        <v>2</v>
      </c>
      <c r="J101" s="64" t="str">
        <f t="shared" si="4"/>
        <v>A</v>
      </c>
      <c r="K101" s="65">
        <f t="shared" si="5"/>
        <v>5000</v>
      </c>
      <c r="L101" s="66">
        <f t="shared" si="6"/>
        <v>4</v>
      </c>
      <c r="M101" s="15" t="str">
        <f t="shared" si="7"/>
        <v>OK</v>
      </c>
    </row>
    <row r="102" spans="2:13" x14ac:dyDescent="0.25">
      <c r="B102" s="57">
        <v>95</v>
      </c>
      <c r="C102" s="70">
        <v>44519</v>
      </c>
      <c r="D102" s="59" t="s">
        <v>3524</v>
      </c>
      <c r="E102" s="60" t="s">
        <v>6128</v>
      </c>
      <c r="F102" s="67" t="s">
        <v>3525</v>
      </c>
      <c r="G102" s="67" t="s">
        <v>3526</v>
      </c>
      <c r="H102" s="68" t="s">
        <v>3527</v>
      </c>
      <c r="I102" s="63">
        <v>2</v>
      </c>
      <c r="J102" s="64" t="str">
        <f t="shared" si="4"/>
        <v>A</v>
      </c>
      <c r="K102" s="65">
        <f t="shared" si="5"/>
        <v>5000</v>
      </c>
      <c r="L102" s="66">
        <f t="shared" si="6"/>
        <v>2</v>
      </c>
      <c r="M102" s="15" t="str">
        <f t="shared" si="7"/>
        <v>OK</v>
      </c>
    </row>
    <row r="103" spans="2:13" x14ac:dyDescent="0.25">
      <c r="B103" s="57">
        <v>96</v>
      </c>
      <c r="C103" s="70">
        <v>44519</v>
      </c>
      <c r="D103" s="59" t="s">
        <v>3528</v>
      </c>
      <c r="E103" s="60" t="s">
        <v>6128</v>
      </c>
      <c r="F103" s="67" t="s">
        <v>1625</v>
      </c>
      <c r="G103" s="67" t="s">
        <v>3529</v>
      </c>
      <c r="H103" s="68" t="s">
        <v>3530</v>
      </c>
      <c r="I103" s="63">
        <v>2</v>
      </c>
      <c r="J103" s="64" t="str">
        <f t="shared" si="4"/>
        <v>A</v>
      </c>
      <c r="K103" s="65">
        <f t="shared" si="5"/>
        <v>5000</v>
      </c>
      <c r="L103" s="66">
        <f t="shared" si="6"/>
        <v>2</v>
      </c>
      <c r="M103" s="15" t="str">
        <f t="shared" si="7"/>
        <v>OK</v>
      </c>
    </row>
    <row r="104" spans="2:13" x14ac:dyDescent="0.25">
      <c r="B104" s="57">
        <v>97</v>
      </c>
      <c r="C104" s="70">
        <v>44519</v>
      </c>
      <c r="D104" s="59" t="s">
        <v>3531</v>
      </c>
      <c r="E104" s="60" t="s">
        <v>6128</v>
      </c>
      <c r="F104" s="67" t="s">
        <v>3532</v>
      </c>
      <c r="G104" s="67" t="s">
        <v>3533</v>
      </c>
      <c r="H104" s="68" t="s">
        <v>3534</v>
      </c>
      <c r="I104" s="63">
        <v>3</v>
      </c>
      <c r="J104" s="64" t="str">
        <f t="shared" si="4"/>
        <v>A</v>
      </c>
      <c r="K104" s="65">
        <f t="shared" si="5"/>
        <v>7500</v>
      </c>
      <c r="L104" s="66">
        <f t="shared" si="6"/>
        <v>3</v>
      </c>
      <c r="M104" s="15" t="str">
        <f t="shared" si="7"/>
        <v>OK</v>
      </c>
    </row>
    <row r="105" spans="2:13" s="69" customFormat="1" x14ac:dyDescent="0.25">
      <c r="B105" s="57">
        <v>98</v>
      </c>
      <c r="C105" s="70">
        <v>44519</v>
      </c>
      <c r="D105" s="59" t="s">
        <v>3535</v>
      </c>
      <c r="E105" s="60" t="s">
        <v>6128</v>
      </c>
      <c r="F105" s="67" t="s">
        <v>3536</v>
      </c>
      <c r="G105" s="67" t="s">
        <v>3537</v>
      </c>
      <c r="H105" s="68" t="s">
        <v>3538</v>
      </c>
      <c r="I105" s="63">
        <v>2</v>
      </c>
      <c r="J105" s="64" t="str">
        <f t="shared" si="4"/>
        <v>A</v>
      </c>
      <c r="K105" s="65">
        <f t="shared" si="5"/>
        <v>5000</v>
      </c>
      <c r="L105" s="66">
        <f t="shared" si="6"/>
        <v>2</v>
      </c>
      <c r="M105" s="15" t="str">
        <f t="shared" si="7"/>
        <v>OK</v>
      </c>
    </row>
    <row r="106" spans="2:13" x14ac:dyDescent="0.25">
      <c r="B106" s="57">
        <v>99</v>
      </c>
      <c r="C106" s="70">
        <v>44519</v>
      </c>
      <c r="D106" s="59" t="s">
        <v>3539</v>
      </c>
      <c r="E106" s="60" t="s">
        <v>6128</v>
      </c>
      <c r="F106" s="67" t="s">
        <v>3540</v>
      </c>
      <c r="G106" s="67" t="s">
        <v>3541</v>
      </c>
      <c r="H106" s="68" t="s">
        <v>3542</v>
      </c>
      <c r="I106" s="63">
        <v>2</v>
      </c>
      <c r="J106" s="64" t="str">
        <f t="shared" si="4"/>
        <v>A</v>
      </c>
      <c r="K106" s="65">
        <f t="shared" si="5"/>
        <v>5000</v>
      </c>
      <c r="L106" s="66">
        <f t="shared" si="6"/>
        <v>2</v>
      </c>
      <c r="M106" s="15" t="str">
        <f t="shared" si="7"/>
        <v>OK</v>
      </c>
    </row>
    <row r="107" spans="2:13" s="69" customFormat="1" x14ac:dyDescent="0.25">
      <c r="B107" s="57">
        <v>100</v>
      </c>
      <c r="C107" s="70">
        <v>44519</v>
      </c>
      <c r="D107" s="59" t="s">
        <v>3543</v>
      </c>
      <c r="E107" s="60" t="s">
        <v>6128</v>
      </c>
      <c r="F107" s="67" t="s">
        <v>3544</v>
      </c>
      <c r="G107" s="67" t="s">
        <v>3545</v>
      </c>
      <c r="H107" s="68" t="s">
        <v>3546</v>
      </c>
      <c r="I107" s="63">
        <v>2</v>
      </c>
      <c r="J107" s="64" t="str">
        <f t="shared" si="4"/>
        <v>A</v>
      </c>
      <c r="K107" s="65">
        <f t="shared" si="5"/>
        <v>5000</v>
      </c>
      <c r="L107" s="66">
        <f t="shared" si="6"/>
        <v>2</v>
      </c>
      <c r="M107" s="15" t="str">
        <f t="shared" si="7"/>
        <v>OK</v>
      </c>
    </row>
    <row r="108" spans="2:13" x14ac:dyDescent="0.25">
      <c r="B108" s="57">
        <v>101</v>
      </c>
      <c r="C108" s="70">
        <v>44519</v>
      </c>
      <c r="D108" s="59" t="s">
        <v>3547</v>
      </c>
      <c r="E108" s="60" t="s">
        <v>6128</v>
      </c>
      <c r="F108" s="67" t="s">
        <v>3548</v>
      </c>
      <c r="G108" s="67" t="s">
        <v>3549</v>
      </c>
      <c r="H108" s="68" t="s">
        <v>3550</v>
      </c>
      <c r="I108" s="63">
        <v>10</v>
      </c>
      <c r="J108" s="64" t="str">
        <f t="shared" si="4"/>
        <v>B</v>
      </c>
      <c r="K108" s="65">
        <f t="shared" si="5"/>
        <v>30000</v>
      </c>
      <c r="L108" s="66">
        <f t="shared" si="6"/>
        <v>10</v>
      </c>
      <c r="M108" s="15" t="str">
        <f t="shared" si="7"/>
        <v>OK</v>
      </c>
    </row>
    <row r="109" spans="2:13" x14ac:dyDescent="0.25">
      <c r="B109" s="57">
        <v>102</v>
      </c>
      <c r="C109" s="70">
        <v>44519</v>
      </c>
      <c r="D109" s="59" t="s">
        <v>3551</v>
      </c>
      <c r="E109" s="60" t="s">
        <v>6128</v>
      </c>
      <c r="F109" s="67" t="s">
        <v>3552</v>
      </c>
      <c r="G109" s="67" t="s">
        <v>3553</v>
      </c>
      <c r="H109" s="68" t="s">
        <v>3554</v>
      </c>
      <c r="I109" s="63">
        <v>2</v>
      </c>
      <c r="J109" s="64" t="str">
        <f t="shared" si="4"/>
        <v>A</v>
      </c>
      <c r="K109" s="65">
        <f t="shared" si="5"/>
        <v>5000</v>
      </c>
      <c r="L109" s="66">
        <f t="shared" si="6"/>
        <v>2</v>
      </c>
      <c r="M109" s="15" t="str">
        <f t="shared" si="7"/>
        <v>OK</v>
      </c>
    </row>
    <row r="110" spans="2:13" s="69" customFormat="1" x14ac:dyDescent="0.25">
      <c r="B110" s="57">
        <v>103</v>
      </c>
      <c r="C110" s="70">
        <v>44519</v>
      </c>
      <c r="D110" s="59" t="s">
        <v>3555</v>
      </c>
      <c r="E110" s="60" t="s">
        <v>6128</v>
      </c>
      <c r="F110" s="67" t="s">
        <v>3556</v>
      </c>
      <c r="G110" s="67" t="s">
        <v>3557</v>
      </c>
      <c r="H110" s="68" t="s">
        <v>3558</v>
      </c>
      <c r="I110" s="63">
        <v>2</v>
      </c>
      <c r="J110" s="64" t="str">
        <f t="shared" si="4"/>
        <v>A</v>
      </c>
      <c r="K110" s="65">
        <f t="shared" si="5"/>
        <v>5000</v>
      </c>
      <c r="L110" s="66">
        <f t="shared" si="6"/>
        <v>2</v>
      </c>
      <c r="M110" s="15" t="str">
        <f t="shared" si="7"/>
        <v>OK</v>
      </c>
    </row>
    <row r="111" spans="2:13" x14ac:dyDescent="0.25">
      <c r="B111" s="57">
        <v>104</v>
      </c>
      <c r="C111" s="70">
        <v>44519</v>
      </c>
      <c r="D111" s="59" t="s">
        <v>3559</v>
      </c>
      <c r="E111" s="60" t="s">
        <v>6128</v>
      </c>
      <c r="F111" s="67" t="s">
        <v>3560</v>
      </c>
      <c r="G111" s="67" t="s">
        <v>3561</v>
      </c>
      <c r="H111" s="68" t="s">
        <v>3562</v>
      </c>
      <c r="I111" s="63">
        <v>2</v>
      </c>
      <c r="J111" s="64" t="str">
        <f t="shared" si="4"/>
        <v>A</v>
      </c>
      <c r="K111" s="65">
        <f t="shared" si="5"/>
        <v>5000</v>
      </c>
      <c r="L111" s="66">
        <f t="shared" si="6"/>
        <v>2</v>
      </c>
      <c r="M111" s="15" t="str">
        <f t="shared" si="7"/>
        <v>OK</v>
      </c>
    </row>
    <row r="112" spans="2:13" x14ac:dyDescent="0.25">
      <c r="B112" s="57">
        <v>105</v>
      </c>
      <c r="C112" s="70">
        <v>44520</v>
      </c>
      <c r="D112" s="59" t="s">
        <v>4094</v>
      </c>
      <c r="E112" s="60" t="s">
        <v>6128</v>
      </c>
      <c r="F112" s="67" t="s">
        <v>4095</v>
      </c>
      <c r="G112" s="67" t="s">
        <v>4096</v>
      </c>
      <c r="H112" s="68" t="s">
        <v>4097</v>
      </c>
      <c r="I112" s="63">
        <v>3</v>
      </c>
      <c r="J112" s="64" t="str">
        <f t="shared" si="4"/>
        <v>A</v>
      </c>
      <c r="K112" s="65">
        <f t="shared" si="5"/>
        <v>7500</v>
      </c>
      <c r="L112" s="66">
        <f t="shared" si="6"/>
        <v>3</v>
      </c>
      <c r="M112" s="15" t="str">
        <f t="shared" si="7"/>
        <v>OK</v>
      </c>
    </row>
    <row r="113" spans="2:13" x14ac:dyDescent="0.25">
      <c r="B113" s="57">
        <v>106</v>
      </c>
      <c r="C113" s="70">
        <v>44520</v>
      </c>
      <c r="D113" s="59" t="s">
        <v>4098</v>
      </c>
      <c r="E113" s="60" t="s">
        <v>6128</v>
      </c>
      <c r="F113" s="67" t="s">
        <v>4099</v>
      </c>
      <c r="G113" s="67" t="s">
        <v>4100</v>
      </c>
      <c r="H113" s="68" t="s">
        <v>4101</v>
      </c>
      <c r="I113" s="63">
        <v>3</v>
      </c>
      <c r="J113" s="64" t="str">
        <f t="shared" si="4"/>
        <v>A</v>
      </c>
      <c r="K113" s="65">
        <f t="shared" si="5"/>
        <v>7500</v>
      </c>
      <c r="L113" s="66">
        <f t="shared" si="6"/>
        <v>3</v>
      </c>
      <c r="M113" s="15" t="str">
        <f t="shared" si="7"/>
        <v>OK</v>
      </c>
    </row>
    <row r="114" spans="2:13" s="69" customFormat="1" x14ac:dyDescent="0.25">
      <c r="B114" s="57">
        <v>107</v>
      </c>
      <c r="C114" s="70">
        <v>44520</v>
      </c>
      <c r="D114" s="59" t="s">
        <v>4102</v>
      </c>
      <c r="E114" s="60" t="s">
        <v>6128</v>
      </c>
      <c r="F114" s="67" t="s">
        <v>4103</v>
      </c>
      <c r="G114" s="67" t="s">
        <v>4104</v>
      </c>
      <c r="H114" s="68" t="s">
        <v>4108</v>
      </c>
      <c r="I114" s="63">
        <v>10</v>
      </c>
      <c r="J114" s="64" t="str">
        <f t="shared" si="4"/>
        <v>B</v>
      </c>
      <c r="K114" s="65">
        <f t="shared" si="5"/>
        <v>30000</v>
      </c>
      <c r="L114" s="66">
        <f t="shared" si="6"/>
        <v>10</v>
      </c>
      <c r="M114" s="15" t="str">
        <f t="shared" si="7"/>
        <v>OK</v>
      </c>
    </row>
    <row r="115" spans="2:13" x14ac:dyDescent="0.25">
      <c r="B115" s="57">
        <v>108</v>
      </c>
      <c r="C115" s="70">
        <v>44520</v>
      </c>
      <c r="D115" s="59" t="s">
        <v>4105</v>
      </c>
      <c r="E115" s="60" t="s">
        <v>6128</v>
      </c>
      <c r="F115" s="67" t="s">
        <v>4106</v>
      </c>
      <c r="G115" s="67" t="s">
        <v>4107</v>
      </c>
      <c r="H115" s="68" t="s">
        <v>4109</v>
      </c>
      <c r="I115" s="63">
        <v>2</v>
      </c>
      <c r="J115" s="64" t="str">
        <f t="shared" si="4"/>
        <v>A</v>
      </c>
      <c r="K115" s="65">
        <f t="shared" si="5"/>
        <v>5000</v>
      </c>
      <c r="L115" s="66">
        <f t="shared" si="6"/>
        <v>2</v>
      </c>
      <c r="M115" s="15" t="str">
        <f t="shared" si="7"/>
        <v>OK</v>
      </c>
    </row>
    <row r="116" spans="2:13" x14ac:dyDescent="0.25">
      <c r="B116" s="57">
        <v>109</v>
      </c>
      <c r="C116" s="70">
        <v>44520</v>
      </c>
      <c r="D116" s="59" t="s">
        <v>4110</v>
      </c>
      <c r="E116" s="60" t="s">
        <v>6128</v>
      </c>
      <c r="F116" s="67" t="s">
        <v>4111</v>
      </c>
      <c r="G116" s="67" t="s">
        <v>4112</v>
      </c>
      <c r="H116" s="68" t="s">
        <v>4116</v>
      </c>
      <c r="I116" s="63">
        <v>6</v>
      </c>
      <c r="J116" s="64" t="str">
        <f t="shared" si="4"/>
        <v>B</v>
      </c>
      <c r="K116" s="65">
        <f t="shared" si="5"/>
        <v>18000</v>
      </c>
      <c r="L116" s="66">
        <f t="shared" si="6"/>
        <v>6</v>
      </c>
      <c r="M116" s="15" t="str">
        <f t="shared" si="7"/>
        <v>OK</v>
      </c>
    </row>
    <row r="117" spans="2:13" s="69" customFormat="1" x14ac:dyDescent="0.25">
      <c r="B117" s="57">
        <v>110</v>
      </c>
      <c r="C117" s="70">
        <v>44520</v>
      </c>
      <c r="D117" s="59" t="s">
        <v>4113</v>
      </c>
      <c r="E117" s="60" t="s">
        <v>6128</v>
      </c>
      <c r="F117" s="67" t="s">
        <v>4114</v>
      </c>
      <c r="G117" s="67" t="s">
        <v>4115</v>
      </c>
      <c r="H117" s="68" t="s">
        <v>4117</v>
      </c>
      <c r="I117" s="63">
        <v>2</v>
      </c>
      <c r="J117" s="64" t="str">
        <f t="shared" si="4"/>
        <v>A</v>
      </c>
      <c r="K117" s="65">
        <f t="shared" si="5"/>
        <v>5000</v>
      </c>
      <c r="L117" s="66">
        <f t="shared" si="6"/>
        <v>2</v>
      </c>
      <c r="M117" s="15" t="str">
        <f t="shared" si="7"/>
        <v>OK</v>
      </c>
    </row>
    <row r="118" spans="2:13" x14ac:dyDescent="0.25">
      <c r="B118" s="57">
        <v>111</v>
      </c>
      <c r="C118" s="70">
        <v>44520</v>
      </c>
      <c r="D118" s="59" t="s">
        <v>4118</v>
      </c>
      <c r="E118" s="60" t="s">
        <v>6128</v>
      </c>
      <c r="F118" s="67" t="s">
        <v>4119</v>
      </c>
      <c r="G118" s="67" t="s">
        <v>4120</v>
      </c>
      <c r="H118" s="68" t="s">
        <v>4124</v>
      </c>
      <c r="I118" s="63">
        <v>10</v>
      </c>
      <c r="J118" s="64" t="str">
        <f t="shared" si="4"/>
        <v>B</v>
      </c>
      <c r="K118" s="65">
        <f t="shared" si="5"/>
        <v>30000</v>
      </c>
      <c r="L118" s="66">
        <f t="shared" si="6"/>
        <v>10</v>
      </c>
      <c r="M118" s="15" t="str">
        <f t="shared" si="7"/>
        <v>OK</v>
      </c>
    </row>
    <row r="119" spans="2:13" x14ac:dyDescent="0.25">
      <c r="B119" s="57">
        <v>112</v>
      </c>
      <c r="C119" s="70">
        <v>44520</v>
      </c>
      <c r="D119" s="59" t="s">
        <v>4121</v>
      </c>
      <c r="E119" s="60" t="s">
        <v>6128</v>
      </c>
      <c r="F119" s="67" t="s">
        <v>4122</v>
      </c>
      <c r="G119" s="67" t="s">
        <v>4123</v>
      </c>
      <c r="H119" s="68" t="s">
        <v>4125</v>
      </c>
      <c r="I119" s="63">
        <v>5</v>
      </c>
      <c r="J119" s="64" t="str">
        <f t="shared" si="4"/>
        <v>A</v>
      </c>
      <c r="K119" s="65">
        <f t="shared" si="5"/>
        <v>12500</v>
      </c>
      <c r="L119" s="66">
        <f t="shared" si="6"/>
        <v>5</v>
      </c>
      <c r="M119" s="15" t="str">
        <f t="shared" si="7"/>
        <v>OK</v>
      </c>
    </row>
    <row r="120" spans="2:13" x14ac:dyDescent="0.25">
      <c r="B120" s="57">
        <v>113</v>
      </c>
      <c r="C120" s="70">
        <v>44520</v>
      </c>
      <c r="D120" s="59" t="s">
        <v>4126</v>
      </c>
      <c r="E120" s="60" t="s">
        <v>6128</v>
      </c>
      <c r="F120" s="67" t="s">
        <v>4127</v>
      </c>
      <c r="G120" s="67" t="s">
        <v>4128</v>
      </c>
      <c r="H120" s="68" t="s">
        <v>4129</v>
      </c>
      <c r="I120" s="63">
        <v>7</v>
      </c>
      <c r="J120" s="64" t="str">
        <f t="shared" si="4"/>
        <v>B</v>
      </c>
      <c r="K120" s="65">
        <f t="shared" si="5"/>
        <v>21000</v>
      </c>
      <c r="L120" s="66">
        <f t="shared" si="6"/>
        <v>7</v>
      </c>
      <c r="M120" s="15" t="str">
        <f t="shared" si="7"/>
        <v>OK</v>
      </c>
    </row>
    <row r="121" spans="2:13" s="69" customFormat="1" x14ac:dyDescent="0.25">
      <c r="B121" s="57">
        <v>114</v>
      </c>
      <c r="C121" s="70">
        <v>44520</v>
      </c>
      <c r="D121" s="59" t="s">
        <v>4130</v>
      </c>
      <c r="E121" s="60" t="s">
        <v>6128</v>
      </c>
      <c r="F121" s="67" t="s">
        <v>4131</v>
      </c>
      <c r="G121" s="67" t="s">
        <v>4132</v>
      </c>
      <c r="H121" s="68" t="s">
        <v>4133</v>
      </c>
      <c r="I121" s="63">
        <v>3</v>
      </c>
      <c r="J121" s="64" t="str">
        <f t="shared" si="4"/>
        <v>A</v>
      </c>
      <c r="K121" s="65">
        <f t="shared" si="5"/>
        <v>7500</v>
      </c>
      <c r="L121" s="66">
        <f t="shared" si="6"/>
        <v>3</v>
      </c>
      <c r="M121" s="15" t="str">
        <f t="shared" si="7"/>
        <v>OK</v>
      </c>
    </row>
    <row r="122" spans="2:13" x14ac:dyDescent="0.25">
      <c r="B122" s="57">
        <v>115</v>
      </c>
      <c r="C122" s="70">
        <v>44520</v>
      </c>
      <c r="D122" s="59" t="s">
        <v>4134</v>
      </c>
      <c r="E122" s="60" t="s">
        <v>6128</v>
      </c>
      <c r="F122" s="67" t="s">
        <v>4135</v>
      </c>
      <c r="G122" s="67" t="s">
        <v>4136</v>
      </c>
      <c r="H122" s="68" t="s">
        <v>4143</v>
      </c>
      <c r="I122" s="63">
        <v>2</v>
      </c>
      <c r="J122" s="64" t="str">
        <f t="shared" si="4"/>
        <v>A</v>
      </c>
      <c r="K122" s="65">
        <f t="shared" si="5"/>
        <v>5000</v>
      </c>
      <c r="L122" s="66">
        <f t="shared" si="6"/>
        <v>2</v>
      </c>
      <c r="M122" s="15" t="str">
        <f t="shared" si="7"/>
        <v>OK</v>
      </c>
    </row>
    <row r="123" spans="2:13" x14ac:dyDescent="0.25">
      <c r="B123" s="57">
        <v>116</v>
      </c>
      <c r="C123" s="70">
        <v>44520</v>
      </c>
      <c r="D123" s="59" t="s">
        <v>4137</v>
      </c>
      <c r="E123" s="60" t="s">
        <v>6128</v>
      </c>
      <c r="F123" s="67" t="s">
        <v>4138</v>
      </c>
      <c r="G123" s="67" t="s">
        <v>4139</v>
      </c>
      <c r="H123" s="68" t="s">
        <v>4144</v>
      </c>
      <c r="I123" s="63">
        <v>2</v>
      </c>
      <c r="J123" s="64" t="str">
        <f t="shared" si="4"/>
        <v>A</v>
      </c>
      <c r="K123" s="65">
        <f t="shared" si="5"/>
        <v>5000</v>
      </c>
      <c r="L123" s="66">
        <f t="shared" si="6"/>
        <v>2</v>
      </c>
      <c r="M123" s="15" t="str">
        <f t="shared" si="7"/>
        <v>OK</v>
      </c>
    </row>
    <row r="124" spans="2:13" s="69" customFormat="1" x14ac:dyDescent="0.25">
      <c r="B124" s="57">
        <v>117</v>
      </c>
      <c r="C124" s="70">
        <v>44520</v>
      </c>
      <c r="D124" s="59" t="s">
        <v>4140</v>
      </c>
      <c r="E124" s="60" t="s">
        <v>6128</v>
      </c>
      <c r="F124" s="67" t="s">
        <v>4141</v>
      </c>
      <c r="G124" s="67" t="s">
        <v>4142</v>
      </c>
      <c r="H124" s="68" t="s">
        <v>4145</v>
      </c>
      <c r="I124" s="63">
        <v>2</v>
      </c>
      <c r="J124" s="64" t="str">
        <f t="shared" si="4"/>
        <v>A</v>
      </c>
      <c r="K124" s="65">
        <f t="shared" si="5"/>
        <v>5000</v>
      </c>
      <c r="L124" s="66">
        <f t="shared" si="6"/>
        <v>2</v>
      </c>
      <c r="M124" s="15" t="str">
        <f t="shared" si="7"/>
        <v>OK</v>
      </c>
    </row>
    <row r="125" spans="2:13" x14ac:dyDescent="0.25">
      <c r="B125" s="57">
        <v>118</v>
      </c>
      <c r="C125" s="70">
        <v>44520</v>
      </c>
      <c r="D125" s="59" t="s">
        <v>4146</v>
      </c>
      <c r="E125" s="60" t="s">
        <v>6128</v>
      </c>
      <c r="F125" s="67" t="s">
        <v>4147</v>
      </c>
      <c r="G125" s="67" t="s">
        <v>4148</v>
      </c>
      <c r="H125" s="68" t="s">
        <v>4152</v>
      </c>
      <c r="I125" s="63">
        <v>2</v>
      </c>
      <c r="J125" s="64" t="str">
        <f t="shared" si="4"/>
        <v>A</v>
      </c>
      <c r="K125" s="65">
        <f t="shared" si="5"/>
        <v>5000</v>
      </c>
      <c r="L125" s="66">
        <f t="shared" si="6"/>
        <v>2</v>
      </c>
      <c r="M125" s="15" t="str">
        <f t="shared" si="7"/>
        <v>OK</v>
      </c>
    </row>
    <row r="126" spans="2:13" x14ac:dyDescent="0.25">
      <c r="B126" s="57">
        <v>119</v>
      </c>
      <c r="C126" s="70">
        <v>44520</v>
      </c>
      <c r="D126" s="59" t="s">
        <v>4149</v>
      </c>
      <c r="E126" s="60" t="s">
        <v>6128</v>
      </c>
      <c r="F126" s="67" t="s">
        <v>4150</v>
      </c>
      <c r="G126" s="67" t="s">
        <v>4151</v>
      </c>
      <c r="H126" s="68" t="s">
        <v>4153</v>
      </c>
      <c r="I126" s="63">
        <v>2</v>
      </c>
      <c r="J126" s="64" t="str">
        <f t="shared" si="4"/>
        <v>A</v>
      </c>
      <c r="K126" s="65">
        <f t="shared" si="5"/>
        <v>5000</v>
      </c>
      <c r="L126" s="66">
        <f t="shared" si="6"/>
        <v>2</v>
      </c>
      <c r="M126" s="15" t="str">
        <f t="shared" si="7"/>
        <v>OK</v>
      </c>
    </row>
    <row r="127" spans="2:13" x14ac:dyDescent="0.25">
      <c r="B127" s="57">
        <v>120</v>
      </c>
      <c r="C127" s="70">
        <v>44520</v>
      </c>
      <c r="D127" s="59" t="s">
        <v>4154</v>
      </c>
      <c r="E127" s="60" t="s">
        <v>6128</v>
      </c>
      <c r="F127" s="67" t="s">
        <v>4155</v>
      </c>
      <c r="G127" s="67" t="s">
        <v>4156</v>
      </c>
      <c r="H127" s="68" t="s">
        <v>4157</v>
      </c>
      <c r="I127" s="63">
        <v>3</v>
      </c>
      <c r="J127" s="64" t="str">
        <f t="shared" si="4"/>
        <v>A</v>
      </c>
      <c r="K127" s="65">
        <f t="shared" si="5"/>
        <v>7500</v>
      </c>
      <c r="L127" s="66">
        <f t="shared" si="6"/>
        <v>3</v>
      </c>
      <c r="M127" s="15" t="str">
        <f t="shared" si="7"/>
        <v>OK</v>
      </c>
    </row>
    <row r="128" spans="2:13" s="69" customFormat="1" x14ac:dyDescent="0.25">
      <c r="B128" s="57">
        <v>121</v>
      </c>
      <c r="C128" s="70">
        <v>44520</v>
      </c>
      <c r="D128" s="59" t="s">
        <v>4158</v>
      </c>
      <c r="E128" s="60" t="s">
        <v>6128</v>
      </c>
      <c r="F128" s="67" t="s">
        <v>4159</v>
      </c>
      <c r="G128" s="67" t="s">
        <v>4160</v>
      </c>
      <c r="H128" s="68" t="s">
        <v>4161</v>
      </c>
      <c r="I128" s="63">
        <v>4</v>
      </c>
      <c r="J128" s="64" t="str">
        <f t="shared" si="4"/>
        <v>A</v>
      </c>
      <c r="K128" s="65">
        <f t="shared" si="5"/>
        <v>10000</v>
      </c>
      <c r="L128" s="66">
        <f t="shared" si="6"/>
        <v>4</v>
      </c>
      <c r="M128" s="15" t="str">
        <f t="shared" si="7"/>
        <v>OK</v>
      </c>
    </row>
    <row r="129" spans="2:13" x14ac:dyDescent="0.25">
      <c r="B129" s="57">
        <v>122</v>
      </c>
      <c r="C129" s="70">
        <v>44520</v>
      </c>
      <c r="D129" s="59" t="s">
        <v>4162</v>
      </c>
      <c r="E129" s="60" t="s">
        <v>6128</v>
      </c>
      <c r="F129" s="67" t="s">
        <v>4163</v>
      </c>
      <c r="G129" s="67" t="s">
        <v>4164</v>
      </c>
      <c r="H129" s="68" t="s">
        <v>4165</v>
      </c>
      <c r="I129" s="63">
        <v>2</v>
      </c>
      <c r="J129" s="64" t="str">
        <f t="shared" si="4"/>
        <v>A</v>
      </c>
      <c r="K129" s="65">
        <f t="shared" si="5"/>
        <v>5000</v>
      </c>
      <c r="L129" s="66">
        <f t="shared" si="6"/>
        <v>2</v>
      </c>
      <c r="M129" s="15" t="str">
        <f t="shared" si="7"/>
        <v>OK</v>
      </c>
    </row>
    <row r="130" spans="2:13" x14ac:dyDescent="0.25">
      <c r="B130" s="57">
        <v>123</v>
      </c>
      <c r="C130" s="70">
        <v>44520</v>
      </c>
      <c r="D130" s="59" t="s">
        <v>4166</v>
      </c>
      <c r="E130" s="60" t="s">
        <v>6128</v>
      </c>
      <c r="F130" s="67" t="s">
        <v>4167</v>
      </c>
      <c r="G130" s="67" t="s">
        <v>4168</v>
      </c>
      <c r="H130" s="68" t="s">
        <v>4169</v>
      </c>
      <c r="I130" s="63">
        <v>2</v>
      </c>
      <c r="J130" s="64" t="str">
        <f t="shared" si="4"/>
        <v>A</v>
      </c>
      <c r="K130" s="65">
        <f t="shared" si="5"/>
        <v>5000</v>
      </c>
      <c r="L130" s="66">
        <f t="shared" si="6"/>
        <v>2</v>
      </c>
      <c r="M130" s="15" t="str">
        <f t="shared" si="7"/>
        <v>OK</v>
      </c>
    </row>
    <row r="131" spans="2:13" x14ac:dyDescent="0.25">
      <c r="B131" s="57">
        <v>124</v>
      </c>
      <c r="C131" s="70">
        <v>44520</v>
      </c>
      <c r="D131" s="59" t="s">
        <v>4170</v>
      </c>
      <c r="E131" s="60" t="s">
        <v>6128</v>
      </c>
      <c r="F131" s="67" t="s">
        <v>4171</v>
      </c>
      <c r="G131" s="67" t="s">
        <v>4172</v>
      </c>
      <c r="H131" s="68" t="s">
        <v>4173</v>
      </c>
      <c r="I131" s="63">
        <v>2</v>
      </c>
      <c r="J131" s="64" t="str">
        <f t="shared" si="4"/>
        <v>A</v>
      </c>
      <c r="K131" s="65">
        <f t="shared" si="5"/>
        <v>5000</v>
      </c>
      <c r="L131" s="66">
        <f t="shared" si="6"/>
        <v>2</v>
      </c>
      <c r="M131" s="15" t="str">
        <f t="shared" si="7"/>
        <v>OK</v>
      </c>
    </row>
    <row r="132" spans="2:13" x14ac:dyDescent="0.25">
      <c r="B132" s="57">
        <v>125</v>
      </c>
      <c r="C132" s="70">
        <v>44520</v>
      </c>
      <c r="D132" s="59" t="s">
        <v>4174</v>
      </c>
      <c r="E132" s="60" t="s">
        <v>6128</v>
      </c>
      <c r="F132" s="67" t="s">
        <v>4175</v>
      </c>
      <c r="G132" s="67" t="s">
        <v>4176</v>
      </c>
      <c r="H132" s="68" t="s">
        <v>4177</v>
      </c>
      <c r="I132" s="63">
        <v>2</v>
      </c>
      <c r="J132" s="64" t="str">
        <f t="shared" si="4"/>
        <v>A</v>
      </c>
      <c r="K132" s="65">
        <f t="shared" si="5"/>
        <v>5000</v>
      </c>
      <c r="L132" s="66">
        <f t="shared" si="6"/>
        <v>2</v>
      </c>
      <c r="M132" s="15" t="str">
        <f t="shared" si="7"/>
        <v>OK</v>
      </c>
    </row>
    <row r="133" spans="2:13" x14ac:dyDescent="0.25">
      <c r="B133" s="57">
        <v>126</v>
      </c>
      <c r="C133" s="70">
        <v>44520</v>
      </c>
      <c r="D133" s="59" t="s">
        <v>4178</v>
      </c>
      <c r="E133" s="60" t="s">
        <v>6128</v>
      </c>
      <c r="F133" s="67" t="s">
        <v>4179</v>
      </c>
      <c r="G133" s="67" t="s">
        <v>4180</v>
      </c>
      <c r="H133" s="68" t="s">
        <v>4184</v>
      </c>
      <c r="I133" s="63">
        <v>2</v>
      </c>
      <c r="J133" s="64" t="str">
        <f t="shared" si="4"/>
        <v>A</v>
      </c>
      <c r="K133" s="65">
        <f t="shared" si="5"/>
        <v>5000</v>
      </c>
      <c r="L133" s="66">
        <f t="shared" si="6"/>
        <v>2</v>
      </c>
      <c r="M133" s="15" t="str">
        <f t="shared" si="7"/>
        <v>OK</v>
      </c>
    </row>
    <row r="134" spans="2:13" s="69" customFormat="1" x14ac:dyDescent="0.25">
      <c r="B134" s="57">
        <v>127</v>
      </c>
      <c r="C134" s="70">
        <v>44520</v>
      </c>
      <c r="D134" s="59" t="s">
        <v>4181</v>
      </c>
      <c r="E134" s="60" t="s">
        <v>6128</v>
      </c>
      <c r="F134" s="67" t="s">
        <v>4182</v>
      </c>
      <c r="G134" s="67" t="s">
        <v>4183</v>
      </c>
      <c r="H134" s="68" t="s">
        <v>4185</v>
      </c>
      <c r="I134" s="63">
        <v>2</v>
      </c>
      <c r="J134" s="64" t="str">
        <f t="shared" si="4"/>
        <v>A</v>
      </c>
      <c r="K134" s="65">
        <f t="shared" si="5"/>
        <v>5000</v>
      </c>
      <c r="L134" s="66">
        <f t="shared" si="6"/>
        <v>2</v>
      </c>
      <c r="M134" s="15" t="str">
        <f t="shared" si="7"/>
        <v>OK</v>
      </c>
    </row>
    <row r="135" spans="2:13" x14ac:dyDescent="0.25">
      <c r="B135" s="57">
        <v>128</v>
      </c>
      <c r="C135" s="70">
        <v>44520</v>
      </c>
      <c r="D135" s="59" t="s">
        <v>4186</v>
      </c>
      <c r="E135" s="60" t="s">
        <v>6128</v>
      </c>
      <c r="F135" s="67" t="s">
        <v>4187</v>
      </c>
      <c r="G135" s="67" t="s">
        <v>4188</v>
      </c>
      <c r="H135" s="68" t="s">
        <v>4189</v>
      </c>
      <c r="I135" s="63">
        <v>2</v>
      </c>
      <c r="J135" s="64" t="str">
        <f t="shared" si="4"/>
        <v>A</v>
      </c>
      <c r="K135" s="65">
        <f t="shared" si="5"/>
        <v>5000</v>
      </c>
      <c r="L135" s="66">
        <f t="shared" si="6"/>
        <v>2</v>
      </c>
      <c r="M135" s="15" t="str">
        <f t="shared" si="7"/>
        <v>OK</v>
      </c>
    </row>
    <row r="136" spans="2:13" x14ac:dyDescent="0.25">
      <c r="B136" s="57">
        <v>129</v>
      </c>
      <c r="C136" s="70">
        <v>44520</v>
      </c>
      <c r="D136" s="59" t="s">
        <v>4190</v>
      </c>
      <c r="E136" s="60" t="s">
        <v>6128</v>
      </c>
      <c r="F136" s="67" t="s">
        <v>4191</v>
      </c>
      <c r="G136" s="67" t="s">
        <v>4192</v>
      </c>
      <c r="H136" s="68" t="s">
        <v>4193</v>
      </c>
      <c r="I136" s="63">
        <v>2</v>
      </c>
      <c r="J136" s="64" t="str">
        <f t="shared" si="4"/>
        <v>A</v>
      </c>
      <c r="K136" s="65">
        <f t="shared" si="5"/>
        <v>5000</v>
      </c>
      <c r="L136" s="66">
        <f t="shared" si="6"/>
        <v>2</v>
      </c>
      <c r="M136" s="15" t="str">
        <f t="shared" si="7"/>
        <v>OK</v>
      </c>
    </row>
    <row r="137" spans="2:13" x14ac:dyDescent="0.25">
      <c r="B137" s="57">
        <v>130</v>
      </c>
      <c r="C137" s="70">
        <v>44520</v>
      </c>
      <c r="D137" s="59" t="s">
        <v>4194</v>
      </c>
      <c r="E137" s="60" t="s">
        <v>6128</v>
      </c>
      <c r="F137" s="67" t="s">
        <v>4195</v>
      </c>
      <c r="G137" s="67" t="s">
        <v>4196</v>
      </c>
      <c r="H137" s="68" t="s">
        <v>4197</v>
      </c>
      <c r="I137" s="63">
        <v>3</v>
      </c>
      <c r="J137" s="64" t="str">
        <f t="shared" ref="J137:J263" si="8">+IF(I137&lt;=0," ",IF(I137&lt;=5,"A",IF(I137&gt;=6,"B")))</f>
        <v>A</v>
      </c>
      <c r="K137" s="65">
        <f t="shared" ref="K137:K263" si="9">+IF(J137=" ",I137*0,IF(J137="A",I137*2500,IF(J137="B",I137*3000)))</f>
        <v>7500</v>
      </c>
      <c r="L137" s="66">
        <f t="shared" ref="L137:L200" si="10">SUMIF($D$8:$D$263,D137:D392,$I$8:$I$263)</f>
        <v>6</v>
      </c>
      <c r="M137" s="15" t="str">
        <f t="shared" ref="M137:M200" si="11">+IF(L137=0," ",IF(L137&lt;=20,"OK",IF(L137&gt;=21,"LEBIH")))</f>
        <v>OK</v>
      </c>
    </row>
    <row r="138" spans="2:13" s="69" customFormat="1" x14ac:dyDescent="0.25">
      <c r="B138" s="57">
        <v>131</v>
      </c>
      <c r="C138" s="70">
        <v>44522</v>
      </c>
      <c r="D138" s="59" t="s">
        <v>4738</v>
      </c>
      <c r="E138" s="60" t="s">
        <v>6128</v>
      </c>
      <c r="F138" s="67" t="s">
        <v>4739</v>
      </c>
      <c r="G138" s="67" t="s">
        <v>4740</v>
      </c>
      <c r="H138" s="68" t="s">
        <v>4741</v>
      </c>
      <c r="I138" s="63">
        <v>2</v>
      </c>
      <c r="J138" s="64" t="str">
        <f t="shared" si="8"/>
        <v>A</v>
      </c>
      <c r="K138" s="65">
        <f t="shared" si="9"/>
        <v>5000</v>
      </c>
      <c r="L138" s="66">
        <f t="shared" si="10"/>
        <v>2</v>
      </c>
      <c r="M138" s="15" t="str">
        <f t="shared" si="11"/>
        <v>OK</v>
      </c>
    </row>
    <row r="139" spans="2:13" x14ac:dyDescent="0.25">
      <c r="B139" s="57">
        <v>132</v>
      </c>
      <c r="C139" s="70">
        <v>44522</v>
      </c>
      <c r="D139" s="59" t="s">
        <v>4742</v>
      </c>
      <c r="E139" s="60" t="s">
        <v>6128</v>
      </c>
      <c r="F139" s="67" t="s">
        <v>4743</v>
      </c>
      <c r="G139" s="67" t="s">
        <v>4744</v>
      </c>
      <c r="H139" s="68" t="s">
        <v>4745</v>
      </c>
      <c r="I139" s="63">
        <v>2</v>
      </c>
      <c r="J139" s="64" t="str">
        <f t="shared" si="8"/>
        <v>A</v>
      </c>
      <c r="K139" s="65">
        <f t="shared" si="9"/>
        <v>5000</v>
      </c>
      <c r="L139" s="66">
        <f t="shared" si="10"/>
        <v>2</v>
      </c>
      <c r="M139" s="15" t="str">
        <f t="shared" si="11"/>
        <v>OK</v>
      </c>
    </row>
    <row r="140" spans="2:13" x14ac:dyDescent="0.25">
      <c r="B140" s="57">
        <v>133</v>
      </c>
      <c r="C140" s="70">
        <v>44522</v>
      </c>
      <c r="D140" s="59" t="s">
        <v>4746</v>
      </c>
      <c r="E140" s="60" t="s">
        <v>6128</v>
      </c>
      <c r="F140" s="67" t="s">
        <v>4747</v>
      </c>
      <c r="G140" s="67" t="s">
        <v>4748</v>
      </c>
      <c r="H140" s="68" t="s">
        <v>4749</v>
      </c>
      <c r="I140" s="63">
        <v>2</v>
      </c>
      <c r="J140" s="64" t="str">
        <f t="shared" si="8"/>
        <v>A</v>
      </c>
      <c r="K140" s="65">
        <f t="shared" si="9"/>
        <v>5000</v>
      </c>
      <c r="L140" s="66">
        <f t="shared" si="10"/>
        <v>2</v>
      </c>
      <c r="M140" s="15" t="str">
        <f t="shared" si="11"/>
        <v>OK</v>
      </c>
    </row>
    <row r="141" spans="2:13" s="69" customFormat="1" x14ac:dyDescent="0.25">
      <c r="B141" s="57">
        <v>134</v>
      </c>
      <c r="C141" s="70">
        <v>44522</v>
      </c>
      <c r="D141" s="59" t="s">
        <v>4750</v>
      </c>
      <c r="E141" s="60" t="s">
        <v>6128</v>
      </c>
      <c r="F141" s="67" t="s">
        <v>4751</v>
      </c>
      <c r="G141" s="67" t="s">
        <v>4752</v>
      </c>
      <c r="H141" s="68" t="s">
        <v>4753</v>
      </c>
      <c r="I141" s="63">
        <v>2</v>
      </c>
      <c r="J141" s="64" t="str">
        <f t="shared" si="8"/>
        <v>A</v>
      </c>
      <c r="K141" s="65">
        <f t="shared" si="9"/>
        <v>5000</v>
      </c>
      <c r="L141" s="66">
        <f t="shared" si="10"/>
        <v>2</v>
      </c>
      <c r="M141" s="15" t="str">
        <f t="shared" si="11"/>
        <v>OK</v>
      </c>
    </row>
    <row r="142" spans="2:13" x14ac:dyDescent="0.25">
      <c r="B142" s="57">
        <v>135</v>
      </c>
      <c r="C142" s="70">
        <v>44522</v>
      </c>
      <c r="D142" s="59" t="s">
        <v>4754</v>
      </c>
      <c r="E142" s="60" t="s">
        <v>6128</v>
      </c>
      <c r="F142" s="67" t="s">
        <v>4755</v>
      </c>
      <c r="G142" s="67" t="s">
        <v>4756</v>
      </c>
      <c r="H142" s="68" t="s">
        <v>4757</v>
      </c>
      <c r="I142" s="63">
        <v>5</v>
      </c>
      <c r="J142" s="64" t="str">
        <f t="shared" si="8"/>
        <v>A</v>
      </c>
      <c r="K142" s="65">
        <f t="shared" si="9"/>
        <v>12500</v>
      </c>
      <c r="L142" s="66">
        <f t="shared" si="10"/>
        <v>5</v>
      </c>
      <c r="M142" s="15" t="str">
        <f t="shared" si="11"/>
        <v>OK</v>
      </c>
    </row>
    <row r="143" spans="2:13" x14ac:dyDescent="0.25">
      <c r="B143" s="57">
        <v>136</v>
      </c>
      <c r="C143" s="70">
        <v>44522</v>
      </c>
      <c r="D143" s="59" t="s">
        <v>4758</v>
      </c>
      <c r="E143" s="60" t="s">
        <v>6128</v>
      </c>
      <c r="F143" s="67" t="s">
        <v>4759</v>
      </c>
      <c r="G143" s="67" t="s">
        <v>4760</v>
      </c>
      <c r="H143" s="68" t="s">
        <v>4761</v>
      </c>
      <c r="I143" s="63">
        <v>2</v>
      </c>
      <c r="J143" s="64" t="str">
        <f t="shared" si="8"/>
        <v>A</v>
      </c>
      <c r="K143" s="65">
        <f t="shared" si="9"/>
        <v>5000</v>
      </c>
      <c r="L143" s="66">
        <f t="shared" si="10"/>
        <v>2</v>
      </c>
      <c r="M143" s="15" t="str">
        <f t="shared" si="11"/>
        <v>OK</v>
      </c>
    </row>
    <row r="144" spans="2:13" s="69" customFormat="1" x14ac:dyDescent="0.25">
      <c r="B144" s="57">
        <v>137</v>
      </c>
      <c r="C144" s="70">
        <v>44522</v>
      </c>
      <c r="D144" s="59" t="s">
        <v>4762</v>
      </c>
      <c r="E144" s="60" t="s">
        <v>6128</v>
      </c>
      <c r="F144" s="67" t="s">
        <v>4763</v>
      </c>
      <c r="G144" s="67" t="s">
        <v>4764</v>
      </c>
      <c r="H144" s="68" t="s">
        <v>4765</v>
      </c>
      <c r="I144" s="63">
        <v>6</v>
      </c>
      <c r="J144" s="64" t="str">
        <f t="shared" ref="J144:J191" si="12">+IF(I144&lt;=0," ",IF(I144&lt;=5,"A",IF(I144&gt;=6,"B")))</f>
        <v>B</v>
      </c>
      <c r="K144" s="65">
        <f t="shared" ref="K144:K191" si="13">+IF(J144=" ",I144*0,IF(J144="A",I144*2500,IF(J144="B",I144*3000)))</f>
        <v>18000</v>
      </c>
      <c r="L144" s="66">
        <f t="shared" si="10"/>
        <v>6</v>
      </c>
      <c r="M144" s="15" t="str">
        <f t="shared" si="11"/>
        <v>OK</v>
      </c>
    </row>
    <row r="145" spans="2:13" x14ac:dyDescent="0.25">
      <c r="B145" s="57">
        <v>138</v>
      </c>
      <c r="C145" s="70">
        <v>44522</v>
      </c>
      <c r="D145" s="59" t="s">
        <v>4766</v>
      </c>
      <c r="E145" s="60" t="s">
        <v>6128</v>
      </c>
      <c r="F145" s="67" t="s">
        <v>4767</v>
      </c>
      <c r="G145" s="67" t="s">
        <v>4768</v>
      </c>
      <c r="H145" s="68" t="s">
        <v>4769</v>
      </c>
      <c r="I145" s="63">
        <v>4</v>
      </c>
      <c r="J145" s="64" t="str">
        <f t="shared" si="12"/>
        <v>A</v>
      </c>
      <c r="K145" s="65">
        <f t="shared" si="13"/>
        <v>10000</v>
      </c>
      <c r="L145" s="66">
        <f t="shared" si="10"/>
        <v>4</v>
      </c>
      <c r="M145" s="15" t="str">
        <f t="shared" si="11"/>
        <v>OK</v>
      </c>
    </row>
    <row r="146" spans="2:13" x14ac:dyDescent="0.25">
      <c r="B146" s="57">
        <v>139</v>
      </c>
      <c r="C146" s="70">
        <v>44522</v>
      </c>
      <c r="D146" s="59" t="s">
        <v>416</v>
      </c>
      <c r="E146" s="60" t="s">
        <v>6128</v>
      </c>
      <c r="F146" s="67" t="s">
        <v>417</v>
      </c>
      <c r="G146" s="67" t="s">
        <v>418</v>
      </c>
      <c r="H146" s="68" t="s">
        <v>4770</v>
      </c>
      <c r="I146" s="63">
        <v>2</v>
      </c>
      <c r="J146" s="64" t="str">
        <f t="shared" si="12"/>
        <v>A</v>
      </c>
      <c r="K146" s="65">
        <f t="shared" si="13"/>
        <v>5000</v>
      </c>
      <c r="L146" s="66">
        <f t="shared" si="10"/>
        <v>6</v>
      </c>
      <c r="M146" s="15" t="str">
        <f t="shared" si="11"/>
        <v>OK</v>
      </c>
    </row>
    <row r="147" spans="2:13" s="69" customFormat="1" x14ac:dyDescent="0.25">
      <c r="B147" s="57">
        <v>140</v>
      </c>
      <c r="C147" s="70">
        <v>44522</v>
      </c>
      <c r="D147" s="59" t="s">
        <v>4771</v>
      </c>
      <c r="E147" s="60" t="s">
        <v>6128</v>
      </c>
      <c r="F147" s="67" t="s">
        <v>4772</v>
      </c>
      <c r="G147" s="67" t="s">
        <v>4773</v>
      </c>
      <c r="H147" s="68" t="s">
        <v>4774</v>
      </c>
      <c r="I147" s="63">
        <v>2</v>
      </c>
      <c r="J147" s="64" t="str">
        <f t="shared" ref="J147:J158" si="14">+IF(I147&lt;=0," ",IF(I147&lt;=5,"A",IF(I147&gt;=6,"B")))</f>
        <v>A</v>
      </c>
      <c r="K147" s="65">
        <f t="shared" ref="K147:K158" si="15">+IF(J147=" ",I147*0,IF(J147="A",I147*2500,IF(J147="B",I147*3000)))</f>
        <v>5000</v>
      </c>
      <c r="L147" s="66">
        <f t="shared" si="10"/>
        <v>2</v>
      </c>
      <c r="M147" s="15" t="str">
        <f t="shared" si="11"/>
        <v>OK</v>
      </c>
    </row>
    <row r="148" spans="2:13" x14ac:dyDescent="0.25">
      <c r="B148" s="57">
        <v>141</v>
      </c>
      <c r="C148" s="70">
        <v>44522</v>
      </c>
      <c r="D148" s="59" t="s">
        <v>4775</v>
      </c>
      <c r="E148" s="60" t="s">
        <v>6128</v>
      </c>
      <c r="F148" s="67" t="s">
        <v>4776</v>
      </c>
      <c r="G148" s="67" t="s">
        <v>4777</v>
      </c>
      <c r="H148" s="68" t="s">
        <v>4778</v>
      </c>
      <c r="I148" s="63">
        <v>2</v>
      </c>
      <c r="J148" s="64" t="str">
        <f t="shared" si="14"/>
        <v>A</v>
      </c>
      <c r="K148" s="65">
        <f t="shared" si="15"/>
        <v>5000</v>
      </c>
      <c r="L148" s="66">
        <f t="shared" si="10"/>
        <v>2</v>
      </c>
      <c r="M148" s="15" t="str">
        <f t="shared" si="11"/>
        <v>OK</v>
      </c>
    </row>
    <row r="149" spans="2:13" x14ac:dyDescent="0.25">
      <c r="B149" s="57">
        <v>142</v>
      </c>
      <c r="C149" s="70">
        <v>44522</v>
      </c>
      <c r="D149" s="59" t="s">
        <v>4779</v>
      </c>
      <c r="E149" s="60" t="s">
        <v>6128</v>
      </c>
      <c r="F149" s="67" t="s">
        <v>4780</v>
      </c>
      <c r="G149" s="67" t="s">
        <v>4781</v>
      </c>
      <c r="H149" s="68" t="s">
        <v>4782</v>
      </c>
      <c r="I149" s="63">
        <v>2</v>
      </c>
      <c r="J149" s="64" t="str">
        <f t="shared" si="14"/>
        <v>A</v>
      </c>
      <c r="K149" s="65">
        <f t="shared" si="15"/>
        <v>5000</v>
      </c>
      <c r="L149" s="66">
        <f t="shared" si="10"/>
        <v>2</v>
      </c>
      <c r="M149" s="15" t="str">
        <f t="shared" si="11"/>
        <v>OK</v>
      </c>
    </row>
    <row r="150" spans="2:13" s="69" customFormat="1" x14ac:dyDescent="0.25">
      <c r="B150" s="57">
        <v>143</v>
      </c>
      <c r="C150" s="70">
        <v>44522</v>
      </c>
      <c r="D150" s="59" t="s">
        <v>353</v>
      </c>
      <c r="E150" s="60" t="s">
        <v>6128</v>
      </c>
      <c r="F150" s="67" t="s">
        <v>354</v>
      </c>
      <c r="G150" s="67" t="s">
        <v>355</v>
      </c>
      <c r="H150" s="68" t="s">
        <v>4783</v>
      </c>
      <c r="I150" s="63">
        <v>3</v>
      </c>
      <c r="J150" s="64" t="str">
        <f t="shared" si="14"/>
        <v>A</v>
      </c>
      <c r="K150" s="65">
        <f t="shared" si="15"/>
        <v>7500</v>
      </c>
      <c r="L150" s="66">
        <f t="shared" si="10"/>
        <v>5</v>
      </c>
      <c r="M150" s="15" t="str">
        <f t="shared" si="11"/>
        <v>OK</v>
      </c>
    </row>
    <row r="151" spans="2:13" x14ac:dyDescent="0.25">
      <c r="B151" s="57">
        <v>144</v>
      </c>
      <c r="C151" s="70">
        <v>44522</v>
      </c>
      <c r="D151" s="59" t="s">
        <v>4784</v>
      </c>
      <c r="E151" s="60" t="s">
        <v>6128</v>
      </c>
      <c r="F151" s="67" t="s">
        <v>4785</v>
      </c>
      <c r="G151" s="67" t="s">
        <v>4786</v>
      </c>
      <c r="H151" s="68" t="s">
        <v>4787</v>
      </c>
      <c r="I151" s="63">
        <v>3</v>
      </c>
      <c r="J151" s="64" t="str">
        <f t="shared" si="14"/>
        <v>A</v>
      </c>
      <c r="K151" s="65">
        <f t="shared" si="15"/>
        <v>7500</v>
      </c>
      <c r="L151" s="66">
        <f t="shared" si="10"/>
        <v>3</v>
      </c>
      <c r="M151" s="15" t="str">
        <f t="shared" si="11"/>
        <v>OK</v>
      </c>
    </row>
    <row r="152" spans="2:13" x14ac:dyDescent="0.25">
      <c r="B152" s="57">
        <v>145</v>
      </c>
      <c r="C152" s="70">
        <v>44522</v>
      </c>
      <c r="D152" s="59" t="s">
        <v>357</v>
      </c>
      <c r="E152" s="60" t="s">
        <v>6128</v>
      </c>
      <c r="F152" s="67" t="s">
        <v>358</v>
      </c>
      <c r="G152" s="67" t="s">
        <v>359</v>
      </c>
      <c r="H152" s="68" t="s">
        <v>4788</v>
      </c>
      <c r="I152" s="63">
        <v>3</v>
      </c>
      <c r="J152" s="64" t="str">
        <f t="shared" si="14"/>
        <v>A</v>
      </c>
      <c r="K152" s="65">
        <f t="shared" si="15"/>
        <v>7500</v>
      </c>
      <c r="L152" s="66">
        <f t="shared" si="10"/>
        <v>6</v>
      </c>
      <c r="M152" s="15" t="str">
        <f t="shared" si="11"/>
        <v>OK</v>
      </c>
    </row>
    <row r="153" spans="2:13" s="69" customFormat="1" x14ac:dyDescent="0.25">
      <c r="B153" s="57">
        <v>146</v>
      </c>
      <c r="C153" s="70">
        <v>44522</v>
      </c>
      <c r="D153" s="59" t="s">
        <v>361</v>
      </c>
      <c r="E153" s="60" t="s">
        <v>6128</v>
      </c>
      <c r="F153" s="67" t="s">
        <v>323</v>
      </c>
      <c r="G153" s="67" t="s">
        <v>362</v>
      </c>
      <c r="H153" s="68" t="s">
        <v>4789</v>
      </c>
      <c r="I153" s="63">
        <v>2</v>
      </c>
      <c r="J153" s="64" t="str">
        <f t="shared" si="14"/>
        <v>A</v>
      </c>
      <c r="K153" s="65">
        <f t="shared" si="15"/>
        <v>5000</v>
      </c>
      <c r="L153" s="66">
        <f t="shared" si="10"/>
        <v>4</v>
      </c>
      <c r="M153" s="15" t="str">
        <f t="shared" si="11"/>
        <v>OK</v>
      </c>
    </row>
    <row r="154" spans="2:13" x14ac:dyDescent="0.25">
      <c r="B154" s="57">
        <v>147</v>
      </c>
      <c r="C154" s="70">
        <v>44522</v>
      </c>
      <c r="D154" s="59" t="s">
        <v>368</v>
      </c>
      <c r="E154" s="60" t="s">
        <v>6128</v>
      </c>
      <c r="F154" s="67" t="s">
        <v>369</v>
      </c>
      <c r="G154" s="67" t="s">
        <v>370</v>
      </c>
      <c r="H154" s="68" t="s">
        <v>4790</v>
      </c>
      <c r="I154" s="63">
        <v>5</v>
      </c>
      <c r="J154" s="64" t="str">
        <f t="shared" si="14"/>
        <v>A</v>
      </c>
      <c r="K154" s="65">
        <f t="shared" si="15"/>
        <v>12500</v>
      </c>
      <c r="L154" s="66">
        <f t="shared" si="10"/>
        <v>10</v>
      </c>
      <c r="M154" s="15" t="str">
        <f t="shared" si="11"/>
        <v>OK</v>
      </c>
    </row>
    <row r="155" spans="2:13" x14ac:dyDescent="0.25">
      <c r="B155" s="57">
        <v>148</v>
      </c>
      <c r="C155" s="70">
        <v>44522</v>
      </c>
      <c r="D155" s="59" t="s">
        <v>372</v>
      </c>
      <c r="E155" s="60" t="s">
        <v>6128</v>
      </c>
      <c r="F155" s="67" t="s">
        <v>373</v>
      </c>
      <c r="G155" s="67" t="s">
        <v>374</v>
      </c>
      <c r="H155" s="68" t="s">
        <v>4791</v>
      </c>
      <c r="I155" s="63">
        <v>2</v>
      </c>
      <c r="J155" s="64" t="str">
        <f t="shared" si="14"/>
        <v>A</v>
      </c>
      <c r="K155" s="65">
        <f t="shared" si="15"/>
        <v>5000</v>
      </c>
      <c r="L155" s="66">
        <f t="shared" si="10"/>
        <v>6</v>
      </c>
      <c r="M155" s="15" t="str">
        <f t="shared" si="11"/>
        <v>OK</v>
      </c>
    </row>
    <row r="156" spans="2:13" s="69" customFormat="1" x14ac:dyDescent="0.25">
      <c r="B156" s="57">
        <v>149</v>
      </c>
      <c r="C156" s="70">
        <v>44522</v>
      </c>
      <c r="D156" s="59" t="s">
        <v>4792</v>
      </c>
      <c r="E156" s="60" t="s">
        <v>6128</v>
      </c>
      <c r="F156" s="67" t="s">
        <v>4793</v>
      </c>
      <c r="G156" s="67" t="s">
        <v>4794</v>
      </c>
      <c r="H156" s="68" t="s">
        <v>4795</v>
      </c>
      <c r="I156" s="63">
        <v>2</v>
      </c>
      <c r="J156" s="64" t="str">
        <f t="shared" si="14"/>
        <v>A</v>
      </c>
      <c r="K156" s="65">
        <f t="shared" si="15"/>
        <v>5000</v>
      </c>
      <c r="L156" s="66">
        <f t="shared" si="10"/>
        <v>4</v>
      </c>
      <c r="M156" s="15" t="str">
        <f t="shared" si="11"/>
        <v>OK</v>
      </c>
    </row>
    <row r="157" spans="2:13" x14ac:dyDescent="0.25">
      <c r="B157" s="57">
        <v>150</v>
      </c>
      <c r="C157" s="70">
        <v>44522</v>
      </c>
      <c r="D157" s="59" t="s">
        <v>4796</v>
      </c>
      <c r="E157" s="60" t="s">
        <v>6128</v>
      </c>
      <c r="F157" s="67" t="s">
        <v>4797</v>
      </c>
      <c r="G157" s="67" t="s">
        <v>378</v>
      </c>
      <c r="H157" s="68" t="s">
        <v>4798</v>
      </c>
      <c r="I157" s="63">
        <v>10</v>
      </c>
      <c r="J157" s="64" t="str">
        <f t="shared" si="14"/>
        <v>B</v>
      </c>
      <c r="K157" s="65">
        <f t="shared" si="15"/>
        <v>30000</v>
      </c>
      <c r="L157" s="66">
        <f t="shared" si="10"/>
        <v>10</v>
      </c>
      <c r="M157" s="15" t="str">
        <f t="shared" si="11"/>
        <v>OK</v>
      </c>
    </row>
    <row r="158" spans="2:13" x14ac:dyDescent="0.25">
      <c r="B158" s="57">
        <v>151</v>
      </c>
      <c r="C158" s="70">
        <v>44522</v>
      </c>
      <c r="D158" s="59" t="s">
        <v>4799</v>
      </c>
      <c r="E158" s="60" t="s">
        <v>6128</v>
      </c>
      <c r="F158" s="67" t="s">
        <v>4800</v>
      </c>
      <c r="G158" s="67" t="s">
        <v>4801</v>
      </c>
      <c r="H158" s="68" t="s">
        <v>4802</v>
      </c>
      <c r="I158" s="63">
        <v>2</v>
      </c>
      <c r="J158" s="64" t="str">
        <f t="shared" si="14"/>
        <v>A</v>
      </c>
      <c r="K158" s="65">
        <f t="shared" si="15"/>
        <v>5000</v>
      </c>
      <c r="L158" s="66">
        <f t="shared" si="10"/>
        <v>2</v>
      </c>
      <c r="M158" s="15" t="str">
        <f t="shared" si="11"/>
        <v>OK</v>
      </c>
    </row>
    <row r="159" spans="2:13" s="69" customFormat="1" x14ac:dyDescent="0.25">
      <c r="B159" s="57">
        <v>152</v>
      </c>
      <c r="C159" s="70">
        <v>44522</v>
      </c>
      <c r="D159" s="59" t="s">
        <v>4803</v>
      </c>
      <c r="E159" s="60" t="s">
        <v>6128</v>
      </c>
      <c r="F159" s="67" t="s">
        <v>4804</v>
      </c>
      <c r="G159" s="67" t="s">
        <v>378</v>
      </c>
      <c r="H159" s="68" t="s">
        <v>4805</v>
      </c>
      <c r="I159" s="63">
        <v>2</v>
      </c>
      <c r="J159" s="64" t="str">
        <f t="shared" si="12"/>
        <v>A</v>
      </c>
      <c r="K159" s="65">
        <f t="shared" si="13"/>
        <v>5000</v>
      </c>
      <c r="L159" s="66">
        <f t="shared" si="10"/>
        <v>2</v>
      </c>
      <c r="M159" s="15" t="str">
        <f t="shared" si="11"/>
        <v>OK</v>
      </c>
    </row>
    <row r="160" spans="2:13" s="69" customFormat="1" x14ac:dyDescent="0.25">
      <c r="B160" s="57">
        <v>153</v>
      </c>
      <c r="C160" s="70">
        <v>44522</v>
      </c>
      <c r="D160" s="59" t="s">
        <v>376</v>
      </c>
      <c r="E160" s="60" t="s">
        <v>6128</v>
      </c>
      <c r="F160" s="67" t="s">
        <v>377</v>
      </c>
      <c r="G160" s="67" t="s">
        <v>378</v>
      </c>
      <c r="H160" s="68" t="s">
        <v>4806</v>
      </c>
      <c r="I160" s="63">
        <v>6</v>
      </c>
      <c r="J160" s="64" t="str">
        <f t="shared" si="12"/>
        <v>B</v>
      </c>
      <c r="K160" s="65">
        <f t="shared" si="13"/>
        <v>18000</v>
      </c>
      <c r="L160" s="66">
        <f t="shared" si="10"/>
        <v>18</v>
      </c>
      <c r="M160" s="15" t="str">
        <f t="shared" si="11"/>
        <v>OK</v>
      </c>
    </row>
    <row r="161" spans="2:13" x14ac:dyDescent="0.25">
      <c r="B161" s="57">
        <v>154</v>
      </c>
      <c r="C161" s="70">
        <v>44522</v>
      </c>
      <c r="D161" s="59" t="s">
        <v>380</v>
      </c>
      <c r="E161" s="60" t="s">
        <v>6128</v>
      </c>
      <c r="F161" s="67" t="s">
        <v>381</v>
      </c>
      <c r="G161" s="67" t="s">
        <v>382</v>
      </c>
      <c r="H161" s="68" t="s">
        <v>4807</v>
      </c>
      <c r="I161" s="63">
        <v>2</v>
      </c>
      <c r="J161" s="64" t="str">
        <f t="shared" si="12"/>
        <v>A</v>
      </c>
      <c r="K161" s="65">
        <f t="shared" si="13"/>
        <v>5000</v>
      </c>
      <c r="L161" s="66">
        <f t="shared" si="10"/>
        <v>4</v>
      </c>
      <c r="M161" s="15" t="str">
        <f t="shared" si="11"/>
        <v>OK</v>
      </c>
    </row>
    <row r="162" spans="2:13" x14ac:dyDescent="0.25">
      <c r="B162" s="57">
        <v>155</v>
      </c>
      <c r="C162" s="70">
        <v>44522</v>
      </c>
      <c r="D162" s="59" t="s">
        <v>384</v>
      </c>
      <c r="E162" s="60" t="s">
        <v>6128</v>
      </c>
      <c r="F162" s="67" t="s">
        <v>385</v>
      </c>
      <c r="G162" s="67" t="s">
        <v>386</v>
      </c>
      <c r="H162" s="68" t="s">
        <v>4808</v>
      </c>
      <c r="I162" s="63">
        <v>2</v>
      </c>
      <c r="J162" s="64" t="str">
        <f t="shared" si="12"/>
        <v>A</v>
      </c>
      <c r="K162" s="65">
        <f t="shared" si="13"/>
        <v>5000</v>
      </c>
      <c r="L162" s="66">
        <f t="shared" si="10"/>
        <v>4</v>
      </c>
      <c r="M162" s="15" t="str">
        <f t="shared" si="11"/>
        <v>OK</v>
      </c>
    </row>
    <row r="163" spans="2:13" s="69" customFormat="1" x14ac:dyDescent="0.25">
      <c r="B163" s="57">
        <v>156</v>
      </c>
      <c r="C163" s="70">
        <v>44522</v>
      </c>
      <c r="D163" s="59" t="s">
        <v>4809</v>
      </c>
      <c r="E163" s="60" t="s">
        <v>6128</v>
      </c>
      <c r="F163" s="67" t="s">
        <v>4810</v>
      </c>
      <c r="G163" s="67" t="s">
        <v>4811</v>
      </c>
      <c r="H163" s="68" t="s">
        <v>4812</v>
      </c>
      <c r="I163" s="63">
        <v>2</v>
      </c>
      <c r="J163" s="64" t="str">
        <f t="shared" si="12"/>
        <v>A</v>
      </c>
      <c r="K163" s="65">
        <f t="shared" si="13"/>
        <v>5000</v>
      </c>
      <c r="L163" s="66">
        <f t="shared" si="10"/>
        <v>2</v>
      </c>
      <c r="M163" s="15" t="str">
        <f t="shared" si="11"/>
        <v>OK</v>
      </c>
    </row>
    <row r="164" spans="2:13" x14ac:dyDescent="0.25">
      <c r="B164" s="57">
        <v>157</v>
      </c>
      <c r="C164" s="70">
        <v>44522</v>
      </c>
      <c r="D164" s="59" t="s">
        <v>4813</v>
      </c>
      <c r="E164" s="60" t="s">
        <v>6128</v>
      </c>
      <c r="F164" s="67" t="s">
        <v>4814</v>
      </c>
      <c r="G164" s="67" t="s">
        <v>4815</v>
      </c>
      <c r="H164" s="68" t="s">
        <v>4816</v>
      </c>
      <c r="I164" s="63">
        <v>2</v>
      </c>
      <c r="J164" s="64" t="str">
        <f t="shared" si="12"/>
        <v>A</v>
      </c>
      <c r="K164" s="65">
        <f t="shared" si="13"/>
        <v>5000</v>
      </c>
      <c r="L164" s="66">
        <f t="shared" si="10"/>
        <v>2</v>
      </c>
      <c r="M164" s="15" t="str">
        <f t="shared" si="11"/>
        <v>OK</v>
      </c>
    </row>
    <row r="165" spans="2:13" x14ac:dyDescent="0.25">
      <c r="B165" s="57">
        <v>158</v>
      </c>
      <c r="C165" s="70">
        <v>44522</v>
      </c>
      <c r="D165" s="59" t="s">
        <v>2883</v>
      </c>
      <c r="E165" s="60" t="s">
        <v>6128</v>
      </c>
      <c r="F165" s="67" t="s">
        <v>2884</v>
      </c>
      <c r="G165" s="67" t="s">
        <v>2885</v>
      </c>
      <c r="H165" s="68" t="s">
        <v>4817</v>
      </c>
      <c r="I165" s="63">
        <v>2</v>
      </c>
      <c r="J165" s="64" t="str">
        <f t="shared" si="12"/>
        <v>A</v>
      </c>
      <c r="K165" s="65">
        <f t="shared" si="13"/>
        <v>5000</v>
      </c>
      <c r="L165" s="66">
        <f t="shared" si="10"/>
        <v>6</v>
      </c>
      <c r="M165" s="15" t="str">
        <f t="shared" si="11"/>
        <v>OK</v>
      </c>
    </row>
    <row r="166" spans="2:13" s="69" customFormat="1" x14ac:dyDescent="0.25">
      <c r="B166" s="57">
        <v>159</v>
      </c>
      <c r="C166" s="70">
        <v>44522</v>
      </c>
      <c r="D166" s="59" t="s">
        <v>4818</v>
      </c>
      <c r="E166" s="60" t="s">
        <v>6128</v>
      </c>
      <c r="F166" s="67" t="s">
        <v>4819</v>
      </c>
      <c r="G166" s="67" t="s">
        <v>4820</v>
      </c>
      <c r="H166" s="68" t="s">
        <v>4821</v>
      </c>
      <c r="I166" s="63">
        <v>2</v>
      </c>
      <c r="J166" s="64" t="str">
        <f t="shared" si="12"/>
        <v>A</v>
      </c>
      <c r="K166" s="65">
        <f t="shared" si="13"/>
        <v>5000</v>
      </c>
      <c r="L166" s="66">
        <f t="shared" si="10"/>
        <v>2</v>
      </c>
      <c r="M166" s="15" t="str">
        <f t="shared" si="11"/>
        <v>OK</v>
      </c>
    </row>
    <row r="167" spans="2:13" x14ac:dyDescent="0.25">
      <c r="B167" s="57">
        <v>160</v>
      </c>
      <c r="C167" s="70">
        <v>44522</v>
      </c>
      <c r="D167" s="59" t="s">
        <v>4822</v>
      </c>
      <c r="E167" s="60" t="s">
        <v>6128</v>
      </c>
      <c r="F167" s="67" t="s">
        <v>4823</v>
      </c>
      <c r="G167" s="67" t="s">
        <v>4824</v>
      </c>
      <c r="H167" s="68" t="s">
        <v>4825</v>
      </c>
      <c r="I167" s="63">
        <v>2</v>
      </c>
      <c r="J167" s="64" t="str">
        <f t="shared" si="12"/>
        <v>A</v>
      </c>
      <c r="K167" s="65">
        <f t="shared" si="13"/>
        <v>5000</v>
      </c>
      <c r="L167" s="66">
        <f t="shared" si="10"/>
        <v>2</v>
      </c>
      <c r="M167" s="15" t="str">
        <f t="shared" si="11"/>
        <v>OK</v>
      </c>
    </row>
    <row r="168" spans="2:13" x14ac:dyDescent="0.25">
      <c r="B168" s="57">
        <v>161</v>
      </c>
      <c r="C168" s="70">
        <v>44523</v>
      </c>
      <c r="D168" s="59" t="s">
        <v>4826</v>
      </c>
      <c r="E168" s="60" t="s">
        <v>6128</v>
      </c>
      <c r="F168" s="67" t="s">
        <v>4827</v>
      </c>
      <c r="G168" s="67" t="s">
        <v>4828</v>
      </c>
      <c r="H168" s="68" t="s">
        <v>4829</v>
      </c>
      <c r="I168" s="63">
        <v>2</v>
      </c>
      <c r="J168" s="64" t="str">
        <f t="shared" si="12"/>
        <v>A</v>
      </c>
      <c r="K168" s="65">
        <f t="shared" si="13"/>
        <v>5000</v>
      </c>
      <c r="L168" s="66">
        <f t="shared" si="10"/>
        <v>2</v>
      </c>
      <c r="M168" s="15" t="str">
        <f t="shared" si="11"/>
        <v>OK</v>
      </c>
    </row>
    <row r="169" spans="2:13" s="69" customFormat="1" x14ac:dyDescent="0.25">
      <c r="B169" s="57">
        <v>162</v>
      </c>
      <c r="C169" s="70">
        <v>44523</v>
      </c>
      <c r="D169" s="59" t="s">
        <v>1340</v>
      </c>
      <c r="E169" s="60" t="s">
        <v>6128</v>
      </c>
      <c r="F169" s="67" t="s">
        <v>1341</v>
      </c>
      <c r="G169" s="67" t="s">
        <v>1342</v>
      </c>
      <c r="H169" s="68" t="s">
        <v>4830</v>
      </c>
      <c r="I169" s="63">
        <v>5</v>
      </c>
      <c r="J169" s="64" t="str">
        <f t="shared" si="12"/>
        <v>A</v>
      </c>
      <c r="K169" s="65">
        <f t="shared" si="13"/>
        <v>12500</v>
      </c>
      <c r="L169" s="66">
        <f t="shared" si="10"/>
        <v>20</v>
      </c>
      <c r="M169" s="15" t="str">
        <f t="shared" si="11"/>
        <v>OK</v>
      </c>
    </row>
    <row r="170" spans="2:13" x14ac:dyDescent="0.25">
      <c r="B170" s="57">
        <v>163</v>
      </c>
      <c r="C170" s="70">
        <v>44523</v>
      </c>
      <c r="D170" s="59" t="s">
        <v>1328</v>
      </c>
      <c r="E170" s="60" t="s">
        <v>6128</v>
      </c>
      <c r="F170" s="67" t="s">
        <v>1329</v>
      </c>
      <c r="G170" s="67" t="s">
        <v>1330</v>
      </c>
      <c r="H170" s="68" t="s">
        <v>4831</v>
      </c>
      <c r="I170" s="63">
        <v>2</v>
      </c>
      <c r="J170" s="64" t="str">
        <f t="shared" si="12"/>
        <v>A</v>
      </c>
      <c r="K170" s="65">
        <f t="shared" si="13"/>
        <v>5000</v>
      </c>
      <c r="L170" s="66">
        <f t="shared" si="10"/>
        <v>4</v>
      </c>
      <c r="M170" s="15" t="str">
        <f t="shared" si="11"/>
        <v>OK</v>
      </c>
    </row>
    <row r="171" spans="2:13" x14ac:dyDescent="0.25">
      <c r="B171" s="57">
        <v>164</v>
      </c>
      <c r="C171" s="70">
        <v>44523</v>
      </c>
      <c r="D171" s="59" t="s">
        <v>4832</v>
      </c>
      <c r="E171" s="60" t="s">
        <v>6128</v>
      </c>
      <c r="F171" s="67" t="s">
        <v>4833</v>
      </c>
      <c r="G171" s="67" t="s">
        <v>4834</v>
      </c>
      <c r="H171" s="68" t="s">
        <v>4835</v>
      </c>
      <c r="I171" s="63">
        <v>2</v>
      </c>
      <c r="J171" s="64" t="str">
        <f t="shared" si="12"/>
        <v>A</v>
      </c>
      <c r="K171" s="65">
        <f t="shared" si="13"/>
        <v>5000</v>
      </c>
      <c r="L171" s="66">
        <f t="shared" si="10"/>
        <v>2</v>
      </c>
      <c r="M171" s="15" t="str">
        <f t="shared" si="11"/>
        <v>OK</v>
      </c>
    </row>
    <row r="172" spans="2:13" x14ac:dyDescent="0.25">
      <c r="B172" s="57">
        <v>165</v>
      </c>
      <c r="C172" s="70">
        <v>44523</v>
      </c>
      <c r="D172" s="59" t="s">
        <v>4836</v>
      </c>
      <c r="E172" s="60" t="s">
        <v>6128</v>
      </c>
      <c r="F172" s="67" t="s">
        <v>4837</v>
      </c>
      <c r="G172" s="67" t="s">
        <v>4838</v>
      </c>
      <c r="H172" s="68" t="s">
        <v>4839</v>
      </c>
      <c r="I172" s="63">
        <v>2</v>
      </c>
      <c r="J172" s="64" t="str">
        <f t="shared" si="12"/>
        <v>A</v>
      </c>
      <c r="K172" s="65">
        <f t="shared" si="13"/>
        <v>5000</v>
      </c>
      <c r="L172" s="66">
        <f t="shared" si="10"/>
        <v>2</v>
      </c>
      <c r="M172" s="15" t="str">
        <f t="shared" si="11"/>
        <v>OK</v>
      </c>
    </row>
    <row r="173" spans="2:13" s="69" customFormat="1" x14ac:dyDescent="0.25">
      <c r="B173" s="57">
        <v>166</v>
      </c>
      <c r="C173" s="70">
        <v>44523</v>
      </c>
      <c r="D173" s="59" t="s">
        <v>1332</v>
      </c>
      <c r="E173" s="60" t="s">
        <v>6128</v>
      </c>
      <c r="F173" s="67" t="s">
        <v>1333</v>
      </c>
      <c r="G173" s="67" t="s">
        <v>1334</v>
      </c>
      <c r="H173" s="68" t="s">
        <v>4840</v>
      </c>
      <c r="I173" s="63">
        <v>5</v>
      </c>
      <c r="J173" s="64" t="str">
        <f t="shared" ref="J173:J184" si="16">+IF(I173&lt;=0," ",IF(I173&lt;=5,"A",IF(I173&gt;=6,"B")))</f>
        <v>A</v>
      </c>
      <c r="K173" s="65">
        <f t="shared" ref="K173:K184" si="17">+IF(J173=" ",I173*0,IF(J173="A",I173*2500,IF(J173="B",I173*3000)))</f>
        <v>12500</v>
      </c>
      <c r="L173" s="66">
        <f t="shared" si="10"/>
        <v>10</v>
      </c>
      <c r="M173" s="15" t="str">
        <f t="shared" si="11"/>
        <v>OK</v>
      </c>
    </row>
    <row r="174" spans="2:13" x14ac:dyDescent="0.25">
      <c r="B174" s="57">
        <v>167</v>
      </c>
      <c r="C174" s="70">
        <v>44523</v>
      </c>
      <c r="D174" s="59" t="s">
        <v>4841</v>
      </c>
      <c r="E174" s="60" t="s">
        <v>6128</v>
      </c>
      <c r="F174" s="67" t="s">
        <v>4842</v>
      </c>
      <c r="G174" s="67" t="s">
        <v>4843</v>
      </c>
      <c r="H174" s="68" t="s">
        <v>4844</v>
      </c>
      <c r="I174" s="63">
        <v>2</v>
      </c>
      <c r="J174" s="64" t="str">
        <f t="shared" si="16"/>
        <v>A</v>
      </c>
      <c r="K174" s="65">
        <f t="shared" si="17"/>
        <v>5000</v>
      </c>
      <c r="L174" s="66">
        <f t="shared" si="10"/>
        <v>2</v>
      </c>
      <c r="M174" s="15" t="str">
        <f t="shared" si="11"/>
        <v>OK</v>
      </c>
    </row>
    <row r="175" spans="2:13" x14ac:dyDescent="0.25">
      <c r="B175" s="57">
        <v>168</v>
      </c>
      <c r="C175" s="70">
        <v>44523</v>
      </c>
      <c r="D175" s="59" t="s">
        <v>4845</v>
      </c>
      <c r="E175" s="60" t="s">
        <v>6128</v>
      </c>
      <c r="F175" s="67" t="s">
        <v>1522</v>
      </c>
      <c r="G175" s="67" t="s">
        <v>4846</v>
      </c>
      <c r="H175" s="68" t="s">
        <v>4847</v>
      </c>
      <c r="I175" s="63">
        <v>2</v>
      </c>
      <c r="J175" s="64" t="str">
        <f t="shared" si="16"/>
        <v>A</v>
      </c>
      <c r="K175" s="65">
        <f t="shared" si="17"/>
        <v>5000</v>
      </c>
      <c r="L175" s="66">
        <f t="shared" si="10"/>
        <v>2</v>
      </c>
      <c r="M175" s="15" t="str">
        <f t="shared" si="11"/>
        <v>OK</v>
      </c>
    </row>
    <row r="176" spans="2:13" s="69" customFormat="1" x14ac:dyDescent="0.25">
      <c r="B176" s="57">
        <v>169</v>
      </c>
      <c r="C176" s="70">
        <v>44523</v>
      </c>
      <c r="D176" s="59" t="s">
        <v>4848</v>
      </c>
      <c r="E176" s="60" t="s">
        <v>6128</v>
      </c>
      <c r="F176" s="67" t="s">
        <v>4849</v>
      </c>
      <c r="G176" s="67" t="s">
        <v>4850</v>
      </c>
      <c r="H176" s="68" t="s">
        <v>4851</v>
      </c>
      <c r="I176" s="63">
        <v>6</v>
      </c>
      <c r="J176" s="64" t="str">
        <f t="shared" si="16"/>
        <v>B</v>
      </c>
      <c r="K176" s="65">
        <f t="shared" si="17"/>
        <v>18000</v>
      </c>
      <c r="L176" s="66">
        <f t="shared" si="10"/>
        <v>8</v>
      </c>
      <c r="M176" s="15" t="str">
        <f t="shared" si="11"/>
        <v>OK</v>
      </c>
    </row>
    <row r="177" spans="2:13" x14ac:dyDescent="0.25">
      <c r="B177" s="57">
        <v>170</v>
      </c>
      <c r="C177" s="70">
        <v>44523</v>
      </c>
      <c r="D177" s="59" t="s">
        <v>1264</v>
      </c>
      <c r="E177" s="60" t="s">
        <v>6128</v>
      </c>
      <c r="F177" s="67" t="s">
        <v>1265</v>
      </c>
      <c r="G177" s="67" t="s">
        <v>1266</v>
      </c>
      <c r="H177" s="68" t="s">
        <v>4852</v>
      </c>
      <c r="I177" s="63">
        <v>2</v>
      </c>
      <c r="J177" s="64" t="str">
        <f t="shared" si="16"/>
        <v>A</v>
      </c>
      <c r="K177" s="65">
        <f t="shared" si="17"/>
        <v>5000</v>
      </c>
      <c r="L177" s="66">
        <f t="shared" si="10"/>
        <v>4</v>
      </c>
      <c r="M177" s="15" t="str">
        <f t="shared" si="11"/>
        <v>OK</v>
      </c>
    </row>
    <row r="178" spans="2:13" x14ac:dyDescent="0.25">
      <c r="B178" s="57">
        <v>171</v>
      </c>
      <c r="C178" s="70">
        <v>44523</v>
      </c>
      <c r="D178" s="59" t="s">
        <v>4853</v>
      </c>
      <c r="E178" s="60" t="s">
        <v>6128</v>
      </c>
      <c r="F178" s="67" t="s">
        <v>4854</v>
      </c>
      <c r="G178" s="67" t="s">
        <v>4855</v>
      </c>
      <c r="H178" s="68" t="s">
        <v>4856</v>
      </c>
      <c r="I178" s="63">
        <v>2</v>
      </c>
      <c r="J178" s="64" t="str">
        <f t="shared" si="16"/>
        <v>A</v>
      </c>
      <c r="K178" s="65">
        <f t="shared" si="17"/>
        <v>5000</v>
      </c>
      <c r="L178" s="66">
        <f t="shared" si="10"/>
        <v>2</v>
      </c>
      <c r="M178" s="15" t="str">
        <f t="shared" si="11"/>
        <v>OK</v>
      </c>
    </row>
    <row r="179" spans="2:13" s="69" customFormat="1" x14ac:dyDescent="0.25">
      <c r="B179" s="57">
        <v>172</v>
      </c>
      <c r="C179" s="70">
        <v>44523</v>
      </c>
      <c r="D179" s="59" t="s">
        <v>1272</v>
      </c>
      <c r="E179" s="60" t="s">
        <v>6128</v>
      </c>
      <c r="F179" s="67" t="s">
        <v>1273</v>
      </c>
      <c r="G179" s="67" t="s">
        <v>1274</v>
      </c>
      <c r="H179" s="68" t="s">
        <v>4857</v>
      </c>
      <c r="I179" s="63">
        <v>2</v>
      </c>
      <c r="J179" s="64" t="str">
        <f t="shared" si="16"/>
        <v>A</v>
      </c>
      <c r="K179" s="65">
        <f t="shared" si="17"/>
        <v>5000</v>
      </c>
      <c r="L179" s="66">
        <f t="shared" si="10"/>
        <v>4</v>
      </c>
      <c r="M179" s="15" t="str">
        <f t="shared" si="11"/>
        <v>OK</v>
      </c>
    </row>
    <row r="180" spans="2:13" x14ac:dyDescent="0.25">
      <c r="B180" s="57">
        <v>173</v>
      </c>
      <c r="C180" s="70">
        <v>44523</v>
      </c>
      <c r="D180" s="59" t="s">
        <v>1336</v>
      </c>
      <c r="E180" s="60" t="s">
        <v>6128</v>
      </c>
      <c r="F180" s="67" t="s">
        <v>1337</v>
      </c>
      <c r="G180" s="67" t="s">
        <v>1338</v>
      </c>
      <c r="H180" s="68" t="s">
        <v>4858</v>
      </c>
      <c r="I180" s="63">
        <v>4</v>
      </c>
      <c r="J180" s="64" t="str">
        <f t="shared" si="16"/>
        <v>A</v>
      </c>
      <c r="K180" s="65">
        <f t="shared" si="17"/>
        <v>10000</v>
      </c>
      <c r="L180" s="66">
        <f t="shared" si="10"/>
        <v>9</v>
      </c>
      <c r="M180" s="15" t="str">
        <f t="shared" si="11"/>
        <v>OK</v>
      </c>
    </row>
    <row r="181" spans="2:13" x14ac:dyDescent="0.25">
      <c r="B181" s="57">
        <v>174</v>
      </c>
      <c r="C181" s="70">
        <v>44523</v>
      </c>
      <c r="D181" s="59" t="s">
        <v>4859</v>
      </c>
      <c r="E181" s="60" t="s">
        <v>6128</v>
      </c>
      <c r="F181" s="67" t="s">
        <v>4860</v>
      </c>
      <c r="G181" s="67" t="s">
        <v>4861</v>
      </c>
      <c r="H181" s="68" t="s">
        <v>4862</v>
      </c>
      <c r="I181" s="63">
        <v>2</v>
      </c>
      <c r="J181" s="64" t="str">
        <f t="shared" si="16"/>
        <v>A</v>
      </c>
      <c r="K181" s="65">
        <f t="shared" si="17"/>
        <v>5000</v>
      </c>
      <c r="L181" s="66">
        <f t="shared" si="10"/>
        <v>2</v>
      </c>
      <c r="M181" s="15" t="str">
        <f t="shared" si="11"/>
        <v>OK</v>
      </c>
    </row>
    <row r="182" spans="2:13" s="69" customFormat="1" x14ac:dyDescent="0.25">
      <c r="B182" s="57">
        <v>175</v>
      </c>
      <c r="C182" s="70">
        <v>44523</v>
      </c>
      <c r="D182" s="59" t="s">
        <v>4863</v>
      </c>
      <c r="E182" s="60" t="s">
        <v>6128</v>
      </c>
      <c r="F182" s="67" t="s">
        <v>4864</v>
      </c>
      <c r="G182" s="67" t="s">
        <v>4865</v>
      </c>
      <c r="H182" s="68" t="s">
        <v>4866</v>
      </c>
      <c r="I182" s="63">
        <v>4</v>
      </c>
      <c r="J182" s="64" t="str">
        <f t="shared" si="16"/>
        <v>A</v>
      </c>
      <c r="K182" s="65">
        <f t="shared" si="17"/>
        <v>10000</v>
      </c>
      <c r="L182" s="66">
        <f t="shared" si="10"/>
        <v>4</v>
      </c>
      <c r="M182" s="15" t="str">
        <f t="shared" si="11"/>
        <v>OK</v>
      </c>
    </row>
    <row r="183" spans="2:13" x14ac:dyDescent="0.25">
      <c r="B183" s="57">
        <v>176</v>
      </c>
      <c r="C183" s="70">
        <v>44523</v>
      </c>
      <c r="D183" s="59" t="s">
        <v>4867</v>
      </c>
      <c r="E183" s="60" t="s">
        <v>6128</v>
      </c>
      <c r="F183" s="67" t="s">
        <v>4868</v>
      </c>
      <c r="G183" s="67" t="s">
        <v>4869</v>
      </c>
      <c r="H183" s="68" t="s">
        <v>4870</v>
      </c>
      <c r="I183" s="63">
        <v>2</v>
      </c>
      <c r="J183" s="64" t="str">
        <f t="shared" si="16"/>
        <v>A</v>
      </c>
      <c r="K183" s="65">
        <f t="shared" si="17"/>
        <v>5000</v>
      </c>
      <c r="L183" s="66">
        <f t="shared" si="10"/>
        <v>2</v>
      </c>
      <c r="M183" s="15" t="str">
        <f t="shared" si="11"/>
        <v>OK</v>
      </c>
    </row>
    <row r="184" spans="2:13" x14ac:dyDescent="0.25">
      <c r="B184" s="57">
        <v>177</v>
      </c>
      <c r="C184" s="70">
        <v>44523</v>
      </c>
      <c r="D184" s="59" t="s">
        <v>4871</v>
      </c>
      <c r="E184" s="60" t="s">
        <v>6128</v>
      </c>
      <c r="F184" s="67" t="s">
        <v>4872</v>
      </c>
      <c r="G184" s="67" t="s">
        <v>4873</v>
      </c>
      <c r="H184" s="68" t="s">
        <v>4874</v>
      </c>
      <c r="I184" s="63">
        <v>2</v>
      </c>
      <c r="J184" s="64" t="str">
        <f t="shared" si="16"/>
        <v>A</v>
      </c>
      <c r="K184" s="65">
        <f t="shared" si="17"/>
        <v>5000</v>
      </c>
      <c r="L184" s="66">
        <f t="shared" si="10"/>
        <v>2</v>
      </c>
      <c r="M184" s="15" t="str">
        <f t="shared" si="11"/>
        <v>OK</v>
      </c>
    </row>
    <row r="185" spans="2:13" x14ac:dyDescent="0.25">
      <c r="B185" s="57">
        <v>178</v>
      </c>
      <c r="C185" s="70">
        <v>44523</v>
      </c>
      <c r="D185" s="59" t="s">
        <v>4875</v>
      </c>
      <c r="E185" s="60" t="s">
        <v>6128</v>
      </c>
      <c r="F185" s="67" t="s">
        <v>4876</v>
      </c>
      <c r="G185" s="67" t="s">
        <v>4877</v>
      </c>
      <c r="H185" s="68" t="s">
        <v>4878</v>
      </c>
      <c r="I185" s="63">
        <v>3</v>
      </c>
      <c r="J185" s="64" t="str">
        <f t="shared" si="12"/>
        <v>A</v>
      </c>
      <c r="K185" s="65">
        <f t="shared" si="13"/>
        <v>7500</v>
      </c>
      <c r="L185" s="66">
        <f t="shared" si="10"/>
        <v>3</v>
      </c>
      <c r="M185" s="15" t="str">
        <f t="shared" si="11"/>
        <v>OK</v>
      </c>
    </row>
    <row r="186" spans="2:13" s="69" customFormat="1" x14ac:dyDescent="0.25">
      <c r="B186" s="57">
        <v>179</v>
      </c>
      <c r="C186" s="70">
        <v>44523</v>
      </c>
      <c r="D186" s="59" t="s">
        <v>4879</v>
      </c>
      <c r="E186" s="60" t="s">
        <v>6128</v>
      </c>
      <c r="F186" s="67" t="s">
        <v>4880</v>
      </c>
      <c r="G186" s="67" t="s">
        <v>4881</v>
      </c>
      <c r="H186" s="68" t="s">
        <v>4882</v>
      </c>
      <c r="I186" s="63">
        <v>3</v>
      </c>
      <c r="J186" s="64" t="str">
        <f t="shared" si="12"/>
        <v>A</v>
      </c>
      <c r="K186" s="65">
        <f t="shared" si="13"/>
        <v>7500</v>
      </c>
      <c r="L186" s="66">
        <f t="shared" si="10"/>
        <v>3</v>
      </c>
      <c r="M186" s="15" t="str">
        <f t="shared" si="11"/>
        <v>OK</v>
      </c>
    </row>
    <row r="187" spans="2:13" x14ac:dyDescent="0.25">
      <c r="B187" s="57">
        <v>180</v>
      </c>
      <c r="C187" s="70">
        <v>44523</v>
      </c>
      <c r="D187" s="59" t="s">
        <v>4883</v>
      </c>
      <c r="E187" s="60" t="s">
        <v>6128</v>
      </c>
      <c r="F187" s="67" t="s">
        <v>4884</v>
      </c>
      <c r="G187" s="67" t="s">
        <v>4885</v>
      </c>
      <c r="H187" s="68" t="s">
        <v>4886</v>
      </c>
      <c r="I187" s="63">
        <v>3</v>
      </c>
      <c r="J187" s="64" t="str">
        <f t="shared" si="12"/>
        <v>A</v>
      </c>
      <c r="K187" s="65">
        <f t="shared" si="13"/>
        <v>7500</v>
      </c>
      <c r="L187" s="66">
        <f t="shared" si="10"/>
        <v>3</v>
      </c>
      <c r="M187" s="15" t="str">
        <f t="shared" si="11"/>
        <v>OK</v>
      </c>
    </row>
    <row r="188" spans="2:13" x14ac:dyDescent="0.25">
      <c r="B188" s="57">
        <v>181</v>
      </c>
      <c r="C188" s="70">
        <v>44523</v>
      </c>
      <c r="D188" s="59" t="s">
        <v>4887</v>
      </c>
      <c r="E188" s="60" t="s">
        <v>6128</v>
      </c>
      <c r="F188" s="67" t="s">
        <v>4888</v>
      </c>
      <c r="G188" s="67" t="s">
        <v>4889</v>
      </c>
      <c r="H188" s="68" t="s">
        <v>4890</v>
      </c>
      <c r="I188" s="63">
        <v>2</v>
      </c>
      <c r="J188" s="64" t="str">
        <f t="shared" si="12"/>
        <v>A</v>
      </c>
      <c r="K188" s="65">
        <f t="shared" si="13"/>
        <v>5000</v>
      </c>
      <c r="L188" s="66">
        <f t="shared" si="10"/>
        <v>2</v>
      </c>
      <c r="M188" s="15" t="str">
        <f t="shared" si="11"/>
        <v>OK</v>
      </c>
    </row>
    <row r="189" spans="2:13" s="69" customFormat="1" x14ac:dyDescent="0.25">
      <c r="B189" s="57">
        <v>182</v>
      </c>
      <c r="C189" s="70">
        <v>44523</v>
      </c>
      <c r="D189" s="59" t="s">
        <v>4891</v>
      </c>
      <c r="E189" s="60" t="s">
        <v>6128</v>
      </c>
      <c r="F189" s="67" t="s">
        <v>4892</v>
      </c>
      <c r="G189" s="67" t="s">
        <v>4893</v>
      </c>
      <c r="H189" s="68" t="s">
        <v>4894</v>
      </c>
      <c r="I189" s="63">
        <v>2</v>
      </c>
      <c r="J189" s="64" t="str">
        <f t="shared" si="12"/>
        <v>A</v>
      </c>
      <c r="K189" s="65">
        <f t="shared" si="13"/>
        <v>5000</v>
      </c>
      <c r="L189" s="66">
        <f t="shared" si="10"/>
        <v>2</v>
      </c>
      <c r="M189" s="15" t="str">
        <f t="shared" si="11"/>
        <v>OK</v>
      </c>
    </row>
    <row r="190" spans="2:13" x14ac:dyDescent="0.25">
      <c r="B190" s="57">
        <v>183</v>
      </c>
      <c r="C190" s="70">
        <v>44523</v>
      </c>
      <c r="D190" s="59" t="s">
        <v>4895</v>
      </c>
      <c r="E190" s="60" t="s">
        <v>6128</v>
      </c>
      <c r="F190" s="67" t="s">
        <v>4896</v>
      </c>
      <c r="G190" s="67" t="s">
        <v>4881</v>
      </c>
      <c r="H190" s="68" t="s">
        <v>4897</v>
      </c>
      <c r="I190" s="63">
        <v>2</v>
      </c>
      <c r="J190" s="64" t="str">
        <f t="shared" si="12"/>
        <v>A</v>
      </c>
      <c r="K190" s="65">
        <f t="shared" si="13"/>
        <v>5000</v>
      </c>
      <c r="L190" s="66">
        <f t="shared" si="10"/>
        <v>2</v>
      </c>
      <c r="M190" s="15" t="str">
        <f t="shared" si="11"/>
        <v>OK</v>
      </c>
    </row>
    <row r="191" spans="2:13" x14ac:dyDescent="0.25">
      <c r="B191" s="57">
        <v>184</v>
      </c>
      <c r="C191" s="70">
        <v>44524</v>
      </c>
      <c r="D191" s="59" t="s">
        <v>4898</v>
      </c>
      <c r="E191" s="60" t="s">
        <v>6128</v>
      </c>
      <c r="F191" s="67" t="s">
        <v>4899</v>
      </c>
      <c r="G191" s="67" t="s">
        <v>4900</v>
      </c>
      <c r="H191" s="68" t="s">
        <v>4901</v>
      </c>
      <c r="I191" s="63">
        <v>2</v>
      </c>
      <c r="J191" s="64" t="str">
        <f t="shared" si="12"/>
        <v>A</v>
      </c>
      <c r="K191" s="65">
        <f t="shared" si="13"/>
        <v>5000</v>
      </c>
      <c r="L191" s="66">
        <f t="shared" si="10"/>
        <v>2</v>
      </c>
      <c r="M191" s="15" t="str">
        <f t="shared" si="11"/>
        <v>OK</v>
      </c>
    </row>
    <row r="192" spans="2:13" s="69" customFormat="1" x14ac:dyDescent="0.25">
      <c r="B192" s="57">
        <v>185</v>
      </c>
      <c r="C192" s="70">
        <v>44524</v>
      </c>
      <c r="D192" s="59" t="s">
        <v>4902</v>
      </c>
      <c r="E192" s="60" t="s">
        <v>6128</v>
      </c>
      <c r="F192" s="67" t="s">
        <v>4903</v>
      </c>
      <c r="G192" s="67" t="s">
        <v>4904</v>
      </c>
      <c r="H192" s="68" t="s">
        <v>4905</v>
      </c>
      <c r="I192" s="63">
        <v>2</v>
      </c>
      <c r="J192" s="64" t="str">
        <f t="shared" ref="J192:J262" si="18">+IF(I192&lt;=0," ",IF(I192&lt;=5,"A",IF(I192&gt;=6,"B")))</f>
        <v>A</v>
      </c>
      <c r="K192" s="65">
        <f t="shared" ref="K192:K262" si="19">+IF(J192=" ",I192*0,IF(J192="A",I192*2500,IF(J192="B",I192*3000)))</f>
        <v>5000</v>
      </c>
      <c r="L192" s="66">
        <f t="shared" si="10"/>
        <v>2</v>
      </c>
      <c r="M192" s="15" t="str">
        <f t="shared" si="11"/>
        <v>OK</v>
      </c>
    </row>
    <row r="193" spans="2:13" x14ac:dyDescent="0.25">
      <c r="B193" s="57">
        <v>186</v>
      </c>
      <c r="C193" s="70">
        <v>44524</v>
      </c>
      <c r="D193" s="59" t="s">
        <v>4906</v>
      </c>
      <c r="E193" s="60" t="s">
        <v>6128</v>
      </c>
      <c r="F193" s="67" t="s">
        <v>4907</v>
      </c>
      <c r="G193" s="67" t="s">
        <v>4908</v>
      </c>
      <c r="H193" s="68" t="s">
        <v>4909</v>
      </c>
      <c r="I193" s="63">
        <v>2</v>
      </c>
      <c r="J193" s="64" t="str">
        <f t="shared" si="18"/>
        <v>A</v>
      </c>
      <c r="K193" s="65">
        <f t="shared" si="19"/>
        <v>5000</v>
      </c>
      <c r="L193" s="66">
        <f t="shared" si="10"/>
        <v>2</v>
      </c>
      <c r="M193" s="15" t="str">
        <f t="shared" si="11"/>
        <v>OK</v>
      </c>
    </row>
    <row r="194" spans="2:13" x14ac:dyDescent="0.25">
      <c r="B194" s="57">
        <v>187</v>
      </c>
      <c r="C194" s="70">
        <v>44524</v>
      </c>
      <c r="D194" s="59" t="s">
        <v>349</v>
      </c>
      <c r="E194" s="60" t="s">
        <v>6128</v>
      </c>
      <c r="F194" s="67" t="s">
        <v>350</v>
      </c>
      <c r="G194" s="67" t="s">
        <v>351</v>
      </c>
      <c r="H194" s="68" t="s">
        <v>4910</v>
      </c>
      <c r="I194" s="63">
        <v>2</v>
      </c>
      <c r="J194" s="64" t="str">
        <f t="shared" si="18"/>
        <v>A</v>
      </c>
      <c r="K194" s="65">
        <f t="shared" si="19"/>
        <v>5000</v>
      </c>
      <c r="L194" s="66">
        <f t="shared" si="10"/>
        <v>4</v>
      </c>
      <c r="M194" s="15" t="str">
        <f t="shared" si="11"/>
        <v>OK</v>
      </c>
    </row>
    <row r="195" spans="2:13" s="69" customFormat="1" x14ac:dyDescent="0.25">
      <c r="B195" s="57">
        <v>188</v>
      </c>
      <c r="C195" s="70">
        <v>44524</v>
      </c>
      <c r="D195" s="59" t="s">
        <v>2161</v>
      </c>
      <c r="E195" s="60" t="s">
        <v>6128</v>
      </c>
      <c r="F195" s="67" t="s">
        <v>2162</v>
      </c>
      <c r="G195" s="67" t="s">
        <v>2163</v>
      </c>
      <c r="H195" s="68" t="s">
        <v>4911</v>
      </c>
      <c r="I195" s="63">
        <v>4</v>
      </c>
      <c r="J195" s="64" t="str">
        <f t="shared" ref="J195:J252" si="20">+IF(I195&lt;=0," ",IF(I195&lt;=5,"A",IF(I195&gt;=6,"B")))</f>
        <v>A</v>
      </c>
      <c r="K195" s="65">
        <f t="shared" ref="K195:K252" si="21">+IF(J195=" ",I195*0,IF(J195="A",I195*2500,IF(J195="B",I195*3000)))</f>
        <v>10000</v>
      </c>
      <c r="L195" s="66">
        <f t="shared" si="10"/>
        <v>11</v>
      </c>
      <c r="M195" s="15" t="str">
        <f t="shared" si="11"/>
        <v>OK</v>
      </c>
    </row>
    <row r="196" spans="2:13" x14ac:dyDescent="0.25">
      <c r="B196" s="57">
        <v>189</v>
      </c>
      <c r="C196" s="70">
        <v>44524</v>
      </c>
      <c r="D196" s="59" t="s">
        <v>4912</v>
      </c>
      <c r="E196" s="60" t="s">
        <v>6128</v>
      </c>
      <c r="F196" s="67" t="s">
        <v>4913</v>
      </c>
      <c r="G196" s="67" t="s">
        <v>4914</v>
      </c>
      <c r="H196" s="68" t="s">
        <v>4915</v>
      </c>
      <c r="I196" s="63">
        <v>2</v>
      </c>
      <c r="J196" s="64" t="str">
        <f t="shared" si="20"/>
        <v>A</v>
      </c>
      <c r="K196" s="65">
        <f t="shared" si="21"/>
        <v>5000</v>
      </c>
      <c r="L196" s="66">
        <f t="shared" si="10"/>
        <v>2</v>
      </c>
      <c r="M196" s="15" t="str">
        <f t="shared" si="11"/>
        <v>OK</v>
      </c>
    </row>
    <row r="197" spans="2:13" x14ac:dyDescent="0.25">
      <c r="B197" s="57">
        <v>190</v>
      </c>
      <c r="C197" s="70">
        <v>44524</v>
      </c>
      <c r="D197" s="59" t="s">
        <v>4916</v>
      </c>
      <c r="E197" s="60" t="s">
        <v>6128</v>
      </c>
      <c r="F197" s="67" t="s">
        <v>4917</v>
      </c>
      <c r="G197" s="67" t="s">
        <v>4918</v>
      </c>
      <c r="H197" s="68" t="s">
        <v>4919</v>
      </c>
      <c r="I197" s="63">
        <v>2</v>
      </c>
      <c r="J197" s="64" t="str">
        <f t="shared" si="20"/>
        <v>A</v>
      </c>
      <c r="K197" s="65">
        <f t="shared" si="21"/>
        <v>5000</v>
      </c>
      <c r="L197" s="66">
        <f t="shared" si="10"/>
        <v>2</v>
      </c>
      <c r="M197" s="15" t="str">
        <f t="shared" si="11"/>
        <v>OK</v>
      </c>
    </row>
    <row r="198" spans="2:13" s="69" customFormat="1" x14ac:dyDescent="0.25">
      <c r="B198" s="57">
        <v>191</v>
      </c>
      <c r="C198" s="70">
        <v>44524</v>
      </c>
      <c r="D198" s="59" t="s">
        <v>4920</v>
      </c>
      <c r="E198" s="60" t="s">
        <v>6128</v>
      </c>
      <c r="F198" s="67" t="s">
        <v>4921</v>
      </c>
      <c r="G198" s="67" t="s">
        <v>4922</v>
      </c>
      <c r="H198" s="68" t="s">
        <v>4923</v>
      </c>
      <c r="I198" s="63">
        <v>2</v>
      </c>
      <c r="J198" s="64" t="str">
        <f t="shared" si="20"/>
        <v>A</v>
      </c>
      <c r="K198" s="65">
        <f t="shared" si="21"/>
        <v>5000</v>
      </c>
      <c r="L198" s="66">
        <f t="shared" si="10"/>
        <v>2</v>
      </c>
      <c r="M198" s="15" t="str">
        <f t="shared" si="11"/>
        <v>OK</v>
      </c>
    </row>
    <row r="199" spans="2:13" x14ac:dyDescent="0.25">
      <c r="B199" s="57">
        <v>192</v>
      </c>
      <c r="C199" s="70">
        <v>44524</v>
      </c>
      <c r="D199" s="59" t="s">
        <v>4924</v>
      </c>
      <c r="E199" s="60" t="s">
        <v>6128</v>
      </c>
      <c r="F199" s="67" t="s">
        <v>4925</v>
      </c>
      <c r="G199" s="67" t="s">
        <v>4926</v>
      </c>
      <c r="H199" s="68" t="s">
        <v>4927</v>
      </c>
      <c r="I199" s="63">
        <v>10</v>
      </c>
      <c r="J199" s="64" t="str">
        <f t="shared" si="20"/>
        <v>B</v>
      </c>
      <c r="K199" s="65">
        <f t="shared" si="21"/>
        <v>30000</v>
      </c>
      <c r="L199" s="66">
        <f t="shared" si="10"/>
        <v>10</v>
      </c>
      <c r="M199" s="15" t="str">
        <f t="shared" si="11"/>
        <v>OK</v>
      </c>
    </row>
    <row r="200" spans="2:13" x14ac:dyDescent="0.25">
      <c r="B200" s="57">
        <v>193</v>
      </c>
      <c r="C200" s="70">
        <v>44524</v>
      </c>
      <c r="D200" s="59" t="s">
        <v>4928</v>
      </c>
      <c r="E200" s="60" t="s">
        <v>6128</v>
      </c>
      <c r="F200" s="67" t="s">
        <v>4929</v>
      </c>
      <c r="G200" s="67" t="s">
        <v>4930</v>
      </c>
      <c r="H200" s="68" t="s">
        <v>4931</v>
      </c>
      <c r="I200" s="63">
        <v>2</v>
      </c>
      <c r="J200" s="64" t="str">
        <f t="shared" si="20"/>
        <v>A</v>
      </c>
      <c r="K200" s="65">
        <f t="shared" si="21"/>
        <v>5000</v>
      </c>
      <c r="L200" s="66">
        <f t="shared" si="10"/>
        <v>2</v>
      </c>
      <c r="M200" s="15" t="str">
        <f t="shared" si="11"/>
        <v>OK</v>
      </c>
    </row>
    <row r="201" spans="2:13" s="69" customFormat="1" x14ac:dyDescent="0.25">
      <c r="B201" s="57">
        <v>194</v>
      </c>
      <c r="C201" s="70">
        <v>44524</v>
      </c>
      <c r="D201" s="59" t="s">
        <v>2165</v>
      </c>
      <c r="E201" s="60" t="s">
        <v>6128</v>
      </c>
      <c r="F201" s="67" t="s">
        <v>2166</v>
      </c>
      <c r="G201" s="67" t="s">
        <v>2167</v>
      </c>
      <c r="H201" s="68" t="s">
        <v>4932</v>
      </c>
      <c r="I201" s="63">
        <v>5</v>
      </c>
      <c r="J201" s="64" t="str">
        <f t="shared" si="20"/>
        <v>A</v>
      </c>
      <c r="K201" s="65">
        <f t="shared" si="21"/>
        <v>12500</v>
      </c>
      <c r="L201" s="66">
        <f t="shared" ref="L201:L263" si="22">SUMIF($D$8:$D$263,D201:D456,$I$8:$I$263)</f>
        <v>9</v>
      </c>
      <c r="M201" s="15" t="str">
        <f t="shared" ref="M201:M263" si="23">+IF(L201=0," ",IF(L201&lt;=20,"OK",IF(L201&gt;=21,"LEBIH")))</f>
        <v>OK</v>
      </c>
    </row>
    <row r="202" spans="2:13" x14ac:dyDescent="0.25">
      <c r="B202" s="57">
        <v>195</v>
      </c>
      <c r="C202" s="70">
        <v>44524</v>
      </c>
      <c r="D202" s="59" t="s">
        <v>4933</v>
      </c>
      <c r="E202" s="60" t="s">
        <v>6128</v>
      </c>
      <c r="F202" s="67" t="s">
        <v>4934</v>
      </c>
      <c r="G202" s="67" t="s">
        <v>4935</v>
      </c>
      <c r="H202" s="68" t="s">
        <v>4936</v>
      </c>
      <c r="I202" s="63">
        <v>4</v>
      </c>
      <c r="J202" s="64" t="str">
        <f t="shared" si="20"/>
        <v>A</v>
      </c>
      <c r="K202" s="65">
        <f t="shared" si="21"/>
        <v>10000</v>
      </c>
      <c r="L202" s="66">
        <f t="shared" si="22"/>
        <v>4</v>
      </c>
      <c r="M202" s="15" t="str">
        <f t="shared" si="23"/>
        <v>OK</v>
      </c>
    </row>
    <row r="203" spans="2:13" x14ac:dyDescent="0.25">
      <c r="B203" s="57">
        <v>196</v>
      </c>
      <c r="C203" s="70">
        <v>44524</v>
      </c>
      <c r="D203" s="59" t="s">
        <v>4937</v>
      </c>
      <c r="E203" s="60" t="s">
        <v>6128</v>
      </c>
      <c r="F203" s="67" t="s">
        <v>4938</v>
      </c>
      <c r="G203" s="67" t="s">
        <v>4939</v>
      </c>
      <c r="H203" s="68" t="s">
        <v>4940</v>
      </c>
      <c r="I203" s="63">
        <v>2</v>
      </c>
      <c r="J203" s="64" t="str">
        <f t="shared" si="20"/>
        <v>A</v>
      </c>
      <c r="K203" s="65">
        <f t="shared" si="21"/>
        <v>5000</v>
      </c>
      <c r="L203" s="66">
        <f t="shared" si="22"/>
        <v>2</v>
      </c>
      <c r="M203" s="15" t="str">
        <f t="shared" si="23"/>
        <v>OK</v>
      </c>
    </row>
    <row r="204" spans="2:13" s="69" customFormat="1" x14ac:dyDescent="0.25">
      <c r="B204" s="57">
        <v>197</v>
      </c>
      <c r="C204" s="70">
        <v>44524</v>
      </c>
      <c r="D204" s="59" t="s">
        <v>2181</v>
      </c>
      <c r="E204" s="60" t="s">
        <v>6128</v>
      </c>
      <c r="F204" s="67" t="s">
        <v>180</v>
      </c>
      <c r="G204" s="67" t="s">
        <v>2182</v>
      </c>
      <c r="H204" s="68" t="s">
        <v>4941</v>
      </c>
      <c r="I204" s="63">
        <v>3</v>
      </c>
      <c r="J204" s="64" t="str">
        <f t="shared" si="20"/>
        <v>A</v>
      </c>
      <c r="K204" s="65">
        <f t="shared" si="21"/>
        <v>7500</v>
      </c>
      <c r="L204" s="66">
        <f t="shared" si="22"/>
        <v>15</v>
      </c>
      <c r="M204" s="15" t="str">
        <f t="shared" si="23"/>
        <v>OK</v>
      </c>
    </row>
    <row r="205" spans="2:13" x14ac:dyDescent="0.25">
      <c r="B205" s="57">
        <v>198</v>
      </c>
      <c r="C205" s="70">
        <v>44524</v>
      </c>
      <c r="D205" s="59" t="s">
        <v>4942</v>
      </c>
      <c r="E205" s="60" t="s">
        <v>6128</v>
      </c>
      <c r="F205" s="67" t="s">
        <v>4943</v>
      </c>
      <c r="G205" s="67" t="s">
        <v>4944</v>
      </c>
      <c r="H205" s="68" t="s">
        <v>4945</v>
      </c>
      <c r="I205" s="63">
        <v>3</v>
      </c>
      <c r="J205" s="64" t="str">
        <f t="shared" si="20"/>
        <v>A</v>
      </c>
      <c r="K205" s="65">
        <f t="shared" si="21"/>
        <v>7500</v>
      </c>
      <c r="L205" s="66">
        <f t="shared" si="22"/>
        <v>3</v>
      </c>
      <c r="M205" s="15" t="str">
        <f t="shared" si="23"/>
        <v>OK</v>
      </c>
    </row>
    <row r="206" spans="2:13" x14ac:dyDescent="0.25">
      <c r="B206" s="57">
        <v>199</v>
      </c>
      <c r="C206" s="70">
        <v>44524</v>
      </c>
      <c r="D206" s="59" t="s">
        <v>4946</v>
      </c>
      <c r="E206" s="60" t="s">
        <v>6128</v>
      </c>
      <c r="F206" s="67" t="s">
        <v>4947</v>
      </c>
      <c r="G206" s="67" t="s">
        <v>4948</v>
      </c>
      <c r="H206" s="68" t="s">
        <v>4949</v>
      </c>
      <c r="I206" s="63">
        <v>3</v>
      </c>
      <c r="J206" s="64" t="str">
        <f t="shared" si="20"/>
        <v>A</v>
      </c>
      <c r="K206" s="65">
        <f t="shared" si="21"/>
        <v>7500</v>
      </c>
      <c r="L206" s="66">
        <f t="shared" si="22"/>
        <v>3</v>
      </c>
      <c r="M206" s="15" t="str">
        <f t="shared" si="23"/>
        <v>OK</v>
      </c>
    </row>
    <row r="207" spans="2:13" s="69" customFormat="1" x14ac:dyDescent="0.25">
      <c r="B207" s="57">
        <v>200</v>
      </c>
      <c r="C207" s="70">
        <v>44524</v>
      </c>
      <c r="D207" s="59" t="s">
        <v>4950</v>
      </c>
      <c r="E207" s="60" t="s">
        <v>6128</v>
      </c>
      <c r="F207" s="67" t="s">
        <v>4951</v>
      </c>
      <c r="G207" s="67" t="s">
        <v>4952</v>
      </c>
      <c r="H207" s="68" t="s">
        <v>4953</v>
      </c>
      <c r="I207" s="63">
        <v>2</v>
      </c>
      <c r="J207" s="64" t="str">
        <f t="shared" si="20"/>
        <v>A</v>
      </c>
      <c r="K207" s="65">
        <f t="shared" si="21"/>
        <v>5000</v>
      </c>
      <c r="L207" s="66">
        <f t="shared" si="22"/>
        <v>2</v>
      </c>
      <c r="M207" s="15" t="str">
        <f t="shared" si="23"/>
        <v>OK</v>
      </c>
    </row>
    <row r="208" spans="2:13" x14ac:dyDescent="0.25">
      <c r="B208" s="57">
        <v>201</v>
      </c>
      <c r="C208" s="70">
        <v>44524</v>
      </c>
      <c r="D208" s="59" t="s">
        <v>4954</v>
      </c>
      <c r="E208" s="60" t="s">
        <v>6128</v>
      </c>
      <c r="F208" s="67" t="s">
        <v>4955</v>
      </c>
      <c r="G208" s="67" t="s">
        <v>4956</v>
      </c>
      <c r="H208" s="68" t="s">
        <v>4957</v>
      </c>
      <c r="I208" s="63">
        <v>2</v>
      </c>
      <c r="J208" s="64" t="str">
        <f t="shared" si="20"/>
        <v>A</v>
      </c>
      <c r="K208" s="65">
        <f t="shared" si="21"/>
        <v>5000</v>
      </c>
      <c r="L208" s="66">
        <f t="shared" si="22"/>
        <v>2</v>
      </c>
      <c r="M208" s="15" t="str">
        <f t="shared" si="23"/>
        <v>OK</v>
      </c>
    </row>
    <row r="209" spans="2:13" x14ac:dyDescent="0.25">
      <c r="B209" s="57">
        <v>202</v>
      </c>
      <c r="C209" s="70">
        <v>44524</v>
      </c>
      <c r="D209" s="59" t="s">
        <v>4958</v>
      </c>
      <c r="E209" s="60" t="s">
        <v>6128</v>
      </c>
      <c r="F209" s="67" t="s">
        <v>4959</v>
      </c>
      <c r="G209" s="67" t="s">
        <v>4960</v>
      </c>
      <c r="H209" s="68" t="s">
        <v>4961</v>
      </c>
      <c r="I209" s="63">
        <v>2</v>
      </c>
      <c r="J209" s="64" t="str">
        <f t="shared" si="20"/>
        <v>A</v>
      </c>
      <c r="K209" s="65">
        <f t="shared" si="21"/>
        <v>5000</v>
      </c>
      <c r="L209" s="66">
        <f t="shared" si="22"/>
        <v>2</v>
      </c>
      <c r="M209" s="15" t="str">
        <f t="shared" si="23"/>
        <v>OK</v>
      </c>
    </row>
    <row r="210" spans="2:13" s="69" customFormat="1" x14ac:dyDescent="0.25">
      <c r="B210" s="57">
        <v>203</v>
      </c>
      <c r="C210" s="70">
        <v>44524</v>
      </c>
      <c r="D210" s="59" t="s">
        <v>4962</v>
      </c>
      <c r="E210" s="60" t="s">
        <v>6128</v>
      </c>
      <c r="F210" s="67" t="s">
        <v>4963</v>
      </c>
      <c r="G210" s="67" t="s">
        <v>4964</v>
      </c>
      <c r="H210" s="68" t="s">
        <v>4965</v>
      </c>
      <c r="I210" s="63">
        <v>4</v>
      </c>
      <c r="J210" s="64" t="str">
        <f t="shared" si="20"/>
        <v>A</v>
      </c>
      <c r="K210" s="65">
        <f t="shared" si="21"/>
        <v>10000</v>
      </c>
      <c r="L210" s="66">
        <f t="shared" si="22"/>
        <v>4</v>
      </c>
      <c r="M210" s="15" t="str">
        <f t="shared" si="23"/>
        <v>OK</v>
      </c>
    </row>
    <row r="211" spans="2:13" x14ac:dyDescent="0.25">
      <c r="B211" s="57">
        <v>204</v>
      </c>
      <c r="C211" s="70">
        <v>44524</v>
      </c>
      <c r="D211" s="59" t="s">
        <v>4966</v>
      </c>
      <c r="E211" s="60" t="s">
        <v>6128</v>
      </c>
      <c r="F211" s="67" t="s">
        <v>4967</v>
      </c>
      <c r="G211" s="67" t="s">
        <v>4968</v>
      </c>
      <c r="H211" s="68" t="s">
        <v>4969</v>
      </c>
      <c r="I211" s="63">
        <v>2</v>
      </c>
      <c r="J211" s="64" t="str">
        <f t="shared" si="20"/>
        <v>A</v>
      </c>
      <c r="K211" s="65">
        <f t="shared" si="21"/>
        <v>5000</v>
      </c>
      <c r="L211" s="66">
        <f t="shared" si="22"/>
        <v>2</v>
      </c>
      <c r="M211" s="15" t="str">
        <f t="shared" si="23"/>
        <v>OK</v>
      </c>
    </row>
    <row r="212" spans="2:13" x14ac:dyDescent="0.25">
      <c r="B212" s="57">
        <v>205</v>
      </c>
      <c r="C212" s="70">
        <v>44524</v>
      </c>
      <c r="D212" s="59" t="s">
        <v>4970</v>
      </c>
      <c r="E212" s="60" t="s">
        <v>6128</v>
      </c>
      <c r="F212" s="67" t="s">
        <v>4971</v>
      </c>
      <c r="G212" s="67" t="s">
        <v>4972</v>
      </c>
      <c r="H212" s="68" t="s">
        <v>4973</v>
      </c>
      <c r="I212" s="63">
        <v>2</v>
      </c>
      <c r="J212" s="64" t="str">
        <f t="shared" si="20"/>
        <v>A</v>
      </c>
      <c r="K212" s="65">
        <f t="shared" si="21"/>
        <v>5000</v>
      </c>
      <c r="L212" s="66">
        <f t="shared" si="22"/>
        <v>2</v>
      </c>
      <c r="M212" s="15" t="str">
        <f t="shared" si="23"/>
        <v>OK</v>
      </c>
    </row>
    <row r="213" spans="2:13" s="69" customFormat="1" x14ac:dyDescent="0.25">
      <c r="B213" s="57">
        <v>206</v>
      </c>
      <c r="C213" s="70">
        <v>44524</v>
      </c>
      <c r="D213" s="59" t="s">
        <v>4974</v>
      </c>
      <c r="E213" s="60" t="s">
        <v>6128</v>
      </c>
      <c r="F213" s="67" t="s">
        <v>4975</v>
      </c>
      <c r="G213" s="67" t="s">
        <v>4976</v>
      </c>
      <c r="H213" s="68" t="s">
        <v>4977</v>
      </c>
      <c r="I213" s="63">
        <v>3</v>
      </c>
      <c r="J213" s="64" t="str">
        <f t="shared" si="20"/>
        <v>A</v>
      </c>
      <c r="K213" s="65">
        <f t="shared" si="21"/>
        <v>7500</v>
      </c>
      <c r="L213" s="66">
        <f t="shared" si="22"/>
        <v>3</v>
      </c>
      <c r="M213" s="15" t="str">
        <f t="shared" si="23"/>
        <v>OK</v>
      </c>
    </row>
    <row r="214" spans="2:13" x14ac:dyDescent="0.25">
      <c r="B214" s="57">
        <v>207</v>
      </c>
      <c r="C214" s="70">
        <v>44524</v>
      </c>
      <c r="D214" s="59" t="s">
        <v>2153</v>
      </c>
      <c r="E214" s="60" t="s">
        <v>6128</v>
      </c>
      <c r="F214" s="67" t="s">
        <v>2154</v>
      </c>
      <c r="G214" s="67" t="s">
        <v>2155</v>
      </c>
      <c r="H214" s="68" t="s">
        <v>4978</v>
      </c>
      <c r="I214" s="63">
        <v>2</v>
      </c>
      <c r="J214" s="64" t="str">
        <f t="shared" si="20"/>
        <v>A</v>
      </c>
      <c r="K214" s="65">
        <f t="shared" si="21"/>
        <v>5000</v>
      </c>
      <c r="L214" s="66">
        <f t="shared" si="22"/>
        <v>4</v>
      </c>
      <c r="M214" s="15" t="str">
        <f t="shared" si="23"/>
        <v>OK</v>
      </c>
    </row>
    <row r="215" spans="2:13" x14ac:dyDescent="0.25">
      <c r="B215" s="57">
        <v>208</v>
      </c>
      <c r="C215" s="70">
        <v>44524</v>
      </c>
      <c r="D215" s="59" t="s">
        <v>4979</v>
      </c>
      <c r="E215" s="60" t="s">
        <v>6128</v>
      </c>
      <c r="F215" s="67" t="s">
        <v>4980</v>
      </c>
      <c r="G215" s="67" t="s">
        <v>4981</v>
      </c>
      <c r="H215" s="68" t="s">
        <v>4982</v>
      </c>
      <c r="I215" s="63">
        <v>2</v>
      </c>
      <c r="J215" s="64" t="str">
        <f t="shared" si="20"/>
        <v>A</v>
      </c>
      <c r="K215" s="65">
        <f t="shared" si="21"/>
        <v>5000</v>
      </c>
      <c r="L215" s="66">
        <f t="shared" si="22"/>
        <v>2</v>
      </c>
      <c r="M215" s="15" t="str">
        <f t="shared" si="23"/>
        <v>OK</v>
      </c>
    </row>
    <row r="216" spans="2:13" s="69" customFormat="1" x14ac:dyDescent="0.25">
      <c r="B216" s="57">
        <v>209</v>
      </c>
      <c r="C216" s="70">
        <v>44524</v>
      </c>
      <c r="D216" s="59" t="s">
        <v>4983</v>
      </c>
      <c r="E216" s="60" t="s">
        <v>6128</v>
      </c>
      <c r="F216" s="67" t="s">
        <v>4984</v>
      </c>
      <c r="G216" s="67" t="s">
        <v>4985</v>
      </c>
      <c r="H216" s="68" t="s">
        <v>4986</v>
      </c>
      <c r="I216" s="63">
        <v>2</v>
      </c>
      <c r="J216" s="64" t="str">
        <f t="shared" si="20"/>
        <v>A</v>
      </c>
      <c r="K216" s="65">
        <f t="shared" si="21"/>
        <v>5000</v>
      </c>
      <c r="L216" s="66">
        <f t="shared" si="22"/>
        <v>2</v>
      </c>
      <c r="M216" s="15" t="str">
        <f t="shared" si="23"/>
        <v>OK</v>
      </c>
    </row>
    <row r="217" spans="2:13" s="69" customFormat="1" x14ac:dyDescent="0.25">
      <c r="B217" s="57">
        <v>210</v>
      </c>
      <c r="C217" s="70">
        <v>44524</v>
      </c>
      <c r="D217" s="59" t="s">
        <v>4987</v>
      </c>
      <c r="E217" s="60" t="s">
        <v>6128</v>
      </c>
      <c r="F217" s="67" t="s">
        <v>4988</v>
      </c>
      <c r="G217" s="67" t="s">
        <v>4989</v>
      </c>
      <c r="H217" s="68" t="s">
        <v>4990</v>
      </c>
      <c r="I217" s="63">
        <v>20</v>
      </c>
      <c r="J217" s="64" t="str">
        <f t="shared" si="20"/>
        <v>B</v>
      </c>
      <c r="K217" s="65">
        <f t="shared" si="21"/>
        <v>60000</v>
      </c>
      <c r="L217" s="66">
        <f t="shared" si="22"/>
        <v>20</v>
      </c>
      <c r="M217" s="15" t="str">
        <f t="shared" si="23"/>
        <v>OK</v>
      </c>
    </row>
    <row r="218" spans="2:13" x14ac:dyDescent="0.25">
      <c r="B218" s="57">
        <v>211</v>
      </c>
      <c r="C218" s="70">
        <v>44524</v>
      </c>
      <c r="D218" s="59" t="s">
        <v>4194</v>
      </c>
      <c r="E218" s="60" t="s">
        <v>6128</v>
      </c>
      <c r="F218" s="67" t="s">
        <v>4195</v>
      </c>
      <c r="G218" s="67" t="s">
        <v>4196</v>
      </c>
      <c r="H218" s="68" t="s">
        <v>4991</v>
      </c>
      <c r="I218" s="63">
        <v>3</v>
      </c>
      <c r="J218" s="64" t="str">
        <f t="shared" si="20"/>
        <v>A</v>
      </c>
      <c r="K218" s="65">
        <f t="shared" si="21"/>
        <v>7500</v>
      </c>
      <c r="L218" s="66">
        <f t="shared" si="22"/>
        <v>6</v>
      </c>
      <c r="M218" s="15" t="str">
        <f t="shared" si="23"/>
        <v>OK</v>
      </c>
    </row>
    <row r="219" spans="2:13" x14ac:dyDescent="0.25">
      <c r="B219" s="57">
        <v>212</v>
      </c>
      <c r="C219" s="70">
        <v>44525</v>
      </c>
      <c r="D219" s="59" t="s">
        <v>2823</v>
      </c>
      <c r="E219" s="60" t="s">
        <v>6128</v>
      </c>
      <c r="F219" s="67" t="s">
        <v>2824</v>
      </c>
      <c r="G219" s="67" t="s">
        <v>2825</v>
      </c>
      <c r="H219" s="68" t="s">
        <v>5508</v>
      </c>
      <c r="I219" s="63">
        <v>3</v>
      </c>
      <c r="J219" s="64" t="str">
        <f t="shared" si="20"/>
        <v>A</v>
      </c>
      <c r="K219" s="65">
        <f t="shared" si="21"/>
        <v>7500</v>
      </c>
      <c r="L219" s="66">
        <f t="shared" si="22"/>
        <v>8</v>
      </c>
      <c r="M219" s="15" t="str">
        <f t="shared" si="23"/>
        <v>OK</v>
      </c>
    </row>
    <row r="220" spans="2:13" s="69" customFormat="1" x14ac:dyDescent="0.25">
      <c r="B220" s="57">
        <v>213</v>
      </c>
      <c r="C220" s="70">
        <v>44525</v>
      </c>
      <c r="D220" s="59" t="s">
        <v>5509</v>
      </c>
      <c r="E220" s="60" t="s">
        <v>6128</v>
      </c>
      <c r="F220" s="67" t="s">
        <v>5510</v>
      </c>
      <c r="G220" s="67" t="s">
        <v>5511</v>
      </c>
      <c r="H220" s="68" t="s">
        <v>5512</v>
      </c>
      <c r="I220" s="63">
        <v>2</v>
      </c>
      <c r="J220" s="64" t="str">
        <f t="shared" si="20"/>
        <v>A</v>
      </c>
      <c r="K220" s="65">
        <f t="shared" si="21"/>
        <v>5000</v>
      </c>
      <c r="L220" s="66">
        <f t="shared" si="22"/>
        <v>2</v>
      </c>
      <c r="M220" s="15" t="str">
        <f t="shared" si="23"/>
        <v>OK</v>
      </c>
    </row>
    <row r="221" spans="2:13" x14ac:dyDescent="0.25">
      <c r="B221" s="57">
        <v>214</v>
      </c>
      <c r="C221" s="70">
        <v>44525</v>
      </c>
      <c r="D221" s="59" t="s">
        <v>5513</v>
      </c>
      <c r="E221" s="60" t="s">
        <v>6128</v>
      </c>
      <c r="F221" s="67" t="s">
        <v>5514</v>
      </c>
      <c r="G221" s="67" t="s">
        <v>5515</v>
      </c>
      <c r="H221" s="68" t="s">
        <v>5516</v>
      </c>
      <c r="I221" s="63">
        <v>2</v>
      </c>
      <c r="J221" s="64" t="str">
        <f t="shared" si="20"/>
        <v>A</v>
      </c>
      <c r="K221" s="65">
        <f t="shared" si="21"/>
        <v>5000</v>
      </c>
      <c r="L221" s="66">
        <f t="shared" si="22"/>
        <v>2</v>
      </c>
      <c r="M221" s="15" t="str">
        <f t="shared" si="23"/>
        <v>OK</v>
      </c>
    </row>
    <row r="222" spans="2:13" x14ac:dyDescent="0.25">
      <c r="B222" s="57">
        <v>215</v>
      </c>
      <c r="C222" s="70">
        <v>44525</v>
      </c>
      <c r="D222" s="59" t="s">
        <v>5517</v>
      </c>
      <c r="E222" s="60" t="s">
        <v>6128</v>
      </c>
      <c r="F222" s="67" t="s">
        <v>5518</v>
      </c>
      <c r="G222" s="67" t="s">
        <v>5519</v>
      </c>
      <c r="H222" s="68" t="s">
        <v>5520</v>
      </c>
      <c r="I222" s="63">
        <v>2</v>
      </c>
      <c r="J222" s="64" t="str">
        <f t="shared" si="20"/>
        <v>A</v>
      </c>
      <c r="K222" s="65">
        <f t="shared" si="21"/>
        <v>5000</v>
      </c>
      <c r="L222" s="66">
        <f t="shared" si="22"/>
        <v>2</v>
      </c>
      <c r="M222" s="15" t="str">
        <f t="shared" si="23"/>
        <v>OK</v>
      </c>
    </row>
    <row r="223" spans="2:13" s="69" customFormat="1" x14ac:dyDescent="0.25">
      <c r="B223" s="57">
        <v>216</v>
      </c>
      <c r="C223" s="70">
        <v>44525</v>
      </c>
      <c r="D223" s="59" t="s">
        <v>5521</v>
      </c>
      <c r="E223" s="60" t="s">
        <v>6128</v>
      </c>
      <c r="F223" s="67" t="s">
        <v>5522</v>
      </c>
      <c r="G223" s="67" t="s">
        <v>5523</v>
      </c>
      <c r="H223" s="68" t="s">
        <v>5530</v>
      </c>
      <c r="I223" s="63">
        <v>2</v>
      </c>
      <c r="J223" s="64" t="str">
        <f t="shared" si="20"/>
        <v>A</v>
      </c>
      <c r="K223" s="65">
        <f t="shared" si="21"/>
        <v>5000</v>
      </c>
      <c r="L223" s="66">
        <f t="shared" si="22"/>
        <v>2</v>
      </c>
      <c r="M223" s="15" t="str">
        <f t="shared" si="23"/>
        <v>OK</v>
      </c>
    </row>
    <row r="224" spans="2:13" x14ac:dyDescent="0.25">
      <c r="B224" s="57">
        <v>217</v>
      </c>
      <c r="C224" s="70">
        <v>44525</v>
      </c>
      <c r="D224" s="59" t="s">
        <v>5524</v>
      </c>
      <c r="E224" s="60" t="s">
        <v>6128</v>
      </c>
      <c r="F224" s="67" t="s">
        <v>5525</v>
      </c>
      <c r="G224" s="67" t="s">
        <v>5526</v>
      </c>
      <c r="H224" s="68" t="s">
        <v>5531</v>
      </c>
      <c r="I224" s="63">
        <v>2</v>
      </c>
      <c r="J224" s="64" t="str">
        <f t="shared" si="20"/>
        <v>A</v>
      </c>
      <c r="K224" s="65">
        <f t="shared" si="21"/>
        <v>5000</v>
      </c>
      <c r="L224" s="66">
        <f t="shared" si="22"/>
        <v>2</v>
      </c>
      <c r="M224" s="15" t="str">
        <f t="shared" si="23"/>
        <v>OK</v>
      </c>
    </row>
    <row r="225" spans="2:13" x14ac:dyDescent="0.25">
      <c r="B225" s="57">
        <v>218</v>
      </c>
      <c r="C225" s="70">
        <v>44525</v>
      </c>
      <c r="D225" s="59" t="s">
        <v>5527</v>
      </c>
      <c r="E225" s="60" t="s">
        <v>6128</v>
      </c>
      <c r="F225" s="67" t="s">
        <v>5528</v>
      </c>
      <c r="G225" s="67" t="s">
        <v>5529</v>
      </c>
      <c r="H225" s="68" t="s">
        <v>5532</v>
      </c>
      <c r="I225" s="63">
        <v>2</v>
      </c>
      <c r="J225" s="64" t="str">
        <f t="shared" si="20"/>
        <v>A</v>
      </c>
      <c r="K225" s="65">
        <f t="shared" si="21"/>
        <v>5000</v>
      </c>
      <c r="L225" s="66">
        <f t="shared" si="22"/>
        <v>2</v>
      </c>
      <c r="M225" s="15" t="str">
        <f t="shared" si="23"/>
        <v>OK</v>
      </c>
    </row>
    <row r="226" spans="2:13" s="69" customFormat="1" x14ac:dyDescent="0.25">
      <c r="B226" s="57">
        <v>219</v>
      </c>
      <c r="C226" s="70">
        <v>44525</v>
      </c>
      <c r="D226" s="59" t="s">
        <v>5533</v>
      </c>
      <c r="E226" s="60" t="s">
        <v>6128</v>
      </c>
      <c r="F226" s="67" t="s">
        <v>5534</v>
      </c>
      <c r="G226" s="67" t="s">
        <v>5535</v>
      </c>
      <c r="H226" s="68" t="s">
        <v>5536</v>
      </c>
      <c r="I226" s="63">
        <v>2</v>
      </c>
      <c r="J226" s="64" t="str">
        <f t="shared" si="20"/>
        <v>A</v>
      </c>
      <c r="K226" s="65">
        <f t="shared" si="21"/>
        <v>5000</v>
      </c>
      <c r="L226" s="66">
        <f t="shared" si="22"/>
        <v>2</v>
      </c>
      <c r="M226" s="15" t="str">
        <f t="shared" si="23"/>
        <v>OK</v>
      </c>
    </row>
    <row r="227" spans="2:13" x14ac:dyDescent="0.25">
      <c r="B227" s="57">
        <v>220</v>
      </c>
      <c r="C227" s="70">
        <v>44525</v>
      </c>
      <c r="D227" s="59" t="s">
        <v>5537</v>
      </c>
      <c r="E227" s="60" t="s">
        <v>6128</v>
      </c>
      <c r="F227" s="67" t="s">
        <v>5538</v>
      </c>
      <c r="G227" s="67" t="s">
        <v>5539</v>
      </c>
      <c r="H227" s="68" t="s">
        <v>5543</v>
      </c>
      <c r="I227" s="63">
        <v>2</v>
      </c>
      <c r="J227" s="64" t="str">
        <f t="shared" si="20"/>
        <v>A</v>
      </c>
      <c r="K227" s="65">
        <f t="shared" si="21"/>
        <v>5000</v>
      </c>
      <c r="L227" s="66">
        <f t="shared" si="22"/>
        <v>2</v>
      </c>
      <c r="M227" s="15" t="str">
        <f t="shared" si="23"/>
        <v>OK</v>
      </c>
    </row>
    <row r="228" spans="2:13" x14ac:dyDescent="0.25">
      <c r="B228" s="57">
        <v>221</v>
      </c>
      <c r="C228" s="70">
        <v>44525</v>
      </c>
      <c r="D228" s="59" t="s">
        <v>5540</v>
      </c>
      <c r="E228" s="60" t="s">
        <v>6128</v>
      </c>
      <c r="F228" s="67" t="s">
        <v>5541</v>
      </c>
      <c r="G228" s="67" t="s">
        <v>5542</v>
      </c>
      <c r="H228" s="68" t="s">
        <v>5544</v>
      </c>
      <c r="I228" s="63">
        <v>2</v>
      </c>
      <c r="J228" s="64" t="str">
        <f t="shared" si="20"/>
        <v>A</v>
      </c>
      <c r="K228" s="65">
        <f t="shared" si="21"/>
        <v>5000</v>
      </c>
      <c r="L228" s="66">
        <f t="shared" si="22"/>
        <v>2</v>
      </c>
      <c r="M228" s="15" t="str">
        <f t="shared" si="23"/>
        <v>OK</v>
      </c>
    </row>
    <row r="229" spans="2:13" x14ac:dyDescent="0.25">
      <c r="B229" s="57">
        <v>222</v>
      </c>
      <c r="C229" s="70">
        <v>44525</v>
      </c>
      <c r="D229" s="59" t="s">
        <v>2855</v>
      </c>
      <c r="E229" s="60" t="s">
        <v>6128</v>
      </c>
      <c r="F229" s="67" t="s">
        <v>2856</v>
      </c>
      <c r="G229" s="67" t="s">
        <v>2857</v>
      </c>
      <c r="H229" s="68" t="s">
        <v>5545</v>
      </c>
      <c r="I229" s="63">
        <v>5</v>
      </c>
      <c r="J229" s="64" t="str">
        <f t="shared" si="20"/>
        <v>A</v>
      </c>
      <c r="K229" s="65">
        <f t="shared" si="21"/>
        <v>12500</v>
      </c>
      <c r="L229" s="66">
        <f t="shared" si="22"/>
        <v>7</v>
      </c>
      <c r="M229" s="15" t="str">
        <f t="shared" si="23"/>
        <v>OK</v>
      </c>
    </row>
    <row r="230" spans="2:13" s="69" customFormat="1" x14ac:dyDescent="0.25">
      <c r="B230" s="57">
        <v>223</v>
      </c>
      <c r="C230" s="70">
        <v>44525</v>
      </c>
      <c r="D230" s="59" t="s">
        <v>2157</v>
      </c>
      <c r="E230" s="60" t="s">
        <v>6128</v>
      </c>
      <c r="F230" s="67" t="s">
        <v>2158</v>
      </c>
      <c r="G230" s="67" t="s">
        <v>2159</v>
      </c>
      <c r="H230" s="68" t="s">
        <v>5546</v>
      </c>
      <c r="I230" s="63">
        <v>2</v>
      </c>
      <c r="J230" s="64" t="str">
        <f t="shared" si="20"/>
        <v>A</v>
      </c>
      <c r="K230" s="65">
        <f t="shared" si="21"/>
        <v>5000</v>
      </c>
      <c r="L230" s="66">
        <f t="shared" si="22"/>
        <v>8</v>
      </c>
      <c r="M230" s="15" t="str">
        <f t="shared" si="23"/>
        <v>OK</v>
      </c>
    </row>
    <row r="231" spans="2:13" x14ac:dyDescent="0.25">
      <c r="B231" s="57">
        <v>224</v>
      </c>
      <c r="C231" s="70">
        <v>44525</v>
      </c>
      <c r="D231" s="59" t="s">
        <v>5547</v>
      </c>
      <c r="E231" s="60" t="s">
        <v>6128</v>
      </c>
      <c r="F231" s="67" t="s">
        <v>5179</v>
      </c>
      <c r="G231" s="67" t="s">
        <v>5548</v>
      </c>
      <c r="H231" s="68" t="s">
        <v>5549</v>
      </c>
      <c r="I231" s="63">
        <v>3</v>
      </c>
      <c r="J231" s="64" t="str">
        <f t="shared" si="20"/>
        <v>A</v>
      </c>
      <c r="K231" s="65">
        <f t="shared" si="21"/>
        <v>7500</v>
      </c>
      <c r="L231" s="66">
        <f t="shared" si="22"/>
        <v>3</v>
      </c>
      <c r="M231" s="15" t="str">
        <f t="shared" si="23"/>
        <v>OK</v>
      </c>
    </row>
    <row r="232" spans="2:13" x14ac:dyDescent="0.25">
      <c r="B232" s="57">
        <v>225</v>
      </c>
      <c r="C232" s="70">
        <v>44525</v>
      </c>
      <c r="D232" s="59" t="s">
        <v>5550</v>
      </c>
      <c r="E232" s="60" t="s">
        <v>6128</v>
      </c>
      <c r="F232" s="67" t="s">
        <v>5551</v>
      </c>
      <c r="G232" s="67" t="s">
        <v>5552</v>
      </c>
      <c r="H232" s="68" t="s">
        <v>5553</v>
      </c>
      <c r="I232" s="63">
        <v>2</v>
      </c>
      <c r="J232" s="64" t="str">
        <f t="shared" si="20"/>
        <v>A</v>
      </c>
      <c r="K232" s="65">
        <f t="shared" si="21"/>
        <v>5000</v>
      </c>
      <c r="L232" s="66">
        <f t="shared" si="22"/>
        <v>2</v>
      </c>
      <c r="M232" s="15" t="str">
        <f t="shared" si="23"/>
        <v>OK</v>
      </c>
    </row>
    <row r="233" spans="2:13" s="69" customFormat="1" x14ac:dyDescent="0.25">
      <c r="B233" s="57">
        <v>226</v>
      </c>
      <c r="C233" s="70">
        <v>44525</v>
      </c>
      <c r="D233" s="59" t="s">
        <v>5554</v>
      </c>
      <c r="E233" s="60" t="s">
        <v>6128</v>
      </c>
      <c r="F233" s="67" t="s">
        <v>5555</v>
      </c>
      <c r="G233" s="67" t="s">
        <v>5556</v>
      </c>
      <c r="H233" s="68" t="s">
        <v>5560</v>
      </c>
      <c r="I233" s="63">
        <v>2</v>
      </c>
      <c r="J233" s="64" t="str">
        <f t="shared" si="20"/>
        <v>A</v>
      </c>
      <c r="K233" s="65">
        <f t="shared" si="21"/>
        <v>5000</v>
      </c>
      <c r="L233" s="66">
        <f t="shared" si="22"/>
        <v>2</v>
      </c>
      <c r="M233" s="15" t="str">
        <f t="shared" si="23"/>
        <v>OK</v>
      </c>
    </row>
    <row r="234" spans="2:13" x14ac:dyDescent="0.25">
      <c r="B234" s="57">
        <v>227</v>
      </c>
      <c r="C234" s="70">
        <v>44525</v>
      </c>
      <c r="D234" s="59" t="s">
        <v>5557</v>
      </c>
      <c r="E234" s="60" t="s">
        <v>6128</v>
      </c>
      <c r="F234" s="67" t="s">
        <v>5558</v>
      </c>
      <c r="G234" s="67" t="s">
        <v>5559</v>
      </c>
      <c r="H234" s="68" t="s">
        <v>5561</v>
      </c>
      <c r="I234" s="63">
        <v>4</v>
      </c>
      <c r="J234" s="64" t="str">
        <f t="shared" si="20"/>
        <v>A</v>
      </c>
      <c r="K234" s="65">
        <f t="shared" si="21"/>
        <v>10000</v>
      </c>
      <c r="L234" s="66">
        <f t="shared" si="22"/>
        <v>4</v>
      </c>
      <c r="M234" s="15" t="str">
        <f t="shared" si="23"/>
        <v>OK</v>
      </c>
    </row>
    <row r="235" spans="2:13" x14ac:dyDescent="0.25">
      <c r="B235" s="57">
        <v>228</v>
      </c>
      <c r="C235" s="70">
        <v>44525</v>
      </c>
      <c r="D235" s="59" t="s">
        <v>5562</v>
      </c>
      <c r="E235" s="60" t="s">
        <v>6128</v>
      </c>
      <c r="F235" s="67" t="s">
        <v>5563</v>
      </c>
      <c r="G235" s="67" t="s">
        <v>5564</v>
      </c>
      <c r="H235" s="68" t="s">
        <v>5565</v>
      </c>
      <c r="I235" s="63">
        <v>2</v>
      </c>
      <c r="J235" s="64" t="str">
        <f t="shared" si="20"/>
        <v>A</v>
      </c>
      <c r="K235" s="65">
        <f t="shared" si="21"/>
        <v>5000</v>
      </c>
      <c r="L235" s="66">
        <f t="shared" si="22"/>
        <v>2</v>
      </c>
      <c r="M235" s="15" t="str">
        <f t="shared" si="23"/>
        <v>OK</v>
      </c>
    </row>
    <row r="236" spans="2:13" s="69" customFormat="1" x14ac:dyDescent="0.25">
      <c r="B236" s="57">
        <v>229</v>
      </c>
      <c r="C236" s="70">
        <v>44525</v>
      </c>
      <c r="D236" s="59" t="s">
        <v>5566</v>
      </c>
      <c r="E236" s="60" t="s">
        <v>6128</v>
      </c>
      <c r="F236" s="67" t="s">
        <v>5472</v>
      </c>
      <c r="G236" s="67" t="s">
        <v>5567</v>
      </c>
      <c r="H236" s="68" t="s">
        <v>5568</v>
      </c>
      <c r="I236" s="63">
        <v>2</v>
      </c>
      <c r="J236" s="64" t="str">
        <f t="shared" si="20"/>
        <v>A</v>
      </c>
      <c r="K236" s="65">
        <f t="shared" si="21"/>
        <v>5000</v>
      </c>
      <c r="L236" s="66">
        <f t="shared" si="22"/>
        <v>2</v>
      </c>
      <c r="M236" s="15" t="str">
        <f t="shared" si="23"/>
        <v>OK</v>
      </c>
    </row>
    <row r="237" spans="2:13" x14ac:dyDescent="0.25">
      <c r="B237" s="57">
        <v>230</v>
      </c>
      <c r="C237" s="70">
        <v>44526</v>
      </c>
      <c r="D237" s="59" t="s">
        <v>5778</v>
      </c>
      <c r="E237" s="60" t="s">
        <v>6128</v>
      </c>
      <c r="F237" s="67" t="s">
        <v>5779</v>
      </c>
      <c r="G237" s="67" t="s">
        <v>5780</v>
      </c>
      <c r="H237" s="68" t="s">
        <v>5781</v>
      </c>
      <c r="I237" s="63">
        <v>2</v>
      </c>
      <c r="J237" s="64" t="str">
        <f t="shared" si="20"/>
        <v>A</v>
      </c>
      <c r="K237" s="65">
        <f t="shared" si="21"/>
        <v>5000</v>
      </c>
      <c r="L237" s="66">
        <f t="shared" si="22"/>
        <v>2</v>
      </c>
      <c r="M237" s="15" t="str">
        <f t="shared" si="23"/>
        <v>OK</v>
      </c>
    </row>
    <row r="238" spans="2:13" x14ac:dyDescent="0.25">
      <c r="B238" s="57">
        <v>231</v>
      </c>
      <c r="C238" s="70">
        <v>44526</v>
      </c>
      <c r="D238" s="59" t="s">
        <v>5782</v>
      </c>
      <c r="E238" s="60" t="s">
        <v>6128</v>
      </c>
      <c r="F238" s="67" t="s">
        <v>5783</v>
      </c>
      <c r="G238" s="67" t="s">
        <v>5784</v>
      </c>
      <c r="H238" s="68" t="s">
        <v>5785</v>
      </c>
      <c r="I238" s="63">
        <v>2</v>
      </c>
      <c r="J238" s="64" t="str">
        <f t="shared" si="20"/>
        <v>A</v>
      </c>
      <c r="K238" s="65">
        <f t="shared" si="21"/>
        <v>5000</v>
      </c>
      <c r="L238" s="66">
        <f t="shared" si="22"/>
        <v>2</v>
      </c>
      <c r="M238" s="15" t="str">
        <f t="shared" si="23"/>
        <v>OK</v>
      </c>
    </row>
    <row r="239" spans="2:13" s="69" customFormat="1" x14ac:dyDescent="0.25">
      <c r="B239" s="57">
        <v>232</v>
      </c>
      <c r="C239" s="70">
        <v>44526</v>
      </c>
      <c r="D239" s="59" t="s">
        <v>3493</v>
      </c>
      <c r="E239" s="60" t="s">
        <v>6128</v>
      </c>
      <c r="F239" s="67" t="s">
        <v>3494</v>
      </c>
      <c r="G239" s="67" t="s">
        <v>3495</v>
      </c>
      <c r="H239" s="68" t="s">
        <v>5786</v>
      </c>
      <c r="I239" s="63">
        <v>2</v>
      </c>
      <c r="J239" s="64" t="str">
        <f t="shared" si="20"/>
        <v>A</v>
      </c>
      <c r="K239" s="65">
        <f t="shared" si="21"/>
        <v>5000</v>
      </c>
      <c r="L239" s="66">
        <f t="shared" si="22"/>
        <v>4</v>
      </c>
      <c r="M239" s="15" t="str">
        <f t="shared" si="23"/>
        <v>OK</v>
      </c>
    </row>
    <row r="240" spans="2:13" x14ac:dyDescent="0.25">
      <c r="B240" s="57">
        <v>233</v>
      </c>
      <c r="C240" s="70">
        <v>44526</v>
      </c>
      <c r="D240" s="59" t="s">
        <v>5787</v>
      </c>
      <c r="E240" s="60" t="s">
        <v>6128</v>
      </c>
      <c r="F240" s="67" t="s">
        <v>5788</v>
      </c>
      <c r="G240" s="67" t="s">
        <v>5789</v>
      </c>
      <c r="H240" s="68" t="s">
        <v>5790</v>
      </c>
      <c r="I240" s="63">
        <v>2</v>
      </c>
      <c r="J240" s="64" t="str">
        <f t="shared" si="20"/>
        <v>A</v>
      </c>
      <c r="K240" s="65">
        <f t="shared" si="21"/>
        <v>5000</v>
      </c>
      <c r="L240" s="66">
        <f t="shared" si="22"/>
        <v>2</v>
      </c>
      <c r="M240" s="15" t="str">
        <f t="shared" si="23"/>
        <v>OK</v>
      </c>
    </row>
    <row r="241" spans="2:13" x14ac:dyDescent="0.25">
      <c r="B241" s="57">
        <v>234</v>
      </c>
      <c r="C241" s="70">
        <v>44526</v>
      </c>
      <c r="D241" s="59" t="s">
        <v>5791</v>
      </c>
      <c r="E241" s="60" t="s">
        <v>6128</v>
      </c>
      <c r="F241" s="67" t="s">
        <v>5792</v>
      </c>
      <c r="G241" s="67" t="s">
        <v>5793</v>
      </c>
      <c r="H241" s="68" t="s">
        <v>5794</v>
      </c>
      <c r="I241" s="63">
        <v>2</v>
      </c>
      <c r="J241" s="64" t="str">
        <f t="shared" si="20"/>
        <v>A</v>
      </c>
      <c r="K241" s="65">
        <f t="shared" si="21"/>
        <v>5000</v>
      </c>
      <c r="L241" s="66">
        <f t="shared" si="22"/>
        <v>2</v>
      </c>
      <c r="M241" s="15" t="str">
        <f t="shared" si="23"/>
        <v>OK</v>
      </c>
    </row>
    <row r="242" spans="2:13" x14ac:dyDescent="0.25">
      <c r="B242" s="57">
        <v>235</v>
      </c>
      <c r="C242" s="70">
        <v>44526</v>
      </c>
      <c r="D242" s="59" t="s">
        <v>5795</v>
      </c>
      <c r="E242" s="60" t="s">
        <v>6128</v>
      </c>
      <c r="F242" s="67" t="s">
        <v>5796</v>
      </c>
      <c r="G242" s="67" t="s">
        <v>5797</v>
      </c>
      <c r="H242" s="68" t="s">
        <v>5798</v>
      </c>
      <c r="I242" s="63">
        <v>2</v>
      </c>
      <c r="J242" s="64" t="str">
        <f t="shared" si="20"/>
        <v>A</v>
      </c>
      <c r="K242" s="65">
        <f t="shared" si="21"/>
        <v>5000</v>
      </c>
      <c r="L242" s="66">
        <f t="shared" si="22"/>
        <v>2</v>
      </c>
      <c r="M242" s="15" t="str">
        <f t="shared" si="23"/>
        <v>OK</v>
      </c>
    </row>
    <row r="243" spans="2:13" s="69" customFormat="1" x14ac:dyDescent="0.25">
      <c r="B243" s="57">
        <v>236</v>
      </c>
      <c r="C243" s="70">
        <v>44526</v>
      </c>
      <c r="D243" s="59" t="s">
        <v>5799</v>
      </c>
      <c r="E243" s="60" t="s">
        <v>6128</v>
      </c>
      <c r="F243" s="67" t="s">
        <v>5800</v>
      </c>
      <c r="G243" s="67" t="s">
        <v>5801</v>
      </c>
      <c r="H243" s="68" t="s">
        <v>5802</v>
      </c>
      <c r="I243" s="63">
        <v>2</v>
      </c>
      <c r="J243" s="64" t="str">
        <f t="shared" si="20"/>
        <v>A</v>
      </c>
      <c r="K243" s="65">
        <f t="shared" si="21"/>
        <v>5000</v>
      </c>
      <c r="L243" s="66">
        <f t="shared" si="22"/>
        <v>2</v>
      </c>
      <c r="M243" s="15" t="str">
        <f t="shared" si="23"/>
        <v>OK</v>
      </c>
    </row>
    <row r="244" spans="2:13" x14ac:dyDescent="0.25">
      <c r="B244" s="57">
        <v>237</v>
      </c>
      <c r="C244" s="70">
        <v>44526</v>
      </c>
      <c r="D244" s="59" t="s">
        <v>3520</v>
      </c>
      <c r="E244" s="60" t="s">
        <v>6128</v>
      </c>
      <c r="F244" s="67" t="s">
        <v>3521</v>
      </c>
      <c r="G244" s="67" t="s">
        <v>3522</v>
      </c>
      <c r="H244" s="68" t="s">
        <v>5809</v>
      </c>
      <c r="I244" s="63">
        <v>2</v>
      </c>
      <c r="J244" s="64" t="str">
        <f t="shared" si="20"/>
        <v>A</v>
      </c>
      <c r="K244" s="65">
        <f t="shared" si="21"/>
        <v>5000</v>
      </c>
      <c r="L244" s="66">
        <f t="shared" si="22"/>
        <v>4</v>
      </c>
      <c r="M244" s="15" t="str">
        <f t="shared" si="23"/>
        <v>OK</v>
      </c>
    </row>
    <row r="245" spans="2:13" x14ac:dyDescent="0.25">
      <c r="B245" s="57">
        <v>238</v>
      </c>
      <c r="C245" s="70">
        <v>44526</v>
      </c>
      <c r="D245" s="59" t="s">
        <v>5803</v>
      </c>
      <c r="E245" s="60" t="s">
        <v>6128</v>
      </c>
      <c r="F245" s="67" t="s">
        <v>5804</v>
      </c>
      <c r="G245" s="67" t="s">
        <v>5805</v>
      </c>
      <c r="H245" s="68" t="s">
        <v>5810</v>
      </c>
      <c r="I245" s="63">
        <v>2</v>
      </c>
      <c r="J245" s="64" t="str">
        <f t="shared" si="20"/>
        <v>A</v>
      </c>
      <c r="K245" s="65">
        <f t="shared" si="21"/>
        <v>5000</v>
      </c>
      <c r="L245" s="66">
        <f t="shared" si="22"/>
        <v>2</v>
      </c>
      <c r="M245" s="15" t="str">
        <f t="shared" si="23"/>
        <v>OK</v>
      </c>
    </row>
    <row r="246" spans="2:13" s="69" customFormat="1" x14ac:dyDescent="0.25">
      <c r="B246" s="57">
        <v>239</v>
      </c>
      <c r="C246" s="70">
        <v>44526</v>
      </c>
      <c r="D246" s="59" t="s">
        <v>5806</v>
      </c>
      <c r="E246" s="60" t="s">
        <v>6128</v>
      </c>
      <c r="F246" s="67" t="s">
        <v>5807</v>
      </c>
      <c r="G246" s="67" t="s">
        <v>5808</v>
      </c>
      <c r="H246" s="68" t="s">
        <v>5811</v>
      </c>
      <c r="I246" s="63">
        <v>2</v>
      </c>
      <c r="J246" s="64" t="str">
        <f t="shared" si="20"/>
        <v>A</v>
      </c>
      <c r="K246" s="65">
        <f t="shared" si="21"/>
        <v>5000</v>
      </c>
      <c r="L246" s="66">
        <f t="shared" si="22"/>
        <v>2</v>
      </c>
      <c r="M246" s="15" t="str">
        <f t="shared" si="23"/>
        <v>OK</v>
      </c>
    </row>
    <row r="247" spans="2:13" x14ac:dyDescent="0.25">
      <c r="B247" s="57">
        <v>240</v>
      </c>
      <c r="C247" s="70">
        <v>44526</v>
      </c>
      <c r="D247" s="59" t="s">
        <v>5812</v>
      </c>
      <c r="E247" s="60" t="s">
        <v>6128</v>
      </c>
      <c r="F247" s="67" t="s">
        <v>5813</v>
      </c>
      <c r="G247" s="67" t="s">
        <v>5814</v>
      </c>
      <c r="H247" s="68" t="s">
        <v>5815</v>
      </c>
      <c r="I247" s="63">
        <v>2</v>
      </c>
      <c r="J247" s="64" t="str">
        <f t="shared" si="20"/>
        <v>A</v>
      </c>
      <c r="K247" s="65">
        <f t="shared" si="21"/>
        <v>5000</v>
      </c>
      <c r="L247" s="66">
        <f t="shared" si="22"/>
        <v>2</v>
      </c>
      <c r="M247" s="15" t="str">
        <f t="shared" si="23"/>
        <v>OK</v>
      </c>
    </row>
    <row r="248" spans="2:13" x14ac:dyDescent="0.25">
      <c r="B248" s="57">
        <v>241</v>
      </c>
      <c r="C248" s="70">
        <v>44526</v>
      </c>
      <c r="D248" s="59" t="s">
        <v>1340</v>
      </c>
      <c r="E248" s="60" t="s">
        <v>6128</v>
      </c>
      <c r="F248" s="67" t="s">
        <v>1341</v>
      </c>
      <c r="G248" s="67" t="s">
        <v>1342</v>
      </c>
      <c r="H248" s="68" t="s">
        <v>5816</v>
      </c>
      <c r="I248" s="63">
        <v>5</v>
      </c>
      <c r="J248" s="64" t="str">
        <f t="shared" si="20"/>
        <v>A</v>
      </c>
      <c r="K248" s="65">
        <f t="shared" si="21"/>
        <v>12500</v>
      </c>
      <c r="L248" s="66">
        <f t="shared" si="22"/>
        <v>20</v>
      </c>
      <c r="M248" s="15" t="str">
        <f t="shared" si="23"/>
        <v>OK</v>
      </c>
    </row>
    <row r="249" spans="2:13" s="69" customFormat="1" x14ac:dyDescent="0.25">
      <c r="B249" s="57">
        <v>242</v>
      </c>
      <c r="C249" s="70">
        <v>44526</v>
      </c>
      <c r="D249" s="59" t="s">
        <v>5817</v>
      </c>
      <c r="E249" s="60" t="s">
        <v>6128</v>
      </c>
      <c r="F249" s="67" t="s">
        <v>5818</v>
      </c>
      <c r="G249" s="67" t="s">
        <v>5819</v>
      </c>
      <c r="H249" s="68" t="s">
        <v>5820</v>
      </c>
      <c r="I249" s="63">
        <v>5</v>
      </c>
      <c r="J249" s="64" t="str">
        <f t="shared" si="20"/>
        <v>A</v>
      </c>
      <c r="K249" s="65">
        <f t="shared" si="21"/>
        <v>12500</v>
      </c>
      <c r="L249" s="66">
        <f t="shared" si="22"/>
        <v>5</v>
      </c>
      <c r="M249" s="15" t="str">
        <f t="shared" si="23"/>
        <v>OK</v>
      </c>
    </row>
    <row r="250" spans="2:13" x14ac:dyDescent="0.25">
      <c r="B250" s="57">
        <v>243</v>
      </c>
      <c r="C250" s="70">
        <v>44526</v>
      </c>
      <c r="D250" s="59" t="s">
        <v>5821</v>
      </c>
      <c r="E250" s="60" t="s">
        <v>6128</v>
      </c>
      <c r="F250" s="67" t="s">
        <v>5822</v>
      </c>
      <c r="G250" s="67" t="s">
        <v>5823</v>
      </c>
      <c r="H250" s="68" t="s">
        <v>5824</v>
      </c>
      <c r="I250" s="63">
        <v>2</v>
      </c>
      <c r="J250" s="64" t="str">
        <f t="shared" si="20"/>
        <v>A</v>
      </c>
      <c r="K250" s="65">
        <f t="shared" si="21"/>
        <v>5000</v>
      </c>
      <c r="L250" s="66">
        <f t="shared" si="22"/>
        <v>2</v>
      </c>
      <c r="M250" s="15" t="str">
        <f t="shared" si="23"/>
        <v>OK</v>
      </c>
    </row>
    <row r="251" spans="2:13" x14ac:dyDescent="0.25">
      <c r="B251" s="57">
        <v>244</v>
      </c>
      <c r="C251" s="70">
        <v>44526</v>
      </c>
      <c r="D251" s="59" t="s">
        <v>5825</v>
      </c>
      <c r="E251" s="60" t="s">
        <v>6128</v>
      </c>
      <c r="F251" s="67" t="s">
        <v>5826</v>
      </c>
      <c r="G251" s="67" t="s">
        <v>5827</v>
      </c>
      <c r="H251" s="68" t="s">
        <v>5828</v>
      </c>
      <c r="I251" s="63">
        <v>2</v>
      </c>
      <c r="J251" s="64" t="str">
        <f t="shared" si="20"/>
        <v>A</v>
      </c>
      <c r="K251" s="65">
        <f t="shared" si="21"/>
        <v>5000</v>
      </c>
      <c r="L251" s="66">
        <f t="shared" si="22"/>
        <v>2</v>
      </c>
      <c r="M251" s="15" t="str">
        <f t="shared" si="23"/>
        <v>OK</v>
      </c>
    </row>
    <row r="252" spans="2:13" s="69" customFormat="1" x14ac:dyDescent="0.25">
      <c r="B252" s="57">
        <v>245</v>
      </c>
      <c r="C252" s="70">
        <v>44526</v>
      </c>
      <c r="D252" s="59" t="s">
        <v>5829</v>
      </c>
      <c r="E252" s="60" t="s">
        <v>6128</v>
      </c>
      <c r="F252" s="67" t="s">
        <v>5830</v>
      </c>
      <c r="G252" s="67" t="s">
        <v>5831</v>
      </c>
      <c r="H252" s="68" t="s">
        <v>5832</v>
      </c>
      <c r="I252" s="63">
        <v>3</v>
      </c>
      <c r="J252" s="64" t="str">
        <f t="shared" si="20"/>
        <v>A</v>
      </c>
      <c r="K252" s="65">
        <f t="shared" si="21"/>
        <v>7500</v>
      </c>
      <c r="L252" s="66">
        <f t="shared" si="22"/>
        <v>3</v>
      </c>
      <c r="M252" s="15" t="str">
        <f t="shared" si="23"/>
        <v>OK</v>
      </c>
    </row>
    <row r="253" spans="2:13" s="69" customFormat="1" x14ac:dyDescent="0.25">
      <c r="B253" s="57">
        <v>246</v>
      </c>
      <c r="C253" s="70">
        <v>44526</v>
      </c>
      <c r="D253" s="59" t="s">
        <v>5833</v>
      </c>
      <c r="E253" s="60" t="s">
        <v>6128</v>
      </c>
      <c r="F253" s="67" t="s">
        <v>5834</v>
      </c>
      <c r="G253" s="67" t="s">
        <v>5835</v>
      </c>
      <c r="H253" s="68" t="s">
        <v>5836</v>
      </c>
      <c r="I253" s="63">
        <v>3</v>
      </c>
      <c r="J253" s="64" t="str">
        <f t="shared" si="18"/>
        <v>A</v>
      </c>
      <c r="K253" s="65">
        <f t="shared" si="19"/>
        <v>7500</v>
      </c>
      <c r="L253" s="66">
        <f t="shared" si="22"/>
        <v>3</v>
      </c>
      <c r="M253" s="15" t="str">
        <f t="shared" si="23"/>
        <v>OK</v>
      </c>
    </row>
    <row r="254" spans="2:13" s="69" customFormat="1" x14ac:dyDescent="0.25">
      <c r="B254" s="57">
        <v>247</v>
      </c>
      <c r="C254" s="70">
        <v>44526</v>
      </c>
      <c r="D254" s="59" t="s">
        <v>5837</v>
      </c>
      <c r="E254" s="60" t="s">
        <v>6128</v>
      </c>
      <c r="F254" s="67" t="s">
        <v>5838</v>
      </c>
      <c r="G254" s="67" t="s">
        <v>5839</v>
      </c>
      <c r="H254" s="68" t="s">
        <v>5842</v>
      </c>
      <c r="I254" s="63">
        <v>2</v>
      </c>
      <c r="J254" s="64" t="str">
        <f t="shared" si="18"/>
        <v>A</v>
      </c>
      <c r="K254" s="65">
        <f t="shared" si="19"/>
        <v>5000</v>
      </c>
      <c r="L254" s="66">
        <f t="shared" si="22"/>
        <v>2</v>
      </c>
      <c r="M254" s="15" t="str">
        <f t="shared" si="23"/>
        <v>OK</v>
      </c>
    </row>
    <row r="255" spans="2:13" x14ac:dyDescent="0.25">
      <c r="B255" s="57">
        <v>248</v>
      </c>
      <c r="C255" s="70">
        <v>44526</v>
      </c>
      <c r="D255" s="59" t="s">
        <v>5840</v>
      </c>
      <c r="E255" s="60" t="s">
        <v>6128</v>
      </c>
      <c r="F255" s="67" t="s">
        <v>5841</v>
      </c>
      <c r="G255" s="67" t="s">
        <v>4160</v>
      </c>
      <c r="H255" s="68" t="s">
        <v>5843</v>
      </c>
      <c r="I255" s="63">
        <v>2</v>
      </c>
      <c r="J255" s="64" t="str">
        <f t="shared" si="18"/>
        <v>A</v>
      </c>
      <c r="K255" s="65">
        <f t="shared" si="19"/>
        <v>5000</v>
      </c>
      <c r="L255" s="66">
        <f t="shared" si="22"/>
        <v>2</v>
      </c>
      <c r="M255" s="15" t="str">
        <f t="shared" si="23"/>
        <v>OK</v>
      </c>
    </row>
    <row r="256" spans="2:13" x14ac:dyDescent="0.25">
      <c r="B256" s="57">
        <v>249</v>
      </c>
      <c r="C256" s="70">
        <v>44527</v>
      </c>
      <c r="D256" s="59" t="s">
        <v>4848</v>
      </c>
      <c r="E256" s="60" t="s">
        <v>6128</v>
      </c>
      <c r="F256" s="67" t="s">
        <v>4849</v>
      </c>
      <c r="G256" s="67" t="s">
        <v>4850</v>
      </c>
      <c r="H256" s="68" t="s">
        <v>5963</v>
      </c>
      <c r="I256" s="63">
        <v>2</v>
      </c>
      <c r="J256" s="64" t="str">
        <f t="shared" si="18"/>
        <v>A</v>
      </c>
      <c r="K256" s="65">
        <f t="shared" si="19"/>
        <v>5000</v>
      </c>
      <c r="L256" s="66">
        <f t="shared" si="22"/>
        <v>8</v>
      </c>
      <c r="M256" s="15" t="str">
        <f t="shared" si="23"/>
        <v>OK</v>
      </c>
    </row>
    <row r="257" spans="2:13" s="69" customFormat="1" x14ac:dyDescent="0.25">
      <c r="B257" s="57">
        <v>250</v>
      </c>
      <c r="C257" s="70">
        <v>44527</v>
      </c>
      <c r="D257" s="59" t="s">
        <v>5964</v>
      </c>
      <c r="E257" s="60" t="s">
        <v>6128</v>
      </c>
      <c r="F257" s="67" t="s">
        <v>5965</v>
      </c>
      <c r="G257" s="67" t="s">
        <v>5966</v>
      </c>
      <c r="H257" s="68" t="s">
        <v>5967</v>
      </c>
      <c r="I257" s="63">
        <v>2</v>
      </c>
      <c r="J257" s="64" t="str">
        <f t="shared" si="18"/>
        <v>A</v>
      </c>
      <c r="K257" s="65">
        <f t="shared" si="19"/>
        <v>5000</v>
      </c>
      <c r="L257" s="66">
        <f t="shared" si="22"/>
        <v>2</v>
      </c>
      <c r="M257" s="15" t="str">
        <f t="shared" si="23"/>
        <v>OK</v>
      </c>
    </row>
    <row r="258" spans="2:13" x14ac:dyDescent="0.25">
      <c r="B258" s="57">
        <v>251</v>
      </c>
      <c r="C258" s="70">
        <v>44527</v>
      </c>
      <c r="D258" s="59" t="s">
        <v>5968</v>
      </c>
      <c r="E258" s="60" t="s">
        <v>6128</v>
      </c>
      <c r="F258" s="67" t="s">
        <v>5969</v>
      </c>
      <c r="G258" s="67" t="s">
        <v>5970</v>
      </c>
      <c r="H258" s="68" t="s">
        <v>5971</v>
      </c>
      <c r="I258" s="63">
        <v>2</v>
      </c>
      <c r="J258" s="64" t="str">
        <f t="shared" si="18"/>
        <v>A</v>
      </c>
      <c r="K258" s="65">
        <f t="shared" si="19"/>
        <v>5000</v>
      </c>
      <c r="L258" s="66">
        <f t="shared" si="22"/>
        <v>2</v>
      </c>
      <c r="M258" s="15" t="str">
        <f t="shared" si="23"/>
        <v>OK</v>
      </c>
    </row>
    <row r="259" spans="2:13" x14ac:dyDescent="0.25">
      <c r="B259" s="57">
        <v>252</v>
      </c>
      <c r="C259" s="70">
        <v>44529</v>
      </c>
      <c r="D259" s="59" t="s">
        <v>4792</v>
      </c>
      <c r="E259" s="60" t="s">
        <v>6128</v>
      </c>
      <c r="F259" s="67" t="s">
        <v>4793</v>
      </c>
      <c r="G259" s="67" t="s">
        <v>4794</v>
      </c>
      <c r="H259" s="68" t="s">
        <v>6009</v>
      </c>
      <c r="I259" s="63">
        <v>2</v>
      </c>
      <c r="J259" s="64" t="str">
        <f t="shared" si="18"/>
        <v>A</v>
      </c>
      <c r="K259" s="65">
        <f t="shared" si="19"/>
        <v>5000</v>
      </c>
      <c r="L259" s="66">
        <f t="shared" si="22"/>
        <v>4</v>
      </c>
      <c r="M259" s="15" t="str">
        <f t="shared" si="23"/>
        <v>OK</v>
      </c>
    </row>
    <row r="260" spans="2:13" s="69" customFormat="1" x14ac:dyDescent="0.25">
      <c r="B260" s="57">
        <v>253</v>
      </c>
      <c r="C260" s="70">
        <v>44529</v>
      </c>
      <c r="D260" s="59" t="s">
        <v>376</v>
      </c>
      <c r="E260" s="60" t="s">
        <v>6128</v>
      </c>
      <c r="F260" s="67" t="s">
        <v>377</v>
      </c>
      <c r="G260" s="67" t="s">
        <v>378</v>
      </c>
      <c r="H260" s="68" t="s">
        <v>6010</v>
      </c>
      <c r="I260" s="63">
        <v>6</v>
      </c>
      <c r="J260" s="64" t="str">
        <f t="shared" si="18"/>
        <v>B</v>
      </c>
      <c r="K260" s="65">
        <f t="shared" si="19"/>
        <v>18000</v>
      </c>
      <c r="L260" s="66">
        <f t="shared" si="22"/>
        <v>18</v>
      </c>
      <c r="M260" s="15" t="str">
        <f t="shared" si="23"/>
        <v>OK</v>
      </c>
    </row>
    <row r="261" spans="2:13" x14ac:dyDescent="0.25">
      <c r="B261" s="57">
        <v>254</v>
      </c>
      <c r="C261" s="70">
        <v>44529</v>
      </c>
      <c r="D261" s="59" t="s">
        <v>388</v>
      </c>
      <c r="E261" s="60" t="s">
        <v>6128</v>
      </c>
      <c r="F261" s="67" t="s">
        <v>389</v>
      </c>
      <c r="G261" s="67" t="s">
        <v>390</v>
      </c>
      <c r="H261" s="68" t="s">
        <v>6011</v>
      </c>
      <c r="I261" s="63">
        <v>2</v>
      </c>
      <c r="J261" s="64" t="str">
        <f t="shared" si="18"/>
        <v>A</v>
      </c>
      <c r="K261" s="65">
        <f t="shared" si="19"/>
        <v>5000</v>
      </c>
      <c r="L261" s="66">
        <f t="shared" si="22"/>
        <v>4</v>
      </c>
      <c r="M261" s="15" t="str">
        <f t="shared" si="23"/>
        <v>OK</v>
      </c>
    </row>
    <row r="262" spans="2:13" x14ac:dyDescent="0.25">
      <c r="B262" s="57">
        <v>255</v>
      </c>
      <c r="C262" s="70">
        <v>44529</v>
      </c>
      <c r="D262" s="59" t="s">
        <v>372</v>
      </c>
      <c r="E262" s="60" t="s">
        <v>6128</v>
      </c>
      <c r="F262" s="67" t="s">
        <v>373</v>
      </c>
      <c r="G262" s="67" t="s">
        <v>374</v>
      </c>
      <c r="H262" s="68" t="s">
        <v>6012</v>
      </c>
      <c r="I262" s="63">
        <v>2</v>
      </c>
      <c r="J262" s="64" t="str">
        <f t="shared" si="18"/>
        <v>A</v>
      </c>
      <c r="K262" s="65">
        <f t="shared" si="19"/>
        <v>5000</v>
      </c>
      <c r="L262" s="66">
        <f t="shared" si="22"/>
        <v>6</v>
      </c>
      <c r="M262" s="15" t="str">
        <f t="shared" si="23"/>
        <v>OK</v>
      </c>
    </row>
    <row r="263" spans="2:13" s="69" customFormat="1" x14ac:dyDescent="0.25">
      <c r="B263" s="57"/>
      <c r="C263" s="70"/>
      <c r="D263" s="59"/>
      <c r="E263" s="60"/>
      <c r="F263" s="67"/>
      <c r="G263" s="67"/>
      <c r="H263" s="68"/>
      <c r="I263" s="63"/>
      <c r="J263" s="64" t="str">
        <f t="shared" si="8"/>
        <v xml:space="preserve"> </v>
      </c>
      <c r="K263" s="65">
        <f t="shared" si="9"/>
        <v>0</v>
      </c>
      <c r="L263" s="66">
        <f t="shared" si="22"/>
        <v>0</v>
      </c>
      <c r="M263" s="15" t="str">
        <f t="shared" si="23"/>
        <v xml:space="preserve"> </v>
      </c>
    </row>
    <row r="264" spans="2:13" ht="5.25" customHeight="1" x14ac:dyDescent="0.25"/>
    <row r="265" spans="2:13" s="72" customFormat="1" ht="26.25" customHeight="1" x14ac:dyDescent="0.25">
      <c r="B265" s="115" t="s">
        <v>29</v>
      </c>
      <c r="C265" s="115"/>
      <c r="D265" s="115"/>
      <c r="E265" s="115"/>
      <c r="F265" s="115"/>
      <c r="G265" s="115"/>
      <c r="I265" s="73">
        <f>SUM(I8:I264)</f>
        <v>768</v>
      </c>
      <c r="J265" s="73"/>
      <c r="K265" s="73">
        <f>SUM(K8:K263)</f>
        <v>2017000</v>
      </c>
      <c r="L265" s="74"/>
    </row>
    <row r="266" spans="2:13" x14ac:dyDescent="0.25">
      <c r="I266" s="75"/>
      <c r="J266" s="75"/>
      <c r="K266" s="75"/>
    </row>
  </sheetData>
  <autoFilter ref="B7:M7"/>
  <mergeCells count="10">
    <mergeCell ref="H5:H6"/>
    <mergeCell ref="J5:J6"/>
    <mergeCell ref="K5:K6"/>
    <mergeCell ref="B265:G265"/>
    <mergeCell ref="B5:B6"/>
    <mergeCell ref="C5:C6"/>
    <mergeCell ref="D5:D6"/>
    <mergeCell ref="E5:E6"/>
    <mergeCell ref="F5:F6"/>
    <mergeCell ref="G5:G6"/>
  </mergeCells>
  <conditionalFormatting sqref="H263">
    <cfRule type="duplicateValues" dxfId="48" priority="31"/>
  </conditionalFormatting>
  <conditionalFormatting sqref="H144:H146 H185 H172 H159">
    <cfRule type="duplicateValues" dxfId="47" priority="29"/>
  </conditionalFormatting>
  <conditionalFormatting sqref="H186:H191">
    <cfRule type="duplicateValues" dxfId="46" priority="28"/>
  </conditionalFormatting>
  <conditionalFormatting sqref="H173:H178">
    <cfRule type="duplicateValues" dxfId="45" priority="26"/>
  </conditionalFormatting>
  <conditionalFormatting sqref="H179:H184">
    <cfRule type="duplicateValues" dxfId="44" priority="25"/>
  </conditionalFormatting>
  <conditionalFormatting sqref="H160:H165">
    <cfRule type="duplicateValues" dxfId="43" priority="24"/>
  </conditionalFormatting>
  <conditionalFormatting sqref="H166:H171">
    <cfRule type="duplicateValues" dxfId="42" priority="23"/>
  </conditionalFormatting>
  <conditionalFormatting sqref="H147:H152">
    <cfRule type="duplicateValues" dxfId="41" priority="22"/>
  </conditionalFormatting>
  <conditionalFormatting sqref="H153:H158">
    <cfRule type="duplicateValues" dxfId="40" priority="21"/>
  </conditionalFormatting>
  <conditionalFormatting sqref="H254:H259">
    <cfRule type="duplicateValues" dxfId="39" priority="20"/>
  </conditionalFormatting>
  <conditionalFormatting sqref="H195:H200">
    <cfRule type="duplicateValues" dxfId="38" priority="10"/>
  </conditionalFormatting>
  <conditionalFormatting sqref="H201:H203 H242 H229 H216">
    <cfRule type="duplicateValues" dxfId="37" priority="9"/>
  </conditionalFormatting>
  <conditionalFormatting sqref="H243:H248">
    <cfRule type="duplicateValues" dxfId="36" priority="8"/>
  </conditionalFormatting>
  <conditionalFormatting sqref="H249:H252">
    <cfRule type="duplicateValues" dxfId="35" priority="7"/>
  </conditionalFormatting>
  <conditionalFormatting sqref="H230:H235">
    <cfRule type="duplicateValues" dxfId="34" priority="6"/>
  </conditionalFormatting>
  <conditionalFormatting sqref="H236:H241">
    <cfRule type="duplicateValues" dxfId="33" priority="5"/>
  </conditionalFormatting>
  <conditionalFormatting sqref="H217:H222">
    <cfRule type="duplicateValues" dxfId="32" priority="4"/>
  </conditionalFormatting>
  <conditionalFormatting sqref="H223:H228">
    <cfRule type="duplicateValues" dxfId="31" priority="3"/>
  </conditionalFormatting>
  <conditionalFormatting sqref="H204:H209">
    <cfRule type="duplicateValues" dxfId="30" priority="2"/>
  </conditionalFormatting>
  <conditionalFormatting sqref="H210:H215">
    <cfRule type="duplicateValues" dxfId="29" priority="1"/>
  </conditionalFormatting>
  <conditionalFormatting sqref="H8:H143">
    <cfRule type="duplicateValues" dxfId="28" priority="1825"/>
  </conditionalFormatting>
  <conditionalFormatting sqref="H192:H194 H253">
    <cfRule type="duplicateValues" dxfId="27" priority="1826"/>
  </conditionalFormatting>
  <conditionalFormatting sqref="H260:H262">
    <cfRule type="duplicateValues" dxfId="26" priority="1828"/>
  </conditionalFormatting>
  <printOptions horizontalCentered="1"/>
  <pageMargins left="0" right="0" top="0" bottom="0" header="0" footer="0"/>
  <pageSetup paperSize="9" scale="75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130"/>
  <sheetViews>
    <sheetView zoomScale="80" zoomScaleNormal="80" workbookViewId="0">
      <pane xSplit="6" ySplit="7" topLeftCell="G118" activePane="bottomRight" state="frozen"/>
      <selection pane="topRight" activeCell="G1" sqref="G1"/>
      <selection pane="bottomLeft" activeCell="A8" sqref="A8"/>
      <selection pane="bottomRight" sqref="A1:K130"/>
    </sheetView>
  </sheetViews>
  <sheetFormatPr defaultRowHeight="15" x14ac:dyDescent="0.25"/>
  <cols>
    <col min="1" max="1" width="1.5703125" customWidth="1"/>
    <col min="2" max="2" width="5.140625" customWidth="1"/>
    <col min="3" max="3" width="13.28515625" style="25" customWidth="1"/>
    <col min="4" max="4" width="15.7109375" style="25" customWidth="1"/>
    <col min="5" max="5" width="7.28515625" style="36" customWidth="1"/>
    <col min="6" max="6" width="38.42578125" customWidth="1"/>
    <col min="7" max="7" width="51.5703125" customWidth="1"/>
    <col min="8" max="8" width="14.7109375" customWidth="1"/>
    <col min="9" max="10" width="13.140625" style="71" customWidth="1"/>
    <col min="11" max="11" width="12.85546875" customWidth="1"/>
    <col min="12" max="12" width="12.28515625" style="41" customWidth="1"/>
  </cols>
  <sheetData>
    <row r="1" spans="2:13" ht="17.25" x14ac:dyDescent="0.3">
      <c r="B1" s="35" t="s">
        <v>36</v>
      </c>
      <c r="G1" s="37" t="s">
        <v>37</v>
      </c>
      <c r="H1" s="38" t="s">
        <v>38</v>
      </c>
      <c r="I1" s="38"/>
      <c r="J1" s="39" t="s">
        <v>39</v>
      </c>
      <c r="K1" s="40"/>
    </row>
    <row r="2" spans="2:13" ht="17.25" x14ac:dyDescent="0.3">
      <c r="B2" s="35" t="str">
        <f>REKAP!B5</f>
        <v>Periode 15 - 30 NOVEMBER 2021</v>
      </c>
      <c r="G2" s="25"/>
      <c r="H2" s="38" t="s">
        <v>40</v>
      </c>
      <c r="I2" s="38"/>
      <c r="J2" s="39" t="s">
        <v>41</v>
      </c>
      <c r="K2" s="40"/>
    </row>
    <row r="3" spans="2:13" ht="17.25" x14ac:dyDescent="0.3">
      <c r="B3" s="35" t="s">
        <v>58</v>
      </c>
      <c r="H3" s="15"/>
      <c r="I3" s="42"/>
      <c r="J3" s="42"/>
      <c r="K3" s="15"/>
    </row>
    <row r="4" spans="2:13" ht="18.75" x14ac:dyDescent="0.25">
      <c r="D4" s="43"/>
      <c r="E4" s="44"/>
      <c r="F4" s="45"/>
      <c r="H4" s="15"/>
      <c r="I4" s="46"/>
      <c r="J4" s="47"/>
      <c r="K4" s="15"/>
    </row>
    <row r="5" spans="2:13" x14ac:dyDescent="0.25">
      <c r="B5" s="116" t="s">
        <v>42</v>
      </c>
      <c r="C5" s="117" t="s">
        <v>43</v>
      </c>
      <c r="D5" s="111" t="s">
        <v>44</v>
      </c>
      <c r="E5" s="117" t="s">
        <v>45</v>
      </c>
      <c r="F5" s="117" t="s">
        <v>46</v>
      </c>
      <c r="G5" s="117" t="s">
        <v>47</v>
      </c>
      <c r="H5" s="111" t="s">
        <v>48</v>
      </c>
      <c r="I5" s="48" t="s">
        <v>49</v>
      </c>
      <c r="J5" s="112" t="s">
        <v>50</v>
      </c>
      <c r="K5" s="114" t="s">
        <v>51</v>
      </c>
    </row>
    <row r="6" spans="2:13" ht="28.5" customHeight="1" x14ac:dyDescent="0.25">
      <c r="B6" s="116"/>
      <c r="C6" s="117"/>
      <c r="D6" s="111"/>
      <c r="E6" s="117"/>
      <c r="F6" s="117"/>
      <c r="G6" s="117"/>
      <c r="H6" s="111"/>
      <c r="I6" s="49" t="s">
        <v>52</v>
      </c>
      <c r="J6" s="113"/>
      <c r="K6" s="114"/>
      <c r="L6" s="86" t="s">
        <v>53</v>
      </c>
    </row>
    <row r="7" spans="2:13" s="56" customFormat="1" ht="12.75" customHeight="1" x14ac:dyDescent="0.25">
      <c r="B7" s="51"/>
      <c r="C7" s="52"/>
      <c r="D7" s="53"/>
      <c r="E7" s="52"/>
      <c r="F7" s="52"/>
      <c r="G7" s="52"/>
      <c r="H7" s="53"/>
      <c r="I7" s="54">
        <v>9</v>
      </c>
      <c r="J7" s="54"/>
      <c r="K7" s="55"/>
      <c r="L7" s="50"/>
    </row>
    <row r="8" spans="2:13" s="15" customFormat="1" x14ac:dyDescent="0.25">
      <c r="B8" s="57">
        <v>1</v>
      </c>
      <c r="C8" s="58">
        <v>44515</v>
      </c>
      <c r="D8" s="59" t="s">
        <v>247</v>
      </c>
      <c r="E8" s="60" t="s">
        <v>6128</v>
      </c>
      <c r="F8" s="61" t="s">
        <v>248</v>
      </c>
      <c r="G8" s="61" t="s">
        <v>249</v>
      </c>
      <c r="H8" s="62" t="s">
        <v>250</v>
      </c>
      <c r="I8" s="63">
        <v>2</v>
      </c>
      <c r="J8" s="64" t="str">
        <f>+IF(I8&lt;=0," ",IF(I8&lt;=5,"A",IF(I8&gt;=6,"B")))</f>
        <v>A</v>
      </c>
      <c r="K8" s="65">
        <f>+IF(J8=" ",I8*0,IF(J8="A",I8*2500,IF(J8="B",I8*3000)))</f>
        <v>5000</v>
      </c>
      <c r="L8" s="66">
        <f>SUMIF($D$8:$D$127,D8:D127,$I$8:$I$127)</f>
        <v>2</v>
      </c>
      <c r="M8" s="15" t="str">
        <f>+IF(L8=0," ",IF(L8&lt;=20,"OK",IF(L8&gt;=21,"LEBIH")))</f>
        <v>OK</v>
      </c>
    </row>
    <row r="9" spans="2:13" s="15" customFormat="1" x14ac:dyDescent="0.25">
      <c r="B9" s="57">
        <v>2</v>
      </c>
      <c r="C9" s="58">
        <v>44515</v>
      </c>
      <c r="D9" s="59" t="s">
        <v>251</v>
      </c>
      <c r="E9" s="60" t="s">
        <v>6128</v>
      </c>
      <c r="F9" s="61" t="s">
        <v>252</v>
      </c>
      <c r="G9" s="61" t="s">
        <v>253</v>
      </c>
      <c r="H9" s="62" t="s">
        <v>254</v>
      </c>
      <c r="I9" s="63">
        <v>2</v>
      </c>
      <c r="J9" s="64" t="str">
        <f t="shared" ref="J9:J72" si="0">+IF(I9&lt;=0," ",IF(I9&lt;=5,"A",IF(I9&gt;=6,"B")))</f>
        <v>A</v>
      </c>
      <c r="K9" s="65">
        <f t="shared" ref="K9:K72" si="1">+IF(J9=" ",I9*0,IF(J9="A",I9*2500,IF(J9="B",I9*3000)))</f>
        <v>5000</v>
      </c>
      <c r="L9" s="66">
        <f>SUMIF($D$8:$D$127,D9:D128,$I$8:$I$127)</f>
        <v>2</v>
      </c>
      <c r="M9" s="15" t="str">
        <f t="shared" ref="M9:M72" si="2">+IF(L9=0," ",IF(L9&lt;=20,"OK",IF(L9&gt;=21,"LEBIH")))</f>
        <v>OK</v>
      </c>
    </row>
    <row r="10" spans="2:13" s="15" customFormat="1" x14ac:dyDescent="0.25">
      <c r="B10" s="57">
        <v>3</v>
      </c>
      <c r="C10" s="58">
        <v>44515</v>
      </c>
      <c r="D10" s="59" t="s">
        <v>255</v>
      </c>
      <c r="E10" s="60" t="s">
        <v>6128</v>
      </c>
      <c r="F10" s="61" t="s">
        <v>256</v>
      </c>
      <c r="G10" s="61" t="s">
        <v>257</v>
      </c>
      <c r="H10" s="62" t="s">
        <v>258</v>
      </c>
      <c r="I10" s="63">
        <v>2</v>
      </c>
      <c r="J10" s="64" t="str">
        <f t="shared" si="0"/>
        <v>A</v>
      </c>
      <c r="K10" s="65">
        <f t="shared" si="1"/>
        <v>5000</v>
      </c>
      <c r="L10" s="66">
        <f>SUMIF($D$8:$D$127,D10:D129,$I$8:$I$127)</f>
        <v>2</v>
      </c>
      <c r="M10" s="15" t="str">
        <f t="shared" si="2"/>
        <v>OK</v>
      </c>
    </row>
    <row r="11" spans="2:13" s="15" customFormat="1" x14ac:dyDescent="0.25">
      <c r="B11" s="57">
        <v>4</v>
      </c>
      <c r="C11" s="58">
        <v>44515</v>
      </c>
      <c r="D11" s="59" t="s">
        <v>259</v>
      </c>
      <c r="E11" s="60" t="s">
        <v>6128</v>
      </c>
      <c r="F11" s="61" t="s">
        <v>260</v>
      </c>
      <c r="G11" s="61" t="s">
        <v>261</v>
      </c>
      <c r="H11" s="62" t="s">
        <v>262</v>
      </c>
      <c r="I11" s="63">
        <v>2</v>
      </c>
      <c r="J11" s="64" t="str">
        <f t="shared" si="0"/>
        <v>A</v>
      </c>
      <c r="K11" s="65">
        <f t="shared" si="1"/>
        <v>5000</v>
      </c>
      <c r="L11" s="66">
        <f>SUMIF($D$8:$D$127,D11:D130,$I$8:$I$127)</f>
        <v>2</v>
      </c>
      <c r="M11" s="15" t="str">
        <f t="shared" si="2"/>
        <v>OK</v>
      </c>
    </row>
    <row r="12" spans="2:13" s="15" customFormat="1" x14ac:dyDescent="0.25">
      <c r="B12" s="57">
        <v>5</v>
      </c>
      <c r="C12" s="58">
        <v>44515</v>
      </c>
      <c r="D12" s="59" t="s">
        <v>263</v>
      </c>
      <c r="E12" s="60" t="s">
        <v>6128</v>
      </c>
      <c r="F12" s="61" t="s">
        <v>264</v>
      </c>
      <c r="G12" s="61" t="s">
        <v>265</v>
      </c>
      <c r="H12" s="62" t="s">
        <v>266</v>
      </c>
      <c r="I12" s="63">
        <v>2</v>
      </c>
      <c r="J12" s="64" t="str">
        <f t="shared" si="0"/>
        <v>A</v>
      </c>
      <c r="K12" s="65">
        <f t="shared" si="1"/>
        <v>5000</v>
      </c>
      <c r="L12" s="66">
        <f>SUMIF($D$8:$D$127,D12:D130,$I$8:$I$127)</f>
        <v>2</v>
      </c>
      <c r="M12" s="15" t="str">
        <f t="shared" si="2"/>
        <v>OK</v>
      </c>
    </row>
    <row r="13" spans="2:13" s="15" customFormat="1" x14ac:dyDescent="0.25">
      <c r="B13" s="57">
        <v>6</v>
      </c>
      <c r="C13" s="58">
        <v>44515</v>
      </c>
      <c r="D13" s="59" t="s">
        <v>267</v>
      </c>
      <c r="E13" s="60" t="s">
        <v>6128</v>
      </c>
      <c r="F13" s="61" t="s">
        <v>268</v>
      </c>
      <c r="G13" s="61" t="s">
        <v>269</v>
      </c>
      <c r="H13" s="62" t="s">
        <v>270</v>
      </c>
      <c r="I13" s="63">
        <v>2</v>
      </c>
      <c r="J13" s="64" t="str">
        <f t="shared" si="0"/>
        <v>A</v>
      </c>
      <c r="K13" s="65">
        <f t="shared" si="1"/>
        <v>5000</v>
      </c>
      <c r="L13" s="66">
        <f>SUMIF($D$8:$D$127,D13:D130,$I$8:$I$127)</f>
        <v>2</v>
      </c>
      <c r="M13" s="15" t="str">
        <f t="shared" si="2"/>
        <v>OK</v>
      </c>
    </row>
    <row r="14" spans="2:13" s="15" customFormat="1" x14ac:dyDescent="0.25">
      <c r="B14" s="57">
        <v>7</v>
      </c>
      <c r="C14" s="58">
        <v>44515</v>
      </c>
      <c r="D14" s="59" t="s">
        <v>271</v>
      </c>
      <c r="E14" s="60" t="s">
        <v>6128</v>
      </c>
      <c r="F14" s="61" t="s">
        <v>272</v>
      </c>
      <c r="G14" s="61" t="s">
        <v>273</v>
      </c>
      <c r="H14" s="62" t="s">
        <v>274</v>
      </c>
      <c r="I14" s="63">
        <v>2</v>
      </c>
      <c r="J14" s="64" t="str">
        <f t="shared" si="0"/>
        <v>A</v>
      </c>
      <c r="K14" s="65">
        <f t="shared" si="1"/>
        <v>5000</v>
      </c>
      <c r="L14" s="66">
        <f>SUMIF($D$8:$D$127,D14:D130,$I$8:$I$127)</f>
        <v>2</v>
      </c>
      <c r="M14" s="15" t="str">
        <f t="shared" si="2"/>
        <v>OK</v>
      </c>
    </row>
    <row r="15" spans="2:13" s="15" customFormat="1" x14ac:dyDescent="0.25">
      <c r="B15" s="57">
        <v>8</v>
      </c>
      <c r="C15" s="58">
        <v>44515</v>
      </c>
      <c r="D15" s="59" t="s">
        <v>275</v>
      </c>
      <c r="E15" s="60" t="s">
        <v>6128</v>
      </c>
      <c r="F15" s="61" t="s">
        <v>276</v>
      </c>
      <c r="G15" s="61" t="s">
        <v>273</v>
      </c>
      <c r="H15" s="62" t="s">
        <v>277</v>
      </c>
      <c r="I15" s="63">
        <v>2</v>
      </c>
      <c r="J15" s="64" t="str">
        <f t="shared" si="0"/>
        <v>A</v>
      </c>
      <c r="K15" s="65">
        <f t="shared" si="1"/>
        <v>5000</v>
      </c>
      <c r="L15" s="66">
        <f>SUMIF($D$8:$D$127,D15:D130,$I$8:$I$127)</f>
        <v>2</v>
      </c>
      <c r="M15" s="15" t="str">
        <f t="shared" si="2"/>
        <v>OK</v>
      </c>
    </row>
    <row r="16" spans="2:13" s="15" customFormat="1" x14ac:dyDescent="0.25">
      <c r="B16" s="57">
        <v>9</v>
      </c>
      <c r="C16" s="58">
        <v>44515</v>
      </c>
      <c r="D16" s="59" t="s">
        <v>278</v>
      </c>
      <c r="E16" s="60" t="s">
        <v>6128</v>
      </c>
      <c r="F16" s="61" t="s">
        <v>279</v>
      </c>
      <c r="G16" s="61" t="s">
        <v>280</v>
      </c>
      <c r="H16" s="62" t="s">
        <v>281</v>
      </c>
      <c r="I16" s="63">
        <v>2</v>
      </c>
      <c r="J16" s="64" t="str">
        <f t="shared" si="0"/>
        <v>A</v>
      </c>
      <c r="K16" s="65">
        <f t="shared" si="1"/>
        <v>5000</v>
      </c>
      <c r="L16" s="66">
        <f>SUMIF($D$8:$D$127,D16:D130,$I$8:$I$127)</f>
        <v>2</v>
      </c>
      <c r="M16" s="15" t="str">
        <f t="shared" si="2"/>
        <v>OK</v>
      </c>
    </row>
    <row r="17" spans="2:13" s="15" customFormat="1" x14ac:dyDescent="0.25">
      <c r="B17" s="57">
        <v>10</v>
      </c>
      <c r="C17" s="58">
        <v>44515</v>
      </c>
      <c r="D17" s="59" t="s">
        <v>282</v>
      </c>
      <c r="E17" s="60" t="s">
        <v>6128</v>
      </c>
      <c r="F17" s="61" t="s">
        <v>283</v>
      </c>
      <c r="G17" s="61" t="s">
        <v>284</v>
      </c>
      <c r="H17" s="62" t="s">
        <v>285</v>
      </c>
      <c r="I17" s="63">
        <v>2</v>
      </c>
      <c r="J17" s="64" t="str">
        <f t="shared" si="0"/>
        <v>A</v>
      </c>
      <c r="K17" s="65">
        <f t="shared" si="1"/>
        <v>5000</v>
      </c>
      <c r="L17" s="66">
        <f>SUMIF($D$8:$D$127,D17:D130,$I$8:$I$127)</f>
        <v>2</v>
      </c>
      <c r="M17" s="15" t="str">
        <f t="shared" si="2"/>
        <v>OK</v>
      </c>
    </row>
    <row r="18" spans="2:13" x14ac:dyDescent="0.25">
      <c r="B18" s="57">
        <v>11</v>
      </c>
      <c r="C18" s="58">
        <v>44515</v>
      </c>
      <c r="D18" s="59" t="s">
        <v>286</v>
      </c>
      <c r="E18" s="60" t="s">
        <v>6128</v>
      </c>
      <c r="F18" s="67" t="s">
        <v>287</v>
      </c>
      <c r="G18" s="67" t="s">
        <v>288</v>
      </c>
      <c r="H18" s="68" t="s">
        <v>289</v>
      </c>
      <c r="I18" s="63">
        <v>2</v>
      </c>
      <c r="J18" s="64" t="str">
        <f t="shared" si="0"/>
        <v>A</v>
      </c>
      <c r="K18" s="65">
        <f t="shared" si="1"/>
        <v>5000</v>
      </c>
      <c r="L18" s="66">
        <f>SUMIF($D$8:$D$127,D18:D130,$I$8:$I$127)</f>
        <v>2</v>
      </c>
      <c r="M18" s="15" t="str">
        <f t="shared" si="2"/>
        <v>OK</v>
      </c>
    </row>
    <row r="19" spans="2:13" x14ac:dyDescent="0.25">
      <c r="B19" s="57">
        <v>12</v>
      </c>
      <c r="C19" s="58">
        <v>44515</v>
      </c>
      <c r="D19" s="59" t="s">
        <v>290</v>
      </c>
      <c r="E19" s="60" t="s">
        <v>6128</v>
      </c>
      <c r="F19" s="67" t="s">
        <v>291</v>
      </c>
      <c r="G19" s="67" t="s">
        <v>292</v>
      </c>
      <c r="H19" s="68" t="s">
        <v>293</v>
      </c>
      <c r="I19" s="63">
        <v>2</v>
      </c>
      <c r="J19" s="64" t="str">
        <f t="shared" si="0"/>
        <v>A</v>
      </c>
      <c r="K19" s="65">
        <f t="shared" si="1"/>
        <v>5000</v>
      </c>
      <c r="L19" s="66">
        <f>SUMIF($D$8:$D$127,D19:D130,$I$8:$I$127)</f>
        <v>2</v>
      </c>
      <c r="M19" s="15" t="str">
        <f t="shared" si="2"/>
        <v>OK</v>
      </c>
    </row>
    <row r="20" spans="2:13" x14ac:dyDescent="0.25">
      <c r="B20" s="57">
        <v>13</v>
      </c>
      <c r="C20" s="58">
        <v>44515</v>
      </c>
      <c r="D20" s="59" t="s">
        <v>294</v>
      </c>
      <c r="E20" s="60" t="s">
        <v>6128</v>
      </c>
      <c r="F20" s="67" t="s">
        <v>295</v>
      </c>
      <c r="G20" s="67" t="s">
        <v>296</v>
      </c>
      <c r="H20" s="68" t="s">
        <v>297</v>
      </c>
      <c r="I20" s="63">
        <v>2</v>
      </c>
      <c r="J20" s="64" t="str">
        <f t="shared" si="0"/>
        <v>A</v>
      </c>
      <c r="K20" s="65">
        <f t="shared" si="1"/>
        <v>5000</v>
      </c>
      <c r="L20" s="66">
        <f>SUMIF($D$8:$D$127,D20:D130,$I$8:$I$127)</f>
        <v>2</v>
      </c>
      <c r="M20" s="15" t="str">
        <f t="shared" si="2"/>
        <v>OK</v>
      </c>
    </row>
    <row r="21" spans="2:13" x14ac:dyDescent="0.25">
      <c r="B21" s="57">
        <v>14</v>
      </c>
      <c r="C21" s="58">
        <v>44515</v>
      </c>
      <c r="D21" s="59" t="s">
        <v>298</v>
      </c>
      <c r="E21" s="60" t="s">
        <v>6128</v>
      </c>
      <c r="F21" s="67" t="s">
        <v>299</v>
      </c>
      <c r="G21" s="67" t="s">
        <v>300</v>
      </c>
      <c r="H21" s="68" t="s">
        <v>301</v>
      </c>
      <c r="I21" s="63">
        <v>2</v>
      </c>
      <c r="J21" s="64" t="str">
        <f t="shared" si="0"/>
        <v>A</v>
      </c>
      <c r="K21" s="65">
        <f t="shared" si="1"/>
        <v>5000</v>
      </c>
      <c r="L21" s="66">
        <f>SUMIF($D$8:$D$127,D21:D130,$I$8:$I$127)</f>
        <v>2</v>
      </c>
      <c r="M21" s="15" t="str">
        <f t="shared" si="2"/>
        <v>OK</v>
      </c>
    </row>
    <row r="22" spans="2:13" x14ac:dyDescent="0.25">
      <c r="B22" s="57">
        <v>15</v>
      </c>
      <c r="C22" s="58">
        <v>44515</v>
      </c>
      <c r="D22" s="59" t="s">
        <v>302</v>
      </c>
      <c r="E22" s="60" t="s">
        <v>6128</v>
      </c>
      <c r="F22" s="67" t="s">
        <v>303</v>
      </c>
      <c r="G22" s="67" t="s">
        <v>304</v>
      </c>
      <c r="H22" s="68" t="s">
        <v>305</v>
      </c>
      <c r="I22" s="63">
        <v>6</v>
      </c>
      <c r="J22" s="64" t="str">
        <f t="shared" si="0"/>
        <v>B</v>
      </c>
      <c r="K22" s="65">
        <f t="shared" si="1"/>
        <v>18000</v>
      </c>
      <c r="L22" s="66">
        <f>SUMIF($D$8:$D$127,D22:D130,$I$8:$I$127)</f>
        <v>6</v>
      </c>
      <c r="M22" s="15" t="str">
        <f t="shared" si="2"/>
        <v>OK</v>
      </c>
    </row>
    <row r="23" spans="2:13" s="15" customFormat="1" x14ac:dyDescent="0.25">
      <c r="B23" s="57">
        <v>16</v>
      </c>
      <c r="C23" s="58">
        <v>44515</v>
      </c>
      <c r="D23" s="59" t="s">
        <v>306</v>
      </c>
      <c r="E23" s="60" t="s">
        <v>6128</v>
      </c>
      <c r="F23" s="61" t="s">
        <v>307</v>
      </c>
      <c r="G23" s="61" t="s">
        <v>308</v>
      </c>
      <c r="H23" s="62" t="s">
        <v>309</v>
      </c>
      <c r="I23" s="63">
        <v>2</v>
      </c>
      <c r="J23" s="64" t="str">
        <f t="shared" si="0"/>
        <v>A</v>
      </c>
      <c r="K23" s="65">
        <f t="shared" si="1"/>
        <v>5000</v>
      </c>
      <c r="L23" s="66">
        <f>SUMIF($D$8:$D$127,D23:D130,$I$8:$I$127)</f>
        <v>2</v>
      </c>
      <c r="M23" s="15" t="str">
        <f t="shared" si="2"/>
        <v>OK</v>
      </c>
    </row>
    <row r="24" spans="2:13" s="15" customFormat="1" x14ac:dyDescent="0.25">
      <c r="B24" s="57">
        <v>17</v>
      </c>
      <c r="C24" s="58">
        <v>44515</v>
      </c>
      <c r="D24" s="59" t="s">
        <v>310</v>
      </c>
      <c r="E24" s="60" t="s">
        <v>6128</v>
      </c>
      <c r="F24" s="61" t="s">
        <v>311</v>
      </c>
      <c r="G24" s="61" t="s">
        <v>312</v>
      </c>
      <c r="H24" s="62" t="s">
        <v>313</v>
      </c>
      <c r="I24" s="63">
        <v>2</v>
      </c>
      <c r="J24" s="64" t="str">
        <f t="shared" si="0"/>
        <v>A</v>
      </c>
      <c r="K24" s="65">
        <f t="shared" si="1"/>
        <v>5000</v>
      </c>
      <c r="L24" s="66">
        <f>SUMIF($D$8:$D$127,D24:D130,$I$8:$I$127)</f>
        <v>2</v>
      </c>
      <c r="M24" s="15" t="str">
        <f t="shared" si="2"/>
        <v>OK</v>
      </c>
    </row>
    <row r="25" spans="2:13" s="15" customFormat="1" x14ac:dyDescent="0.25">
      <c r="B25" s="57">
        <v>18</v>
      </c>
      <c r="C25" s="58">
        <v>44515</v>
      </c>
      <c r="D25" s="59" t="s">
        <v>314</v>
      </c>
      <c r="E25" s="60" t="s">
        <v>6128</v>
      </c>
      <c r="F25" s="61" t="s">
        <v>315</v>
      </c>
      <c r="G25" s="61" t="s">
        <v>316</v>
      </c>
      <c r="H25" s="62" t="s">
        <v>317</v>
      </c>
      <c r="I25" s="63">
        <v>2</v>
      </c>
      <c r="J25" s="64" t="str">
        <f t="shared" si="0"/>
        <v>A</v>
      </c>
      <c r="K25" s="65">
        <f t="shared" si="1"/>
        <v>5000</v>
      </c>
      <c r="L25" s="66">
        <f>SUMIF($D$8:$D$127,D25:D130,$I$8:$I$127)</f>
        <v>2</v>
      </c>
      <c r="M25" s="15" t="str">
        <f t="shared" si="2"/>
        <v>OK</v>
      </c>
    </row>
    <row r="26" spans="2:13" s="15" customFormat="1" x14ac:dyDescent="0.25">
      <c r="B26" s="57">
        <v>19</v>
      </c>
      <c r="C26" s="58">
        <v>44516</v>
      </c>
      <c r="D26" s="59" t="s">
        <v>1111</v>
      </c>
      <c r="E26" s="60" t="s">
        <v>6128</v>
      </c>
      <c r="F26" s="61" t="s">
        <v>1112</v>
      </c>
      <c r="G26" s="61" t="s">
        <v>1113</v>
      </c>
      <c r="H26" s="62" t="s">
        <v>1114</v>
      </c>
      <c r="I26" s="63">
        <v>2</v>
      </c>
      <c r="J26" s="64" t="str">
        <f t="shared" si="0"/>
        <v>A</v>
      </c>
      <c r="K26" s="65">
        <f t="shared" si="1"/>
        <v>5000</v>
      </c>
      <c r="L26" s="66">
        <f>SUMIF($D$8:$D$127,D26:D130,$I$8:$I$127)</f>
        <v>2</v>
      </c>
      <c r="M26" s="15" t="str">
        <f t="shared" si="2"/>
        <v>OK</v>
      </c>
    </row>
    <row r="27" spans="2:13" s="15" customFormat="1" x14ac:dyDescent="0.25">
      <c r="B27" s="57">
        <v>20</v>
      </c>
      <c r="C27" s="58">
        <v>44516</v>
      </c>
      <c r="D27" s="59" t="s">
        <v>1115</v>
      </c>
      <c r="E27" s="60" t="s">
        <v>6128</v>
      </c>
      <c r="F27" s="61" t="s">
        <v>1116</v>
      </c>
      <c r="G27" s="61" t="s">
        <v>1117</v>
      </c>
      <c r="H27" s="62" t="s">
        <v>1118</v>
      </c>
      <c r="I27" s="63">
        <v>2</v>
      </c>
      <c r="J27" s="64" t="str">
        <f t="shared" si="0"/>
        <v>A</v>
      </c>
      <c r="K27" s="65">
        <f t="shared" si="1"/>
        <v>5000</v>
      </c>
      <c r="L27" s="66">
        <f>SUMIF($D$8:$D$127,D27:D130,$I$8:$I$127)</f>
        <v>2</v>
      </c>
      <c r="M27" s="15" t="str">
        <f t="shared" si="2"/>
        <v>OK</v>
      </c>
    </row>
    <row r="28" spans="2:13" s="15" customFormat="1" x14ac:dyDescent="0.25">
      <c r="B28" s="57">
        <v>21</v>
      </c>
      <c r="C28" s="58">
        <v>44516</v>
      </c>
      <c r="D28" s="59" t="s">
        <v>1119</v>
      </c>
      <c r="E28" s="60" t="s">
        <v>6128</v>
      </c>
      <c r="F28" s="61" t="s">
        <v>1120</v>
      </c>
      <c r="G28" s="61" t="s">
        <v>1121</v>
      </c>
      <c r="H28" s="62" t="s">
        <v>1122</v>
      </c>
      <c r="I28" s="63">
        <v>2</v>
      </c>
      <c r="J28" s="64" t="str">
        <f t="shared" si="0"/>
        <v>A</v>
      </c>
      <c r="K28" s="65">
        <f t="shared" si="1"/>
        <v>5000</v>
      </c>
      <c r="L28" s="66">
        <f>SUMIF($D$8:$D$127,D28:D130,$I$8:$I$127)</f>
        <v>2</v>
      </c>
      <c r="M28" s="15" t="str">
        <f t="shared" si="2"/>
        <v>OK</v>
      </c>
    </row>
    <row r="29" spans="2:13" s="15" customFormat="1" x14ac:dyDescent="0.25">
      <c r="B29" s="57">
        <v>22</v>
      </c>
      <c r="C29" s="58">
        <v>44516</v>
      </c>
      <c r="D29" s="59" t="s">
        <v>1123</v>
      </c>
      <c r="E29" s="60" t="s">
        <v>6128</v>
      </c>
      <c r="F29" s="61" t="s">
        <v>1124</v>
      </c>
      <c r="G29" s="61" t="s">
        <v>1125</v>
      </c>
      <c r="H29" s="62" t="s">
        <v>1129</v>
      </c>
      <c r="I29" s="63">
        <v>2</v>
      </c>
      <c r="J29" s="64" t="str">
        <f t="shared" si="0"/>
        <v>A</v>
      </c>
      <c r="K29" s="65">
        <f t="shared" si="1"/>
        <v>5000</v>
      </c>
      <c r="L29" s="66">
        <f>SUMIF($D$8:$D$127,D29:D130,$I$8:$I$127)</f>
        <v>2</v>
      </c>
      <c r="M29" s="15" t="str">
        <f t="shared" si="2"/>
        <v>OK</v>
      </c>
    </row>
    <row r="30" spans="2:13" s="15" customFormat="1" x14ac:dyDescent="0.25">
      <c r="B30" s="57">
        <v>23</v>
      </c>
      <c r="C30" s="58">
        <v>44516</v>
      </c>
      <c r="D30" s="59" t="s">
        <v>1126</v>
      </c>
      <c r="E30" s="60" t="s">
        <v>6128</v>
      </c>
      <c r="F30" s="61" t="s">
        <v>1127</v>
      </c>
      <c r="G30" s="61" t="s">
        <v>1128</v>
      </c>
      <c r="H30" s="62" t="s">
        <v>1130</v>
      </c>
      <c r="I30" s="63">
        <v>2</v>
      </c>
      <c r="J30" s="64" t="str">
        <f t="shared" si="0"/>
        <v>A</v>
      </c>
      <c r="K30" s="65">
        <f t="shared" si="1"/>
        <v>5000</v>
      </c>
      <c r="L30" s="66">
        <f t="shared" ref="L30:L61" si="3">SUMIF($D$8:$D$127,D30:D130,$I$8:$I$127)</f>
        <v>2</v>
      </c>
      <c r="M30" s="15" t="str">
        <f t="shared" si="2"/>
        <v>OK</v>
      </c>
    </row>
    <row r="31" spans="2:13" s="15" customFormat="1" x14ac:dyDescent="0.25">
      <c r="B31" s="57">
        <v>24</v>
      </c>
      <c r="C31" s="58">
        <v>44516</v>
      </c>
      <c r="D31" s="59" t="s">
        <v>1131</v>
      </c>
      <c r="E31" s="60" t="s">
        <v>6128</v>
      </c>
      <c r="F31" s="61" t="s">
        <v>1132</v>
      </c>
      <c r="G31" s="61" t="s">
        <v>1133</v>
      </c>
      <c r="H31" s="62" t="s">
        <v>1140</v>
      </c>
      <c r="I31" s="63">
        <v>2</v>
      </c>
      <c r="J31" s="64" t="str">
        <f t="shared" si="0"/>
        <v>A</v>
      </c>
      <c r="K31" s="65">
        <f t="shared" si="1"/>
        <v>5000</v>
      </c>
      <c r="L31" s="66">
        <f t="shared" si="3"/>
        <v>2</v>
      </c>
      <c r="M31" s="15" t="str">
        <f t="shared" si="2"/>
        <v>OK</v>
      </c>
    </row>
    <row r="32" spans="2:13" s="15" customFormat="1" x14ac:dyDescent="0.25">
      <c r="B32" s="57">
        <v>25</v>
      </c>
      <c r="C32" s="58">
        <v>44516</v>
      </c>
      <c r="D32" s="59" t="s">
        <v>1134</v>
      </c>
      <c r="E32" s="60" t="s">
        <v>6128</v>
      </c>
      <c r="F32" s="61" t="s">
        <v>1135</v>
      </c>
      <c r="G32" s="61" t="s">
        <v>1136</v>
      </c>
      <c r="H32" s="62" t="s">
        <v>1141</v>
      </c>
      <c r="I32" s="63">
        <v>2</v>
      </c>
      <c r="J32" s="64" t="str">
        <f t="shared" si="0"/>
        <v>A</v>
      </c>
      <c r="K32" s="65">
        <f t="shared" si="1"/>
        <v>5000</v>
      </c>
      <c r="L32" s="66">
        <f t="shared" si="3"/>
        <v>2</v>
      </c>
      <c r="M32" s="15" t="str">
        <f t="shared" si="2"/>
        <v>OK</v>
      </c>
    </row>
    <row r="33" spans="2:13" s="15" customFormat="1" x14ac:dyDescent="0.25">
      <c r="B33" s="57">
        <v>26</v>
      </c>
      <c r="C33" s="58">
        <v>44516</v>
      </c>
      <c r="D33" s="59" t="s">
        <v>1137</v>
      </c>
      <c r="E33" s="60" t="s">
        <v>6128</v>
      </c>
      <c r="F33" s="61" t="s">
        <v>1138</v>
      </c>
      <c r="G33" s="61" t="s">
        <v>1139</v>
      </c>
      <c r="H33" s="62" t="s">
        <v>1142</v>
      </c>
      <c r="I33" s="63">
        <v>2</v>
      </c>
      <c r="J33" s="64" t="str">
        <f t="shared" si="0"/>
        <v>A</v>
      </c>
      <c r="K33" s="65">
        <f t="shared" si="1"/>
        <v>5000</v>
      </c>
      <c r="L33" s="66">
        <f t="shared" si="3"/>
        <v>2</v>
      </c>
      <c r="M33" s="15" t="str">
        <f t="shared" si="2"/>
        <v>OK</v>
      </c>
    </row>
    <row r="34" spans="2:13" x14ac:dyDescent="0.25">
      <c r="B34" s="57">
        <v>27</v>
      </c>
      <c r="C34" s="58">
        <v>44516</v>
      </c>
      <c r="D34" s="59" t="s">
        <v>1143</v>
      </c>
      <c r="E34" s="60" t="s">
        <v>6128</v>
      </c>
      <c r="F34" s="67" t="s">
        <v>1144</v>
      </c>
      <c r="G34" s="67" t="s">
        <v>1145</v>
      </c>
      <c r="H34" s="68" t="s">
        <v>1149</v>
      </c>
      <c r="I34" s="63">
        <v>2</v>
      </c>
      <c r="J34" s="64" t="str">
        <f t="shared" si="0"/>
        <v>A</v>
      </c>
      <c r="K34" s="65">
        <f t="shared" si="1"/>
        <v>5000</v>
      </c>
      <c r="L34" s="66">
        <f t="shared" si="3"/>
        <v>2</v>
      </c>
      <c r="M34" s="15" t="str">
        <f t="shared" si="2"/>
        <v>OK</v>
      </c>
    </row>
    <row r="35" spans="2:13" x14ac:dyDescent="0.25">
      <c r="B35" s="57">
        <v>28</v>
      </c>
      <c r="C35" s="58">
        <v>44516</v>
      </c>
      <c r="D35" s="59" t="s">
        <v>1146</v>
      </c>
      <c r="E35" s="60" t="s">
        <v>6128</v>
      </c>
      <c r="F35" s="67" t="s">
        <v>1147</v>
      </c>
      <c r="G35" s="67" t="s">
        <v>1148</v>
      </c>
      <c r="H35" s="68" t="s">
        <v>1150</v>
      </c>
      <c r="I35" s="63">
        <v>2</v>
      </c>
      <c r="J35" s="64" t="str">
        <f t="shared" si="0"/>
        <v>A</v>
      </c>
      <c r="K35" s="65">
        <f t="shared" si="1"/>
        <v>5000</v>
      </c>
      <c r="L35" s="66">
        <f t="shared" si="3"/>
        <v>2</v>
      </c>
      <c r="M35" s="15" t="str">
        <f t="shared" si="2"/>
        <v>OK</v>
      </c>
    </row>
    <row r="36" spans="2:13" x14ac:dyDescent="0.25">
      <c r="B36" s="57">
        <v>29</v>
      </c>
      <c r="C36" s="58">
        <v>44516</v>
      </c>
      <c r="D36" s="59" t="s">
        <v>1151</v>
      </c>
      <c r="E36" s="60" t="s">
        <v>6128</v>
      </c>
      <c r="F36" s="67" t="s">
        <v>1152</v>
      </c>
      <c r="G36" s="67" t="s">
        <v>1153</v>
      </c>
      <c r="H36" s="68" t="s">
        <v>1154</v>
      </c>
      <c r="I36" s="63">
        <v>2</v>
      </c>
      <c r="J36" s="64" t="str">
        <f t="shared" si="0"/>
        <v>A</v>
      </c>
      <c r="K36" s="65">
        <f t="shared" si="1"/>
        <v>5000</v>
      </c>
      <c r="L36" s="66">
        <f t="shared" si="3"/>
        <v>2</v>
      </c>
      <c r="M36" s="15" t="str">
        <f t="shared" si="2"/>
        <v>OK</v>
      </c>
    </row>
    <row r="37" spans="2:13" x14ac:dyDescent="0.25">
      <c r="B37" s="57">
        <v>30</v>
      </c>
      <c r="C37" s="58">
        <v>44516</v>
      </c>
      <c r="D37" s="59" t="s">
        <v>1155</v>
      </c>
      <c r="E37" s="60" t="s">
        <v>6128</v>
      </c>
      <c r="F37" s="67" t="s">
        <v>1156</v>
      </c>
      <c r="G37" s="67" t="s">
        <v>1157</v>
      </c>
      <c r="H37" s="68" t="s">
        <v>1158</v>
      </c>
      <c r="I37" s="63">
        <v>2</v>
      </c>
      <c r="J37" s="64" t="str">
        <f t="shared" si="0"/>
        <v>A</v>
      </c>
      <c r="K37" s="65">
        <f t="shared" si="1"/>
        <v>5000</v>
      </c>
      <c r="L37" s="66">
        <f t="shared" si="3"/>
        <v>2</v>
      </c>
      <c r="M37" s="15" t="str">
        <f t="shared" si="2"/>
        <v>OK</v>
      </c>
    </row>
    <row r="38" spans="2:13" x14ac:dyDescent="0.25">
      <c r="B38" s="57">
        <v>31</v>
      </c>
      <c r="C38" s="58">
        <v>44516</v>
      </c>
      <c r="D38" s="59" t="s">
        <v>1159</v>
      </c>
      <c r="E38" s="60" t="s">
        <v>6128</v>
      </c>
      <c r="F38" s="67" t="s">
        <v>1160</v>
      </c>
      <c r="G38" s="67" t="s">
        <v>1161</v>
      </c>
      <c r="H38" s="68" t="s">
        <v>1162</v>
      </c>
      <c r="I38" s="63">
        <v>2</v>
      </c>
      <c r="J38" s="64" t="str">
        <f t="shared" si="0"/>
        <v>A</v>
      </c>
      <c r="K38" s="65">
        <f t="shared" si="1"/>
        <v>5000</v>
      </c>
      <c r="L38" s="66">
        <f t="shared" si="3"/>
        <v>2</v>
      </c>
      <c r="M38" s="15" t="str">
        <f t="shared" si="2"/>
        <v>OK</v>
      </c>
    </row>
    <row r="39" spans="2:13" s="15" customFormat="1" x14ac:dyDescent="0.25">
      <c r="B39" s="57">
        <v>32</v>
      </c>
      <c r="C39" s="58">
        <v>44516</v>
      </c>
      <c r="D39" s="59" t="s">
        <v>1163</v>
      </c>
      <c r="E39" s="60" t="s">
        <v>6128</v>
      </c>
      <c r="F39" s="61" t="s">
        <v>1164</v>
      </c>
      <c r="G39" s="61" t="s">
        <v>1165</v>
      </c>
      <c r="H39" s="62" t="s">
        <v>1166</v>
      </c>
      <c r="I39" s="63">
        <v>2</v>
      </c>
      <c r="J39" s="64" t="str">
        <f t="shared" si="0"/>
        <v>A</v>
      </c>
      <c r="K39" s="65">
        <f t="shared" si="1"/>
        <v>5000</v>
      </c>
      <c r="L39" s="66">
        <f t="shared" si="3"/>
        <v>2</v>
      </c>
      <c r="M39" s="15" t="str">
        <f t="shared" si="2"/>
        <v>OK</v>
      </c>
    </row>
    <row r="40" spans="2:13" s="15" customFormat="1" x14ac:dyDescent="0.25">
      <c r="B40" s="57">
        <v>33</v>
      </c>
      <c r="C40" s="58">
        <v>44516</v>
      </c>
      <c r="D40" s="59" t="s">
        <v>1167</v>
      </c>
      <c r="E40" s="60" t="s">
        <v>6128</v>
      </c>
      <c r="F40" s="61" t="s">
        <v>1168</v>
      </c>
      <c r="G40" s="61" t="s">
        <v>1169</v>
      </c>
      <c r="H40" s="62" t="s">
        <v>1170</v>
      </c>
      <c r="I40" s="63">
        <v>2</v>
      </c>
      <c r="J40" s="64" t="str">
        <f t="shared" si="0"/>
        <v>A</v>
      </c>
      <c r="K40" s="65">
        <f t="shared" si="1"/>
        <v>5000</v>
      </c>
      <c r="L40" s="66">
        <f t="shared" si="3"/>
        <v>2</v>
      </c>
      <c r="M40" s="15" t="str">
        <f t="shared" si="2"/>
        <v>OK</v>
      </c>
    </row>
    <row r="41" spans="2:13" s="15" customFormat="1" x14ac:dyDescent="0.25">
      <c r="B41" s="57">
        <v>34</v>
      </c>
      <c r="C41" s="58">
        <v>44516</v>
      </c>
      <c r="D41" s="59" t="s">
        <v>1171</v>
      </c>
      <c r="E41" s="60" t="s">
        <v>6128</v>
      </c>
      <c r="F41" s="61" t="s">
        <v>1172</v>
      </c>
      <c r="G41" s="61" t="s">
        <v>1173</v>
      </c>
      <c r="H41" s="62" t="s">
        <v>1176</v>
      </c>
      <c r="I41" s="63">
        <v>2</v>
      </c>
      <c r="J41" s="64" t="str">
        <f t="shared" si="0"/>
        <v>A</v>
      </c>
      <c r="K41" s="65">
        <f t="shared" si="1"/>
        <v>5000</v>
      </c>
      <c r="L41" s="66">
        <f t="shared" si="3"/>
        <v>2</v>
      </c>
      <c r="M41" s="15" t="str">
        <f t="shared" si="2"/>
        <v>OK</v>
      </c>
    </row>
    <row r="42" spans="2:13" s="15" customFormat="1" x14ac:dyDescent="0.25">
      <c r="B42" s="57">
        <v>35</v>
      </c>
      <c r="C42" s="58">
        <v>44516</v>
      </c>
      <c r="D42" s="59" t="s">
        <v>1174</v>
      </c>
      <c r="E42" s="60" t="s">
        <v>6128</v>
      </c>
      <c r="F42" s="61" t="s">
        <v>1175</v>
      </c>
      <c r="G42" s="61" t="s">
        <v>1173</v>
      </c>
      <c r="H42" s="62" t="s">
        <v>1177</v>
      </c>
      <c r="I42" s="63">
        <v>2</v>
      </c>
      <c r="J42" s="64" t="str">
        <f t="shared" si="0"/>
        <v>A</v>
      </c>
      <c r="K42" s="65">
        <f t="shared" si="1"/>
        <v>5000</v>
      </c>
      <c r="L42" s="66">
        <f t="shared" si="3"/>
        <v>2</v>
      </c>
      <c r="M42" s="15" t="str">
        <f t="shared" si="2"/>
        <v>OK</v>
      </c>
    </row>
    <row r="43" spans="2:13" s="15" customFormat="1" x14ac:dyDescent="0.25">
      <c r="B43" s="57">
        <v>36</v>
      </c>
      <c r="C43" s="58">
        <v>44516</v>
      </c>
      <c r="D43" s="59" t="s">
        <v>1178</v>
      </c>
      <c r="E43" s="60" t="s">
        <v>6128</v>
      </c>
      <c r="F43" s="61" t="s">
        <v>1179</v>
      </c>
      <c r="G43" s="61" t="s">
        <v>1173</v>
      </c>
      <c r="H43" s="62" t="s">
        <v>1180</v>
      </c>
      <c r="I43" s="63">
        <v>2</v>
      </c>
      <c r="J43" s="64" t="str">
        <f t="shared" si="0"/>
        <v>A</v>
      </c>
      <c r="K43" s="65">
        <f t="shared" si="1"/>
        <v>5000</v>
      </c>
      <c r="L43" s="66">
        <f t="shared" si="3"/>
        <v>2</v>
      </c>
      <c r="M43" s="15" t="str">
        <f t="shared" si="2"/>
        <v>OK</v>
      </c>
    </row>
    <row r="44" spans="2:13" s="15" customFormat="1" x14ac:dyDescent="0.25">
      <c r="B44" s="57">
        <v>37</v>
      </c>
      <c r="C44" s="58">
        <v>44516</v>
      </c>
      <c r="D44" s="59" t="s">
        <v>1181</v>
      </c>
      <c r="E44" s="60" t="s">
        <v>6128</v>
      </c>
      <c r="F44" s="61" t="s">
        <v>1182</v>
      </c>
      <c r="G44" s="61" t="s">
        <v>1183</v>
      </c>
      <c r="H44" s="62" t="s">
        <v>1184</v>
      </c>
      <c r="I44" s="63">
        <v>4</v>
      </c>
      <c r="J44" s="64" t="str">
        <f t="shared" si="0"/>
        <v>A</v>
      </c>
      <c r="K44" s="65">
        <f t="shared" si="1"/>
        <v>10000</v>
      </c>
      <c r="L44" s="66">
        <f t="shared" si="3"/>
        <v>4</v>
      </c>
      <c r="M44" s="15" t="str">
        <f t="shared" si="2"/>
        <v>OK</v>
      </c>
    </row>
    <row r="45" spans="2:13" s="15" customFormat="1" x14ac:dyDescent="0.25">
      <c r="B45" s="57">
        <v>38</v>
      </c>
      <c r="C45" s="58">
        <v>44516</v>
      </c>
      <c r="D45" s="59" t="s">
        <v>1185</v>
      </c>
      <c r="E45" s="60" t="s">
        <v>6128</v>
      </c>
      <c r="F45" s="61" t="s">
        <v>1186</v>
      </c>
      <c r="G45" s="61" t="s">
        <v>1187</v>
      </c>
      <c r="H45" s="62" t="s">
        <v>1194</v>
      </c>
      <c r="I45" s="63">
        <v>2</v>
      </c>
      <c r="J45" s="64" t="str">
        <f t="shared" si="0"/>
        <v>A</v>
      </c>
      <c r="K45" s="65">
        <f t="shared" si="1"/>
        <v>5000</v>
      </c>
      <c r="L45" s="66">
        <f t="shared" si="3"/>
        <v>2</v>
      </c>
      <c r="M45" s="15" t="str">
        <f t="shared" si="2"/>
        <v>OK</v>
      </c>
    </row>
    <row r="46" spans="2:13" s="15" customFormat="1" x14ac:dyDescent="0.25">
      <c r="B46" s="57">
        <v>39</v>
      </c>
      <c r="C46" s="58">
        <v>44516</v>
      </c>
      <c r="D46" s="59" t="s">
        <v>1188</v>
      </c>
      <c r="E46" s="60" t="s">
        <v>6128</v>
      </c>
      <c r="F46" s="61" t="s">
        <v>1189</v>
      </c>
      <c r="G46" s="61" t="s">
        <v>1190</v>
      </c>
      <c r="H46" s="62" t="s">
        <v>1195</v>
      </c>
      <c r="I46" s="63">
        <v>2</v>
      </c>
      <c r="J46" s="64" t="str">
        <f t="shared" si="0"/>
        <v>A</v>
      </c>
      <c r="K46" s="65">
        <f t="shared" si="1"/>
        <v>5000</v>
      </c>
      <c r="L46" s="66">
        <f t="shared" si="3"/>
        <v>2</v>
      </c>
      <c r="M46" s="15" t="str">
        <f t="shared" si="2"/>
        <v>OK</v>
      </c>
    </row>
    <row r="47" spans="2:13" s="15" customFormat="1" x14ac:dyDescent="0.25">
      <c r="B47" s="57">
        <v>40</v>
      </c>
      <c r="C47" s="58">
        <v>44516</v>
      </c>
      <c r="D47" s="59" t="s">
        <v>1191</v>
      </c>
      <c r="E47" s="60" t="s">
        <v>6128</v>
      </c>
      <c r="F47" s="61" t="s">
        <v>1192</v>
      </c>
      <c r="G47" s="61" t="s">
        <v>1193</v>
      </c>
      <c r="H47" s="62" t="s">
        <v>1196</v>
      </c>
      <c r="I47" s="63">
        <v>2</v>
      </c>
      <c r="J47" s="64" t="str">
        <f t="shared" si="0"/>
        <v>A</v>
      </c>
      <c r="K47" s="65">
        <f t="shared" si="1"/>
        <v>5000</v>
      </c>
      <c r="L47" s="66">
        <f t="shared" si="3"/>
        <v>2</v>
      </c>
      <c r="M47" s="15" t="str">
        <f t="shared" si="2"/>
        <v>OK</v>
      </c>
    </row>
    <row r="48" spans="2:13" x14ac:dyDescent="0.25">
      <c r="B48" s="57">
        <v>41</v>
      </c>
      <c r="C48" s="58">
        <v>44516</v>
      </c>
      <c r="D48" s="59" t="s">
        <v>1197</v>
      </c>
      <c r="E48" s="60" t="s">
        <v>6128</v>
      </c>
      <c r="F48" s="67" t="s">
        <v>1198</v>
      </c>
      <c r="G48" s="67" t="s">
        <v>1199</v>
      </c>
      <c r="H48" s="68" t="s">
        <v>1200</v>
      </c>
      <c r="I48" s="63">
        <v>2</v>
      </c>
      <c r="J48" s="64" t="str">
        <f t="shared" si="0"/>
        <v>A</v>
      </c>
      <c r="K48" s="65">
        <f t="shared" si="1"/>
        <v>5000</v>
      </c>
      <c r="L48" s="66">
        <f t="shared" si="3"/>
        <v>2</v>
      </c>
      <c r="M48" s="15" t="str">
        <f t="shared" si="2"/>
        <v>OK</v>
      </c>
    </row>
    <row r="49" spans="2:13" x14ac:dyDescent="0.25">
      <c r="B49" s="57">
        <v>42</v>
      </c>
      <c r="C49" s="58">
        <v>44517</v>
      </c>
      <c r="D49" s="59" t="s">
        <v>1941</v>
      </c>
      <c r="E49" s="60" t="s">
        <v>6128</v>
      </c>
      <c r="F49" s="67" t="s">
        <v>1942</v>
      </c>
      <c r="G49" s="67" t="s">
        <v>1943</v>
      </c>
      <c r="H49" s="68" t="s">
        <v>1944</v>
      </c>
      <c r="I49" s="63">
        <v>2</v>
      </c>
      <c r="J49" s="64" t="str">
        <f t="shared" si="0"/>
        <v>A</v>
      </c>
      <c r="K49" s="65">
        <f t="shared" si="1"/>
        <v>5000</v>
      </c>
      <c r="L49" s="66">
        <f t="shared" si="3"/>
        <v>2</v>
      </c>
      <c r="M49" s="15" t="str">
        <f t="shared" si="2"/>
        <v>OK</v>
      </c>
    </row>
    <row r="50" spans="2:13" x14ac:dyDescent="0.25">
      <c r="B50" s="57">
        <v>43</v>
      </c>
      <c r="C50" s="58">
        <v>44517</v>
      </c>
      <c r="D50" s="59" t="s">
        <v>1945</v>
      </c>
      <c r="E50" s="60" t="s">
        <v>6128</v>
      </c>
      <c r="F50" s="67" t="s">
        <v>1946</v>
      </c>
      <c r="G50" s="67" t="s">
        <v>1947</v>
      </c>
      <c r="H50" s="68" t="s">
        <v>1948</v>
      </c>
      <c r="I50" s="63">
        <v>2</v>
      </c>
      <c r="J50" s="64" t="str">
        <f t="shared" si="0"/>
        <v>A</v>
      </c>
      <c r="K50" s="65">
        <f t="shared" si="1"/>
        <v>5000</v>
      </c>
      <c r="L50" s="66">
        <f t="shared" si="3"/>
        <v>2</v>
      </c>
      <c r="M50" s="15" t="str">
        <f t="shared" si="2"/>
        <v>OK</v>
      </c>
    </row>
    <row r="51" spans="2:13" x14ac:dyDescent="0.25">
      <c r="B51" s="57">
        <v>44</v>
      </c>
      <c r="C51" s="58">
        <v>44517</v>
      </c>
      <c r="D51" s="59" t="s">
        <v>1949</v>
      </c>
      <c r="E51" s="60" t="s">
        <v>6128</v>
      </c>
      <c r="F51" s="67" t="s">
        <v>1950</v>
      </c>
      <c r="G51" s="67" t="s">
        <v>1947</v>
      </c>
      <c r="H51" s="68" t="s">
        <v>1951</v>
      </c>
      <c r="I51" s="63">
        <v>2</v>
      </c>
      <c r="J51" s="64" t="str">
        <f t="shared" si="0"/>
        <v>A</v>
      </c>
      <c r="K51" s="65">
        <f t="shared" si="1"/>
        <v>5000</v>
      </c>
      <c r="L51" s="66">
        <f t="shared" si="3"/>
        <v>2</v>
      </c>
      <c r="M51" s="15" t="str">
        <f t="shared" si="2"/>
        <v>OK</v>
      </c>
    </row>
    <row r="52" spans="2:13" x14ac:dyDescent="0.25">
      <c r="B52" s="57">
        <v>45</v>
      </c>
      <c r="C52" s="58">
        <v>44517</v>
      </c>
      <c r="D52" s="59" t="s">
        <v>1952</v>
      </c>
      <c r="E52" s="60" t="s">
        <v>6128</v>
      </c>
      <c r="F52" s="67" t="s">
        <v>1953</v>
      </c>
      <c r="G52" s="67" t="s">
        <v>1954</v>
      </c>
      <c r="H52" s="68" t="s">
        <v>1958</v>
      </c>
      <c r="I52" s="63">
        <v>2</v>
      </c>
      <c r="J52" s="64" t="str">
        <f t="shared" si="0"/>
        <v>A</v>
      </c>
      <c r="K52" s="65">
        <f t="shared" si="1"/>
        <v>5000</v>
      </c>
      <c r="L52" s="66">
        <f t="shared" si="3"/>
        <v>2</v>
      </c>
      <c r="M52" s="15" t="str">
        <f t="shared" si="2"/>
        <v>OK</v>
      </c>
    </row>
    <row r="53" spans="2:13" x14ac:dyDescent="0.25">
      <c r="B53" s="57">
        <v>46</v>
      </c>
      <c r="C53" s="58">
        <v>44517</v>
      </c>
      <c r="D53" s="59" t="s">
        <v>1955</v>
      </c>
      <c r="E53" s="60" t="s">
        <v>6128</v>
      </c>
      <c r="F53" s="67" t="s">
        <v>1956</v>
      </c>
      <c r="G53" s="67" t="s">
        <v>1957</v>
      </c>
      <c r="H53" s="68" t="s">
        <v>1959</v>
      </c>
      <c r="I53" s="63">
        <v>2</v>
      </c>
      <c r="J53" s="64" t="str">
        <f t="shared" si="0"/>
        <v>A</v>
      </c>
      <c r="K53" s="65">
        <f t="shared" si="1"/>
        <v>5000</v>
      </c>
      <c r="L53" s="66">
        <f t="shared" si="3"/>
        <v>2</v>
      </c>
      <c r="M53" s="15" t="str">
        <f t="shared" si="2"/>
        <v>OK</v>
      </c>
    </row>
    <row r="54" spans="2:13" x14ac:dyDescent="0.25">
      <c r="B54" s="57">
        <v>47</v>
      </c>
      <c r="C54" s="58">
        <v>44517</v>
      </c>
      <c r="D54" s="59" t="s">
        <v>1960</v>
      </c>
      <c r="E54" s="60" t="s">
        <v>6128</v>
      </c>
      <c r="F54" s="67" t="s">
        <v>1961</v>
      </c>
      <c r="G54" s="67" t="s">
        <v>1962</v>
      </c>
      <c r="H54" s="68" t="s">
        <v>1966</v>
      </c>
      <c r="I54" s="63">
        <v>2</v>
      </c>
      <c r="J54" s="64" t="str">
        <f t="shared" si="0"/>
        <v>A</v>
      </c>
      <c r="K54" s="65">
        <f t="shared" si="1"/>
        <v>5000</v>
      </c>
      <c r="L54" s="66">
        <f t="shared" si="3"/>
        <v>2</v>
      </c>
      <c r="M54" s="15" t="str">
        <f t="shared" si="2"/>
        <v>OK</v>
      </c>
    </row>
    <row r="55" spans="2:13" x14ac:dyDescent="0.25">
      <c r="B55" s="57">
        <v>48</v>
      </c>
      <c r="C55" s="58">
        <v>44517</v>
      </c>
      <c r="D55" s="59" t="s">
        <v>1963</v>
      </c>
      <c r="E55" s="60" t="s">
        <v>6128</v>
      </c>
      <c r="F55" s="67" t="s">
        <v>1964</v>
      </c>
      <c r="G55" s="67" t="s">
        <v>1965</v>
      </c>
      <c r="H55" s="68" t="s">
        <v>1967</v>
      </c>
      <c r="I55" s="63">
        <v>2</v>
      </c>
      <c r="J55" s="64" t="str">
        <f t="shared" si="0"/>
        <v>A</v>
      </c>
      <c r="K55" s="65">
        <f t="shared" si="1"/>
        <v>5000</v>
      </c>
      <c r="L55" s="66">
        <f t="shared" si="3"/>
        <v>2</v>
      </c>
      <c r="M55" s="15" t="str">
        <f t="shared" si="2"/>
        <v>OK</v>
      </c>
    </row>
    <row r="56" spans="2:13" x14ac:dyDescent="0.25">
      <c r="B56" s="57">
        <v>49</v>
      </c>
      <c r="C56" s="58">
        <v>44517</v>
      </c>
      <c r="D56" s="59" t="s">
        <v>1968</v>
      </c>
      <c r="E56" s="60" t="s">
        <v>6128</v>
      </c>
      <c r="F56" s="67" t="s">
        <v>1969</v>
      </c>
      <c r="G56" s="67" t="s">
        <v>1970</v>
      </c>
      <c r="H56" s="68" t="s">
        <v>1974</v>
      </c>
      <c r="I56" s="63">
        <v>2</v>
      </c>
      <c r="J56" s="64" t="str">
        <f t="shared" si="0"/>
        <v>A</v>
      </c>
      <c r="K56" s="65">
        <f t="shared" si="1"/>
        <v>5000</v>
      </c>
      <c r="L56" s="66">
        <f t="shared" si="3"/>
        <v>2</v>
      </c>
      <c r="M56" s="15" t="str">
        <f t="shared" si="2"/>
        <v>OK</v>
      </c>
    </row>
    <row r="57" spans="2:13" x14ac:dyDescent="0.25">
      <c r="B57" s="57">
        <v>50</v>
      </c>
      <c r="C57" s="58">
        <v>44517</v>
      </c>
      <c r="D57" s="59" t="s">
        <v>1971</v>
      </c>
      <c r="E57" s="60" t="s">
        <v>6128</v>
      </c>
      <c r="F57" s="67" t="s">
        <v>1972</v>
      </c>
      <c r="G57" s="67" t="s">
        <v>1973</v>
      </c>
      <c r="H57" s="68" t="s">
        <v>1975</v>
      </c>
      <c r="I57" s="63">
        <v>2</v>
      </c>
      <c r="J57" s="64" t="str">
        <f t="shared" si="0"/>
        <v>A</v>
      </c>
      <c r="K57" s="65">
        <f t="shared" si="1"/>
        <v>5000</v>
      </c>
      <c r="L57" s="66">
        <f t="shared" si="3"/>
        <v>2</v>
      </c>
      <c r="M57" s="15" t="str">
        <f t="shared" si="2"/>
        <v>OK</v>
      </c>
    </row>
    <row r="58" spans="2:13" s="69" customFormat="1" x14ac:dyDescent="0.25">
      <c r="B58" s="57">
        <v>51</v>
      </c>
      <c r="C58" s="58">
        <v>44517</v>
      </c>
      <c r="D58" s="59" t="s">
        <v>1976</v>
      </c>
      <c r="E58" s="60" t="s">
        <v>6128</v>
      </c>
      <c r="F58" s="67" t="s">
        <v>1977</v>
      </c>
      <c r="G58" s="67" t="s">
        <v>1978</v>
      </c>
      <c r="H58" s="68" t="s">
        <v>1979</v>
      </c>
      <c r="I58" s="63">
        <v>2</v>
      </c>
      <c r="J58" s="64" t="str">
        <f t="shared" si="0"/>
        <v>A</v>
      </c>
      <c r="K58" s="65">
        <f t="shared" si="1"/>
        <v>5000</v>
      </c>
      <c r="L58" s="66">
        <f t="shared" si="3"/>
        <v>2</v>
      </c>
      <c r="M58" s="15" t="str">
        <f t="shared" si="2"/>
        <v>OK</v>
      </c>
    </row>
    <row r="59" spans="2:13" x14ac:dyDescent="0.25">
      <c r="B59" s="57">
        <v>52</v>
      </c>
      <c r="C59" s="58">
        <v>44517</v>
      </c>
      <c r="D59" s="59" t="s">
        <v>1980</v>
      </c>
      <c r="E59" s="60" t="s">
        <v>6128</v>
      </c>
      <c r="F59" s="67" t="s">
        <v>1981</v>
      </c>
      <c r="G59" s="67" t="s">
        <v>1982</v>
      </c>
      <c r="H59" s="68" t="s">
        <v>1983</v>
      </c>
      <c r="I59" s="63">
        <v>2</v>
      </c>
      <c r="J59" s="64" t="str">
        <f t="shared" si="0"/>
        <v>A</v>
      </c>
      <c r="K59" s="65">
        <f t="shared" si="1"/>
        <v>5000</v>
      </c>
      <c r="L59" s="66">
        <f t="shared" si="3"/>
        <v>2</v>
      </c>
      <c r="M59" s="15" t="str">
        <f t="shared" si="2"/>
        <v>OK</v>
      </c>
    </row>
    <row r="60" spans="2:13" x14ac:dyDescent="0.25">
      <c r="B60" s="57">
        <v>53</v>
      </c>
      <c r="C60" s="58">
        <v>44517</v>
      </c>
      <c r="D60" s="59" t="s">
        <v>1984</v>
      </c>
      <c r="E60" s="60" t="s">
        <v>6128</v>
      </c>
      <c r="F60" s="67" t="s">
        <v>1985</v>
      </c>
      <c r="G60" s="67" t="s">
        <v>1986</v>
      </c>
      <c r="H60" s="68" t="s">
        <v>1987</v>
      </c>
      <c r="I60" s="63">
        <v>2</v>
      </c>
      <c r="J60" s="64" t="str">
        <f t="shared" si="0"/>
        <v>A</v>
      </c>
      <c r="K60" s="65">
        <f t="shared" si="1"/>
        <v>5000</v>
      </c>
      <c r="L60" s="66">
        <f t="shared" si="3"/>
        <v>2</v>
      </c>
      <c r="M60" s="15" t="str">
        <f t="shared" si="2"/>
        <v>OK</v>
      </c>
    </row>
    <row r="61" spans="2:13" x14ac:dyDescent="0.25">
      <c r="B61" s="57">
        <v>54</v>
      </c>
      <c r="C61" s="58">
        <v>44517</v>
      </c>
      <c r="D61" s="59" t="s">
        <v>1988</v>
      </c>
      <c r="E61" s="60" t="s">
        <v>6128</v>
      </c>
      <c r="F61" s="67" t="s">
        <v>1989</v>
      </c>
      <c r="G61" s="67" t="s">
        <v>1990</v>
      </c>
      <c r="H61" s="68" t="s">
        <v>2000</v>
      </c>
      <c r="I61" s="63">
        <v>2</v>
      </c>
      <c r="J61" s="64" t="str">
        <f t="shared" si="0"/>
        <v>A</v>
      </c>
      <c r="K61" s="65">
        <f t="shared" si="1"/>
        <v>5000</v>
      </c>
      <c r="L61" s="66">
        <f t="shared" si="3"/>
        <v>2</v>
      </c>
      <c r="M61" s="15" t="str">
        <f t="shared" si="2"/>
        <v>OK</v>
      </c>
    </row>
    <row r="62" spans="2:13" x14ac:dyDescent="0.25">
      <c r="B62" s="57">
        <v>55</v>
      </c>
      <c r="C62" s="58">
        <v>44517</v>
      </c>
      <c r="D62" s="59" t="s">
        <v>1991</v>
      </c>
      <c r="E62" s="60" t="s">
        <v>6128</v>
      </c>
      <c r="F62" s="67" t="s">
        <v>1992</v>
      </c>
      <c r="G62" s="67" t="s">
        <v>1993</v>
      </c>
      <c r="H62" s="68" t="s">
        <v>2001</v>
      </c>
      <c r="I62" s="63">
        <v>2</v>
      </c>
      <c r="J62" s="64" t="str">
        <f t="shared" si="0"/>
        <v>A</v>
      </c>
      <c r="K62" s="65">
        <f t="shared" si="1"/>
        <v>5000</v>
      </c>
      <c r="L62" s="66">
        <f t="shared" ref="L62:L93" si="4">SUMIF($D$8:$D$127,D62:D162,$I$8:$I$127)</f>
        <v>2</v>
      </c>
      <c r="M62" s="15" t="str">
        <f t="shared" si="2"/>
        <v>OK</v>
      </c>
    </row>
    <row r="63" spans="2:13" x14ac:dyDescent="0.25">
      <c r="B63" s="57">
        <v>56</v>
      </c>
      <c r="C63" s="58">
        <v>44517</v>
      </c>
      <c r="D63" s="59" t="s">
        <v>1994</v>
      </c>
      <c r="E63" s="60" t="s">
        <v>6128</v>
      </c>
      <c r="F63" s="67" t="s">
        <v>1995</v>
      </c>
      <c r="G63" s="67" t="s">
        <v>1996</v>
      </c>
      <c r="H63" s="68" t="s">
        <v>2002</v>
      </c>
      <c r="I63" s="63">
        <v>2</v>
      </c>
      <c r="J63" s="64" t="str">
        <f t="shared" si="0"/>
        <v>A</v>
      </c>
      <c r="K63" s="65">
        <f t="shared" si="1"/>
        <v>5000</v>
      </c>
      <c r="L63" s="66">
        <f t="shared" si="4"/>
        <v>2</v>
      </c>
      <c r="M63" s="15" t="str">
        <f t="shared" si="2"/>
        <v>OK</v>
      </c>
    </row>
    <row r="64" spans="2:13" x14ac:dyDescent="0.25">
      <c r="B64" s="57">
        <v>57</v>
      </c>
      <c r="C64" s="58">
        <v>44517</v>
      </c>
      <c r="D64" s="59" t="s">
        <v>1997</v>
      </c>
      <c r="E64" s="60" t="s">
        <v>6128</v>
      </c>
      <c r="F64" s="67" t="s">
        <v>1998</v>
      </c>
      <c r="G64" s="67" t="s">
        <v>1999</v>
      </c>
      <c r="H64" s="68" t="s">
        <v>2003</v>
      </c>
      <c r="I64" s="63">
        <v>2</v>
      </c>
      <c r="J64" s="64" t="str">
        <f t="shared" si="0"/>
        <v>A</v>
      </c>
      <c r="K64" s="65">
        <f t="shared" si="1"/>
        <v>5000</v>
      </c>
      <c r="L64" s="66">
        <f t="shared" si="4"/>
        <v>2</v>
      </c>
      <c r="M64" s="15" t="str">
        <f t="shared" si="2"/>
        <v>OK</v>
      </c>
    </row>
    <row r="65" spans="2:13" x14ac:dyDescent="0.25">
      <c r="B65" s="57">
        <v>58</v>
      </c>
      <c r="C65" s="58">
        <v>44517</v>
      </c>
      <c r="D65" s="59" t="s">
        <v>2004</v>
      </c>
      <c r="E65" s="60" t="s">
        <v>6128</v>
      </c>
      <c r="F65" s="67" t="s">
        <v>2005</v>
      </c>
      <c r="G65" s="67" t="s">
        <v>2006</v>
      </c>
      <c r="H65" s="68" t="s">
        <v>2007</v>
      </c>
      <c r="I65" s="63">
        <v>2</v>
      </c>
      <c r="J65" s="64" t="str">
        <f t="shared" si="0"/>
        <v>A</v>
      </c>
      <c r="K65" s="65">
        <f t="shared" si="1"/>
        <v>5000</v>
      </c>
      <c r="L65" s="66">
        <f t="shared" si="4"/>
        <v>2</v>
      </c>
      <c r="M65" s="15" t="str">
        <f t="shared" si="2"/>
        <v>OK</v>
      </c>
    </row>
    <row r="66" spans="2:13" s="69" customFormat="1" x14ac:dyDescent="0.25">
      <c r="B66" s="57">
        <v>59</v>
      </c>
      <c r="C66" s="70">
        <v>44517</v>
      </c>
      <c r="D66" s="59" t="s">
        <v>2008</v>
      </c>
      <c r="E66" s="60" t="s">
        <v>6128</v>
      </c>
      <c r="F66" s="67" t="s">
        <v>2009</v>
      </c>
      <c r="G66" s="67" t="s">
        <v>2010</v>
      </c>
      <c r="H66" s="68" t="s">
        <v>2011</v>
      </c>
      <c r="I66" s="63">
        <v>2</v>
      </c>
      <c r="J66" s="64" t="str">
        <f t="shared" si="0"/>
        <v>A</v>
      </c>
      <c r="K66" s="65">
        <f t="shared" si="1"/>
        <v>5000</v>
      </c>
      <c r="L66" s="66">
        <f t="shared" si="4"/>
        <v>2</v>
      </c>
      <c r="M66" s="15" t="str">
        <f t="shared" si="2"/>
        <v>OK</v>
      </c>
    </row>
    <row r="67" spans="2:13" x14ac:dyDescent="0.25">
      <c r="B67" s="57">
        <v>60</v>
      </c>
      <c r="C67" s="70">
        <v>44517</v>
      </c>
      <c r="D67" s="59" t="s">
        <v>2012</v>
      </c>
      <c r="E67" s="60" t="s">
        <v>6128</v>
      </c>
      <c r="F67" s="67" t="s">
        <v>2013</v>
      </c>
      <c r="G67" s="67" t="s">
        <v>2014</v>
      </c>
      <c r="H67" s="68" t="s">
        <v>2015</v>
      </c>
      <c r="I67" s="63">
        <v>2</v>
      </c>
      <c r="J67" s="64" t="str">
        <f t="shared" si="0"/>
        <v>A</v>
      </c>
      <c r="K67" s="65">
        <f t="shared" si="1"/>
        <v>5000</v>
      </c>
      <c r="L67" s="66">
        <f t="shared" si="4"/>
        <v>2</v>
      </c>
      <c r="M67" s="15" t="str">
        <f t="shared" si="2"/>
        <v>OK</v>
      </c>
    </row>
    <row r="68" spans="2:13" x14ac:dyDescent="0.25">
      <c r="B68" s="57">
        <v>61</v>
      </c>
      <c r="C68" s="70">
        <v>44517</v>
      </c>
      <c r="D68" s="59" t="s">
        <v>2016</v>
      </c>
      <c r="E68" s="60" t="s">
        <v>6128</v>
      </c>
      <c r="F68" s="67" t="s">
        <v>2017</v>
      </c>
      <c r="G68" s="67" t="s">
        <v>2018</v>
      </c>
      <c r="H68" s="68" t="s">
        <v>2019</v>
      </c>
      <c r="I68" s="63">
        <v>2</v>
      </c>
      <c r="J68" s="64" t="str">
        <f t="shared" si="0"/>
        <v>A</v>
      </c>
      <c r="K68" s="65">
        <f t="shared" si="1"/>
        <v>5000</v>
      </c>
      <c r="L68" s="66">
        <f t="shared" si="4"/>
        <v>2</v>
      </c>
      <c r="M68" s="15" t="str">
        <f t="shared" si="2"/>
        <v>OK</v>
      </c>
    </row>
    <row r="69" spans="2:13" x14ac:dyDescent="0.25">
      <c r="B69" s="57">
        <v>62</v>
      </c>
      <c r="C69" s="70">
        <v>44517</v>
      </c>
      <c r="D69" s="59" t="s">
        <v>2020</v>
      </c>
      <c r="E69" s="60" t="s">
        <v>6128</v>
      </c>
      <c r="F69" s="67" t="s">
        <v>2021</v>
      </c>
      <c r="G69" s="67" t="s">
        <v>2022</v>
      </c>
      <c r="H69" s="68" t="s">
        <v>2023</v>
      </c>
      <c r="I69" s="63">
        <v>2</v>
      </c>
      <c r="J69" s="64" t="str">
        <f t="shared" si="0"/>
        <v>A</v>
      </c>
      <c r="K69" s="65">
        <f t="shared" si="1"/>
        <v>5000</v>
      </c>
      <c r="L69" s="66">
        <f t="shared" si="4"/>
        <v>2</v>
      </c>
      <c r="M69" s="15" t="str">
        <f t="shared" si="2"/>
        <v>OK</v>
      </c>
    </row>
    <row r="70" spans="2:13" s="69" customFormat="1" x14ac:dyDescent="0.25">
      <c r="B70" s="57">
        <v>63</v>
      </c>
      <c r="C70" s="70">
        <v>44517</v>
      </c>
      <c r="D70" s="59" t="s">
        <v>2024</v>
      </c>
      <c r="E70" s="60" t="s">
        <v>6128</v>
      </c>
      <c r="F70" s="67" t="s">
        <v>2025</v>
      </c>
      <c r="G70" s="67" t="s">
        <v>2026</v>
      </c>
      <c r="H70" s="68" t="s">
        <v>2027</v>
      </c>
      <c r="I70" s="63">
        <v>2</v>
      </c>
      <c r="J70" s="64" t="str">
        <f t="shared" si="0"/>
        <v>A</v>
      </c>
      <c r="K70" s="65">
        <f t="shared" si="1"/>
        <v>5000</v>
      </c>
      <c r="L70" s="66">
        <f t="shared" si="4"/>
        <v>2</v>
      </c>
      <c r="M70" s="15" t="str">
        <f t="shared" si="2"/>
        <v>OK</v>
      </c>
    </row>
    <row r="71" spans="2:13" x14ac:dyDescent="0.25">
      <c r="B71" s="57">
        <v>64</v>
      </c>
      <c r="C71" s="70">
        <v>44517</v>
      </c>
      <c r="D71" s="59" t="s">
        <v>2028</v>
      </c>
      <c r="E71" s="60" t="s">
        <v>6128</v>
      </c>
      <c r="F71" s="67" t="s">
        <v>2029</v>
      </c>
      <c r="G71" s="67" t="s">
        <v>2030</v>
      </c>
      <c r="H71" s="68" t="s">
        <v>2037</v>
      </c>
      <c r="I71" s="63">
        <v>4</v>
      </c>
      <c r="J71" s="64" t="str">
        <f t="shared" si="0"/>
        <v>A</v>
      </c>
      <c r="K71" s="65">
        <f t="shared" si="1"/>
        <v>10000</v>
      </c>
      <c r="L71" s="66">
        <f t="shared" si="4"/>
        <v>4</v>
      </c>
      <c r="M71" s="15" t="str">
        <f t="shared" si="2"/>
        <v>OK</v>
      </c>
    </row>
    <row r="72" spans="2:13" x14ac:dyDescent="0.25">
      <c r="B72" s="57">
        <v>65</v>
      </c>
      <c r="C72" s="70">
        <v>44517</v>
      </c>
      <c r="D72" s="59" t="s">
        <v>2031</v>
      </c>
      <c r="E72" s="60" t="s">
        <v>6128</v>
      </c>
      <c r="F72" s="67" t="s">
        <v>2032</v>
      </c>
      <c r="G72" s="67" t="s">
        <v>2033</v>
      </c>
      <c r="H72" s="68" t="s">
        <v>2038</v>
      </c>
      <c r="I72" s="63">
        <v>2</v>
      </c>
      <c r="J72" s="64" t="str">
        <f t="shared" si="0"/>
        <v>A</v>
      </c>
      <c r="K72" s="65">
        <f t="shared" si="1"/>
        <v>5000</v>
      </c>
      <c r="L72" s="66">
        <f t="shared" si="4"/>
        <v>2</v>
      </c>
      <c r="M72" s="15" t="str">
        <f t="shared" si="2"/>
        <v>OK</v>
      </c>
    </row>
    <row r="73" spans="2:13" s="69" customFormat="1" x14ac:dyDescent="0.25">
      <c r="B73" s="57">
        <v>66</v>
      </c>
      <c r="C73" s="70">
        <v>44517</v>
      </c>
      <c r="D73" s="59" t="s">
        <v>2034</v>
      </c>
      <c r="E73" s="60" t="s">
        <v>6128</v>
      </c>
      <c r="F73" s="67" t="s">
        <v>2035</v>
      </c>
      <c r="G73" s="67" t="s">
        <v>2036</v>
      </c>
      <c r="H73" s="68" t="s">
        <v>2039</v>
      </c>
      <c r="I73" s="63">
        <v>2</v>
      </c>
      <c r="J73" s="64" t="str">
        <f t="shared" ref="J73:J127" si="5">+IF(I73&lt;=0," ",IF(I73&lt;=5,"A",IF(I73&gt;=6,"B")))</f>
        <v>A</v>
      </c>
      <c r="K73" s="65">
        <f t="shared" ref="K73:K127" si="6">+IF(J73=" ",I73*0,IF(J73="A",I73*2500,IF(J73="B",I73*3000)))</f>
        <v>5000</v>
      </c>
      <c r="L73" s="66">
        <f t="shared" si="4"/>
        <v>2</v>
      </c>
      <c r="M73" s="15" t="str">
        <f t="shared" ref="M73:M127" si="7">+IF(L73=0," ",IF(L73&lt;=20,"OK",IF(L73&gt;=21,"LEBIH")))</f>
        <v>OK</v>
      </c>
    </row>
    <row r="74" spans="2:13" x14ac:dyDescent="0.25">
      <c r="B74" s="57">
        <v>67</v>
      </c>
      <c r="C74" s="70">
        <v>44517</v>
      </c>
      <c r="D74" s="59" t="s">
        <v>2040</v>
      </c>
      <c r="E74" s="60" t="s">
        <v>6128</v>
      </c>
      <c r="F74" s="67" t="s">
        <v>2041</v>
      </c>
      <c r="G74" s="67" t="s">
        <v>2042</v>
      </c>
      <c r="H74" s="68" t="s">
        <v>2043</v>
      </c>
      <c r="I74" s="63">
        <v>2</v>
      </c>
      <c r="J74" s="64" t="str">
        <f t="shared" si="5"/>
        <v>A</v>
      </c>
      <c r="K74" s="65">
        <f t="shared" si="6"/>
        <v>5000</v>
      </c>
      <c r="L74" s="66">
        <f t="shared" si="4"/>
        <v>2</v>
      </c>
      <c r="M74" s="15" t="str">
        <f t="shared" si="7"/>
        <v>OK</v>
      </c>
    </row>
    <row r="75" spans="2:13" x14ac:dyDescent="0.25">
      <c r="B75" s="57">
        <v>68</v>
      </c>
      <c r="C75" s="70">
        <v>44517</v>
      </c>
      <c r="D75" s="59" t="s">
        <v>2044</v>
      </c>
      <c r="E75" s="60" t="s">
        <v>6128</v>
      </c>
      <c r="F75" s="67" t="s">
        <v>2045</v>
      </c>
      <c r="G75" s="67" t="s">
        <v>2046</v>
      </c>
      <c r="H75" s="68" t="s">
        <v>2050</v>
      </c>
      <c r="I75" s="63">
        <v>3</v>
      </c>
      <c r="J75" s="64" t="str">
        <f t="shared" si="5"/>
        <v>A</v>
      </c>
      <c r="K75" s="65">
        <f t="shared" si="6"/>
        <v>7500</v>
      </c>
      <c r="L75" s="66">
        <f t="shared" si="4"/>
        <v>3</v>
      </c>
      <c r="M75" s="15" t="str">
        <f t="shared" si="7"/>
        <v>OK</v>
      </c>
    </row>
    <row r="76" spans="2:13" s="69" customFormat="1" x14ac:dyDescent="0.25">
      <c r="B76" s="57">
        <v>69</v>
      </c>
      <c r="C76" s="70">
        <v>44517</v>
      </c>
      <c r="D76" s="59" t="s">
        <v>2047</v>
      </c>
      <c r="E76" s="60" t="s">
        <v>6128</v>
      </c>
      <c r="F76" s="67" t="s">
        <v>2048</v>
      </c>
      <c r="G76" s="67" t="s">
        <v>2049</v>
      </c>
      <c r="H76" s="68" t="s">
        <v>2051</v>
      </c>
      <c r="I76" s="63">
        <v>3</v>
      </c>
      <c r="J76" s="64" t="str">
        <f t="shared" si="5"/>
        <v>A</v>
      </c>
      <c r="K76" s="65">
        <f t="shared" si="6"/>
        <v>7500</v>
      </c>
      <c r="L76" s="66">
        <f t="shared" si="4"/>
        <v>3</v>
      </c>
      <c r="M76" s="15" t="str">
        <f t="shared" si="7"/>
        <v>OK</v>
      </c>
    </row>
    <row r="77" spans="2:13" s="69" customFormat="1" x14ac:dyDescent="0.25">
      <c r="B77" s="57">
        <v>70</v>
      </c>
      <c r="C77" s="70">
        <v>44518</v>
      </c>
      <c r="D77" s="59" t="s">
        <v>2688</v>
      </c>
      <c r="E77" s="60" t="s">
        <v>6128</v>
      </c>
      <c r="F77" s="67" t="s">
        <v>2689</v>
      </c>
      <c r="G77" s="67" t="s">
        <v>2690</v>
      </c>
      <c r="H77" s="68" t="s">
        <v>2691</v>
      </c>
      <c r="I77" s="63">
        <v>2</v>
      </c>
      <c r="J77" s="64" t="str">
        <f t="shared" si="5"/>
        <v>A</v>
      </c>
      <c r="K77" s="65">
        <f t="shared" si="6"/>
        <v>5000</v>
      </c>
      <c r="L77" s="66">
        <f t="shared" si="4"/>
        <v>2</v>
      </c>
      <c r="M77" s="15" t="str">
        <f t="shared" si="7"/>
        <v>OK</v>
      </c>
    </row>
    <row r="78" spans="2:13" x14ac:dyDescent="0.25">
      <c r="B78" s="57">
        <v>71</v>
      </c>
      <c r="C78" s="70">
        <v>44518</v>
      </c>
      <c r="D78" s="59" t="s">
        <v>2692</v>
      </c>
      <c r="E78" s="60" t="s">
        <v>6128</v>
      </c>
      <c r="F78" s="67" t="s">
        <v>2693</v>
      </c>
      <c r="G78" s="67" t="s">
        <v>2694</v>
      </c>
      <c r="H78" s="68" t="s">
        <v>2695</v>
      </c>
      <c r="I78" s="63">
        <v>2</v>
      </c>
      <c r="J78" s="64" t="str">
        <f t="shared" si="5"/>
        <v>A</v>
      </c>
      <c r="K78" s="65">
        <f t="shared" si="6"/>
        <v>5000</v>
      </c>
      <c r="L78" s="66">
        <f t="shared" si="4"/>
        <v>2</v>
      </c>
      <c r="M78" s="15" t="str">
        <f t="shared" si="7"/>
        <v>OK</v>
      </c>
    </row>
    <row r="79" spans="2:13" x14ac:dyDescent="0.25">
      <c r="B79" s="57">
        <v>72</v>
      </c>
      <c r="C79" s="70">
        <v>44518</v>
      </c>
      <c r="D79" s="59" t="s">
        <v>2696</v>
      </c>
      <c r="E79" s="60" t="s">
        <v>6128</v>
      </c>
      <c r="F79" s="67" t="s">
        <v>2697</v>
      </c>
      <c r="G79" s="67" t="s">
        <v>2698</v>
      </c>
      <c r="H79" s="68" t="s">
        <v>2699</v>
      </c>
      <c r="I79" s="63">
        <v>2</v>
      </c>
      <c r="J79" s="64" t="str">
        <f t="shared" si="5"/>
        <v>A</v>
      </c>
      <c r="K79" s="65">
        <f t="shared" si="6"/>
        <v>5000</v>
      </c>
      <c r="L79" s="66">
        <f t="shared" si="4"/>
        <v>2</v>
      </c>
      <c r="M79" s="15" t="str">
        <f t="shared" si="7"/>
        <v>OK</v>
      </c>
    </row>
    <row r="80" spans="2:13" x14ac:dyDescent="0.25">
      <c r="B80" s="57">
        <v>73</v>
      </c>
      <c r="C80" s="70">
        <v>44518</v>
      </c>
      <c r="D80" s="59" t="s">
        <v>2700</v>
      </c>
      <c r="E80" s="60" t="s">
        <v>6128</v>
      </c>
      <c r="F80" s="67" t="s">
        <v>2701</v>
      </c>
      <c r="G80" s="67" t="s">
        <v>2702</v>
      </c>
      <c r="H80" s="68" t="s">
        <v>2703</v>
      </c>
      <c r="I80" s="63">
        <v>2</v>
      </c>
      <c r="J80" s="64" t="str">
        <f t="shared" si="5"/>
        <v>A</v>
      </c>
      <c r="K80" s="65">
        <f t="shared" si="6"/>
        <v>5000</v>
      </c>
      <c r="L80" s="66">
        <f t="shared" si="4"/>
        <v>2</v>
      </c>
      <c r="M80" s="15" t="str">
        <f t="shared" si="7"/>
        <v>OK</v>
      </c>
    </row>
    <row r="81" spans="2:13" s="69" customFormat="1" x14ac:dyDescent="0.25">
      <c r="B81" s="57">
        <v>74</v>
      </c>
      <c r="C81" s="70">
        <v>44518</v>
      </c>
      <c r="D81" s="59" t="s">
        <v>2704</v>
      </c>
      <c r="E81" s="60" t="s">
        <v>6128</v>
      </c>
      <c r="F81" s="67" t="s">
        <v>2705</v>
      </c>
      <c r="G81" s="67" t="s">
        <v>2706</v>
      </c>
      <c r="H81" s="68" t="s">
        <v>2707</v>
      </c>
      <c r="I81" s="63">
        <v>3</v>
      </c>
      <c r="J81" s="64" t="str">
        <f t="shared" si="5"/>
        <v>A</v>
      </c>
      <c r="K81" s="65">
        <f t="shared" si="6"/>
        <v>7500</v>
      </c>
      <c r="L81" s="66">
        <f t="shared" si="4"/>
        <v>3</v>
      </c>
      <c r="M81" s="15" t="str">
        <f t="shared" si="7"/>
        <v>OK</v>
      </c>
    </row>
    <row r="82" spans="2:13" x14ac:dyDescent="0.25">
      <c r="B82" s="57">
        <v>75</v>
      </c>
      <c r="C82" s="70">
        <v>44518</v>
      </c>
      <c r="D82" s="59" t="s">
        <v>2708</v>
      </c>
      <c r="E82" s="60" t="s">
        <v>6128</v>
      </c>
      <c r="F82" s="67" t="s">
        <v>2709</v>
      </c>
      <c r="G82" s="67" t="s">
        <v>2710</v>
      </c>
      <c r="H82" s="68" t="s">
        <v>2711</v>
      </c>
      <c r="I82" s="63">
        <v>2</v>
      </c>
      <c r="J82" s="64" t="str">
        <f t="shared" si="5"/>
        <v>A</v>
      </c>
      <c r="K82" s="65">
        <f t="shared" si="6"/>
        <v>5000</v>
      </c>
      <c r="L82" s="66">
        <f t="shared" si="4"/>
        <v>2</v>
      </c>
      <c r="M82" s="15" t="str">
        <f t="shared" si="7"/>
        <v>OK</v>
      </c>
    </row>
    <row r="83" spans="2:13" s="69" customFormat="1" x14ac:dyDescent="0.25">
      <c r="B83" s="57">
        <v>76</v>
      </c>
      <c r="C83" s="70">
        <v>44518</v>
      </c>
      <c r="D83" s="59" t="s">
        <v>2712</v>
      </c>
      <c r="E83" s="60" t="s">
        <v>6128</v>
      </c>
      <c r="F83" s="67" t="s">
        <v>2713</v>
      </c>
      <c r="G83" s="67" t="s">
        <v>2714</v>
      </c>
      <c r="H83" s="68" t="s">
        <v>2715</v>
      </c>
      <c r="I83" s="63">
        <v>2</v>
      </c>
      <c r="J83" s="64" t="str">
        <f t="shared" si="5"/>
        <v>A</v>
      </c>
      <c r="K83" s="65">
        <f t="shared" si="6"/>
        <v>5000</v>
      </c>
      <c r="L83" s="66">
        <f t="shared" si="4"/>
        <v>2</v>
      </c>
      <c r="M83" s="15" t="str">
        <f t="shared" si="7"/>
        <v>OK</v>
      </c>
    </row>
    <row r="84" spans="2:13" x14ac:dyDescent="0.25">
      <c r="B84" s="57">
        <v>77</v>
      </c>
      <c r="C84" s="70">
        <v>44518</v>
      </c>
      <c r="D84" s="59" t="s">
        <v>2716</v>
      </c>
      <c r="E84" s="60" t="s">
        <v>6128</v>
      </c>
      <c r="F84" s="67" t="s">
        <v>2717</v>
      </c>
      <c r="G84" s="67" t="s">
        <v>2718</v>
      </c>
      <c r="H84" s="68" t="s">
        <v>2719</v>
      </c>
      <c r="I84" s="63">
        <v>2</v>
      </c>
      <c r="J84" s="64" t="str">
        <f t="shared" si="5"/>
        <v>A</v>
      </c>
      <c r="K84" s="65">
        <f t="shared" si="6"/>
        <v>5000</v>
      </c>
      <c r="L84" s="66">
        <f t="shared" si="4"/>
        <v>2</v>
      </c>
      <c r="M84" s="15" t="str">
        <f t="shared" si="7"/>
        <v>OK</v>
      </c>
    </row>
    <row r="85" spans="2:13" x14ac:dyDescent="0.25">
      <c r="B85" s="57">
        <v>78</v>
      </c>
      <c r="C85" s="70">
        <v>44518</v>
      </c>
      <c r="D85" s="59" t="s">
        <v>2720</v>
      </c>
      <c r="E85" s="60" t="s">
        <v>6128</v>
      </c>
      <c r="F85" s="67" t="s">
        <v>2721</v>
      </c>
      <c r="G85" s="67" t="s">
        <v>2722</v>
      </c>
      <c r="H85" s="68" t="s">
        <v>2726</v>
      </c>
      <c r="I85" s="63">
        <v>2</v>
      </c>
      <c r="J85" s="64" t="str">
        <f t="shared" si="5"/>
        <v>A</v>
      </c>
      <c r="K85" s="65">
        <f t="shared" si="6"/>
        <v>5000</v>
      </c>
      <c r="L85" s="66">
        <f t="shared" si="4"/>
        <v>2</v>
      </c>
      <c r="M85" s="15" t="str">
        <f t="shared" si="7"/>
        <v>OK</v>
      </c>
    </row>
    <row r="86" spans="2:13" s="69" customFormat="1" x14ac:dyDescent="0.25">
      <c r="B86" s="57">
        <v>79</v>
      </c>
      <c r="C86" s="70">
        <v>44518</v>
      </c>
      <c r="D86" s="59" t="s">
        <v>2723</v>
      </c>
      <c r="E86" s="60" t="s">
        <v>6128</v>
      </c>
      <c r="F86" s="67" t="s">
        <v>2724</v>
      </c>
      <c r="G86" s="67" t="s">
        <v>2725</v>
      </c>
      <c r="H86" s="68" t="s">
        <v>2727</v>
      </c>
      <c r="I86" s="63">
        <v>2</v>
      </c>
      <c r="J86" s="64" t="str">
        <f t="shared" si="5"/>
        <v>A</v>
      </c>
      <c r="K86" s="65">
        <f t="shared" si="6"/>
        <v>5000</v>
      </c>
      <c r="L86" s="66">
        <f t="shared" si="4"/>
        <v>2</v>
      </c>
      <c r="M86" s="15" t="str">
        <f t="shared" si="7"/>
        <v>OK</v>
      </c>
    </row>
    <row r="87" spans="2:13" x14ac:dyDescent="0.25">
      <c r="B87" s="57">
        <v>80</v>
      </c>
      <c r="C87" s="70">
        <v>44518</v>
      </c>
      <c r="D87" s="59" t="s">
        <v>2728</v>
      </c>
      <c r="E87" s="60" t="s">
        <v>6128</v>
      </c>
      <c r="F87" s="67" t="s">
        <v>2729</v>
      </c>
      <c r="G87" s="67" t="s">
        <v>2730</v>
      </c>
      <c r="H87" s="68" t="s">
        <v>2731</v>
      </c>
      <c r="I87" s="63">
        <v>2</v>
      </c>
      <c r="J87" s="64" t="str">
        <f t="shared" si="5"/>
        <v>A</v>
      </c>
      <c r="K87" s="65">
        <f t="shared" si="6"/>
        <v>5000</v>
      </c>
      <c r="L87" s="66">
        <f t="shared" si="4"/>
        <v>2</v>
      </c>
      <c r="M87" s="15" t="str">
        <f t="shared" si="7"/>
        <v>OK</v>
      </c>
    </row>
    <row r="88" spans="2:13" x14ac:dyDescent="0.25">
      <c r="B88" s="57">
        <v>81</v>
      </c>
      <c r="C88" s="70">
        <v>44518</v>
      </c>
      <c r="D88" s="59" t="s">
        <v>2732</v>
      </c>
      <c r="E88" s="60" t="s">
        <v>6128</v>
      </c>
      <c r="F88" s="67" t="s">
        <v>2733</v>
      </c>
      <c r="G88" s="67" t="s">
        <v>2734</v>
      </c>
      <c r="H88" s="68" t="s">
        <v>2735</v>
      </c>
      <c r="I88" s="63">
        <v>2</v>
      </c>
      <c r="J88" s="64" t="str">
        <f t="shared" si="5"/>
        <v>A</v>
      </c>
      <c r="K88" s="65">
        <f t="shared" si="6"/>
        <v>5000</v>
      </c>
      <c r="L88" s="66">
        <f t="shared" si="4"/>
        <v>2</v>
      </c>
      <c r="M88" s="15" t="str">
        <f t="shared" si="7"/>
        <v>OK</v>
      </c>
    </row>
    <row r="89" spans="2:13" s="69" customFormat="1" x14ac:dyDescent="0.25">
      <c r="B89" s="57">
        <v>82</v>
      </c>
      <c r="C89" s="70">
        <v>44518</v>
      </c>
      <c r="D89" s="59" t="s">
        <v>2736</v>
      </c>
      <c r="E89" s="60" t="s">
        <v>6128</v>
      </c>
      <c r="F89" s="67" t="s">
        <v>2737</v>
      </c>
      <c r="G89" s="67" t="s">
        <v>2738</v>
      </c>
      <c r="H89" s="68" t="s">
        <v>2739</v>
      </c>
      <c r="I89" s="63">
        <v>2</v>
      </c>
      <c r="J89" s="64" t="str">
        <f t="shared" si="5"/>
        <v>A</v>
      </c>
      <c r="K89" s="65">
        <f t="shared" si="6"/>
        <v>5000</v>
      </c>
      <c r="L89" s="66">
        <f t="shared" si="4"/>
        <v>2</v>
      </c>
      <c r="M89" s="15" t="str">
        <f t="shared" si="7"/>
        <v>OK</v>
      </c>
    </row>
    <row r="90" spans="2:13" x14ac:dyDescent="0.25">
      <c r="B90" s="57">
        <v>83</v>
      </c>
      <c r="C90" s="70">
        <v>44518</v>
      </c>
      <c r="D90" s="59" t="s">
        <v>2740</v>
      </c>
      <c r="E90" s="60" t="s">
        <v>6128</v>
      </c>
      <c r="F90" s="67" t="s">
        <v>2741</v>
      </c>
      <c r="G90" s="67" t="s">
        <v>2742</v>
      </c>
      <c r="H90" s="68" t="s">
        <v>2743</v>
      </c>
      <c r="I90" s="63">
        <v>2</v>
      </c>
      <c r="J90" s="64" t="str">
        <f t="shared" si="5"/>
        <v>A</v>
      </c>
      <c r="K90" s="65">
        <f t="shared" si="6"/>
        <v>5000</v>
      </c>
      <c r="L90" s="66">
        <f t="shared" si="4"/>
        <v>2</v>
      </c>
      <c r="M90" s="15" t="str">
        <f t="shared" si="7"/>
        <v>OK</v>
      </c>
    </row>
    <row r="91" spans="2:13" x14ac:dyDescent="0.25">
      <c r="B91" s="57">
        <v>84</v>
      </c>
      <c r="C91" s="70">
        <v>44518</v>
      </c>
      <c r="D91" s="59" t="s">
        <v>2744</v>
      </c>
      <c r="E91" s="60" t="s">
        <v>6128</v>
      </c>
      <c r="F91" s="67" t="s">
        <v>2745</v>
      </c>
      <c r="G91" s="67" t="s">
        <v>2746</v>
      </c>
      <c r="H91" s="68" t="s">
        <v>2747</v>
      </c>
      <c r="I91" s="63">
        <v>2</v>
      </c>
      <c r="J91" s="64" t="str">
        <f t="shared" si="5"/>
        <v>A</v>
      </c>
      <c r="K91" s="65">
        <f t="shared" si="6"/>
        <v>5000</v>
      </c>
      <c r="L91" s="66">
        <f t="shared" si="4"/>
        <v>2</v>
      </c>
      <c r="M91" s="15" t="str">
        <f t="shared" si="7"/>
        <v>OK</v>
      </c>
    </row>
    <row r="92" spans="2:13" x14ac:dyDescent="0.25">
      <c r="B92" s="57">
        <v>85</v>
      </c>
      <c r="C92" s="70">
        <v>44518</v>
      </c>
      <c r="D92" s="59" t="s">
        <v>2748</v>
      </c>
      <c r="E92" s="60" t="s">
        <v>6128</v>
      </c>
      <c r="F92" s="67" t="s">
        <v>2749</v>
      </c>
      <c r="G92" s="67" t="s">
        <v>2750</v>
      </c>
      <c r="H92" s="68" t="s">
        <v>2751</v>
      </c>
      <c r="I92" s="63">
        <v>2</v>
      </c>
      <c r="J92" s="64" t="str">
        <f t="shared" si="5"/>
        <v>A</v>
      </c>
      <c r="K92" s="65">
        <f t="shared" si="6"/>
        <v>5000</v>
      </c>
      <c r="L92" s="66">
        <f t="shared" si="4"/>
        <v>2</v>
      </c>
      <c r="M92" s="15" t="str">
        <f t="shared" si="7"/>
        <v>OK</v>
      </c>
    </row>
    <row r="93" spans="2:13" s="69" customFormat="1" x14ac:dyDescent="0.25">
      <c r="B93" s="57">
        <v>86</v>
      </c>
      <c r="C93" s="70">
        <v>44518</v>
      </c>
      <c r="D93" s="59" t="s">
        <v>2752</v>
      </c>
      <c r="E93" s="60" t="s">
        <v>6128</v>
      </c>
      <c r="F93" s="67" t="s">
        <v>2753</v>
      </c>
      <c r="G93" s="67" t="s">
        <v>2754</v>
      </c>
      <c r="H93" s="68" t="s">
        <v>2755</v>
      </c>
      <c r="I93" s="63">
        <v>2</v>
      </c>
      <c r="J93" s="64" t="str">
        <f t="shared" si="5"/>
        <v>A</v>
      </c>
      <c r="K93" s="65">
        <f t="shared" si="6"/>
        <v>5000</v>
      </c>
      <c r="L93" s="66">
        <f t="shared" si="4"/>
        <v>2</v>
      </c>
      <c r="M93" s="15" t="str">
        <f t="shared" si="7"/>
        <v>OK</v>
      </c>
    </row>
    <row r="94" spans="2:13" x14ac:dyDescent="0.25">
      <c r="B94" s="57">
        <v>87</v>
      </c>
      <c r="C94" s="70">
        <v>44518</v>
      </c>
      <c r="D94" s="59" t="s">
        <v>2756</v>
      </c>
      <c r="E94" s="60" t="s">
        <v>6128</v>
      </c>
      <c r="F94" s="67" t="s">
        <v>2757</v>
      </c>
      <c r="G94" s="67" t="s">
        <v>2758</v>
      </c>
      <c r="H94" s="68" t="s">
        <v>2759</v>
      </c>
      <c r="I94" s="63">
        <v>2</v>
      </c>
      <c r="J94" s="64" t="str">
        <f t="shared" si="5"/>
        <v>A</v>
      </c>
      <c r="K94" s="65">
        <f t="shared" si="6"/>
        <v>5000</v>
      </c>
      <c r="L94" s="66">
        <f t="shared" ref="L94:L125" si="8">SUMIF($D$8:$D$127,D94:D194,$I$8:$I$127)</f>
        <v>2</v>
      </c>
      <c r="M94" s="15" t="str">
        <f t="shared" si="7"/>
        <v>OK</v>
      </c>
    </row>
    <row r="95" spans="2:13" s="69" customFormat="1" x14ac:dyDescent="0.25">
      <c r="B95" s="57">
        <v>88</v>
      </c>
      <c r="C95" s="70">
        <v>44518</v>
      </c>
      <c r="D95" s="59" t="s">
        <v>2760</v>
      </c>
      <c r="E95" s="60" t="s">
        <v>6128</v>
      </c>
      <c r="F95" s="67" t="s">
        <v>2761</v>
      </c>
      <c r="G95" s="67" t="s">
        <v>2762</v>
      </c>
      <c r="H95" s="68" t="s">
        <v>2763</v>
      </c>
      <c r="I95" s="63">
        <v>2</v>
      </c>
      <c r="J95" s="64" t="str">
        <f t="shared" si="5"/>
        <v>A</v>
      </c>
      <c r="K95" s="65">
        <f t="shared" si="6"/>
        <v>5000</v>
      </c>
      <c r="L95" s="66">
        <f t="shared" si="8"/>
        <v>2</v>
      </c>
      <c r="M95" s="15" t="str">
        <f t="shared" si="7"/>
        <v>OK</v>
      </c>
    </row>
    <row r="96" spans="2:13" x14ac:dyDescent="0.25">
      <c r="B96" s="57">
        <v>89</v>
      </c>
      <c r="C96" s="70">
        <v>44518</v>
      </c>
      <c r="D96" s="59" t="s">
        <v>2764</v>
      </c>
      <c r="E96" s="60" t="s">
        <v>6128</v>
      </c>
      <c r="F96" s="67" t="s">
        <v>2765</v>
      </c>
      <c r="G96" s="67" t="s">
        <v>2766</v>
      </c>
      <c r="H96" s="68" t="s">
        <v>2767</v>
      </c>
      <c r="I96" s="63">
        <v>2</v>
      </c>
      <c r="J96" s="64" t="str">
        <f t="shared" si="5"/>
        <v>A</v>
      </c>
      <c r="K96" s="65">
        <f t="shared" si="6"/>
        <v>5000</v>
      </c>
      <c r="L96" s="66">
        <f t="shared" si="8"/>
        <v>2</v>
      </c>
      <c r="M96" s="15" t="str">
        <f t="shared" si="7"/>
        <v>OK</v>
      </c>
    </row>
    <row r="97" spans="2:13" x14ac:dyDescent="0.25">
      <c r="B97" s="57">
        <v>90</v>
      </c>
      <c r="C97" s="70">
        <v>44518</v>
      </c>
      <c r="D97" s="59" t="s">
        <v>2768</v>
      </c>
      <c r="E97" s="60" t="s">
        <v>6128</v>
      </c>
      <c r="F97" s="67" t="s">
        <v>2745</v>
      </c>
      <c r="G97" s="67" t="s">
        <v>2769</v>
      </c>
      <c r="H97" s="68" t="s">
        <v>2770</v>
      </c>
      <c r="I97" s="63">
        <v>2</v>
      </c>
      <c r="J97" s="64" t="str">
        <f t="shared" si="5"/>
        <v>A</v>
      </c>
      <c r="K97" s="65">
        <f t="shared" si="6"/>
        <v>5000</v>
      </c>
      <c r="L97" s="66">
        <f t="shared" si="8"/>
        <v>2</v>
      </c>
      <c r="M97" s="15" t="str">
        <f t="shared" si="7"/>
        <v>OK</v>
      </c>
    </row>
    <row r="98" spans="2:13" s="69" customFormat="1" x14ac:dyDescent="0.25">
      <c r="B98" s="57">
        <v>91</v>
      </c>
      <c r="C98" s="70">
        <v>44518</v>
      </c>
      <c r="D98" s="59" t="s">
        <v>2771</v>
      </c>
      <c r="E98" s="60" t="s">
        <v>6128</v>
      </c>
      <c r="F98" s="67" t="s">
        <v>2772</v>
      </c>
      <c r="G98" s="67" t="s">
        <v>2773</v>
      </c>
      <c r="H98" s="68" t="s">
        <v>2774</v>
      </c>
      <c r="I98" s="63">
        <v>6</v>
      </c>
      <c r="J98" s="64" t="str">
        <f t="shared" si="5"/>
        <v>B</v>
      </c>
      <c r="K98" s="65">
        <f t="shared" si="6"/>
        <v>18000</v>
      </c>
      <c r="L98" s="66">
        <f t="shared" si="8"/>
        <v>6</v>
      </c>
      <c r="M98" s="15" t="str">
        <f t="shared" si="7"/>
        <v>OK</v>
      </c>
    </row>
    <row r="99" spans="2:13" s="69" customFormat="1" x14ac:dyDescent="0.25">
      <c r="B99" s="57">
        <v>92</v>
      </c>
      <c r="C99" s="70">
        <v>44518</v>
      </c>
      <c r="D99" s="59" t="s">
        <v>2775</v>
      </c>
      <c r="E99" s="60" t="s">
        <v>6128</v>
      </c>
      <c r="F99" s="67" t="s">
        <v>2776</v>
      </c>
      <c r="G99" s="67" t="s">
        <v>2777</v>
      </c>
      <c r="H99" s="68" t="s">
        <v>2778</v>
      </c>
      <c r="I99" s="63">
        <v>2</v>
      </c>
      <c r="J99" s="64" t="str">
        <f t="shared" si="5"/>
        <v>A</v>
      </c>
      <c r="K99" s="65">
        <f t="shared" si="6"/>
        <v>5000</v>
      </c>
      <c r="L99" s="66">
        <f t="shared" si="8"/>
        <v>2</v>
      </c>
      <c r="M99" s="15" t="str">
        <f t="shared" si="7"/>
        <v>OK</v>
      </c>
    </row>
    <row r="100" spans="2:13" x14ac:dyDescent="0.25">
      <c r="B100" s="57">
        <v>93</v>
      </c>
      <c r="C100" s="70">
        <v>44519</v>
      </c>
      <c r="D100" s="59" t="s">
        <v>3417</v>
      </c>
      <c r="E100" s="60" t="s">
        <v>6128</v>
      </c>
      <c r="F100" s="67" t="s">
        <v>3418</v>
      </c>
      <c r="G100" s="67" t="s">
        <v>3419</v>
      </c>
      <c r="H100" s="68" t="s">
        <v>3420</v>
      </c>
      <c r="I100" s="63">
        <v>2</v>
      </c>
      <c r="J100" s="64" t="str">
        <f t="shared" si="5"/>
        <v>A</v>
      </c>
      <c r="K100" s="65">
        <f t="shared" si="6"/>
        <v>5000</v>
      </c>
      <c r="L100" s="66">
        <f t="shared" si="8"/>
        <v>2</v>
      </c>
      <c r="M100" s="15" t="str">
        <f t="shared" si="7"/>
        <v>OK</v>
      </c>
    </row>
    <row r="101" spans="2:13" s="69" customFormat="1" x14ac:dyDescent="0.25">
      <c r="B101" s="57">
        <v>94</v>
      </c>
      <c r="C101" s="70">
        <v>44519</v>
      </c>
      <c r="D101" s="59" t="s">
        <v>3421</v>
      </c>
      <c r="E101" s="60" t="s">
        <v>6128</v>
      </c>
      <c r="F101" s="67" t="s">
        <v>3422</v>
      </c>
      <c r="G101" s="67" t="s">
        <v>3423</v>
      </c>
      <c r="H101" s="68" t="s">
        <v>3424</v>
      </c>
      <c r="I101" s="63">
        <v>2</v>
      </c>
      <c r="J101" s="64" t="str">
        <f t="shared" si="5"/>
        <v>A</v>
      </c>
      <c r="K101" s="65">
        <f t="shared" si="6"/>
        <v>5000</v>
      </c>
      <c r="L101" s="66">
        <f t="shared" si="8"/>
        <v>2</v>
      </c>
      <c r="M101" s="15" t="str">
        <f t="shared" si="7"/>
        <v>OK</v>
      </c>
    </row>
    <row r="102" spans="2:13" x14ac:dyDescent="0.25">
      <c r="B102" s="57">
        <v>95</v>
      </c>
      <c r="C102" s="70">
        <v>44519</v>
      </c>
      <c r="D102" s="59" t="s">
        <v>3425</v>
      </c>
      <c r="E102" s="60" t="s">
        <v>6128</v>
      </c>
      <c r="F102" s="67" t="s">
        <v>3426</v>
      </c>
      <c r="G102" s="67" t="s">
        <v>3427</v>
      </c>
      <c r="H102" s="68" t="s">
        <v>3428</v>
      </c>
      <c r="I102" s="63">
        <v>2</v>
      </c>
      <c r="J102" s="64" t="str">
        <f t="shared" si="5"/>
        <v>A</v>
      </c>
      <c r="K102" s="65">
        <f t="shared" si="6"/>
        <v>5000</v>
      </c>
      <c r="L102" s="66">
        <f t="shared" si="8"/>
        <v>2</v>
      </c>
      <c r="M102" s="15" t="str">
        <f t="shared" si="7"/>
        <v>OK</v>
      </c>
    </row>
    <row r="103" spans="2:13" x14ac:dyDescent="0.25">
      <c r="B103" s="57">
        <v>96</v>
      </c>
      <c r="C103" s="70">
        <v>44519</v>
      </c>
      <c r="D103" s="59" t="s">
        <v>3429</v>
      </c>
      <c r="E103" s="60" t="s">
        <v>6128</v>
      </c>
      <c r="F103" s="67" t="s">
        <v>3430</v>
      </c>
      <c r="G103" s="67" t="s">
        <v>3431</v>
      </c>
      <c r="H103" s="68" t="s">
        <v>3432</v>
      </c>
      <c r="I103" s="63">
        <v>2</v>
      </c>
      <c r="J103" s="64" t="str">
        <f t="shared" si="5"/>
        <v>A</v>
      </c>
      <c r="K103" s="65">
        <f t="shared" si="6"/>
        <v>5000</v>
      </c>
      <c r="L103" s="66">
        <f t="shared" si="8"/>
        <v>2</v>
      </c>
      <c r="M103" s="15" t="str">
        <f t="shared" si="7"/>
        <v>OK</v>
      </c>
    </row>
    <row r="104" spans="2:13" x14ac:dyDescent="0.25">
      <c r="B104" s="57">
        <v>97</v>
      </c>
      <c r="C104" s="70">
        <v>44519</v>
      </c>
      <c r="D104" s="59" t="s">
        <v>3433</v>
      </c>
      <c r="E104" s="60" t="s">
        <v>6128</v>
      </c>
      <c r="F104" s="67" t="s">
        <v>3434</v>
      </c>
      <c r="G104" s="67" t="s">
        <v>3435</v>
      </c>
      <c r="H104" s="68" t="s">
        <v>3436</v>
      </c>
      <c r="I104" s="63">
        <v>2</v>
      </c>
      <c r="J104" s="64" t="str">
        <f t="shared" si="5"/>
        <v>A</v>
      </c>
      <c r="K104" s="65">
        <f t="shared" si="6"/>
        <v>5000</v>
      </c>
      <c r="L104" s="66">
        <f t="shared" si="8"/>
        <v>2</v>
      </c>
      <c r="M104" s="15" t="str">
        <f t="shared" si="7"/>
        <v>OK</v>
      </c>
    </row>
    <row r="105" spans="2:13" s="69" customFormat="1" x14ac:dyDescent="0.25">
      <c r="B105" s="57">
        <v>98</v>
      </c>
      <c r="C105" s="70">
        <v>44519</v>
      </c>
      <c r="D105" s="59" t="s">
        <v>3437</v>
      </c>
      <c r="E105" s="60" t="s">
        <v>6128</v>
      </c>
      <c r="F105" s="67" t="s">
        <v>3438</v>
      </c>
      <c r="G105" s="67" t="s">
        <v>3439</v>
      </c>
      <c r="H105" s="68" t="s">
        <v>3440</v>
      </c>
      <c r="I105" s="63">
        <v>2</v>
      </c>
      <c r="J105" s="64" t="str">
        <f t="shared" si="5"/>
        <v>A</v>
      </c>
      <c r="K105" s="65">
        <f t="shared" si="6"/>
        <v>5000</v>
      </c>
      <c r="L105" s="66">
        <f t="shared" si="8"/>
        <v>2</v>
      </c>
      <c r="M105" s="15" t="str">
        <f t="shared" si="7"/>
        <v>OK</v>
      </c>
    </row>
    <row r="106" spans="2:13" x14ac:dyDescent="0.25">
      <c r="B106" s="57">
        <v>99</v>
      </c>
      <c r="C106" s="70">
        <v>44519</v>
      </c>
      <c r="D106" s="59" t="s">
        <v>3441</v>
      </c>
      <c r="E106" s="60" t="s">
        <v>6128</v>
      </c>
      <c r="F106" s="67" t="s">
        <v>3442</v>
      </c>
      <c r="G106" s="67" t="s">
        <v>3443</v>
      </c>
      <c r="H106" s="68" t="s">
        <v>3444</v>
      </c>
      <c r="I106" s="63">
        <v>2</v>
      </c>
      <c r="J106" s="64" t="str">
        <f t="shared" si="5"/>
        <v>A</v>
      </c>
      <c r="K106" s="65">
        <f t="shared" si="6"/>
        <v>5000</v>
      </c>
      <c r="L106" s="66">
        <f t="shared" si="8"/>
        <v>2</v>
      </c>
      <c r="M106" s="15" t="str">
        <f t="shared" si="7"/>
        <v>OK</v>
      </c>
    </row>
    <row r="107" spans="2:13" s="69" customFormat="1" x14ac:dyDescent="0.25">
      <c r="B107" s="57">
        <v>100</v>
      </c>
      <c r="C107" s="70">
        <v>44519</v>
      </c>
      <c r="D107" s="59" t="s">
        <v>3445</v>
      </c>
      <c r="E107" s="60" t="s">
        <v>6128</v>
      </c>
      <c r="F107" s="67" t="s">
        <v>3446</v>
      </c>
      <c r="G107" s="67" t="s">
        <v>3447</v>
      </c>
      <c r="H107" s="68" t="s">
        <v>3448</v>
      </c>
      <c r="I107" s="63">
        <v>2</v>
      </c>
      <c r="J107" s="64" t="str">
        <f t="shared" si="5"/>
        <v>A</v>
      </c>
      <c r="K107" s="65">
        <f t="shared" si="6"/>
        <v>5000</v>
      </c>
      <c r="L107" s="66">
        <f t="shared" si="8"/>
        <v>2</v>
      </c>
      <c r="M107" s="15" t="str">
        <f t="shared" si="7"/>
        <v>OK</v>
      </c>
    </row>
    <row r="108" spans="2:13" x14ac:dyDescent="0.25">
      <c r="B108" s="57">
        <v>101</v>
      </c>
      <c r="C108" s="70">
        <v>44519</v>
      </c>
      <c r="D108" s="59" t="s">
        <v>3449</v>
      </c>
      <c r="E108" s="60" t="s">
        <v>6128</v>
      </c>
      <c r="F108" s="67" t="s">
        <v>3450</v>
      </c>
      <c r="G108" s="67" t="s">
        <v>3451</v>
      </c>
      <c r="H108" s="68" t="s">
        <v>3452</v>
      </c>
      <c r="I108" s="63">
        <v>2</v>
      </c>
      <c r="J108" s="64" t="str">
        <f t="shared" si="5"/>
        <v>A</v>
      </c>
      <c r="K108" s="65">
        <f t="shared" si="6"/>
        <v>5000</v>
      </c>
      <c r="L108" s="66">
        <f t="shared" si="8"/>
        <v>2</v>
      </c>
      <c r="M108" s="15" t="str">
        <f t="shared" si="7"/>
        <v>OK</v>
      </c>
    </row>
    <row r="109" spans="2:13" x14ac:dyDescent="0.25">
      <c r="B109" s="57">
        <v>102</v>
      </c>
      <c r="C109" s="70">
        <v>44519</v>
      </c>
      <c r="D109" s="59" t="s">
        <v>3453</v>
      </c>
      <c r="E109" s="60" t="s">
        <v>6128</v>
      </c>
      <c r="F109" s="67" t="s">
        <v>3454</v>
      </c>
      <c r="G109" s="67" t="s">
        <v>3455</v>
      </c>
      <c r="H109" s="68" t="s">
        <v>3456</v>
      </c>
      <c r="I109" s="63">
        <v>2</v>
      </c>
      <c r="J109" s="64" t="str">
        <f t="shared" si="5"/>
        <v>A</v>
      </c>
      <c r="K109" s="65">
        <f t="shared" si="6"/>
        <v>5000</v>
      </c>
      <c r="L109" s="66">
        <f t="shared" si="8"/>
        <v>2</v>
      </c>
      <c r="M109" s="15" t="str">
        <f t="shared" si="7"/>
        <v>OK</v>
      </c>
    </row>
    <row r="110" spans="2:13" s="69" customFormat="1" x14ac:dyDescent="0.25">
      <c r="B110" s="57">
        <v>103</v>
      </c>
      <c r="C110" s="70">
        <v>44519</v>
      </c>
      <c r="D110" s="59" t="s">
        <v>3457</v>
      </c>
      <c r="E110" s="60" t="s">
        <v>6128</v>
      </c>
      <c r="F110" s="67" t="s">
        <v>3458</v>
      </c>
      <c r="G110" s="67" t="s">
        <v>3459</v>
      </c>
      <c r="H110" s="68" t="s">
        <v>3460</v>
      </c>
      <c r="I110" s="63">
        <v>2</v>
      </c>
      <c r="J110" s="64" t="str">
        <f t="shared" si="5"/>
        <v>A</v>
      </c>
      <c r="K110" s="65">
        <f t="shared" si="6"/>
        <v>5000</v>
      </c>
      <c r="L110" s="66">
        <f t="shared" si="8"/>
        <v>2</v>
      </c>
      <c r="M110" s="15" t="str">
        <f t="shared" si="7"/>
        <v>OK</v>
      </c>
    </row>
    <row r="111" spans="2:13" x14ac:dyDescent="0.25">
      <c r="B111" s="57">
        <v>104</v>
      </c>
      <c r="C111" s="70">
        <v>44519</v>
      </c>
      <c r="D111" s="59" t="s">
        <v>3461</v>
      </c>
      <c r="E111" s="60" t="s">
        <v>6128</v>
      </c>
      <c r="F111" s="67" t="s">
        <v>3462</v>
      </c>
      <c r="G111" s="67" t="s">
        <v>3463</v>
      </c>
      <c r="H111" s="68" t="s">
        <v>3464</v>
      </c>
      <c r="I111" s="63">
        <v>2</v>
      </c>
      <c r="J111" s="64" t="str">
        <f t="shared" si="5"/>
        <v>A</v>
      </c>
      <c r="K111" s="65">
        <f t="shared" si="6"/>
        <v>5000</v>
      </c>
      <c r="L111" s="66">
        <f t="shared" si="8"/>
        <v>2</v>
      </c>
      <c r="M111" s="15" t="str">
        <f t="shared" si="7"/>
        <v>OK</v>
      </c>
    </row>
    <row r="112" spans="2:13" x14ac:dyDescent="0.25">
      <c r="B112" s="57">
        <v>105</v>
      </c>
      <c r="C112" s="70">
        <v>44519</v>
      </c>
      <c r="D112" s="59" t="s">
        <v>3465</v>
      </c>
      <c r="E112" s="60" t="s">
        <v>6128</v>
      </c>
      <c r="F112" s="67" t="s">
        <v>3466</v>
      </c>
      <c r="G112" s="67" t="s">
        <v>3467</v>
      </c>
      <c r="H112" s="68" t="s">
        <v>3468</v>
      </c>
      <c r="I112" s="63">
        <v>2</v>
      </c>
      <c r="J112" s="64" t="str">
        <f t="shared" si="5"/>
        <v>A</v>
      </c>
      <c r="K112" s="65">
        <f t="shared" si="6"/>
        <v>5000</v>
      </c>
      <c r="L112" s="66">
        <f t="shared" si="8"/>
        <v>2</v>
      </c>
      <c r="M112" s="15" t="str">
        <f t="shared" si="7"/>
        <v>OK</v>
      </c>
    </row>
    <row r="113" spans="2:13" x14ac:dyDescent="0.25">
      <c r="B113" s="57">
        <v>106</v>
      </c>
      <c r="C113" s="70">
        <v>44520</v>
      </c>
      <c r="D113" s="59" t="s">
        <v>4008</v>
      </c>
      <c r="E113" s="60" t="s">
        <v>6128</v>
      </c>
      <c r="F113" s="67" t="s">
        <v>4009</v>
      </c>
      <c r="G113" s="67" t="s">
        <v>4010</v>
      </c>
      <c r="H113" s="68" t="s">
        <v>4011</v>
      </c>
      <c r="I113" s="63">
        <v>2</v>
      </c>
      <c r="J113" s="64" t="str">
        <f t="shared" si="5"/>
        <v>A</v>
      </c>
      <c r="K113" s="65">
        <f t="shared" si="6"/>
        <v>5000</v>
      </c>
      <c r="L113" s="66">
        <f t="shared" si="8"/>
        <v>2</v>
      </c>
      <c r="M113" s="15" t="str">
        <f t="shared" si="7"/>
        <v>OK</v>
      </c>
    </row>
    <row r="114" spans="2:13" s="69" customFormat="1" x14ac:dyDescent="0.25">
      <c r="B114" s="57">
        <v>107</v>
      </c>
      <c r="C114" s="70">
        <v>44520</v>
      </c>
      <c r="D114" s="59" t="s">
        <v>4012</v>
      </c>
      <c r="E114" s="60" t="s">
        <v>6128</v>
      </c>
      <c r="F114" s="67" t="s">
        <v>4013</v>
      </c>
      <c r="G114" s="67" t="s">
        <v>4014</v>
      </c>
      <c r="H114" s="68" t="s">
        <v>4015</v>
      </c>
      <c r="I114" s="63">
        <v>2</v>
      </c>
      <c r="J114" s="64" t="str">
        <f t="shared" si="5"/>
        <v>A</v>
      </c>
      <c r="K114" s="65">
        <f t="shared" si="6"/>
        <v>5000</v>
      </c>
      <c r="L114" s="66">
        <f t="shared" si="8"/>
        <v>2</v>
      </c>
      <c r="M114" s="15" t="str">
        <f t="shared" si="7"/>
        <v>OK</v>
      </c>
    </row>
    <row r="115" spans="2:13" x14ac:dyDescent="0.25">
      <c r="B115" s="57">
        <v>108</v>
      </c>
      <c r="C115" s="70">
        <v>44520</v>
      </c>
      <c r="D115" s="59" t="s">
        <v>4016</v>
      </c>
      <c r="E115" s="60" t="s">
        <v>6128</v>
      </c>
      <c r="F115" s="67" t="s">
        <v>4017</v>
      </c>
      <c r="G115" s="67" t="s">
        <v>4018</v>
      </c>
      <c r="H115" s="68" t="s">
        <v>4019</v>
      </c>
      <c r="I115" s="63">
        <v>2</v>
      </c>
      <c r="J115" s="64" t="str">
        <f t="shared" si="5"/>
        <v>A</v>
      </c>
      <c r="K115" s="65">
        <f t="shared" si="6"/>
        <v>5000</v>
      </c>
      <c r="L115" s="66">
        <f t="shared" si="8"/>
        <v>2</v>
      </c>
      <c r="M115" s="15" t="str">
        <f t="shared" si="7"/>
        <v>OK</v>
      </c>
    </row>
    <row r="116" spans="2:13" x14ac:dyDescent="0.25">
      <c r="B116" s="57">
        <v>109</v>
      </c>
      <c r="C116" s="70">
        <v>44520</v>
      </c>
      <c r="D116" s="59" t="s">
        <v>4020</v>
      </c>
      <c r="E116" s="60" t="s">
        <v>6128</v>
      </c>
      <c r="F116" s="67" t="s">
        <v>4021</v>
      </c>
      <c r="G116" s="67" t="s">
        <v>4022</v>
      </c>
      <c r="H116" s="68" t="s">
        <v>4026</v>
      </c>
      <c r="I116" s="63">
        <v>2</v>
      </c>
      <c r="J116" s="64" t="str">
        <f t="shared" si="5"/>
        <v>A</v>
      </c>
      <c r="K116" s="65">
        <f t="shared" si="6"/>
        <v>5000</v>
      </c>
      <c r="L116" s="66">
        <f t="shared" si="8"/>
        <v>2</v>
      </c>
      <c r="M116" s="15" t="str">
        <f t="shared" si="7"/>
        <v>OK</v>
      </c>
    </row>
    <row r="117" spans="2:13" s="69" customFormat="1" x14ac:dyDescent="0.25">
      <c r="B117" s="57">
        <v>110</v>
      </c>
      <c r="C117" s="70">
        <v>44520</v>
      </c>
      <c r="D117" s="59" t="s">
        <v>4023</v>
      </c>
      <c r="E117" s="60" t="s">
        <v>6128</v>
      </c>
      <c r="F117" s="67" t="s">
        <v>4024</v>
      </c>
      <c r="G117" s="67" t="s">
        <v>4025</v>
      </c>
      <c r="H117" s="68" t="s">
        <v>4027</v>
      </c>
      <c r="I117" s="63">
        <v>3</v>
      </c>
      <c r="J117" s="64" t="str">
        <f t="shared" si="5"/>
        <v>A</v>
      </c>
      <c r="K117" s="65">
        <f t="shared" si="6"/>
        <v>7500</v>
      </c>
      <c r="L117" s="66">
        <f t="shared" si="8"/>
        <v>3</v>
      </c>
      <c r="M117" s="15" t="str">
        <f t="shared" si="7"/>
        <v>OK</v>
      </c>
    </row>
    <row r="118" spans="2:13" x14ac:dyDescent="0.25">
      <c r="B118" s="57">
        <v>111</v>
      </c>
      <c r="C118" s="70">
        <v>44520</v>
      </c>
      <c r="D118" s="59" t="s">
        <v>4028</v>
      </c>
      <c r="E118" s="60" t="s">
        <v>6128</v>
      </c>
      <c r="F118" s="67" t="s">
        <v>4029</v>
      </c>
      <c r="G118" s="67" t="s">
        <v>4030</v>
      </c>
      <c r="H118" s="68" t="s">
        <v>4031</v>
      </c>
      <c r="I118" s="63">
        <v>2</v>
      </c>
      <c r="J118" s="64" t="str">
        <f t="shared" si="5"/>
        <v>A</v>
      </c>
      <c r="K118" s="65">
        <f t="shared" si="6"/>
        <v>5000</v>
      </c>
      <c r="L118" s="66">
        <f t="shared" si="8"/>
        <v>2</v>
      </c>
      <c r="M118" s="15" t="str">
        <f t="shared" si="7"/>
        <v>OK</v>
      </c>
    </row>
    <row r="119" spans="2:13" x14ac:dyDescent="0.25">
      <c r="B119" s="57">
        <v>112</v>
      </c>
      <c r="C119" s="70">
        <v>44520</v>
      </c>
      <c r="D119" s="59" t="s">
        <v>4032</v>
      </c>
      <c r="E119" s="60" t="s">
        <v>6128</v>
      </c>
      <c r="F119" s="67" t="s">
        <v>4033</v>
      </c>
      <c r="G119" s="67" t="s">
        <v>4034</v>
      </c>
      <c r="H119" s="68" t="s">
        <v>4035</v>
      </c>
      <c r="I119" s="63">
        <v>2</v>
      </c>
      <c r="J119" s="64" t="str">
        <f t="shared" si="5"/>
        <v>A</v>
      </c>
      <c r="K119" s="65">
        <f t="shared" si="6"/>
        <v>5000</v>
      </c>
      <c r="L119" s="66">
        <f t="shared" si="8"/>
        <v>2</v>
      </c>
      <c r="M119" s="15" t="str">
        <f t="shared" si="7"/>
        <v>OK</v>
      </c>
    </row>
    <row r="120" spans="2:13" x14ac:dyDescent="0.25">
      <c r="B120" s="57">
        <v>113</v>
      </c>
      <c r="C120" s="70">
        <v>44520</v>
      </c>
      <c r="D120" s="59" t="s">
        <v>4036</v>
      </c>
      <c r="E120" s="60" t="s">
        <v>6128</v>
      </c>
      <c r="F120" s="67" t="s">
        <v>4037</v>
      </c>
      <c r="G120" s="67" t="s">
        <v>4038</v>
      </c>
      <c r="H120" s="68" t="s">
        <v>4039</v>
      </c>
      <c r="I120" s="63">
        <v>2</v>
      </c>
      <c r="J120" s="64" t="str">
        <f t="shared" si="5"/>
        <v>A</v>
      </c>
      <c r="K120" s="65">
        <f t="shared" si="6"/>
        <v>5000</v>
      </c>
      <c r="L120" s="66">
        <f t="shared" si="8"/>
        <v>2</v>
      </c>
      <c r="M120" s="15" t="str">
        <f t="shared" si="7"/>
        <v>OK</v>
      </c>
    </row>
    <row r="121" spans="2:13" s="69" customFormat="1" x14ac:dyDescent="0.25">
      <c r="B121" s="57">
        <v>114</v>
      </c>
      <c r="C121" s="70">
        <v>44520</v>
      </c>
      <c r="D121" s="59" t="s">
        <v>4040</v>
      </c>
      <c r="E121" s="60" t="s">
        <v>6128</v>
      </c>
      <c r="F121" s="67" t="s">
        <v>4041</v>
      </c>
      <c r="G121" s="67" t="s">
        <v>4042</v>
      </c>
      <c r="H121" s="68" t="s">
        <v>4049</v>
      </c>
      <c r="I121" s="63">
        <v>2</v>
      </c>
      <c r="J121" s="64" t="str">
        <f t="shared" si="5"/>
        <v>A</v>
      </c>
      <c r="K121" s="65">
        <f t="shared" si="6"/>
        <v>5000</v>
      </c>
      <c r="L121" s="66">
        <f t="shared" si="8"/>
        <v>2</v>
      </c>
      <c r="M121" s="15" t="str">
        <f t="shared" si="7"/>
        <v>OK</v>
      </c>
    </row>
    <row r="122" spans="2:13" x14ac:dyDescent="0.25">
      <c r="B122" s="57">
        <v>115</v>
      </c>
      <c r="C122" s="70">
        <v>44520</v>
      </c>
      <c r="D122" s="59" t="s">
        <v>4043</v>
      </c>
      <c r="E122" s="60" t="s">
        <v>6128</v>
      </c>
      <c r="F122" s="67" t="s">
        <v>4044</v>
      </c>
      <c r="G122" s="67" t="s">
        <v>4045</v>
      </c>
      <c r="H122" s="68" t="s">
        <v>4050</v>
      </c>
      <c r="I122" s="63">
        <v>2</v>
      </c>
      <c r="J122" s="64" t="str">
        <f t="shared" si="5"/>
        <v>A</v>
      </c>
      <c r="K122" s="65">
        <f t="shared" si="6"/>
        <v>5000</v>
      </c>
      <c r="L122" s="66">
        <f t="shared" si="8"/>
        <v>2</v>
      </c>
      <c r="M122" s="15" t="str">
        <f t="shared" si="7"/>
        <v>OK</v>
      </c>
    </row>
    <row r="123" spans="2:13" x14ac:dyDescent="0.25">
      <c r="B123" s="57">
        <v>116</v>
      </c>
      <c r="C123" s="70">
        <v>44520</v>
      </c>
      <c r="D123" s="59" t="s">
        <v>4046</v>
      </c>
      <c r="E123" s="60" t="s">
        <v>6128</v>
      </c>
      <c r="F123" s="67" t="s">
        <v>4047</v>
      </c>
      <c r="G123" s="67" t="s">
        <v>4048</v>
      </c>
      <c r="H123" s="68" t="s">
        <v>4051</v>
      </c>
      <c r="I123" s="63">
        <v>2</v>
      </c>
      <c r="J123" s="64" t="str">
        <f t="shared" si="5"/>
        <v>A</v>
      </c>
      <c r="K123" s="65">
        <f t="shared" si="6"/>
        <v>5000</v>
      </c>
      <c r="L123" s="66">
        <f t="shared" si="8"/>
        <v>2</v>
      </c>
      <c r="M123" s="15" t="str">
        <f t="shared" si="7"/>
        <v>OK</v>
      </c>
    </row>
    <row r="124" spans="2:13" s="69" customFormat="1" x14ac:dyDescent="0.25">
      <c r="B124" s="57">
        <v>117</v>
      </c>
      <c r="C124" s="70">
        <v>44522</v>
      </c>
      <c r="D124" s="59" t="s">
        <v>4714</v>
      </c>
      <c r="E124" s="60" t="s">
        <v>6128</v>
      </c>
      <c r="F124" s="67" t="s">
        <v>4715</v>
      </c>
      <c r="G124" s="67" t="s">
        <v>4716</v>
      </c>
      <c r="H124" s="68" t="s">
        <v>4717</v>
      </c>
      <c r="I124" s="63">
        <v>2</v>
      </c>
      <c r="J124" s="64" t="str">
        <f t="shared" si="5"/>
        <v>A</v>
      </c>
      <c r="K124" s="65">
        <f t="shared" si="6"/>
        <v>5000</v>
      </c>
      <c r="L124" s="66">
        <f t="shared" si="8"/>
        <v>2</v>
      </c>
      <c r="M124" s="15" t="str">
        <f t="shared" si="7"/>
        <v>OK</v>
      </c>
    </row>
    <row r="125" spans="2:13" x14ac:dyDescent="0.25">
      <c r="B125" s="57">
        <v>118</v>
      </c>
      <c r="C125" s="70">
        <v>44522</v>
      </c>
      <c r="D125" s="59" t="s">
        <v>4718</v>
      </c>
      <c r="E125" s="60" t="s">
        <v>6128</v>
      </c>
      <c r="F125" s="67" t="s">
        <v>4719</v>
      </c>
      <c r="G125" s="67" t="s">
        <v>4720</v>
      </c>
      <c r="H125" s="68" t="s">
        <v>4721</v>
      </c>
      <c r="I125" s="63">
        <v>2</v>
      </c>
      <c r="J125" s="64" t="str">
        <f t="shared" si="5"/>
        <v>A</v>
      </c>
      <c r="K125" s="65">
        <f t="shared" si="6"/>
        <v>5000</v>
      </c>
      <c r="L125" s="66">
        <f t="shared" si="8"/>
        <v>2</v>
      </c>
      <c r="M125" s="15" t="str">
        <f t="shared" si="7"/>
        <v>OK</v>
      </c>
    </row>
    <row r="126" spans="2:13" x14ac:dyDescent="0.25">
      <c r="B126" s="57">
        <v>119</v>
      </c>
      <c r="C126" s="70">
        <v>44523</v>
      </c>
      <c r="D126" s="59" t="s">
        <v>4722</v>
      </c>
      <c r="E126" s="60" t="s">
        <v>6128</v>
      </c>
      <c r="F126" s="67" t="s">
        <v>4723</v>
      </c>
      <c r="G126" s="67" t="s">
        <v>4724</v>
      </c>
      <c r="H126" s="68" t="s">
        <v>4725</v>
      </c>
      <c r="I126" s="63">
        <v>3</v>
      </c>
      <c r="J126" s="64" t="str">
        <f t="shared" si="5"/>
        <v>A</v>
      </c>
      <c r="K126" s="65">
        <f t="shared" si="6"/>
        <v>7500</v>
      </c>
      <c r="L126" s="66">
        <f t="shared" ref="L126:L157" si="9">SUMIF($D$8:$D$127,D126:D226,$I$8:$I$127)</f>
        <v>3</v>
      </c>
      <c r="M126" s="15" t="str">
        <f t="shared" si="7"/>
        <v>OK</v>
      </c>
    </row>
    <row r="127" spans="2:13" x14ac:dyDescent="0.25">
      <c r="B127" s="57"/>
      <c r="C127" s="70"/>
      <c r="D127" s="59"/>
      <c r="E127" s="60"/>
      <c r="F127" s="67"/>
      <c r="G127" s="67"/>
      <c r="H127" s="68"/>
      <c r="I127" s="63"/>
      <c r="J127" s="64" t="str">
        <f t="shared" si="5"/>
        <v xml:space="preserve"> </v>
      </c>
      <c r="K127" s="65">
        <f t="shared" si="6"/>
        <v>0</v>
      </c>
      <c r="L127" s="66">
        <f t="shared" si="9"/>
        <v>0</v>
      </c>
      <c r="M127" s="15" t="str">
        <f t="shared" si="7"/>
        <v xml:space="preserve"> </v>
      </c>
    </row>
    <row r="128" spans="2:13" ht="5.25" customHeight="1" x14ac:dyDescent="0.25"/>
    <row r="129" spans="2:12" s="72" customFormat="1" ht="26.25" customHeight="1" x14ac:dyDescent="0.25">
      <c r="B129" s="115" t="s">
        <v>29</v>
      </c>
      <c r="C129" s="115"/>
      <c r="D129" s="115"/>
      <c r="E129" s="115"/>
      <c r="F129" s="115"/>
      <c r="G129" s="115"/>
      <c r="I129" s="73">
        <f>SUM(I8:I128)</f>
        <v>255</v>
      </c>
      <c r="J129" s="73"/>
      <c r="K129" s="73">
        <f>SUM(K8:K127)</f>
        <v>643500</v>
      </c>
      <c r="L129" s="74"/>
    </row>
    <row r="130" spans="2:12" x14ac:dyDescent="0.25">
      <c r="I130" s="75"/>
      <c r="J130" s="75"/>
      <c r="K130" s="75"/>
    </row>
  </sheetData>
  <autoFilter ref="B7:L127"/>
  <mergeCells count="10">
    <mergeCell ref="H5:H6"/>
    <mergeCell ref="J5:J6"/>
    <mergeCell ref="K5:K6"/>
    <mergeCell ref="B129:G129"/>
    <mergeCell ref="B5:B6"/>
    <mergeCell ref="C5:C6"/>
    <mergeCell ref="D5:D6"/>
    <mergeCell ref="E5:E6"/>
    <mergeCell ref="F5:F6"/>
    <mergeCell ref="G5:G6"/>
  </mergeCells>
  <conditionalFormatting sqref="H8:H127">
    <cfRule type="duplicateValues" dxfId="25" priority="1847"/>
  </conditionalFormatting>
  <printOptions horizontalCentered="1"/>
  <pageMargins left="0" right="0" top="0" bottom="0" header="0" footer="0"/>
  <pageSetup paperSize="9" scale="7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23</vt:i4>
      </vt:variant>
    </vt:vector>
  </HeadingPairs>
  <TitlesOfParts>
    <vt:vector size="37" baseType="lpstr">
      <vt:lpstr>REKAP</vt:lpstr>
      <vt:lpstr>SUMMARY</vt:lpstr>
      <vt:lpstr>PAS</vt:lpstr>
      <vt:lpstr>PRB</vt:lpstr>
      <vt:lpstr>SKJ</vt:lpstr>
      <vt:lpstr>PTN</vt:lpstr>
      <vt:lpstr>LMJ</vt:lpstr>
      <vt:lpstr>JBR</vt:lpstr>
      <vt:lpstr>BWS</vt:lpstr>
      <vt:lpstr>STB</vt:lpstr>
      <vt:lpstr>BWI</vt:lpstr>
      <vt:lpstr>GTG</vt:lpstr>
      <vt:lpstr>SURAT KLAIM</vt:lpstr>
      <vt:lpstr>INME</vt:lpstr>
      <vt:lpstr>BWI!Print_Area</vt:lpstr>
      <vt:lpstr>BWS!Print_Area</vt:lpstr>
      <vt:lpstr>GTG!Print_Area</vt:lpstr>
      <vt:lpstr>JBR!Print_Area</vt:lpstr>
      <vt:lpstr>LMJ!Print_Area</vt:lpstr>
      <vt:lpstr>PAS!Print_Area</vt:lpstr>
      <vt:lpstr>PRB!Print_Area</vt:lpstr>
      <vt:lpstr>PTN!Print_Area</vt:lpstr>
      <vt:lpstr>REKAP!Print_Area</vt:lpstr>
      <vt:lpstr>SKJ!Print_Area</vt:lpstr>
      <vt:lpstr>STB!Print_Area</vt:lpstr>
      <vt:lpstr>SUMMARY!Print_Area</vt:lpstr>
      <vt:lpstr>BWI!Print_Titles</vt:lpstr>
      <vt:lpstr>BWS!Print_Titles</vt:lpstr>
      <vt:lpstr>GTG!Print_Titles</vt:lpstr>
      <vt:lpstr>JBR!Print_Titles</vt:lpstr>
      <vt:lpstr>LMJ!Print_Titles</vt:lpstr>
      <vt:lpstr>PAS!Print_Titles</vt:lpstr>
      <vt:lpstr>PRB!Print_Titles</vt:lpstr>
      <vt:lpstr>PTN!Print_Titles</vt:lpstr>
      <vt:lpstr>SKJ!Print_Titles</vt:lpstr>
      <vt:lpstr>STB!Print_Titles</vt:lpstr>
      <vt:lpstr>SUMMARY!Print_Titles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</dc:creator>
  <cp:lastModifiedBy>SEJATI</cp:lastModifiedBy>
  <cp:lastPrinted>2021-12-08T03:56:59Z</cp:lastPrinted>
  <dcterms:created xsi:type="dcterms:W3CDTF">2021-07-03T06:01:59Z</dcterms:created>
  <dcterms:modified xsi:type="dcterms:W3CDTF">2021-12-16T04:45:22Z</dcterms:modified>
</cp:coreProperties>
</file>