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emf" ContentType="image/x-emf"/>
  <Default Extension="rels" ContentType="application/vnd.openxmlformats-package.relationships+xml"/>
  <Default Extension="xml" ContentType="application/xml"/>
  <Default Extension="docx" ContentType="application/vnd.openxmlformats-officedocument.wordprocessingml.document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Z:\GUDANG ADM CLAIM\KLAIM\JENG LELY\- UPDATE -\11. NOVEMBER 2021\WS_SO\"/>
    </mc:Choice>
  </mc:AlternateContent>
  <bookViews>
    <workbookView xWindow="0" yWindow="0" windowWidth="20490" windowHeight="7755"/>
  </bookViews>
  <sheets>
    <sheet name="REKAP" sheetId="7" r:id="rId1"/>
    <sheet name="SUMMARY" sheetId="33" r:id="rId2"/>
    <sheet name="PAS" sheetId="2" r:id="rId3"/>
    <sheet name="PRB" sheetId="32" r:id="rId4"/>
    <sheet name="SKJ" sheetId="31" r:id="rId5"/>
    <sheet name="PTN" sheetId="30" r:id="rId6"/>
    <sheet name="LMJ" sheetId="29" r:id="rId7"/>
    <sheet name="JBR" sheetId="28" r:id="rId8"/>
    <sheet name="BWS" sheetId="27" r:id="rId9"/>
    <sheet name="STB" sheetId="26" r:id="rId10"/>
    <sheet name="BWI" sheetId="25" r:id="rId11"/>
    <sheet name="GTG" sheetId="24" r:id="rId12"/>
    <sheet name="Hitlist A1500 ml Nov'21" sheetId="23" r:id="rId13"/>
    <sheet name="SURAT KLAIM" sheetId="8" r:id="rId14"/>
    <sheet name="INME" sheetId="9" r:id="rId15"/>
  </sheets>
  <externalReferences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</externalReferences>
  <definedNames>
    <definedName name="\a" localSheetId="10">#REF!</definedName>
    <definedName name="\a" localSheetId="8">#REF!</definedName>
    <definedName name="\a" localSheetId="11">#REF!</definedName>
    <definedName name="\a" localSheetId="7">#REF!</definedName>
    <definedName name="\a" localSheetId="6">#REF!</definedName>
    <definedName name="\a" localSheetId="3">#REF!</definedName>
    <definedName name="\a" localSheetId="5">#REF!</definedName>
    <definedName name="\a" localSheetId="4">#REF!</definedName>
    <definedName name="\a" localSheetId="9">#REF!</definedName>
    <definedName name="\a" localSheetId="1">#REF!</definedName>
    <definedName name="\a">#REF!</definedName>
    <definedName name="\b" localSheetId="10">#REF!</definedName>
    <definedName name="\b" localSheetId="8">#REF!</definedName>
    <definedName name="\b" localSheetId="11">#REF!</definedName>
    <definedName name="\b" localSheetId="7">#REF!</definedName>
    <definedName name="\b" localSheetId="6">#REF!</definedName>
    <definedName name="\b" localSheetId="3">#REF!</definedName>
    <definedName name="\b" localSheetId="5">#REF!</definedName>
    <definedName name="\b" localSheetId="4">#REF!</definedName>
    <definedName name="\b" localSheetId="9">#REF!</definedName>
    <definedName name="\b" localSheetId="1">#REF!</definedName>
    <definedName name="\b">#REF!</definedName>
    <definedName name="\c" localSheetId="10">#REF!</definedName>
    <definedName name="\c" localSheetId="8">#REF!</definedName>
    <definedName name="\c" localSheetId="11">#REF!</definedName>
    <definedName name="\c" localSheetId="7">#REF!</definedName>
    <definedName name="\c" localSheetId="6">#REF!</definedName>
    <definedName name="\c" localSheetId="3">#REF!</definedName>
    <definedName name="\c" localSheetId="5">#REF!</definedName>
    <definedName name="\c" localSheetId="4">#REF!</definedName>
    <definedName name="\c" localSheetId="9">#REF!</definedName>
    <definedName name="\c" localSheetId="1">#REF!</definedName>
    <definedName name="\c">#REF!</definedName>
    <definedName name="\d">#N/A</definedName>
    <definedName name="\e">'[1]AOP-SK'!$C$102</definedName>
    <definedName name="\k">'[1]AOP-SK'!$C$113</definedName>
    <definedName name="\s" localSheetId="10">#REF!</definedName>
    <definedName name="\s" localSheetId="8">#REF!</definedName>
    <definedName name="\s" localSheetId="11">#REF!</definedName>
    <definedName name="\s" localSheetId="7">#REF!</definedName>
    <definedName name="\s" localSheetId="6">#REF!</definedName>
    <definedName name="\s" localSheetId="3">#REF!</definedName>
    <definedName name="\s" localSheetId="5">#REF!</definedName>
    <definedName name="\s" localSheetId="4">#REF!</definedName>
    <definedName name="\s" localSheetId="9">#REF!</definedName>
    <definedName name="\s" localSheetId="1">#REF!</definedName>
    <definedName name="\s">#REF!</definedName>
    <definedName name="__123Graph_A" localSheetId="10" hidden="1">[2]RUPS!#REF!</definedName>
    <definedName name="__123Graph_A" localSheetId="8" hidden="1">[2]RUPS!#REF!</definedName>
    <definedName name="__123Graph_A" localSheetId="11" hidden="1">[2]RUPS!#REF!</definedName>
    <definedName name="__123Graph_A" localSheetId="7" hidden="1">[2]RUPS!#REF!</definedName>
    <definedName name="__123Graph_A" localSheetId="6" hidden="1">[2]RUPS!#REF!</definedName>
    <definedName name="__123Graph_A" localSheetId="3" hidden="1">[2]RUPS!#REF!</definedName>
    <definedName name="__123Graph_A" localSheetId="5" hidden="1">[2]RUPS!#REF!</definedName>
    <definedName name="__123Graph_A" localSheetId="4" hidden="1">[2]RUPS!#REF!</definedName>
    <definedName name="__123Graph_A" localSheetId="9" hidden="1">[2]RUPS!#REF!</definedName>
    <definedName name="__123Graph_A" localSheetId="1" hidden="1">[2]RUPS!#REF!</definedName>
    <definedName name="__123Graph_A" hidden="1">[2]RUPS!#REF!</definedName>
    <definedName name="__123Graph_AEQUITY" localSheetId="10" hidden="1">[2]RUPS!#REF!</definedName>
    <definedName name="__123Graph_AEQUITY" localSheetId="8" hidden="1">[2]RUPS!#REF!</definedName>
    <definedName name="__123Graph_AEQUITY" localSheetId="11" hidden="1">[2]RUPS!#REF!</definedName>
    <definedName name="__123Graph_AEQUITY" localSheetId="7" hidden="1">[2]RUPS!#REF!</definedName>
    <definedName name="__123Graph_AEQUITY" localSheetId="6" hidden="1">[2]RUPS!#REF!</definedName>
    <definedName name="__123Graph_AEQUITY" localSheetId="3" hidden="1">[2]RUPS!#REF!</definedName>
    <definedName name="__123Graph_AEQUITY" localSheetId="5" hidden="1">[2]RUPS!#REF!</definedName>
    <definedName name="__123Graph_AEQUITY" localSheetId="4" hidden="1">[2]RUPS!#REF!</definedName>
    <definedName name="__123Graph_AEQUITY" localSheetId="9" hidden="1">[2]RUPS!#REF!</definedName>
    <definedName name="__123Graph_AEQUITY" localSheetId="1" hidden="1">[2]RUPS!#REF!</definedName>
    <definedName name="__123Graph_AEQUITY" hidden="1">[2]RUPS!#REF!</definedName>
    <definedName name="__123Graph_AINVESTMENT" localSheetId="10" hidden="1">[2]RUPS!#REF!</definedName>
    <definedName name="__123Graph_AINVESTMENT" localSheetId="8" hidden="1">[2]RUPS!#REF!</definedName>
    <definedName name="__123Graph_AINVESTMENT" localSheetId="11" hidden="1">[2]RUPS!#REF!</definedName>
    <definedName name="__123Graph_AINVESTMENT" localSheetId="7" hidden="1">[2]RUPS!#REF!</definedName>
    <definedName name="__123Graph_AINVESTMENT" localSheetId="6" hidden="1">[2]RUPS!#REF!</definedName>
    <definedName name="__123Graph_AINVESTMENT" localSheetId="3" hidden="1">[2]RUPS!#REF!</definedName>
    <definedName name="__123Graph_AINVESTMENT" localSheetId="5" hidden="1">[2]RUPS!#REF!</definedName>
    <definedName name="__123Graph_AINVESTMENT" localSheetId="4" hidden="1">[2]RUPS!#REF!</definedName>
    <definedName name="__123Graph_AINVESTMENT" localSheetId="9" hidden="1">[2]RUPS!#REF!</definedName>
    <definedName name="__123Graph_AINVESTMENT" localSheetId="1" hidden="1">[2]RUPS!#REF!</definedName>
    <definedName name="__123Graph_AINVESTMENT" hidden="1">[2]RUPS!#REF!</definedName>
    <definedName name="__123Graph_B" localSheetId="10" hidden="1">[2]RUPS!#REF!</definedName>
    <definedName name="__123Graph_B" localSheetId="8" hidden="1">[2]RUPS!#REF!</definedName>
    <definedName name="__123Graph_B" localSheetId="11" hidden="1">[2]RUPS!#REF!</definedName>
    <definedName name="__123Graph_B" localSheetId="7" hidden="1">[2]RUPS!#REF!</definedName>
    <definedName name="__123Graph_B" localSheetId="6" hidden="1">[2]RUPS!#REF!</definedName>
    <definedName name="__123Graph_B" localSheetId="3" hidden="1">[2]RUPS!#REF!</definedName>
    <definedName name="__123Graph_B" localSheetId="5" hidden="1">[2]RUPS!#REF!</definedName>
    <definedName name="__123Graph_B" localSheetId="4" hidden="1">[2]RUPS!#REF!</definedName>
    <definedName name="__123Graph_B" localSheetId="9" hidden="1">[2]RUPS!#REF!</definedName>
    <definedName name="__123Graph_B" localSheetId="1" hidden="1">[2]RUPS!#REF!</definedName>
    <definedName name="__123Graph_B" hidden="1">[2]RUPS!#REF!</definedName>
    <definedName name="__123Graph_BEQUITY" localSheetId="10" hidden="1">[2]RUPS!#REF!</definedName>
    <definedName name="__123Graph_BEQUITY" localSheetId="8" hidden="1">[2]RUPS!#REF!</definedName>
    <definedName name="__123Graph_BEQUITY" localSheetId="11" hidden="1">[2]RUPS!#REF!</definedName>
    <definedName name="__123Graph_BEQUITY" localSheetId="7" hidden="1">[2]RUPS!#REF!</definedName>
    <definedName name="__123Graph_BEQUITY" localSheetId="6" hidden="1">[2]RUPS!#REF!</definedName>
    <definedName name="__123Graph_BEQUITY" localSheetId="3" hidden="1">[2]RUPS!#REF!</definedName>
    <definedName name="__123Graph_BEQUITY" localSheetId="5" hidden="1">[2]RUPS!#REF!</definedName>
    <definedName name="__123Graph_BEQUITY" localSheetId="4" hidden="1">[2]RUPS!#REF!</definedName>
    <definedName name="__123Graph_BEQUITY" localSheetId="9" hidden="1">[2]RUPS!#REF!</definedName>
    <definedName name="__123Graph_BEQUITY" localSheetId="1" hidden="1">[2]RUPS!#REF!</definedName>
    <definedName name="__123Graph_BEQUITY" hidden="1">[2]RUPS!#REF!</definedName>
    <definedName name="__123Graph_BINVESTMENT" localSheetId="10" hidden="1">[2]RUPS!#REF!</definedName>
    <definedName name="__123Graph_BINVESTMENT" localSheetId="8" hidden="1">[2]RUPS!#REF!</definedName>
    <definedName name="__123Graph_BINVESTMENT" localSheetId="11" hidden="1">[2]RUPS!#REF!</definedName>
    <definedName name="__123Graph_BINVESTMENT" localSheetId="7" hidden="1">[2]RUPS!#REF!</definedName>
    <definedName name="__123Graph_BINVESTMENT" localSheetId="6" hidden="1">[2]RUPS!#REF!</definedName>
    <definedName name="__123Graph_BINVESTMENT" localSheetId="3" hidden="1">[2]RUPS!#REF!</definedName>
    <definedName name="__123Graph_BINVESTMENT" localSheetId="5" hidden="1">[2]RUPS!#REF!</definedName>
    <definedName name="__123Graph_BINVESTMENT" localSheetId="4" hidden="1">[2]RUPS!#REF!</definedName>
    <definedName name="__123Graph_BINVESTMENT" localSheetId="9" hidden="1">[2]RUPS!#REF!</definedName>
    <definedName name="__123Graph_BINVESTMENT" localSheetId="1" hidden="1">[2]RUPS!#REF!</definedName>
    <definedName name="__123Graph_BINVESTMENT" hidden="1">[2]RUPS!#REF!</definedName>
    <definedName name="__123Graph_C" localSheetId="10" hidden="1">[2]RUPS!#REF!</definedName>
    <definedName name="__123Graph_C" localSheetId="8" hidden="1">[2]RUPS!#REF!</definedName>
    <definedName name="__123Graph_C" localSheetId="11" hidden="1">[2]RUPS!#REF!</definedName>
    <definedName name="__123Graph_C" localSheetId="7" hidden="1">[2]RUPS!#REF!</definedName>
    <definedName name="__123Graph_C" localSheetId="6" hidden="1">[2]RUPS!#REF!</definedName>
    <definedName name="__123Graph_C" localSheetId="3" hidden="1">[2]RUPS!#REF!</definedName>
    <definedName name="__123Graph_C" localSheetId="5" hidden="1">[2]RUPS!#REF!</definedName>
    <definedName name="__123Graph_C" localSheetId="4" hidden="1">[2]RUPS!#REF!</definedName>
    <definedName name="__123Graph_C" localSheetId="9" hidden="1">[2]RUPS!#REF!</definedName>
    <definedName name="__123Graph_C" localSheetId="1" hidden="1">[2]RUPS!#REF!</definedName>
    <definedName name="__123Graph_C" hidden="1">[2]RUPS!#REF!</definedName>
    <definedName name="__123Graph_CEQUITY" localSheetId="10" hidden="1">[2]RUPS!#REF!</definedName>
    <definedName name="__123Graph_CEQUITY" localSheetId="8" hidden="1">[2]RUPS!#REF!</definedName>
    <definedName name="__123Graph_CEQUITY" localSheetId="11" hidden="1">[2]RUPS!#REF!</definedName>
    <definedName name="__123Graph_CEQUITY" localSheetId="7" hidden="1">[2]RUPS!#REF!</definedName>
    <definedName name="__123Graph_CEQUITY" localSheetId="6" hidden="1">[2]RUPS!#REF!</definedName>
    <definedName name="__123Graph_CEQUITY" localSheetId="3" hidden="1">[2]RUPS!#REF!</definedName>
    <definedName name="__123Graph_CEQUITY" localSheetId="5" hidden="1">[2]RUPS!#REF!</definedName>
    <definedName name="__123Graph_CEQUITY" localSheetId="4" hidden="1">[2]RUPS!#REF!</definedName>
    <definedName name="__123Graph_CEQUITY" localSheetId="9" hidden="1">[2]RUPS!#REF!</definedName>
    <definedName name="__123Graph_CEQUITY" localSheetId="1" hidden="1">[2]RUPS!#REF!</definedName>
    <definedName name="__123Graph_CEQUITY" hidden="1">[2]RUPS!#REF!</definedName>
    <definedName name="__123Graph_CINVESTMENT" localSheetId="10" hidden="1">[2]RUPS!#REF!</definedName>
    <definedName name="__123Graph_CINVESTMENT" localSheetId="8" hidden="1">[2]RUPS!#REF!</definedName>
    <definedName name="__123Graph_CINVESTMENT" localSheetId="11" hidden="1">[2]RUPS!#REF!</definedName>
    <definedName name="__123Graph_CINVESTMENT" localSheetId="7" hidden="1">[2]RUPS!#REF!</definedName>
    <definedName name="__123Graph_CINVESTMENT" localSheetId="6" hidden="1">[2]RUPS!#REF!</definedName>
    <definedName name="__123Graph_CINVESTMENT" localSheetId="3" hidden="1">[2]RUPS!#REF!</definedName>
    <definedName name="__123Graph_CINVESTMENT" localSheetId="5" hidden="1">[2]RUPS!#REF!</definedName>
    <definedName name="__123Graph_CINVESTMENT" localSheetId="4" hidden="1">[2]RUPS!#REF!</definedName>
    <definedName name="__123Graph_CINVESTMENT" localSheetId="9" hidden="1">[2]RUPS!#REF!</definedName>
    <definedName name="__123Graph_CINVESTMENT" localSheetId="1" hidden="1">[2]RUPS!#REF!</definedName>
    <definedName name="__123Graph_CINVESTMENT" hidden="1">[2]RUPS!#REF!</definedName>
    <definedName name="__123Graph_E" hidden="1">'[1]AOP-SK'!$I$174:$I$185</definedName>
    <definedName name="__123Graph_F" hidden="1">'[1]AOP-SK'!$I$186:$I$197</definedName>
    <definedName name="__bpp05" localSheetId="10">#REF!</definedName>
    <definedName name="__bpp05" localSheetId="8">#REF!</definedName>
    <definedName name="__bpp05" localSheetId="11">#REF!</definedName>
    <definedName name="__bpp05" localSheetId="7">#REF!</definedName>
    <definedName name="__bpp05" localSheetId="6">#REF!</definedName>
    <definedName name="__bpp05" localSheetId="3">#REF!</definedName>
    <definedName name="__bpp05" localSheetId="5">#REF!</definedName>
    <definedName name="__bpp05" localSheetId="4">#REF!</definedName>
    <definedName name="__bpp05" localSheetId="9">#REF!</definedName>
    <definedName name="__bpp05" localSheetId="1">#REF!</definedName>
    <definedName name="__bpp05">#REF!</definedName>
    <definedName name="__DAT1" localSheetId="10">#REF!</definedName>
    <definedName name="__DAT1" localSheetId="8">#REF!</definedName>
    <definedName name="__DAT1" localSheetId="11">#REF!</definedName>
    <definedName name="__DAT1" localSheetId="7">#REF!</definedName>
    <definedName name="__DAT1" localSheetId="6">#REF!</definedName>
    <definedName name="__DAT1" localSheetId="3">#REF!</definedName>
    <definedName name="__DAT1" localSheetId="5">#REF!</definedName>
    <definedName name="__DAT1" localSheetId="4">#REF!</definedName>
    <definedName name="__DAT1" localSheetId="9">#REF!</definedName>
    <definedName name="__DAT1" localSheetId="1">#REF!</definedName>
    <definedName name="__DAT1">#REF!</definedName>
    <definedName name="__DAT10" localSheetId="10">#REF!</definedName>
    <definedName name="__DAT10" localSheetId="8">#REF!</definedName>
    <definedName name="__DAT10" localSheetId="11">#REF!</definedName>
    <definedName name="__DAT10" localSheetId="7">#REF!</definedName>
    <definedName name="__DAT10" localSheetId="6">#REF!</definedName>
    <definedName name="__DAT10" localSheetId="3">#REF!</definedName>
    <definedName name="__DAT10" localSheetId="5">#REF!</definedName>
    <definedName name="__DAT10" localSheetId="4">#REF!</definedName>
    <definedName name="__DAT10" localSheetId="9">#REF!</definedName>
    <definedName name="__DAT10" localSheetId="1">#REF!</definedName>
    <definedName name="__DAT10">#REF!</definedName>
    <definedName name="__DAT11" localSheetId="10">#REF!</definedName>
    <definedName name="__DAT11" localSheetId="8">#REF!</definedName>
    <definedName name="__DAT11" localSheetId="11">#REF!</definedName>
    <definedName name="__DAT11" localSheetId="7">#REF!</definedName>
    <definedName name="__DAT11" localSheetId="6">#REF!</definedName>
    <definedName name="__DAT11" localSheetId="3">#REF!</definedName>
    <definedName name="__DAT11" localSheetId="5">#REF!</definedName>
    <definedName name="__DAT11" localSheetId="4">#REF!</definedName>
    <definedName name="__DAT11" localSheetId="9">#REF!</definedName>
    <definedName name="__DAT11" localSheetId="1">#REF!</definedName>
    <definedName name="__DAT11">#REF!</definedName>
    <definedName name="__DAT12" localSheetId="10">#REF!</definedName>
    <definedName name="__DAT12" localSheetId="8">#REF!</definedName>
    <definedName name="__DAT12" localSheetId="11">#REF!</definedName>
    <definedName name="__DAT12" localSheetId="7">#REF!</definedName>
    <definedName name="__DAT12" localSheetId="6">#REF!</definedName>
    <definedName name="__DAT12" localSheetId="3">#REF!</definedName>
    <definedName name="__DAT12" localSheetId="5">#REF!</definedName>
    <definedName name="__DAT12" localSheetId="4">#REF!</definedName>
    <definedName name="__DAT12" localSheetId="9">#REF!</definedName>
    <definedName name="__DAT12" localSheetId="1">#REF!</definedName>
    <definedName name="__DAT12">#REF!</definedName>
    <definedName name="__DAT13" localSheetId="10">#REF!</definedName>
    <definedName name="__DAT13" localSheetId="8">#REF!</definedName>
    <definedName name="__DAT13" localSheetId="11">#REF!</definedName>
    <definedName name="__DAT13" localSheetId="7">#REF!</definedName>
    <definedName name="__DAT13" localSheetId="6">#REF!</definedName>
    <definedName name="__DAT13" localSheetId="3">#REF!</definedName>
    <definedName name="__DAT13" localSheetId="5">#REF!</definedName>
    <definedName name="__DAT13" localSheetId="4">#REF!</definedName>
    <definedName name="__DAT13" localSheetId="9">#REF!</definedName>
    <definedName name="__DAT13" localSheetId="1">#REF!</definedName>
    <definedName name="__DAT13">#REF!</definedName>
    <definedName name="__DAT14" localSheetId="10">#REF!</definedName>
    <definedName name="__DAT14" localSheetId="8">#REF!</definedName>
    <definedName name="__DAT14" localSheetId="11">#REF!</definedName>
    <definedName name="__DAT14" localSheetId="7">#REF!</definedName>
    <definedName name="__DAT14" localSheetId="6">#REF!</definedName>
    <definedName name="__DAT14" localSheetId="3">#REF!</definedName>
    <definedName name="__DAT14" localSheetId="5">#REF!</definedName>
    <definedName name="__DAT14" localSheetId="4">#REF!</definedName>
    <definedName name="__DAT14" localSheetId="9">#REF!</definedName>
    <definedName name="__DAT14" localSheetId="1">#REF!</definedName>
    <definedName name="__DAT14">#REF!</definedName>
    <definedName name="__DAT15" localSheetId="10">#REF!</definedName>
    <definedName name="__DAT15" localSheetId="8">#REF!</definedName>
    <definedName name="__DAT15" localSheetId="11">#REF!</definedName>
    <definedName name="__DAT15" localSheetId="7">#REF!</definedName>
    <definedName name="__DAT15" localSheetId="6">#REF!</definedName>
    <definedName name="__DAT15" localSheetId="3">#REF!</definedName>
    <definedName name="__DAT15" localSheetId="5">#REF!</definedName>
    <definedName name="__DAT15" localSheetId="4">#REF!</definedName>
    <definedName name="__DAT15" localSheetId="9">#REF!</definedName>
    <definedName name="__DAT15" localSheetId="1">#REF!</definedName>
    <definedName name="__DAT15">#REF!</definedName>
    <definedName name="__DAT16" localSheetId="10">#REF!</definedName>
    <definedName name="__DAT16" localSheetId="8">#REF!</definedName>
    <definedName name="__DAT16" localSheetId="11">#REF!</definedName>
    <definedName name="__DAT16" localSheetId="7">#REF!</definedName>
    <definedName name="__DAT16" localSheetId="6">#REF!</definedName>
    <definedName name="__DAT16" localSheetId="3">#REF!</definedName>
    <definedName name="__DAT16" localSheetId="5">#REF!</definedName>
    <definedName name="__DAT16" localSheetId="4">#REF!</definedName>
    <definedName name="__DAT16" localSheetId="9">#REF!</definedName>
    <definedName name="__DAT16" localSheetId="1">#REF!</definedName>
    <definedName name="__DAT16">#REF!</definedName>
    <definedName name="__DAT17" localSheetId="10">#REF!</definedName>
    <definedName name="__DAT17" localSheetId="8">#REF!</definedName>
    <definedName name="__DAT17" localSheetId="11">#REF!</definedName>
    <definedName name="__DAT17" localSheetId="7">#REF!</definedName>
    <definedName name="__DAT17" localSheetId="6">#REF!</definedName>
    <definedName name="__DAT17" localSheetId="3">#REF!</definedName>
    <definedName name="__DAT17" localSheetId="5">#REF!</definedName>
    <definedName name="__DAT17" localSheetId="4">#REF!</definedName>
    <definedName name="__DAT17" localSheetId="9">#REF!</definedName>
    <definedName name="__DAT17" localSheetId="1">#REF!</definedName>
    <definedName name="__DAT17">#REF!</definedName>
    <definedName name="__DAT18" localSheetId="10">#REF!</definedName>
    <definedName name="__DAT18" localSheetId="8">#REF!</definedName>
    <definedName name="__DAT18" localSheetId="11">#REF!</definedName>
    <definedName name="__DAT18" localSheetId="7">#REF!</definedName>
    <definedName name="__DAT18" localSheetId="6">#REF!</definedName>
    <definedName name="__DAT18" localSheetId="3">#REF!</definedName>
    <definedName name="__DAT18" localSheetId="5">#REF!</definedName>
    <definedName name="__DAT18" localSheetId="4">#REF!</definedName>
    <definedName name="__DAT18" localSheetId="9">#REF!</definedName>
    <definedName name="__DAT18" localSheetId="1">#REF!</definedName>
    <definedName name="__DAT18">#REF!</definedName>
    <definedName name="__DAT19" localSheetId="10">#REF!</definedName>
    <definedName name="__DAT19" localSheetId="8">#REF!</definedName>
    <definedName name="__DAT19" localSheetId="11">#REF!</definedName>
    <definedName name="__DAT19" localSheetId="7">#REF!</definedName>
    <definedName name="__DAT19" localSheetId="6">#REF!</definedName>
    <definedName name="__DAT19" localSheetId="3">#REF!</definedName>
    <definedName name="__DAT19" localSheetId="5">#REF!</definedName>
    <definedName name="__DAT19" localSheetId="4">#REF!</definedName>
    <definedName name="__DAT19" localSheetId="9">#REF!</definedName>
    <definedName name="__DAT19" localSheetId="1">#REF!</definedName>
    <definedName name="__DAT19">#REF!</definedName>
    <definedName name="__DAT2" localSheetId="10">#REF!</definedName>
    <definedName name="__DAT2" localSheetId="8">#REF!</definedName>
    <definedName name="__DAT2" localSheetId="11">#REF!</definedName>
    <definedName name="__DAT2" localSheetId="7">#REF!</definedName>
    <definedName name="__DAT2" localSheetId="6">#REF!</definedName>
    <definedName name="__DAT2" localSheetId="3">#REF!</definedName>
    <definedName name="__DAT2" localSheetId="5">#REF!</definedName>
    <definedName name="__DAT2" localSheetId="4">#REF!</definedName>
    <definedName name="__DAT2" localSheetId="9">#REF!</definedName>
    <definedName name="__DAT2" localSheetId="1">#REF!</definedName>
    <definedName name="__DAT2">#REF!</definedName>
    <definedName name="__DAT20" localSheetId="10">#REF!</definedName>
    <definedName name="__DAT20" localSheetId="8">#REF!</definedName>
    <definedName name="__DAT20" localSheetId="11">#REF!</definedName>
    <definedName name="__DAT20" localSheetId="7">#REF!</definedName>
    <definedName name="__DAT20" localSheetId="6">#REF!</definedName>
    <definedName name="__DAT20" localSheetId="3">#REF!</definedName>
    <definedName name="__DAT20" localSheetId="5">#REF!</definedName>
    <definedName name="__DAT20" localSheetId="4">#REF!</definedName>
    <definedName name="__DAT20" localSheetId="9">#REF!</definedName>
    <definedName name="__DAT20" localSheetId="1">#REF!</definedName>
    <definedName name="__DAT20">#REF!</definedName>
    <definedName name="__DAT21" localSheetId="10">#REF!</definedName>
    <definedName name="__DAT21" localSheetId="8">#REF!</definedName>
    <definedName name="__DAT21" localSheetId="11">#REF!</definedName>
    <definedName name="__DAT21" localSheetId="7">#REF!</definedName>
    <definedName name="__DAT21" localSheetId="6">#REF!</definedName>
    <definedName name="__DAT21" localSheetId="3">#REF!</definedName>
    <definedName name="__DAT21" localSheetId="5">#REF!</definedName>
    <definedName name="__DAT21" localSheetId="4">#REF!</definedName>
    <definedName name="__DAT21" localSheetId="9">#REF!</definedName>
    <definedName name="__DAT21" localSheetId="1">#REF!</definedName>
    <definedName name="__DAT21">#REF!</definedName>
    <definedName name="__DAT22" localSheetId="10">#REF!</definedName>
    <definedName name="__DAT22" localSheetId="8">#REF!</definedName>
    <definedName name="__DAT22" localSheetId="11">#REF!</definedName>
    <definedName name="__DAT22" localSheetId="7">#REF!</definedName>
    <definedName name="__DAT22" localSheetId="6">#REF!</definedName>
    <definedName name="__DAT22" localSheetId="3">#REF!</definedName>
    <definedName name="__DAT22" localSheetId="5">#REF!</definedName>
    <definedName name="__DAT22" localSheetId="4">#REF!</definedName>
    <definedName name="__DAT22" localSheetId="9">#REF!</definedName>
    <definedName name="__DAT22" localSheetId="1">#REF!</definedName>
    <definedName name="__DAT22">#REF!</definedName>
    <definedName name="__DAT23" localSheetId="10">#REF!</definedName>
    <definedName name="__DAT23" localSheetId="8">#REF!</definedName>
    <definedName name="__DAT23" localSheetId="11">#REF!</definedName>
    <definedName name="__DAT23" localSheetId="7">#REF!</definedName>
    <definedName name="__DAT23" localSheetId="6">#REF!</definedName>
    <definedName name="__DAT23" localSheetId="3">#REF!</definedName>
    <definedName name="__DAT23" localSheetId="5">#REF!</definedName>
    <definedName name="__DAT23" localSheetId="4">#REF!</definedName>
    <definedName name="__DAT23" localSheetId="9">#REF!</definedName>
    <definedName name="__DAT23" localSheetId="1">#REF!</definedName>
    <definedName name="__DAT23">#REF!</definedName>
    <definedName name="__DAT24" localSheetId="10">#REF!</definedName>
    <definedName name="__DAT24" localSheetId="8">#REF!</definedName>
    <definedName name="__DAT24" localSheetId="11">#REF!</definedName>
    <definedName name="__DAT24" localSheetId="7">#REF!</definedName>
    <definedName name="__DAT24" localSheetId="6">#REF!</definedName>
    <definedName name="__DAT24" localSheetId="3">#REF!</definedName>
    <definedName name="__DAT24" localSheetId="5">#REF!</definedName>
    <definedName name="__DAT24" localSheetId="4">#REF!</definedName>
    <definedName name="__DAT24" localSheetId="9">#REF!</definedName>
    <definedName name="__DAT24" localSheetId="1">#REF!</definedName>
    <definedName name="__DAT24">#REF!</definedName>
    <definedName name="__DAT25" localSheetId="10">#REF!</definedName>
    <definedName name="__DAT25" localSheetId="8">#REF!</definedName>
    <definedName name="__DAT25" localSheetId="11">#REF!</definedName>
    <definedName name="__DAT25" localSheetId="7">#REF!</definedName>
    <definedName name="__DAT25" localSheetId="6">#REF!</definedName>
    <definedName name="__DAT25" localSheetId="3">#REF!</definedName>
    <definedName name="__DAT25" localSheetId="5">#REF!</definedName>
    <definedName name="__DAT25" localSheetId="4">#REF!</definedName>
    <definedName name="__DAT25" localSheetId="9">#REF!</definedName>
    <definedName name="__DAT25" localSheetId="1">#REF!</definedName>
    <definedName name="__DAT25">#REF!</definedName>
    <definedName name="__DAT26" localSheetId="10">#REF!</definedName>
    <definedName name="__DAT26" localSheetId="8">#REF!</definedName>
    <definedName name="__DAT26" localSheetId="11">#REF!</definedName>
    <definedName name="__DAT26" localSheetId="7">#REF!</definedName>
    <definedName name="__DAT26" localSheetId="6">#REF!</definedName>
    <definedName name="__DAT26" localSheetId="3">#REF!</definedName>
    <definedName name="__DAT26" localSheetId="5">#REF!</definedName>
    <definedName name="__DAT26" localSheetId="4">#REF!</definedName>
    <definedName name="__DAT26" localSheetId="9">#REF!</definedName>
    <definedName name="__DAT26" localSheetId="1">#REF!</definedName>
    <definedName name="__DAT26">#REF!</definedName>
    <definedName name="__DAT27" localSheetId="10">#REF!</definedName>
    <definedName name="__DAT27" localSheetId="8">#REF!</definedName>
    <definedName name="__DAT27" localSheetId="11">#REF!</definedName>
    <definedName name="__DAT27" localSheetId="7">#REF!</definedName>
    <definedName name="__DAT27" localSheetId="6">#REF!</definedName>
    <definedName name="__DAT27" localSheetId="3">#REF!</definedName>
    <definedName name="__DAT27" localSheetId="5">#REF!</definedName>
    <definedName name="__DAT27" localSheetId="4">#REF!</definedName>
    <definedName name="__DAT27" localSheetId="9">#REF!</definedName>
    <definedName name="__DAT27" localSheetId="1">#REF!</definedName>
    <definedName name="__DAT27">#REF!</definedName>
    <definedName name="__DAT28" localSheetId="10">#REF!</definedName>
    <definedName name="__DAT28" localSheetId="8">#REF!</definedName>
    <definedName name="__DAT28" localSheetId="11">#REF!</definedName>
    <definedName name="__DAT28" localSheetId="7">#REF!</definedName>
    <definedName name="__DAT28" localSheetId="6">#REF!</definedName>
    <definedName name="__DAT28" localSheetId="3">#REF!</definedName>
    <definedName name="__DAT28" localSheetId="5">#REF!</definedName>
    <definedName name="__DAT28" localSheetId="4">#REF!</definedName>
    <definedName name="__DAT28" localSheetId="9">#REF!</definedName>
    <definedName name="__DAT28" localSheetId="1">#REF!</definedName>
    <definedName name="__DAT28">#REF!</definedName>
    <definedName name="__DAT29" localSheetId="10">#REF!</definedName>
    <definedName name="__DAT29" localSheetId="8">#REF!</definedName>
    <definedName name="__DAT29" localSheetId="11">#REF!</definedName>
    <definedName name="__DAT29" localSheetId="7">#REF!</definedName>
    <definedName name="__DAT29" localSheetId="6">#REF!</definedName>
    <definedName name="__DAT29" localSheetId="3">#REF!</definedName>
    <definedName name="__DAT29" localSheetId="5">#REF!</definedName>
    <definedName name="__DAT29" localSheetId="4">#REF!</definedName>
    <definedName name="__DAT29" localSheetId="9">#REF!</definedName>
    <definedName name="__DAT29" localSheetId="1">#REF!</definedName>
    <definedName name="__DAT29">#REF!</definedName>
    <definedName name="__DAT3" localSheetId="10">#REF!</definedName>
    <definedName name="__DAT3" localSheetId="8">#REF!</definedName>
    <definedName name="__DAT3" localSheetId="11">#REF!</definedName>
    <definedName name="__DAT3" localSheetId="7">#REF!</definedName>
    <definedName name="__DAT3" localSheetId="6">#REF!</definedName>
    <definedName name="__DAT3" localSheetId="3">#REF!</definedName>
    <definedName name="__DAT3" localSheetId="5">#REF!</definedName>
    <definedName name="__DAT3" localSheetId="4">#REF!</definedName>
    <definedName name="__DAT3" localSheetId="9">#REF!</definedName>
    <definedName name="__DAT3" localSheetId="1">#REF!</definedName>
    <definedName name="__DAT3">#REF!</definedName>
    <definedName name="__DAT30" localSheetId="10">#REF!</definedName>
    <definedName name="__DAT30" localSheetId="8">#REF!</definedName>
    <definedName name="__DAT30" localSheetId="11">#REF!</definedName>
    <definedName name="__DAT30" localSheetId="7">#REF!</definedName>
    <definedName name="__DAT30" localSheetId="6">#REF!</definedName>
    <definedName name="__DAT30" localSheetId="3">#REF!</definedName>
    <definedName name="__DAT30" localSheetId="5">#REF!</definedName>
    <definedName name="__DAT30" localSheetId="4">#REF!</definedName>
    <definedName name="__DAT30" localSheetId="9">#REF!</definedName>
    <definedName name="__DAT30" localSheetId="1">#REF!</definedName>
    <definedName name="__DAT30">#REF!</definedName>
    <definedName name="__DAT31" localSheetId="10">#REF!</definedName>
    <definedName name="__DAT31" localSheetId="8">#REF!</definedName>
    <definedName name="__DAT31" localSheetId="11">#REF!</definedName>
    <definedName name="__DAT31" localSheetId="7">#REF!</definedName>
    <definedName name="__DAT31" localSheetId="6">#REF!</definedName>
    <definedName name="__DAT31" localSheetId="3">#REF!</definedName>
    <definedName name="__DAT31" localSheetId="5">#REF!</definedName>
    <definedName name="__DAT31" localSheetId="4">#REF!</definedName>
    <definedName name="__DAT31" localSheetId="9">#REF!</definedName>
    <definedName name="__DAT31" localSheetId="1">#REF!</definedName>
    <definedName name="__DAT31">#REF!</definedName>
    <definedName name="__DAT32" localSheetId="10">#REF!</definedName>
    <definedName name="__DAT32" localSheetId="8">#REF!</definedName>
    <definedName name="__DAT32" localSheetId="11">#REF!</definedName>
    <definedName name="__DAT32" localSheetId="7">#REF!</definedName>
    <definedName name="__DAT32" localSheetId="6">#REF!</definedName>
    <definedName name="__DAT32" localSheetId="3">#REF!</definedName>
    <definedName name="__DAT32" localSheetId="5">#REF!</definedName>
    <definedName name="__DAT32" localSheetId="4">#REF!</definedName>
    <definedName name="__DAT32" localSheetId="9">#REF!</definedName>
    <definedName name="__DAT32" localSheetId="1">#REF!</definedName>
    <definedName name="__DAT32">#REF!</definedName>
    <definedName name="__DAT33" localSheetId="10">#REF!</definedName>
    <definedName name="__DAT33" localSheetId="8">#REF!</definedName>
    <definedName name="__DAT33" localSheetId="11">#REF!</definedName>
    <definedName name="__DAT33" localSheetId="7">#REF!</definedName>
    <definedName name="__DAT33" localSheetId="6">#REF!</definedName>
    <definedName name="__DAT33" localSheetId="3">#REF!</definedName>
    <definedName name="__DAT33" localSheetId="5">#REF!</definedName>
    <definedName name="__DAT33" localSheetId="4">#REF!</definedName>
    <definedName name="__DAT33" localSheetId="9">#REF!</definedName>
    <definedName name="__DAT33" localSheetId="1">#REF!</definedName>
    <definedName name="__DAT33">#REF!</definedName>
    <definedName name="__DAT34" localSheetId="10">#REF!</definedName>
    <definedName name="__DAT34" localSheetId="8">#REF!</definedName>
    <definedName name="__DAT34" localSheetId="11">#REF!</definedName>
    <definedName name="__DAT34" localSheetId="7">#REF!</definedName>
    <definedName name="__DAT34" localSheetId="6">#REF!</definedName>
    <definedName name="__DAT34" localSheetId="3">#REF!</definedName>
    <definedName name="__DAT34" localSheetId="5">#REF!</definedName>
    <definedName name="__DAT34" localSheetId="4">#REF!</definedName>
    <definedName name="__DAT34" localSheetId="9">#REF!</definedName>
    <definedName name="__DAT34" localSheetId="1">#REF!</definedName>
    <definedName name="__DAT34">#REF!</definedName>
    <definedName name="__DAT35" localSheetId="10">#REF!</definedName>
    <definedName name="__DAT35" localSheetId="8">#REF!</definedName>
    <definedName name="__DAT35" localSheetId="11">#REF!</definedName>
    <definedName name="__DAT35" localSheetId="7">#REF!</definedName>
    <definedName name="__DAT35" localSheetId="6">#REF!</definedName>
    <definedName name="__DAT35" localSheetId="3">#REF!</definedName>
    <definedName name="__DAT35" localSheetId="5">#REF!</definedName>
    <definedName name="__DAT35" localSheetId="4">#REF!</definedName>
    <definedName name="__DAT35" localSheetId="9">#REF!</definedName>
    <definedName name="__DAT35" localSheetId="1">#REF!</definedName>
    <definedName name="__DAT35">#REF!</definedName>
    <definedName name="__DAT36" localSheetId="10">#REF!</definedName>
    <definedName name="__DAT36" localSheetId="8">#REF!</definedName>
    <definedName name="__DAT36" localSheetId="11">#REF!</definedName>
    <definedName name="__DAT36" localSheetId="7">#REF!</definedName>
    <definedName name="__DAT36" localSheetId="6">#REF!</definedName>
    <definedName name="__DAT36" localSheetId="3">#REF!</definedName>
    <definedName name="__DAT36" localSheetId="5">#REF!</definedName>
    <definedName name="__DAT36" localSheetId="4">#REF!</definedName>
    <definedName name="__DAT36" localSheetId="9">#REF!</definedName>
    <definedName name="__DAT36" localSheetId="1">#REF!</definedName>
    <definedName name="__DAT36">#REF!</definedName>
    <definedName name="__DAT37" localSheetId="10">#REF!</definedName>
    <definedName name="__DAT37" localSheetId="8">#REF!</definedName>
    <definedName name="__DAT37" localSheetId="11">#REF!</definedName>
    <definedName name="__DAT37" localSheetId="7">#REF!</definedName>
    <definedName name="__DAT37" localSheetId="6">#REF!</definedName>
    <definedName name="__DAT37" localSheetId="3">#REF!</definedName>
    <definedName name="__DAT37" localSheetId="5">#REF!</definedName>
    <definedName name="__DAT37" localSheetId="4">#REF!</definedName>
    <definedName name="__DAT37" localSheetId="9">#REF!</definedName>
    <definedName name="__DAT37" localSheetId="1">#REF!</definedName>
    <definedName name="__DAT37">#REF!</definedName>
    <definedName name="__DAT38" localSheetId="10">#REF!</definedName>
    <definedName name="__DAT38" localSheetId="8">#REF!</definedName>
    <definedName name="__DAT38" localSheetId="11">#REF!</definedName>
    <definedName name="__DAT38" localSheetId="7">#REF!</definedName>
    <definedName name="__DAT38" localSheetId="6">#REF!</definedName>
    <definedName name="__DAT38" localSheetId="3">#REF!</definedName>
    <definedName name="__DAT38" localSheetId="5">#REF!</definedName>
    <definedName name="__DAT38" localSheetId="4">#REF!</definedName>
    <definedName name="__DAT38" localSheetId="9">#REF!</definedName>
    <definedName name="__DAT38" localSheetId="1">#REF!</definedName>
    <definedName name="__DAT38">#REF!</definedName>
    <definedName name="__DAT39" localSheetId="10">#REF!</definedName>
    <definedName name="__DAT39" localSheetId="8">#REF!</definedName>
    <definedName name="__DAT39" localSheetId="11">#REF!</definedName>
    <definedName name="__DAT39" localSheetId="7">#REF!</definedName>
    <definedName name="__DAT39" localSheetId="6">#REF!</definedName>
    <definedName name="__DAT39" localSheetId="3">#REF!</definedName>
    <definedName name="__DAT39" localSheetId="5">#REF!</definedName>
    <definedName name="__DAT39" localSheetId="4">#REF!</definedName>
    <definedName name="__DAT39" localSheetId="9">#REF!</definedName>
    <definedName name="__DAT39" localSheetId="1">#REF!</definedName>
    <definedName name="__DAT39">#REF!</definedName>
    <definedName name="__DAT4" localSheetId="10">#REF!</definedName>
    <definedName name="__DAT4" localSheetId="8">#REF!</definedName>
    <definedName name="__DAT4" localSheetId="11">#REF!</definedName>
    <definedName name="__DAT4" localSheetId="7">#REF!</definedName>
    <definedName name="__DAT4" localSheetId="6">#REF!</definedName>
    <definedName name="__DAT4" localSheetId="3">#REF!</definedName>
    <definedName name="__DAT4" localSheetId="5">#REF!</definedName>
    <definedName name="__DAT4" localSheetId="4">#REF!</definedName>
    <definedName name="__DAT4" localSheetId="9">#REF!</definedName>
    <definedName name="__DAT4" localSheetId="1">#REF!</definedName>
    <definedName name="__DAT4">#REF!</definedName>
    <definedName name="__DAT40" localSheetId="10">#REF!</definedName>
    <definedName name="__DAT40" localSheetId="8">#REF!</definedName>
    <definedName name="__DAT40" localSheetId="11">#REF!</definedName>
    <definedName name="__DAT40" localSheetId="7">#REF!</definedName>
    <definedName name="__DAT40" localSheetId="6">#REF!</definedName>
    <definedName name="__DAT40" localSheetId="3">#REF!</definedName>
    <definedName name="__DAT40" localSheetId="5">#REF!</definedName>
    <definedName name="__DAT40" localSheetId="4">#REF!</definedName>
    <definedName name="__DAT40" localSheetId="9">#REF!</definedName>
    <definedName name="__DAT40" localSheetId="1">#REF!</definedName>
    <definedName name="__DAT40">#REF!</definedName>
    <definedName name="__DAT41" localSheetId="10">#REF!</definedName>
    <definedName name="__DAT41" localSheetId="8">#REF!</definedName>
    <definedName name="__DAT41" localSheetId="11">#REF!</definedName>
    <definedName name="__DAT41" localSheetId="7">#REF!</definedName>
    <definedName name="__DAT41" localSheetId="6">#REF!</definedName>
    <definedName name="__DAT41" localSheetId="3">#REF!</definedName>
    <definedName name="__DAT41" localSheetId="5">#REF!</definedName>
    <definedName name="__DAT41" localSheetId="4">#REF!</definedName>
    <definedName name="__DAT41" localSheetId="9">#REF!</definedName>
    <definedName name="__DAT41" localSheetId="1">#REF!</definedName>
    <definedName name="__DAT41">#REF!</definedName>
    <definedName name="__DAT42" localSheetId="10">#REF!</definedName>
    <definedName name="__DAT42" localSheetId="8">#REF!</definedName>
    <definedName name="__DAT42" localSheetId="11">#REF!</definedName>
    <definedName name="__DAT42" localSheetId="7">#REF!</definedName>
    <definedName name="__DAT42" localSheetId="6">#REF!</definedName>
    <definedName name="__DAT42" localSheetId="3">#REF!</definedName>
    <definedName name="__DAT42" localSheetId="5">#REF!</definedName>
    <definedName name="__DAT42" localSheetId="4">#REF!</definedName>
    <definedName name="__DAT42" localSheetId="9">#REF!</definedName>
    <definedName name="__DAT42" localSheetId="1">#REF!</definedName>
    <definedName name="__DAT42">#REF!</definedName>
    <definedName name="__DAT43" localSheetId="10">#REF!</definedName>
    <definedName name="__DAT43" localSheetId="8">#REF!</definedName>
    <definedName name="__DAT43" localSheetId="11">#REF!</definedName>
    <definedName name="__DAT43" localSheetId="7">#REF!</definedName>
    <definedName name="__DAT43" localSheetId="6">#REF!</definedName>
    <definedName name="__DAT43" localSheetId="3">#REF!</definedName>
    <definedName name="__DAT43" localSheetId="5">#REF!</definedName>
    <definedName name="__DAT43" localSheetId="4">#REF!</definedName>
    <definedName name="__DAT43" localSheetId="9">#REF!</definedName>
    <definedName name="__DAT43" localSheetId="1">#REF!</definedName>
    <definedName name="__DAT43">#REF!</definedName>
    <definedName name="__DAT44" localSheetId="10">#REF!</definedName>
    <definedName name="__DAT44" localSheetId="8">#REF!</definedName>
    <definedName name="__DAT44" localSheetId="11">#REF!</definedName>
    <definedName name="__DAT44" localSheetId="7">#REF!</definedName>
    <definedName name="__DAT44" localSheetId="6">#REF!</definedName>
    <definedName name="__DAT44" localSheetId="3">#REF!</definedName>
    <definedName name="__DAT44" localSheetId="5">#REF!</definedName>
    <definedName name="__DAT44" localSheetId="4">#REF!</definedName>
    <definedName name="__DAT44" localSheetId="9">#REF!</definedName>
    <definedName name="__DAT44" localSheetId="1">#REF!</definedName>
    <definedName name="__DAT44">#REF!</definedName>
    <definedName name="__DAT45" localSheetId="10">#REF!</definedName>
    <definedName name="__DAT45" localSheetId="8">#REF!</definedName>
    <definedName name="__DAT45" localSheetId="11">#REF!</definedName>
    <definedName name="__DAT45" localSheetId="7">#REF!</definedName>
    <definedName name="__DAT45" localSheetId="6">#REF!</definedName>
    <definedName name="__DAT45" localSheetId="3">#REF!</definedName>
    <definedName name="__DAT45" localSheetId="5">#REF!</definedName>
    <definedName name="__DAT45" localSheetId="4">#REF!</definedName>
    <definedName name="__DAT45" localSheetId="9">#REF!</definedName>
    <definedName name="__DAT45" localSheetId="1">#REF!</definedName>
    <definedName name="__DAT45">#REF!</definedName>
    <definedName name="__DAT46" localSheetId="10">#REF!</definedName>
    <definedName name="__DAT46" localSheetId="8">#REF!</definedName>
    <definedName name="__DAT46" localSheetId="11">#REF!</definedName>
    <definedName name="__DAT46" localSheetId="7">#REF!</definedName>
    <definedName name="__DAT46" localSheetId="6">#REF!</definedName>
    <definedName name="__DAT46" localSheetId="3">#REF!</definedName>
    <definedName name="__DAT46" localSheetId="5">#REF!</definedName>
    <definedName name="__DAT46" localSheetId="4">#REF!</definedName>
    <definedName name="__DAT46" localSheetId="9">#REF!</definedName>
    <definedName name="__DAT46" localSheetId="1">#REF!</definedName>
    <definedName name="__DAT46">#REF!</definedName>
    <definedName name="__DAT47" localSheetId="10">#REF!</definedName>
    <definedName name="__DAT47" localSheetId="8">#REF!</definedName>
    <definedName name="__DAT47" localSheetId="11">#REF!</definedName>
    <definedName name="__DAT47" localSheetId="7">#REF!</definedName>
    <definedName name="__DAT47" localSheetId="6">#REF!</definedName>
    <definedName name="__DAT47" localSheetId="3">#REF!</definedName>
    <definedName name="__DAT47" localSheetId="5">#REF!</definedName>
    <definedName name="__DAT47" localSheetId="4">#REF!</definedName>
    <definedName name="__DAT47" localSheetId="9">#REF!</definedName>
    <definedName name="__DAT47" localSheetId="1">#REF!</definedName>
    <definedName name="__DAT47">#REF!</definedName>
    <definedName name="__DAT48" localSheetId="10">#REF!</definedName>
    <definedName name="__DAT48" localSheetId="8">#REF!</definedName>
    <definedName name="__DAT48" localSheetId="11">#REF!</definedName>
    <definedName name="__DAT48" localSheetId="7">#REF!</definedName>
    <definedName name="__DAT48" localSheetId="6">#REF!</definedName>
    <definedName name="__DAT48" localSheetId="3">#REF!</definedName>
    <definedName name="__DAT48" localSheetId="5">#REF!</definedName>
    <definedName name="__DAT48" localSheetId="4">#REF!</definedName>
    <definedName name="__DAT48" localSheetId="9">#REF!</definedName>
    <definedName name="__DAT48" localSheetId="1">#REF!</definedName>
    <definedName name="__DAT48">#REF!</definedName>
    <definedName name="__DAT49" localSheetId="10">#REF!</definedName>
    <definedName name="__DAT49" localSheetId="8">#REF!</definedName>
    <definedName name="__DAT49" localSheetId="11">#REF!</definedName>
    <definedName name="__DAT49" localSheetId="7">#REF!</definedName>
    <definedName name="__DAT49" localSheetId="6">#REF!</definedName>
    <definedName name="__DAT49" localSheetId="3">#REF!</definedName>
    <definedName name="__DAT49" localSheetId="5">#REF!</definedName>
    <definedName name="__DAT49" localSheetId="4">#REF!</definedName>
    <definedName name="__DAT49" localSheetId="9">#REF!</definedName>
    <definedName name="__DAT49" localSheetId="1">#REF!</definedName>
    <definedName name="__DAT49">#REF!</definedName>
    <definedName name="__DAT5" localSheetId="10">#REF!</definedName>
    <definedName name="__DAT5" localSheetId="8">#REF!</definedName>
    <definedName name="__DAT5" localSheetId="11">#REF!</definedName>
    <definedName name="__DAT5" localSheetId="7">#REF!</definedName>
    <definedName name="__DAT5" localSheetId="6">#REF!</definedName>
    <definedName name="__DAT5" localSheetId="3">#REF!</definedName>
    <definedName name="__DAT5" localSheetId="5">#REF!</definedName>
    <definedName name="__DAT5" localSheetId="4">#REF!</definedName>
    <definedName name="__DAT5" localSheetId="9">#REF!</definedName>
    <definedName name="__DAT5" localSheetId="1">#REF!</definedName>
    <definedName name="__DAT5">#REF!</definedName>
    <definedName name="__DAT50" localSheetId="10">#REF!</definedName>
    <definedName name="__DAT50" localSheetId="8">#REF!</definedName>
    <definedName name="__DAT50" localSheetId="11">#REF!</definedName>
    <definedName name="__DAT50" localSheetId="7">#REF!</definedName>
    <definedName name="__DAT50" localSheetId="6">#REF!</definedName>
    <definedName name="__DAT50" localSheetId="3">#REF!</definedName>
    <definedName name="__DAT50" localSheetId="5">#REF!</definedName>
    <definedName name="__DAT50" localSheetId="4">#REF!</definedName>
    <definedName name="__DAT50" localSheetId="9">#REF!</definedName>
    <definedName name="__DAT50" localSheetId="1">#REF!</definedName>
    <definedName name="__DAT50">#REF!</definedName>
    <definedName name="__DAT51" localSheetId="10">#REF!</definedName>
    <definedName name="__DAT51" localSheetId="8">#REF!</definedName>
    <definedName name="__DAT51" localSheetId="11">#REF!</definedName>
    <definedName name="__DAT51" localSheetId="7">#REF!</definedName>
    <definedName name="__DAT51" localSheetId="6">#REF!</definedName>
    <definedName name="__DAT51" localSheetId="3">#REF!</definedName>
    <definedName name="__DAT51" localSheetId="5">#REF!</definedName>
    <definedName name="__DAT51" localSheetId="4">#REF!</definedName>
    <definedName name="__DAT51" localSheetId="9">#REF!</definedName>
    <definedName name="__DAT51" localSheetId="1">#REF!</definedName>
    <definedName name="__DAT51">#REF!</definedName>
    <definedName name="__DAT52" localSheetId="10">#REF!</definedName>
    <definedName name="__DAT52" localSheetId="8">#REF!</definedName>
    <definedName name="__DAT52" localSheetId="11">#REF!</definedName>
    <definedName name="__DAT52" localSheetId="7">#REF!</definedName>
    <definedName name="__DAT52" localSheetId="6">#REF!</definedName>
    <definedName name="__DAT52" localSheetId="3">#REF!</definedName>
    <definedName name="__DAT52" localSheetId="5">#REF!</definedName>
    <definedName name="__DAT52" localSheetId="4">#REF!</definedName>
    <definedName name="__DAT52" localSheetId="9">#REF!</definedName>
    <definedName name="__DAT52" localSheetId="1">#REF!</definedName>
    <definedName name="__DAT52">#REF!</definedName>
    <definedName name="__DAT53" localSheetId="10">#REF!</definedName>
    <definedName name="__DAT53" localSheetId="8">#REF!</definedName>
    <definedName name="__DAT53" localSheetId="11">#REF!</definedName>
    <definedName name="__DAT53" localSheetId="7">#REF!</definedName>
    <definedName name="__DAT53" localSheetId="6">#REF!</definedName>
    <definedName name="__DAT53" localSheetId="3">#REF!</definedName>
    <definedName name="__DAT53" localSheetId="5">#REF!</definedName>
    <definedName name="__DAT53" localSheetId="4">#REF!</definedName>
    <definedName name="__DAT53" localSheetId="9">#REF!</definedName>
    <definedName name="__DAT53" localSheetId="1">#REF!</definedName>
    <definedName name="__DAT53">#REF!</definedName>
    <definedName name="__DAT54" localSheetId="10">#REF!</definedName>
    <definedName name="__DAT54" localSheetId="8">#REF!</definedName>
    <definedName name="__DAT54" localSheetId="11">#REF!</definedName>
    <definedName name="__DAT54" localSheetId="7">#REF!</definedName>
    <definedName name="__DAT54" localSheetId="6">#REF!</definedName>
    <definedName name="__DAT54" localSheetId="3">#REF!</definedName>
    <definedName name="__DAT54" localSheetId="5">#REF!</definedName>
    <definedName name="__DAT54" localSheetId="4">#REF!</definedName>
    <definedName name="__DAT54" localSheetId="9">#REF!</definedName>
    <definedName name="__DAT54" localSheetId="1">#REF!</definedName>
    <definedName name="__DAT54">#REF!</definedName>
    <definedName name="__DAT55" localSheetId="10">#REF!</definedName>
    <definedName name="__DAT55" localSheetId="8">#REF!</definedName>
    <definedName name="__DAT55" localSheetId="11">#REF!</definedName>
    <definedName name="__DAT55" localSheetId="7">#REF!</definedName>
    <definedName name="__DAT55" localSheetId="6">#REF!</definedName>
    <definedName name="__DAT55" localSheetId="3">#REF!</definedName>
    <definedName name="__DAT55" localSheetId="5">#REF!</definedName>
    <definedName name="__DAT55" localSheetId="4">#REF!</definedName>
    <definedName name="__DAT55" localSheetId="9">#REF!</definedName>
    <definedName name="__DAT55" localSheetId="1">#REF!</definedName>
    <definedName name="__DAT55">#REF!</definedName>
    <definedName name="__DAT56" localSheetId="10">#REF!</definedName>
    <definedName name="__DAT56" localSheetId="8">#REF!</definedName>
    <definedName name="__DAT56" localSheetId="11">#REF!</definedName>
    <definedName name="__DAT56" localSheetId="7">#REF!</definedName>
    <definedName name="__DAT56" localSheetId="6">#REF!</definedName>
    <definedName name="__DAT56" localSheetId="3">#REF!</definedName>
    <definedName name="__DAT56" localSheetId="5">#REF!</definedName>
    <definedName name="__DAT56" localSheetId="4">#REF!</definedName>
    <definedName name="__DAT56" localSheetId="9">#REF!</definedName>
    <definedName name="__DAT56" localSheetId="1">#REF!</definedName>
    <definedName name="__DAT56">#REF!</definedName>
    <definedName name="__DAT57" localSheetId="10">#REF!</definedName>
    <definedName name="__DAT57" localSheetId="8">#REF!</definedName>
    <definedName name="__DAT57" localSheetId="11">#REF!</definedName>
    <definedName name="__DAT57" localSheetId="7">#REF!</definedName>
    <definedName name="__DAT57" localSheetId="6">#REF!</definedName>
    <definedName name="__DAT57" localSheetId="3">#REF!</definedName>
    <definedName name="__DAT57" localSheetId="5">#REF!</definedName>
    <definedName name="__DAT57" localSheetId="4">#REF!</definedName>
    <definedName name="__DAT57" localSheetId="9">#REF!</definedName>
    <definedName name="__DAT57" localSheetId="1">#REF!</definedName>
    <definedName name="__DAT57">#REF!</definedName>
    <definedName name="__DAT58" localSheetId="10">#REF!</definedName>
    <definedName name="__DAT58" localSheetId="8">#REF!</definedName>
    <definedName name="__DAT58" localSheetId="11">#REF!</definedName>
    <definedName name="__DAT58" localSheetId="7">#REF!</definedName>
    <definedName name="__DAT58" localSheetId="6">#REF!</definedName>
    <definedName name="__DAT58" localSheetId="3">#REF!</definedName>
    <definedName name="__DAT58" localSheetId="5">#REF!</definedName>
    <definedName name="__DAT58" localSheetId="4">#REF!</definedName>
    <definedName name="__DAT58" localSheetId="9">#REF!</definedName>
    <definedName name="__DAT58" localSheetId="1">#REF!</definedName>
    <definedName name="__DAT58">#REF!</definedName>
    <definedName name="__DAT59" localSheetId="10">#REF!</definedName>
    <definedName name="__DAT59" localSheetId="8">#REF!</definedName>
    <definedName name="__DAT59" localSheetId="11">#REF!</definedName>
    <definedName name="__DAT59" localSheetId="7">#REF!</definedName>
    <definedName name="__DAT59" localSheetId="6">#REF!</definedName>
    <definedName name="__DAT59" localSheetId="3">#REF!</definedName>
    <definedName name="__DAT59" localSheetId="5">#REF!</definedName>
    <definedName name="__DAT59" localSheetId="4">#REF!</definedName>
    <definedName name="__DAT59" localSheetId="9">#REF!</definedName>
    <definedName name="__DAT59" localSheetId="1">#REF!</definedName>
    <definedName name="__DAT59">#REF!</definedName>
    <definedName name="__DAT6" localSheetId="10">#REF!</definedName>
    <definedName name="__DAT6" localSheetId="8">#REF!</definedName>
    <definedName name="__DAT6" localSheetId="11">#REF!</definedName>
    <definedName name="__DAT6" localSheetId="7">#REF!</definedName>
    <definedName name="__DAT6" localSheetId="6">#REF!</definedName>
    <definedName name="__DAT6" localSheetId="3">#REF!</definedName>
    <definedName name="__DAT6" localSheetId="5">#REF!</definedName>
    <definedName name="__DAT6" localSheetId="4">#REF!</definedName>
    <definedName name="__DAT6" localSheetId="9">#REF!</definedName>
    <definedName name="__DAT6" localSheetId="1">#REF!</definedName>
    <definedName name="__DAT6">#REF!</definedName>
    <definedName name="__DAT60" localSheetId="10">#REF!</definedName>
    <definedName name="__DAT60" localSheetId="8">#REF!</definedName>
    <definedName name="__DAT60" localSheetId="11">#REF!</definedName>
    <definedName name="__DAT60" localSheetId="7">#REF!</definedName>
    <definedName name="__DAT60" localSheetId="6">#REF!</definedName>
    <definedName name="__DAT60" localSheetId="3">#REF!</definedName>
    <definedName name="__DAT60" localSheetId="5">#REF!</definedName>
    <definedName name="__DAT60" localSheetId="4">#REF!</definedName>
    <definedName name="__DAT60" localSheetId="9">#REF!</definedName>
    <definedName name="__DAT60" localSheetId="1">#REF!</definedName>
    <definedName name="__DAT60">#REF!</definedName>
    <definedName name="__DAT61" localSheetId="10">#REF!</definedName>
    <definedName name="__DAT61" localSheetId="8">#REF!</definedName>
    <definedName name="__DAT61" localSheetId="11">#REF!</definedName>
    <definedName name="__DAT61" localSheetId="7">#REF!</definedName>
    <definedName name="__DAT61" localSheetId="6">#REF!</definedName>
    <definedName name="__DAT61" localSheetId="3">#REF!</definedName>
    <definedName name="__DAT61" localSheetId="5">#REF!</definedName>
    <definedName name="__DAT61" localSheetId="4">#REF!</definedName>
    <definedName name="__DAT61" localSheetId="9">#REF!</definedName>
    <definedName name="__DAT61" localSheetId="1">#REF!</definedName>
    <definedName name="__DAT61">#REF!</definedName>
    <definedName name="__DAT62" localSheetId="10">#REF!</definedName>
    <definedName name="__DAT62" localSheetId="8">#REF!</definedName>
    <definedName name="__DAT62" localSheetId="11">#REF!</definedName>
    <definedName name="__DAT62" localSheetId="7">#REF!</definedName>
    <definedName name="__DAT62" localSheetId="6">#REF!</definedName>
    <definedName name="__DAT62" localSheetId="3">#REF!</definedName>
    <definedName name="__DAT62" localSheetId="5">#REF!</definedName>
    <definedName name="__DAT62" localSheetId="4">#REF!</definedName>
    <definedName name="__DAT62" localSheetId="9">#REF!</definedName>
    <definedName name="__DAT62" localSheetId="1">#REF!</definedName>
    <definedName name="__DAT62">#REF!</definedName>
    <definedName name="__DAT63" localSheetId="10">#REF!</definedName>
    <definedName name="__DAT63" localSheetId="8">#REF!</definedName>
    <definedName name="__DAT63" localSheetId="11">#REF!</definedName>
    <definedName name="__DAT63" localSheetId="7">#REF!</definedName>
    <definedName name="__DAT63" localSheetId="6">#REF!</definedName>
    <definedName name="__DAT63" localSheetId="3">#REF!</definedName>
    <definedName name="__DAT63" localSheetId="5">#REF!</definedName>
    <definedName name="__DAT63" localSheetId="4">#REF!</definedName>
    <definedName name="__DAT63" localSheetId="9">#REF!</definedName>
    <definedName name="__DAT63" localSheetId="1">#REF!</definedName>
    <definedName name="__DAT63">#REF!</definedName>
    <definedName name="__DAT64" localSheetId="10">#REF!</definedName>
    <definedName name="__DAT64" localSheetId="8">#REF!</definedName>
    <definedName name="__DAT64" localSheetId="11">#REF!</definedName>
    <definedName name="__DAT64" localSheetId="7">#REF!</definedName>
    <definedName name="__DAT64" localSheetId="6">#REF!</definedName>
    <definedName name="__DAT64" localSheetId="3">#REF!</definedName>
    <definedName name="__DAT64" localSheetId="5">#REF!</definedName>
    <definedName name="__DAT64" localSheetId="4">#REF!</definedName>
    <definedName name="__DAT64" localSheetId="9">#REF!</definedName>
    <definedName name="__DAT64" localSheetId="1">#REF!</definedName>
    <definedName name="__DAT64">#REF!</definedName>
    <definedName name="__DAT65" localSheetId="10">#REF!</definedName>
    <definedName name="__DAT65" localSheetId="8">#REF!</definedName>
    <definedName name="__DAT65" localSheetId="11">#REF!</definedName>
    <definedName name="__DAT65" localSheetId="7">#REF!</definedName>
    <definedName name="__DAT65" localSheetId="6">#REF!</definedName>
    <definedName name="__DAT65" localSheetId="3">#REF!</definedName>
    <definedName name="__DAT65" localSheetId="5">#REF!</definedName>
    <definedName name="__DAT65" localSheetId="4">#REF!</definedName>
    <definedName name="__DAT65" localSheetId="9">#REF!</definedName>
    <definedName name="__DAT65" localSheetId="1">#REF!</definedName>
    <definedName name="__DAT65">#REF!</definedName>
    <definedName name="__DAT66" localSheetId="10">#REF!</definedName>
    <definedName name="__DAT66" localSheetId="8">#REF!</definedName>
    <definedName name="__DAT66" localSheetId="11">#REF!</definedName>
    <definedName name="__DAT66" localSheetId="7">#REF!</definedName>
    <definedName name="__DAT66" localSheetId="6">#REF!</definedName>
    <definedName name="__DAT66" localSheetId="3">#REF!</definedName>
    <definedName name="__DAT66" localSheetId="5">#REF!</definedName>
    <definedName name="__DAT66" localSheetId="4">#REF!</definedName>
    <definedName name="__DAT66" localSheetId="9">#REF!</definedName>
    <definedName name="__DAT66" localSheetId="1">#REF!</definedName>
    <definedName name="__DAT66">#REF!</definedName>
    <definedName name="__DAT67" localSheetId="10">#REF!</definedName>
    <definedName name="__DAT67" localSheetId="8">#REF!</definedName>
    <definedName name="__DAT67" localSheetId="11">#REF!</definedName>
    <definedName name="__DAT67" localSheetId="7">#REF!</definedName>
    <definedName name="__DAT67" localSheetId="6">#REF!</definedName>
    <definedName name="__DAT67" localSheetId="3">#REF!</definedName>
    <definedName name="__DAT67" localSheetId="5">#REF!</definedName>
    <definedName name="__DAT67" localSheetId="4">#REF!</definedName>
    <definedName name="__DAT67" localSheetId="9">#REF!</definedName>
    <definedName name="__DAT67" localSheetId="1">#REF!</definedName>
    <definedName name="__DAT67">#REF!</definedName>
    <definedName name="__DAT68" localSheetId="10">#REF!</definedName>
    <definedName name="__DAT68" localSheetId="8">#REF!</definedName>
    <definedName name="__DAT68" localSheetId="11">#REF!</definedName>
    <definedName name="__DAT68" localSheetId="7">#REF!</definedName>
    <definedName name="__DAT68" localSheetId="6">#REF!</definedName>
    <definedName name="__DAT68" localSheetId="3">#REF!</definedName>
    <definedName name="__DAT68" localSheetId="5">#REF!</definedName>
    <definedName name="__DAT68" localSheetId="4">#REF!</definedName>
    <definedName name="__DAT68" localSheetId="9">#REF!</definedName>
    <definedName name="__DAT68" localSheetId="1">#REF!</definedName>
    <definedName name="__DAT68">#REF!</definedName>
    <definedName name="__DAT69" localSheetId="10">#REF!</definedName>
    <definedName name="__DAT69" localSheetId="8">#REF!</definedName>
    <definedName name="__DAT69" localSheetId="11">#REF!</definedName>
    <definedName name="__DAT69" localSheetId="7">#REF!</definedName>
    <definedName name="__DAT69" localSheetId="6">#REF!</definedName>
    <definedName name="__DAT69" localSheetId="3">#REF!</definedName>
    <definedName name="__DAT69" localSheetId="5">#REF!</definedName>
    <definedName name="__DAT69" localSheetId="4">#REF!</definedName>
    <definedName name="__DAT69" localSheetId="9">#REF!</definedName>
    <definedName name="__DAT69" localSheetId="1">#REF!</definedName>
    <definedName name="__DAT69">#REF!</definedName>
    <definedName name="__DAT7" localSheetId="10">#REF!</definedName>
    <definedName name="__DAT7" localSheetId="8">#REF!</definedName>
    <definedName name="__DAT7" localSheetId="11">#REF!</definedName>
    <definedName name="__DAT7" localSheetId="7">#REF!</definedName>
    <definedName name="__DAT7" localSheetId="6">#REF!</definedName>
    <definedName name="__DAT7" localSheetId="3">#REF!</definedName>
    <definedName name="__DAT7" localSheetId="5">#REF!</definedName>
    <definedName name="__DAT7" localSheetId="4">#REF!</definedName>
    <definedName name="__DAT7" localSheetId="9">#REF!</definedName>
    <definedName name="__DAT7" localSheetId="1">#REF!</definedName>
    <definedName name="__DAT7">#REF!</definedName>
    <definedName name="__DAT70" localSheetId="10">#REF!</definedName>
    <definedName name="__DAT70" localSheetId="8">#REF!</definedName>
    <definedName name="__DAT70" localSheetId="11">#REF!</definedName>
    <definedName name="__DAT70" localSheetId="7">#REF!</definedName>
    <definedName name="__DAT70" localSheetId="6">#REF!</definedName>
    <definedName name="__DAT70" localSheetId="3">#REF!</definedName>
    <definedName name="__DAT70" localSheetId="5">#REF!</definedName>
    <definedName name="__DAT70" localSheetId="4">#REF!</definedName>
    <definedName name="__DAT70" localSheetId="9">#REF!</definedName>
    <definedName name="__DAT70" localSheetId="1">#REF!</definedName>
    <definedName name="__DAT70">#REF!</definedName>
    <definedName name="__DAT8" localSheetId="10">#REF!</definedName>
    <definedName name="__DAT8" localSheetId="8">#REF!</definedName>
    <definedName name="__DAT8" localSheetId="11">#REF!</definedName>
    <definedName name="__DAT8" localSheetId="7">#REF!</definedName>
    <definedName name="__DAT8" localSheetId="6">#REF!</definedName>
    <definedName name="__DAT8" localSheetId="3">#REF!</definedName>
    <definedName name="__DAT8" localSheetId="5">#REF!</definedName>
    <definedName name="__DAT8" localSheetId="4">#REF!</definedName>
    <definedName name="__DAT8" localSheetId="9">#REF!</definedName>
    <definedName name="__DAT8" localSheetId="1">#REF!</definedName>
    <definedName name="__DAT8">#REF!</definedName>
    <definedName name="__DAT9" localSheetId="10">#REF!</definedName>
    <definedName name="__DAT9" localSheetId="8">#REF!</definedName>
    <definedName name="__DAT9" localSheetId="11">#REF!</definedName>
    <definedName name="__DAT9" localSheetId="7">#REF!</definedName>
    <definedName name="__DAT9" localSheetId="6">#REF!</definedName>
    <definedName name="__DAT9" localSheetId="3">#REF!</definedName>
    <definedName name="__DAT9" localSheetId="5">#REF!</definedName>
    <definedName name="__DAT9" localSheetId="4">#REF!</definedName>
    <definedName name="__DAT9" localSheetId="9">#REF!</definedName>
    <definedName name="__DAT9" localSheetId="1">#REF!</definedName>
    <definedName name="__DAT9">#REF!</definedName>
    <definedName name="__ddd1" localSheetId="10" hidden="1">[3]RUPS!#REF!</definedName>
    <definedName name="__ddd1" localSheetId="8" hidden="1">[3]RUPS!#REF!</definedName>
    <definedName name="__ddd1" localSheetId="11" hidden="1">[3]RUPS!#REF!</definedName>
    <definedName name="__ddd1" localSheetId="7" hidden="1">[3]RUPS!#REF!</definedName>
    <definedName name="__ddd1" localSheetId="6" hidden="1">[3]RUPS!#REF!</definedName>
    <definedName name="__ddd1" localSheetId="3" hidden="1">[3]RUPS!#REF!</definedName>
    <definedName name="__ddd1" localSheetId="5" hidden="1">[3]RUPS!#REF!</definedName>
    <definedName name="__ddd1" localSheetId="4" hidden="1">[3]RUPS!#REF!</definedName>
    <definedName name="__ddd1" localSheetId="9" hidden="1">[3]RUPS!#REF!</definedName>
    <definedName name="__ddd1" localSheetId="1" hidden="1">[3]RUPS!#REF!</definedName>
    <definedName name="__ddd1" hidden="1">[3]RUPS!#REF!</definedName>
    <definedName name="__rl1" localSheetId="10">#REF!</definedName>
    <definedName name="__rl1" localSheetId="8">#REF!</definedName>
    <definedName name="__rl1" localSheetId="11">#REF!</definedName>
    <definedName name="__rl1" localSheetId="7">#REF!</definedName>
    <definedName name="__rl1" localSheetId="6">#REF!</definedName>
    <definedName name="__rl1" localSheetId="3">#REF!</definedName>
    <definedName name="__rl1" localSheetId="5">#REF!</definedName>
    <definedName name="__rl1" localSheetId="4">#REF!</definedName>
    <definedName name="__rl1" localSheetId="9">#REF!</definedName>
    <definedName name="__rl1" localSheetId="1">#REF!</definedName>
    <definedName name="__rl1">#REF!</definedName>
    <definedName name="_1___123Graph_AChart_10D" hidden="1">[4]B!$B$5:$E$5</definedName>
    <definedName name="_10___123Graph_AChart_19G" hidden="1">[4]G!$B$5:$F$5</definedName>
    <definedName name="_100___123Graph_XChart_3A" hidden="1">[4]A!$B$37:$E$37</definedName>
    <definedName name="_101___123Graph_XChart_40I" hidden="1">[5]perGas!$B$298:$L$298</definedName>
    <definedName name="_102___123Graph_XChart_41I" hidden="1">[5]perGas!$B$316:$L$316</definedName>
    <definedName name="_103___123Graph_XChart_42I" hidden="1">[5]perGas!$B$333:$L$333</definedName>
    <definedName name="_104___123Graph_XChart_43I" hidden="1">[5]perGas!$B$350:$L$350</definedName>
    <definedName name="_105___123Graph_XChart_44I" hidden="1">[5]perGas!$B$386:$L$386</definedName>
    <definedName name="_106___123Graph_XChart_45I" hidden="1">[5]perGas!$B$404:$L$404</definedName>
    <definedName name="_107___123Graph_XChart_46I" hidden="1">[5]perGas!$B$428:$L$428</definedName>
    <definedName name="_108___123Graph_XChart_47I" hidden="1">[5]perGas!$B$368:$M$368</definedName>
    <definedName name="_109___123Graph_XChart_48I" hidden="1">[5]perGas!$B$445:$L$445</definedName>
    <definedName name="_11___123Graph_AChart_1A" hidden="1">[4]A!$B$5:$F$5</definedName>
    <definedName name="_110___123Graph_XChart_49I" hidden="1">[5]perGas!$B$461:$L$461</definedName>
    <definedName name="_111___123Graph_XChart_50I" hidden="1">[5]perGas!$B$499:$L$499</definedName>
    <definedName name="_112___123Graph_XChart_51I" hidden="1">[5]perGas!$B$516:$L$516</definedName>
    <definedName name="_113___123Graph_XChart_52I" hidden="1">[5]perGas!$B$482:$L$482</definedName>
    <definedName name="_114___123Graph_XChart_53I" hidden="1">[5]perGas!$B$4:$M$4</definedName>
    <definedName name="_115___123Graph_XChart_54I" hidden="1">[5]perGas!$B$37:$K$37</definedName>
    <definedName name="_116___123Graph_XChart_56J" hidden="1">[4]J!$B$21:$E$21</definedName>
    <definedName name="_117___123Graph_XChart_57J" hidden="1">[4]J!$B$37:$E$37</definedName>
    <definedName name="_118___123Graph_XChart_5B" hidden="1">[4]B!$B$21:$E$21</definedName>
    <definedName name="_119___123Graph_XChart_6B" hidden="1">[4]B!$B$37:$E$37</definedName>
    <definedName name="_12___123Graph_AChart_20G" hidden="1">[4]G!$B$22:$E$22</definedName>
    <definedName name="_120___123Graph_XChart_8C" hidden="1">[4]C!$B$21:$E$21</definedName>
    <definedName name="_121___123Graph_XChart_9C" hidden="1">[4]C!$B$37:$E$37</definedName>
    <definedName name="_122___123Graph_XGR_AOP" hidden="1">'[1]AOP-SK'!$E$125:$E$136</definedName>
    <definedName name="_123___123Graph_XGR_AOPIR" hidden="1">'[1]AOP-SK'!$E$125:$E$136</definedName>
    <definedName name="_124___123Graph_XGR_AOPNV" hidden="1">'[1]AOP-SK'!$E$125:$E$136</definedName>
    <definedName name="_13___123Graph_AChart_21G" hidden="1">[4]G!$B$38:$E$38</definedName>
    <definedName name="_14___123Graph_AChart_22H" hidden="1">[4]H!$B$22:$E$22</definedName>
    <definedName name="_15___123Graph_AChart_23H" hidden="1">[4]H!$B$38:$E$38</definedName>
    <definedName name="_16___123Graph_AChart_24H" hidden="1">[4]H!$B$5:$K$5</definedName>
    <definedName name="_17___123Graph_AChart_25I" hidden="1">[5]perGas!$B$22:$J$22</definedName>
    <definedName name="_18___123Graph_AChart_26I" hidden="1">[5]perGas!$B$59:$M$59</definedName>
    <definedName name="_19___123Graph_AChart_27I" hidden="1">[5]perGas!$B$76:$L$76</definedName>
    <definedName name="_2___123Graph_AChart_11D" hidden="1">[4]D!$B$22:$E$22</definedName>
    <definedName name="_20___123Graph_AChart_28I" hidden="1">[5]perGas!$B$92:$L$92</definedName>
    <definedName name="_21___123Graph_AChart_29I" hidden="1">[5]perGas!$B$110:$M$110</definedName>
    <definedName name="_22___123Graph_AChart_2A" hidden="1">[4]A!$B$22:$E$22</definedName>
    <definedName name="_23___123Graph_AChart_30I" hidden="1">[5]perGas!$B$127:$L$127</definedName>
    <definedName name="_24___123Graph_AChart_31I" hidden="1">[5]perGas!$B$143:$L$143</definedName>
    <definedName name="_25___123Graph_AChart_32I" hidden="1">[5]perGas!$B$161:$L$161</definedName>
    <definedName name="_26___123Graph_AChart_33I" hidden="1">[5]perGas!$B$178:$L$178</definedName>
    <definedName name="_27___123Graph_AChart_34I" hidden="1">[5]perGas!$B$195:$L$195</definedName>
    <definedName name="_28___123Graph_AChart_35I" hidden="1">[5]perGas!$B$213:$M$213</definedName>
    <definedName name="_29___123Graph_AChart_36I" hidden="1">[5]perGas!$B$230:$L$230</definedName>
    <definedName name="_3___123Graph_AChart_12D" hidden="1">[4]D!$B$38:$E$38</definedName>
    <definedName name="_30___123Graph_AChart_37I" hidden="1">[5]perGas!$B$247:$L$247</definedName>
    <definedName name="_31___123Graph_AChart_38I" hidden="1">[5]perGas!$B$265:$M$265</definedName>
    <definedName name="_32___123Graph_AChart_39I" hidden="1">[5]perGas!$B$282:$L$282</definedName>
    <definedName name="_33___123Graph_AChart_3A" hidden="1">[4]A!$B$38:$E$38</definedName>
    <definedName name="_34___123Graph_AChart_40I" hidden="1">[5]perGas!$B$299:$L$299</definedName>
    <definedName name="_35___123Graph_AChart_41I" hidden="1">[5]perGas!$B$317:$L$317</definedName>
    <definedName name="_36___123Graph_AChart_42I" hidden="1">[5]perGas!$B$334:$L$334</definedName>
    <definedName name="_37___123Graph_AChart_43I" hidden="1">[5]perGas!$B$351:$L$351</definedName>
    <definedName name="_38___123Graph_AChart_44I" hidden="1">[5]perGas!$B$387:$L$387</definedName>
    <definedName name="_39___123Graph_AChart_45I" hidden="1">[5]perGas!$B$405:$L$405</definedName>
    <definedName name="_4___123Graph_AChart_13E" hidden="1">[4]E!$B$5:$F$5</definedName>
    <definedName name="_40___123Graph_AChart_46I" hidden="1">[5]perGas!$B$429:$L$429</definedName>
    <definedName name="_41___123Graph_AChart_47I" hidden="1">[5]perGas!$B$369:$M$369</definedName>
    <definedName name="_42___123Graph_AChart_48I" hidden="1">[5]perGas!$B$446:$L$446</definedName>
    <definedName name="_43___123Graph_AChart_49I" hidden="1">[5]perGas!$B$462:$L$462</definedName>
    <definedName name="_44___123Graph_AChart_4B" hidden="1">[4]B!$B$5:$E$5</definedName>
    <definedName name="_45___123Graph_AChart_50I" hidden="1">[5]perGas!$B$500:$L$500</definedName>
    <definedName name="_46___123Graph_AChart_51I" hidden="1">[5]perGas!$B$517:$L$517</definedName>
    <definedName name="_47___123Graph_AChart_52I" hidden="1">[5]perGas!$B$483:$L$483</definedName>
    <definedName name="_48___123Graph_AChart_53I" hidden="1">[5]perGas!$B$5:$M$5</definedName>
    <definedName name="_49___123Graph_AChart_54I" hidden="1">[5]perGas!$B$38:$L$38</definedName>
    <definedName name="_5___123Graph_AChart_14E" hidden="1">[4]E!$B$22:$E$22</definedName>
    <definedName name="_50___123Graph_AChart_55J" hidden="1">[4]J!$B$5:$F$5</definedName>
    <definedName name="_51___123Graph_AChart_56J" hidden="1">[4]J!$B$22:$E$22</definedName>
    <definedName name="_52___123Graph_AChart_57J" hidden="1">[4]J!$B$38:$E$38</definedName>
    <definedName name="_53___123Graph_AChart_5B" hidden="1">[4]B!$B$22:$E$22</definedName>
    <definedName name="_54___123Graph_AChart_6B" hidden="1">[4]B!$B$38:$E$38</definedName>
    <definedName name="_55___123Graph_AChart_7C" hidden="1">[4]C!$B$5:$F$5</definedName>
    <definedName name="_56___123Graph_AChart_8C" hidden="1">[4]C!$B$22:$E$22</definedName>
    <definedName name="_57___123Graph_AChart_9C" hidden="1">[4]C!$B$38:$E$38</definedName>
    <definedName name="_58___123Graph_AGR_AOP" hidden="1">'[1]AOP-SK'!$I$125:$I$136</definedName>
    <definedName name="_59___123Graph_AGR_AOPIR" hidden="1">'[1]AOP-SK'!$I$125:$I$136</definedName>
    <definedName name="_6___123Graph_AChart_15E" hidden="1">[4]E!$B$38:$E$38</definedName>
    <definedName name="_60___123Graph_AGR_AOPNV" hidden="1">'[1]AOP-SK'!$J$125:$J$136</definedName>
    <definedName name="_61___123Graph_BGR_AOP" hidden="1">'[1]AOP-SK'!$I$138:$I$149</definedName>
    <definedName name="_62___123Graph_BGR_AOPIR" hidden="1">'[1]AOP-SK'!$I$138:$I$149</definedName>
    <definedName name="_63___123Graph_BGR_AOPNV" hidden="1">'[1]AOP-SK'!$J$138:$J$149</definedName>
    <definedName name="_64___123Graph_CGR_AOP" hidden="1">'[1]AOP-SK'!$I$150:$I$161</definedName>
    <definedName name="_65___123Graph_CGR_AOPIR" hidden="1">'[1]AOP-SK'!$I$150:$I$161</definedName>
    <definedName name="_66___123Graph_CGR_AOPNV" hidden="1">'[1]AOP-SK'!$J$150:$J$161</definedName>
    <definedName name="_67___123Graph_DGR_AOP" hidden="1">'[1]AOP-SK'!$I$162:$I$173</definedName>
    <definedName name="_68___123Graph_DGR_AOPIR" hidden="1">'[1]AOP-SK'!$I$162:$I$173</definedName>
    <definedName name="_69___123Graph_DGR_AOPNV" hidden="1">'[1]AOP-SK'!$J$162:$J$173</definedName>
    <definedName name="_7___123Graph_AChart_16F" hidden="1">[4]F!$B$5:$E$5</definedName>
    <definedName name="_70___123Graph_EGR_AOP" hidden="1">'[1]AOP-SK'!$I$174:$I$185</definedName>
    <definedName name="_71___123Graph_EGR_AOPIR" hidden="1">'[1]AOP-SK'!$I$174:$I$185</definedName>
    <definedName name="_72___123Graph_EGR_AOPNV" hidden="1">'[1]AOP-SK'!$J$174:$J$185</definedName>
    <definedName name="_73___123Graph_FGR_AOP" hidden="1">'[1]AOP-SK'!$I$186:$I$197</definedName>
    <definedName name="_74___123Graph_FGR_AOPIR" hidden="1">'[1]AOP-SK'!$I$186:$I$197</definedName>
    <definedName name="_75___123Graph_FGR_AOPNV" hidden="1">'[1]AOP-SK'!$J$186:$J$197</definedName>
    <definedName name="_76___123Graph_XChart_12D" hidden="1">[4]D!$B$37:$E$37</definedName>
    <definedName name="_77___123Graph_XChart_14E" hidden="1">[4]E!$B$21:$E$21</definedName>
    <definedName name="_78___123Graph_XChart_15E" hidden="1">[4]E!$B$37:$E$37</definedName>
    <definedName name="_79___123Graph_XChart_17F" hidden="1">[4]F!$B$21:$E$21</definedName>
    <definedName name="_8___123Graph_AChart_17F" hidden="1">[4]F!$B$22:$E$22</definedName>
    <definedName name="_80___123Graph_XChart_18F" hidden="1">[4]F!$B$37:$E$37</definedName>
    <definedName name="_81___123Graph_XChart_20G" hidden="1">[4]G!$B$21:$E$21</definedName>
    <definedName name="_82___123Graph_XChart_21G" hidden="1">[4]G!$B$37:$E$37</definedName>
    <definedName name="_83___123Graph_XChart_23H" hidden="1">[4]H!$B$37:$E$37</definedName>
    <definedName name="_84___123Graph_XChart_24H" hidden="1">[4]H!$B$4:$K$4</definedName>
    <definedName name="_85___123Graph_XChart_26I" hidden="1">[5]perGas!$B$58:$L$58</definedName>
    <definedName name="_86___123Graph_XChart_27I" hidden="1">[5]perGas!$B$75:$L$75</definedName>
    <definedName name="_87___123Graph_XChart_28I" hidden="1">[5]perGas!$B$91:$L$91</definedName>
    <definedName name="_88___123Graph_XChart_29I" hidden="1">[5]perGas!$B$109:$M$109</definedName>
    <definedName name="_89___123Graph_XChart_2A" hidden="1">[4]A!$B$21:$E$21</definedName>
    <definedName name="_9___123Graph_AChart_18F" hidden="1">[4]F!$B$38:$E$38</definedName>
    <definedName name="_90___123Graph_XChart_30I" hidden="1">[5]perGas!$B$126:$L$126</definedName>
    <definedName name="_91___123Graph_XChart_31I" hidden="1">[5]perGas!$B$142:$L$142</definedName>
    <definedName name="_92___123Graph_XChart_32I" hidden="1">[5]perGas!$B$160:$L$160</definedName>
    <definedName name="_93___123Graph_XChart_33I" hidden="1">[5]perGas!$B$177:$L$177</definedName>
    <definedName name="_94___123Graph_XChart_34I" hidden="1">[5]perGas!$B$194:$L$194</definedName>
    <definedName name="_95___123Graph_XChart_35I" hidden="1">[5]perGas!$B$212:$M$212</definedName>
    <definedName name="_96___123Graph_XChart_36I" hidden="1">[5]perGas!$B$229:$L$229</definedName>
    <definedName name="_97___123Graph_XChart_37I" hidden="1">[5]perGas!$B$246:$L$246</definedName>
    <definedName name="_98___123Graph_XChart_38I" hidden="1">[5]perGas!$B$264:$M$264</definedName>
    <definedName name="_99___123Graph_XChart_39I" hidden="1">[5]perGas!$B$281:$L$281</definedName>
    <definedName name="_a" localSheetId="10">#REF!</definedName>
    <definedName name="_a" localSheetId="8">#REF!</definedName>
    <definedName name="_a" localSheetId="11">#REF!</definedName>
    <definedName name="_a" localSheetId="7">#REF!</definedName>
    <definedName name="_a" localSheetId="6">#REF!</definedName>
    <definedName name="_a" localSheetId="3">#REF!</definedName>
    <definedName name="_a" localSheetId="5">#REF!</definedName>
    <definedName name="_a" localSheetId="4">#REF!</definedName>
    <definedName name="_a" localSheetId="9">#REF!</definedName>
    <definedName name="_a" localSheetId="1">#REF!</definedName>
    <definedName name="_a">#REF!</definedName>
    <definedName name="_a_2" localSheetId="10">#REF!</definedName>
    <definedName name="_a_2" localSheetId="8">#REF!</definedName>
    <definedName name="_a_2" localSheetId="11">#REF!</definedName>
    <definedName name="_a_2" localSheetId="7">#REF!</definedName>
    <definedName name="_a_2" localSheetId="6">#REF!</definedName>
    <definedName name="_a_2" localSheetId="3">#REF!</definedName>
    <definedName name="_a_2" localSheetId="5">#REF!</definedName>
    <definedName name="_a_2" localSheetId="4">#REF!</definedName>
    <definedName name="_a_2" localSheetId="9">#REF!</definedName>
    <definedName name="_a_2" localSheetId="1">#REF!</definedName>
    <definedName name="_a_2">#REF!</definedName>
    <definedName name="_b" localSheetId="10">#REF!</definedName>
    <definedName name="_b" localSheetId="8">#REF!</definedName>
    <definedName name="_b" localSheetId="11">#REF!</definedName>
    <definedName name="_b" localSheetId="7">#REF!</definedName>
    <definedName name="_b" localSheetId="6">#REF!</definedName>
    <definedName name="_b" localSheetId="3">#REF!</definedName>
    <definedName name="_b" localSheetId="5">#REF!</definedName>
    <definedName name="_b" localSheetId="4">#REF!</definedName>
    <definedName name="_b" localSheetId="9">#REF!</definedName>
    <definedName name="_b" localSheetId="1">#REF!</definedName>
    <definedName name="_b">#REF!</definedName>
    <definedName name="_b_2" localSheetId="10">#REF!</definedName>
    <definedName name="_b_2" localSheetId="8">#REF!</definedName>
    <definedName name="_b_2" localSheetId="11">#REF!</definedName>
    <definedName name="_b_2" localSheetId="7">#REF!</definedName>
    <definedName name="_b_2" localSheetId="6">#REF!</definedName>
    <definedName name="_b_2" localSheetId="3">#REF!</definedName>
    <definedName name="_b_2" localSheetId="5">#REF!</definedName>
    <definedName name="_b_2" localSheetId="4">#REF!</definedName>
    <definedName name="_b_2" localSheetId="9">#REF!</definedName>
    <definedName name="_b_2" localSheetId="1">#REF!</definedName>
    <definedName name="_b_2">#REF!</definedName>
    <definedName name="_bpp05" localSheetId="10">#REF!</definedName>
    <definedName name="_bpp05" localSheetId="8">#REF!</definedName>
    <definedName name="_bpp05" localSheetId="11">#REF!</definedName>
    <definedName name="_bpp05" localSheetId="7">#REF!</definedName>
    <definedName name="_bpp05" localSheetId="6">#REF!</definedName>
    <definedName name="_bpp05" localSheetId="3">#REF!</definedName>
    <definedName name="_bpp05" localSheetId="5">#REF!</definedName>
    <definedName name="_bpp05" localSheetId="4">#REF!</definedName>
    <definedName name="_bpp05" localSheetId="9">#REF!</definedName>
    <definedName name="_bpp05" localSheetId="1">#REF!</definedName>
    <definedName name="_bpp05">#REF!</definedName>
    <definedName name="_c" localSheetId="10">#REF!</definedName>
    <definedName name="_c" localSheetId="8">#REF!</definedName>
    <definedName name="_c" localSheetId="11">#REF!</definedName>
    <definedName name="_c" localSheetId="7">#REF!</definedName>
    <definedName name="_c" localSheetId="6">#REF!</definedName>
    <definedName name="_c" localSheetId="3">#REF!</definedName>
    <definedName name="_c" localSheetId="5">#REF!</definedName>
    <definedName name="_c" localSheetId="4">#REF!</definedName>
    <definedName name="_c" localSheetId="9">#REF!</definedName>
    <definedName name="_c" localSheetId="1">#REF!</definedName>
    <definedName name="_c">#REF!</definedName>
    <definedName name="_c_2" localSheetId="10">#REF!</definedName>
    <definedName name="_c_2" localSheetId="8">#REF!</definedName>
    <definedName name="_c_2" localSheetId="11">#REF!</definedName>
    <definedName name="_c_2" localSheetId="7">#REF!</definedName>
    <definedName name="_c_2" localSheetId="6">#REF!</definedName>
    <definedName name="_c_2" localSheetId="3">#REF!</definedName>
    <definedName name="_c_2" localSheetId="5">#REF!</definedName>
    <definedName name="_c_2" localSheetId="4">#REF!</definedName>
    <definedName name="_c_2" localSheetId="9">#REF!</definedName>
    <definedName name="_c_2" localSheetId="1">#REF!</definedName>
    <definedName name="_c_2">#REF!</definedName>
    <definedName name="_d" localSheetId="10">#REF!</definedName>
    <definedName name="_d" localSheetId="8">#REF!</definedName>
    <definedName name="_d" localSheetId="11">#REF!</definedName>
    <definedName name="_d" localSheetId="7">#REF!</definedName>
    <definedName name="_d" localSheetId="6">#REF!</definedName>
    <definedName name="_d" localSheetId="3">#REF!</definedName>
    <definedName name="_d" localSheetId="5">#REF!</definedName>
    <definedName name="_d" localSheetId="4">#REF!</definedName>
    <definedName name="_d" localSheetId="9">#REF!</definedName>
    <definedName name="_d" localSheetId="1">#REF!</definedName>
    <definedName name="_d">#REF!</definedName>
    <definedName name="_d_2" localSheetId="10">#REF!</definedName>
    <definedName name="_d_2" localSheetId="8">#REF!</definedName>
    <definedName name="_d_2" localSheetId="11">#REF!</definedName>
    <definedName name="_d_2" localSheetId="7">#REF!</definedName>
    <definedName name="_d_2" localSheetId="6">#REF!</definedName>
    <definedName name="_d_2" localSheetId="3">#REF!</definedName>
    <definedName name="_d_2" localSheetId="5">#REF!</definedName>
    <definedName name="_d_2" localSheetId="4">#REF!</definedName>
    <definedName name="_d_2" localSheetId="9">#REF!</definedName>
    <definedName name="_d_2" localSheetId="1">#REF!</definedName>
    <definedName name="_d_2">#REF!</definedName>
    <definedName name="_DAT1" localSheetId="10">#REF!</definedName>
    <definedName name="_DAT1" localSheetId="8">#REF!</definedName>
    <definedName name="_DAT1" localSheetId="11">#REF!</definedName>
    <definedName name="_DAT1" localSheetId="7">#REF!</definedName>
    <definedName name="_DAT1" localSheetId="6">#REF!</definedName>
    <definedName name="_DAT1" localSheetId="3">#REF!</definedName>
    <definedName name="_DAT1" localSheetId="5">#REF!</definedName>
    <definedName name="_DAT1" localSheetId="4">#REF!</definedName>
    <definedName name="_DAT1" localSheetId="9">#REF!</definedName>
    <definedName name="_DAT1" localSheetId="1">#REF!</definedName>
    <definedName name="_DAT1">#REF!</definedName>
    <definedName name="_DAT10" localSheetId="10">#REF!</definedName>
    <definedName name="_DAT10" localSheetId="8">#REF!</definedName>
    <definedName name="_DAT10" localSheetId="11">#REF!</definedName>
    <definedName name="_DAT10" localSheetId="7">#REF!</definedName>
    <definedName name="_DAT10" localSheetId="6">#REF!</definedName>
    <definedName name="_DAT10" localSheetId="3">#REF!</definedName>
    <definedName name="_DAT10" localSheetId="5">#REF!</definedName>
    <definedName name="_DAT10" localSheetId="4">#REF!</definedName>
    <definedName name="_DAT10" localSheetId="9">#REF!</definedName>
    <definedName name="_DAT10" localSheetId="1">#REF!</definedName>
    <definedName name="_DAT10">#REF!</definedName>
    <definedName name="_DAT11" localSheetId="10">#REF!</definedName>
    <definedName name="_DAT11" localSheetId="8">#REF!</definedName>
    <definedName name="_DAT11" localSheetId="11">#REF!</definedName>
    <definedName name="_DAT11" localSheetId="7">#REF!</definedName>
    <definedName name="_DAT11" localSheetId="6">#REF!</definedName>
    <definedName name="_DAT11" localSheetId="3">#REF!</definedName>
    <definedName name="_DAT11" localSheetId="5">#REF!</definedName>
    <definedName name="_DAT11" localSheetId="4">#REF!</definedName>
    <definedName name="_DAT11" localSheetId="9">#REF!</definedName>
    <definedName name="_DAT11" localSheetId="1">#REF!</definedName>
    <definedName name="_DAT11">#REF!</definedName>
    <definedName name="_DAT12" localSheetId="10">#REF!</definedName>
    <definedName name="_DAT12" localSheetId="8">#REF!</definedName>
    <definedName name="_DAT12" localSheetId="11">#REF!</definedName>
    <definedName name="_DAT12" localSheetId="7">#REF!</definedName>
    <definedName name="_DAT12" localSheetId="6">#REF!</definedName>
    <definedName name="_DAT12" localSheetId="3">#REF!</definedName>
    <definedName name="_DAT12" localSheetId="5">#REF!</definedName>
    <definedName name="_DAT12" localSheetId="4">#REF!</definedName>
    <definedName name="_DAT12" localSheetId="9">#REF!</definedName>
    <definedName name="_DAT12" localSheetId="1">#REF!</definedName>
    <definedName name="_DAT12">#REF!</definedName>
    <definedName name="_DAT13" localSheetId="10">#REF!</definedName>
    <definedName name="_DAT13" localSheetId="8">#REF!</definedName>
    <definedName name="_DAT13" localSheetId="11">#REF!</definedName>
    <definedName name="_DAT13" localSheetId="7">#REF!</definedName>
    <definedName name="_DAT13" localSheetId="6">#REF!</definedName>
    <definedName name="_DAT13" localSheetId="3">#REF!</definedName>
    <definedName name="_DAT13" localSheetId="5">#REF!</definedName>
    <definedName name="_DAT13" localSheetId="4">#REF!</definedName>
    <definedName name="_DAT13" localSheetId="9">#REF!</definedName>
    <definedName name="_DAT13" localSheetId="1">#REF!</definedName>
    <definedName name="_DAT13">#REF!</definedName>
    <definedName name="_DAT14" localSheetId="10">#REF!</definedName>
    <definedName name="_DAT14" localSheetId="8">#REF!</definedName>
    <definedName name="_DAT14" localSheetId="11">#REF!</definedName>
    <definedName name="_DAT14" localSheetId="7">#REF!</definedName>
    <definedName name="_DAT14" localSheetId="6">#REF!</definedName>
    <definedName name="_DAT14" localSheetId="3">#REF!</definedName>
    <definedName name="_DAT14" localSheetId="5">#REF!</definedName>
    <definedName name="_DAT14" localSheetId="4">#REF!</definedName>
    <definedName name="_DAT14" localSheetId="9">#REF!</definedName>
    <definedName name="_DAT14" localSheetId="1">#REF!</definedName>
    <definedName name="_DAT14">#REF!</definedName>
    <definedName name="_DAT15" localSheetId="10">#REF!</definedName>
    <definedName name="_DAT15" localSheetId="8">#REF!</definedName>
    <definedName name="_DAT15" localSheetId="11">#REF!</definedName>
    <definedName name="_DAT15" localSheetId="7">#REF!</definedName>
    <definedName name="_DAT15" localSheetId="6">#REF!</definedName>
    <definedName name="_DAT15" localSheetId="3">#REF!</definedName>
    <definedName name="_DAT15" localSheetId="5">#REF!</definedName>
    <definedName name="_DAT15" localSheetId="4">#REF!</definedName>
    <definedName name="_DAT15" localSheetId="9">#REF!</definedName>
    <definedName name="_DAT15" localSheetId="1">#REF!</definedName>
    <definedName name="_DAT15">#REF!</definedName>
    <definedName name="_DAT16" localSheetId="10">#REF!</definedName>
    <definedName name="_DAT16" localSheetId="8">#REF!</definedName>
    <definedName name="_DAT16" localSheetId="11">#REF!</definedName>
    <definedName name="_DAT16" localSheetId="7">#REF!</definedName>
    <definedName name="_DAT16" localSheetId="6">#REF!</definedName>
    <definedName name="_DAT16" localSheetId="3">#REF!</definedName>
    <definedName name="_DAT16" localSheetId="5">#REF!</definedName>
    <definedName name="_DAT16" localSheetId="4">#REF!</definedName>
    <definedName name="_DAT16" localSheetId="9">#REF!</definedName>
    <definedName name="_DAT16" localSheetId="1">#REF!</definedName>
    <definedName name="_DAT16">#REF!</definedName>
    <definedName name="_DAT17" localSheetId="10">#REF!</definedName>
    <definedName name="_DAT17" localSheetId="8">#REF!</definedName>
    <definedName name="_DAT17" localSheetId="11">#REF!</definedName>
    <definedName name="_DAT17" localSheetId="7">#REF!</definedName>
    <definedName name="_DAT17" localSheetId="6">#REF!</definedName>
    <definedName name="_DAT17" localSheetId="3">#REF!</definedName>
    <definedName name="_DAT17" localSheetId="5">#REF!</definedName>
    <definedName name="_DAT17" localSheetId="4">#REF!</definedName>
    <definedName name="_DAT17" localSheetId="9">#REF!</definedName>
    <definedName name="_DAT17" localSheetId="1">#REF!</definedName>
    <definedName name="_DAT17">#REF!</definedName>
    <definedName name="_DAT18" localSheetId="10">#REF!</definedName>
    <definedName name="_DAT18" localSheetId="8">#REF!</definedName>
    <definedName name="_DAT18" localSheetId="11">#REF!</definedName>
    <definedName name="_DAT18" localSheetId="7">#REF!</definedName>
    <definedName name="_DAT18" localSheetId="6">#REF!</definedName>
    <definedName name="_DAT18" localSheetId="3">#REF!</definedName>
    <definedName name="_DAT18" localSheetId="5">#REF!</definedName>
    <definedName name="_DAT18" localSheetId="4">#REF!</definedName>
    <definedName name="_DAT18" localSheetId="9">#REF!</definedName>
    <definedName name="_DAT18" localSheetId="1">#REF!</definedName>
    <definedName name="_DAT18">#REF!</definedName>
    <definedName name="_DAT19" localSheetId="10">#REF!</definedName>
    <definedName name="_DAT19" localSheetId="8">#REF!</definedName>
    <definedName name="_DAT19" localSheetId="11">#REF!</definedName>
    <definedName name="_DAT19" localSheetId="7">#REF!</definedName>
    <definedName name="_DAT19" localSheetId="6">#REF!</definedName>
    <definedName name="_DAT19" localSheetId="3">#REF!</definedName>
    <definedName name="_DAT19" localSheetId="5">#REF!</definedName>
    <definedName name="_DAT19" localSheetId="4">#REF!</definedName>
    <definedName name="_DAT19" localSheetId="9">#REF!</definedName>
    <definedName name="_DAT19" localSheetId="1">#REF!</definedName>
    <definedName name="_DAT19">#REF!</definedName>
    <definedName name="_DAT2" localSheetId="10">#REF!</definedName>
    <definedName name="_DAT2" localSheetId="8">#REF!</definedName>
    <definedName name="_DAT2" localSheetId="11">#REF!</definedName>
    <definedName name="_DAT2" localSheetId="7">#REF!</definedName>
    <definedName name="_DAT2" localSheetId="6">#REF!</definedName>
    <definedName name="_DAT2" localSheetId="3">#REF!</definedName>
    <definedName name="_DAT2" localSheetId="5">#REF!</definedName>
    <definedName name="_DAT2" localSheetId="4">#REF!</definedName>
    <definedName name="_DAT2" localSheetId="9">#REF!</definedName>
    <definedName name="_DAT2" localSheetId="1">#REF!</definedName>
    <definedName name="_DAT2">#REF!</definedName>
    <definedName name="_DAT20" localSheetId="10">#REF!</definedName>
    <definedName name="_DAT20" localSheetId="8">#REF!</definedName>
    <definedName name="_DAT20" localSheetId="11">#REF!</definedName>
    <definedName name="_DAT20" localSheetId="7">#REF!</definedName>
    <definedName name="_DAT20" localSheetId="6">#REF!</definedName>
    <definedName name="_DAT20" localSheetId="3">#REF!</definedName>
    <definedName name="_DAT20" localSheetId="5">#REF!</definedName>
    <definedName name="_DAT20" localSheetId="4">#REF!</definedName>
    <definedName name="_DAT20" localSheetId="9">#REF!</definedName>
    <definedName name="_DAT20" localSheetId="1">#REF!</definedName>
    <definedName name="_DAT20">#REF!</definedName>
    <definedName name="_DAT21" localSheetId="10">#REF!</definedName>
    <definedName name="_DAT21" localSheetId="8">#REF!</definedName>
    <definedName name="_DAT21" localSheetId="11">#REF!</definedName>
    <definedName name="_DAT21" localSheetId="7">#REF!</definedName>
    <definedName name="_DAT21" localSheetId="6">#REF!</definedName>
    <definedName name="_DAT21" localSheetId="3">#REF!</definedName>
    <definedName name="_DAT21" localSheetId="5">#REF!</definedName>
    <definedName name="_DAT21" localSheetId="4">#REF!</definedName>
    <definedName name="_DAT21" localSheetId="9">#REF!</definedName>
    <definedName name="_DAT21" localSheetId="1">#REF!</definedName>
    <definedName name="_DAT21">#REF!</definedName>
    <definedName name="_DAT22" localSheetId="10">#REF!</definedName>
    <definedName name="_DAT22" localSheetId="8">#REF!</definedName>
    <definedName name="_DAT22" localSheetId="11">#REF!</definedName>
    <definedName name="_DAT22" localSheetId="7">#REF!</definedName>
    <definedName name="_DAT22" localSheetId="6">#REF!</definedName>
    <definedName name="_DAT22" localSheetId="3">#REF!</definedName>
    <definedName name="_DAT22" localSheetId="5">#REF!</definedName>
    <definedName name="_DAT22" localSheetId="4">#REF!</definedName>
    <definedName name="_DAT22" localSheetId="9">#REF!</definedName>
    <definedName name="_DAT22" localSheetId="1">#REF!</definedName>
    <definedName name="_DAT22">#REF!</definedName>
    <definedName name="_DAT23" localSheetId="10">#REF!</definedName>
    <definedName name="_DAT23" localSheetId="8">#REF!</definedName>
    <definedName name="_DAT23" localSheetId="11">#REF!</definedName>
    <definedName name="_DAT23" localSheetId="7">#REF!</definedName>
    <definedName name="_DAT23" localSheetId="6">#REF!</definedName>
    <definedName name="_DAT23" localSheetId="3">#REF!</definedName>
    <definedName name="_DAT23" localSheetId="5">#REF!</definedName>
    <definedName name="_DAT23" localSheetId="4">#REF!</definedName>
    <definedName name="_DAT23" localSheetId="9">#REF!</definedName>
    <definedName name="_DAT23" localSheetId="1">#REF!</definedName>
    <definedName name="_DAT23">#REF!</definedName>
    <definedName name="_DAT24" localSheetId="10">#REF!</definedName>
    <definedName name="_DAT24" localSheetId="8">#REF!</definedName>
    <definedName name="_DAT24" localSheetId="11">#REF!</definedName>
    <definedName name="_DAT24" localSheetId="7">#REF!</definedName>
    <definedName name="_DAT24" localSheetId="6">#REF!</definedName>
    <definedName name="_DAT24" localSheetId="3">#REF!</definedName>
    <definedName name="_DAT24" localSheetId="5">#REF!</definedName>
    <definedName name="_DAT24" localSheetId="4">#REF!</definedName>
    <definedName name="_DAT24" localSheetId="9">#REF!</definedName>
    <definedName name="_DAT24" localSheetId="1">#REF!</definedName>
    <definedName name="_DAT24">#REF!</definedName>
    <definedName name="_DAT25" localSheetId="10">#REF!</definedName>
    <definedName name="_DAT25" localSheetId="8">#REF!</definedName>
    <definedName name="_DAT25" localSheetId="11">#REF!</definedName>
    <definedName name="_DAT25" localSheetId="7">#REF!</definedName>
    <definedName name="_DAT25" localSheetId="6">#REF!</definedName>
    <definedName name="_DAT25" localSheetId="3">#REF!</definedName>
    <definedName name="_DAT25" localSheetId="5">#REF!</definedName>
    <definedName name="_DAT25" localSheetId="4">#REF!</definedName>
    <definedName name="_DAT25" localSheetId="9">#REF!</definedName>
    <definedName name="_DAT25" localSheetId="1">#REF!</definedName>
    <definedName name="_DAT25">#REF!</definedName>
    <definedName name="_DAT26" localSheetId="10">#REF!</definedName>
    <definedName name="_DAT26" localSheetId="8">#REF!</definedName>
    <definedName name="_DAT26" localSheetId="11">#REF!</definedName>
    <definedName name="_DAT26" localSheetId="7">#REF!</definedName>
    <definedName name="_DAT26" localSheetId="6">#REF!</definedName>
    <definedName name="_DAT26" localSheetId="3">#REF!</definedName>
    <definedName name="_DAT26" localSheetId="5">#REF!</definedName>
    <definedName name="_DAT26" localSheetId="4">#REF!</definedName>
    <definedName name="_DAT26" localSheetId="9">#REF!</definedName>
    <definedName name="_DAT26" localSheetId="1">#REF!</definedName>
    <definedName name="_DAT26">#REF!</definedName>
    <definedName name="_DAT27" localSheetId="10">#REF!</definedName>
    <definedName name="_DAT27" localSheetId="8">#REF!</definedName>
    <definedName name="_DAT27" localSheetId="11">#REF!</definedName>
    <definedName name="_DAT27" localSheetId="7">#REF!</definedName>
    <definedName name="_DAT27" localSheetId="6">#REF!</definedName>
    <definedName name="_DAT27" localSheetId="3">#REF!</definedName>
    <definedName name="_DAT27" localSheetId="5">#REF!</definedName>
    <definedName name="_DAT27" localSheetId="4">#REF!</definedName>
    <definedName name="_DAT27" localSheetId="9">#REF!</definedName>
    <definedName name="_DAT27" localSheetId="1">#REF!</definedName>
    <definedName name="_DAT27">#REF!</definedName>
    <definedName name="_DAT28" localSheetId="10">#REF!</definedName>
    <definedName name="_DAT28" localSheetId="8">#REF!</definedName>
    <definedName name="_DAT28" localSheetId="11">#REF!</definedName>
    <definedName name="_DAT28" localSheetId="7">#REF!</definedName>
    <definedName name="_DAT28" localSheetId="6">#REF!</definedName>
    <definedName name="_DAT28" localSheetId="3">#REF!</definedName>
    <definedName name="_DAT28" localSheetId="5">#REF!</definedName>
    <definedName name="_DAT28" localSheetId="4">#REF!</definedName>
    <definedName name="_DAT28" localSheetId="9">#REF!</definedName>
    <definedName name="_DAT28" localSheetId="1">#REF!</definedName>
    <definedName name="_DAT28">#REF!</definedName>
    <definedName name="_DAT29" localSheetId="10">#REF!</definedName>
    <definedName name="_DAT29" localSheetId="8">#REF!</definedName>
    <definedName name="_DAT29" localSheetId="11">#REF!</definedName>
    <definedName name="_DAT29" localSheetId="7">#REF!</definedName>
    <definedName name="_DAT29" localSheetId="6">#REF!</definedName>
    <definedName name="_DAT29" localSheetId="3">#REF!</definedName>
    <definedName name="_DAT29" localSheetId="5">#REF!</definedName>
    <definedName name="_DAT29" localSheetId="4">#REF!</definedName>
    <definedName name="_DAT29" localSheetId="9">#REF!</definedName>
    <definedName name="_DAT29" localSheetId="1">#REF!</definedName>
    <definedName name="_DAT29">#REF!</definedName>
    <definedName name="_DAT3" localSheetId="10">#REF!</definedName>
    <definedName name="_DAT3" localSheetId="8">#REF!</definedName>
    <definedName name="_DAT3" localSheetId="11">#REF!</definedName>
    <definedName name="_DAT3" localSheetId="7">#REF!</definedName>
    <definedName name="_DAT3" localSheetId="6">#REF!</definedName>
    <definedName name="_DAT3" localSheetId="3">#REF!</definedName>
    <definedName name="_DAT3" localSheetId="5">#REF!</definedName>
    <definedName name="_DAT3" localSheetId="4">#REF!</definedName>
    <definedName name="_DAT3" localSheetId="9">#REF!</definedName>
    <definedName name="_DAT3" localSheetId="1">#REF!</definedName>
    <definedName name="_DAT3">#REF!</definedName>
    <definedName name="_DAT30" localSheetId="10">#REF!</definedName>
    <definedName name="_DAT30" localSheetId="8">#REF!</definedName>
    <definedName name="_DAT30" localSheetId="11">#REF!</definedName>
    <definedName name="_DAT30" localSheetId="7">#REF!</definedName>
    <definedName name="_DAT30" localSheetId="6">#REF!</definedName>
    <definedName name="_DAT30" localSheetId="3">#REF!</definedName>
    <definedName name="_DAT30" localSheetId="5">#REF!</definedName>
    <definedName name="_DAT30" localSheetId="4">#REF!</definedName>
    <definedName name="_DAT30" localSheetId="9">#REF!</definedName>
    <definedName name="_DAT30" localSheetId="1">#REF!</definedName>
    <definedName name="_DAT30">#REF!</definedName>
    <definedName name="_DAT31" localSheetId="10">#REF!</definedName>
    <definedName name="_DAT31" localSheetId="8">#REF!</definedName>
    <definedName name="_DAT31" localSheetId="11">#REF!</definedName>
    <definedName name="_DAT31" localSheetId="7">#REF!</definedName>
    <definedName name="_DAT31" localSheetId="6">#REF!</definedName>
    <definedName name="_DAT31" localSheetId="3">#REF!</definedName>
    <definedName name="_DAT31" localSheetId="5">#REF!</definedName>
    <definedName name="_DAT31" localSheetId="4">#REF!</definedName>
    <definedName name="_DAT31" localSheetId="9">#REF!</definedName>
    <definedName name="_DAT31" localSheetId="1">#REF!</definedName>
    <definedName name="_DAT31">#REF!</definedName>
    <definedName name="_DAT32" localSheetId="10">#REF!</definedName>
    <definedName name="_DAT32" localSheetId="8">#REF!</definedName>
    <definedName name="_DAT32" localSheetId="11">#REF!</definedName>
    <definedName name="_DAT32" localSheetId="7">#REF!</definedName>
    <definedName name="_DAT32" localSheetId="6">#REF!</definedName>
    <definedName name="_DAT32" localSheetId="3">#REF!</definedName>
    <definedName name="_DAT32" localSheetId="5">#REF!</definedName>
    <definedName name="_DAT32" localSheetId="4">#REF!</definedName>
    <definedName name="_DAT32" localSheetId="9">#REF!</definedName>
    <definedName name="_DAT32" localSheetId="1">#REF!</definedName>
    <definedName name="_DAT32">#REF!</definedName>
    <definedName name="_DAT33" localSheetId="10">#REF!</definedName>
    <definedName name="_DAT33" localSheetId="8">#REF!</definedName>
    <definedName name="_DAT33" localSheetId="11">#REF!</definedName>
    <definedName name="_DAT33" localSheetId="7">#REF!</definedName>
    <definedName name="_DAT33" localSheetId="6">#REF!</definedName>
    <definedName name="_DAT33" localSheetId="3">#REF!</definedName>
    <definedName name="_DAT33" localSheetId="5">#REF!</definedName>
    <definedName name="_DAT33" localSheetId="4">#REF!</definedName>
    <definedName name="_DAT33" localSheetId="9">#REF!</definedName>
    <definedName name="_DAT33" localSheetId="1">#REF!</definedName>
    <definedName name="_DAT33">#REF!</definedName>
    <definedName name="_DAT34" localSheetId="10">#REF!</definedName>
    <definedName name="_DAT34" localSheetId="8">#REF!</definedName>
    <definedName name="_DAT34" localSheetId="11">#REF!</definedName>
    <definedName name="_DAT34" localSheetId="7">#REF!</definedName>
    <definedName name="_DAT34" localSheetId="6">#REF!</definedName>
    <definedName name="_DAT34" localSheetId="3">#REF!</definedName>
    <definedName name="_DAT34" localSheetId="5">#REF!</definedName>
    <definedName name="_DAT34" localSheetId="4">#REF!</definedName>
    <definedName name="_DAT34" localSheetId="9">#REF!</definedName>
    <definedName name="_DAT34" localSheetId="1">#REF!</definedName>
    <definedName name="_DAT34">#REF!</definedName>
    <definedName name="_DAT35" localSheetId="10">#REF!</definedName>
    <definedName name="_DAT35" localSheetId="8">#REF!</definedName>
    <definedName name="_DAT35" localSheetId="11">#REF!</definedName>
    <definedName name="_DAT35" localSheetId="7">#REF!</definedName>
    <definedName name="_DAT35" localSheetId="6">#REF!</definedName>
    <definedName name="_DAT35" localSheetId="3">#REF!</definedName>
    <definedName name="_DAT35" localSheetId="5">#REF!</definedName>
    <definedName name="_DAT35" localSheetId="4">#REF!</definedName>
    <definedName name="_DAT35" localSheetId="9">#REF!</definedName>
    <definedName name="_DAT35" localSheetId="1">#REF!</definedName>
    <definedName name="_DAT35">#REF!</definedName>
    <definedName name="_DAT36" localSheetId="10">#REF!</definedName>
    <definedName name="_DAT36" localSheetId="8">#REF!</definedName>
    <definedName name="_DAT36" localSheetId="11">#REF!</definedName>
    <definedName name="_DAT36" localSheetId="7">#REF!</definedName>
    <definedName name="_DAT36" localSheetId="6">#REF!</definedName>
    <definedName name="_DAT36" localSheetId="3">#REF!</definedName>
    <definedName name="_DAT36" localSheetId="5">#REF!</definedName>
    <definedName name="_DAT36" localSheetId="4">#REF!</definedName>
    <definedName name="_DAT36" localSheetId="9">#REF!</definedName>
    <definedName name="_DAT36" localSheetId="1">#REF!</definedName>
    <definedName name="_DAT36">#REF!</definedName>
    <definedName name="_DAT37" localSheetId="10">#REF!</definedName>
    <definedName name="_DAT37" localSheetId="8">#REF!</definedName>
    <definedName name="_DAT37" localSheetId="11">#REF!</definedName>
    <definedName name="_DAT37" localSheetId="7">#REF!</definedName>
    <definedName name="_DAT37" localSheetId="6">#REF!</definedName>
    <definedName name="_DAT37" localSheetId="3">#REF!</definedName>
    <definedName name="_DAT37" localSheetId="5">#REF!</definedName>
    <definedName name="_DAT37" localSheetId="4">#REF!</definedName>
    <definedName name="_DAT37" localSheetId="9">#REF!</definedName>
    <definedName name="_DAT37" localSheetId="1">#REF!</definedName>
    <definedName name="_DAT37">#REF!</definedName>
    <definedName name="_DAT38" localSheetId="10">#REF!</definedName>
    <definedName name="_DAT38" localSheetId="8">#REF!</definedName>
    <definedName name="_DAT38" localSheetId="11">#REF!</definedName>
    <definedName name="_DAT38" localSheetId="7">#REF!</definedName>
    <definedName name="_DAT38" localSheetId="6">#REF!</definedName>
    <definedName name="_DAT38" localSheetId="3">#REF!</definedName>
    <definedName name="_DAT38" localSheetId="5">#REF!</definedName>
    <definedName name="_DAT38" localSheetId="4">#REF!</definedName>
    <definedName name="_DAT38" localSheetId="9">#REF!</definedName>
    <definedName name="_DAT38" localSheetId="1">#REF!</definedName>
    <definedName name="_DAT38">#REF!</definedName>
    <definedName name="_DAT39" localSheetId="10">#REF!</definedName>
    <definedName name="_DAT39" localSheetId="8">#REF!</definedName>
    <definedName name="_DAT39" localSheetId="11">#REF!</definedName>
    <definedName name="_DAT39" localSheetId="7">#REF!</definedName>
    <definedName name="_DAT39" localSheetId="6">#REF!</definedName>
    <definedName name="_DAT39" localSheetId="3">#REF!</definedName>
    <definedName name="_DAT39" localSheetId="5">#REF!</definedName>
    <definedName name="_DAT39" localSheetId="4">#REF!</definedName>
    <definedName name="_DAT39" localSheetId="9">#REF!</definedName>
    <definedName name="_DAT39" localSheetId="1">#REF!</definedName>
    <definedName name="_DAT39">#REF!</definedName>
    <definedName name="_DAT4" localSheetId="10">#REF!</definedName>
    <definedName name="_DAT4" localSheetId="8">#REF!</definedName>
    <definedName name="_DAT4" localSheetId="11">#REF!</definedName>
    <definedName name="_DAT4" localSheetId="7">#REF!</definedName>
    <definedName name="_DAT4" localSheetId="6">#REF!</definedName>
    <definedName name="_DAT4" localSheetId="3">#REF!</definedName>
    <definedName name="_DAT4" localSheetId="5">#REF!</definedName>
    <definedName name="_DAT4" localSheetId="4">#REF!</definedName>
    <definedName name="_DAT4" localSheetId="9">#REF!</definedName>
    <definedName name="_DAT4" localSheetId="1">#REF!</definedName>
    <definedName name="_DAT4">#REF!</definedName>
    <definedName name="_DAT40" localSheetId="10">#REF!</definedName>
    <definedName name="_DAT40" localSheetId="8">#REF!</definedName>
    <definedName name="_DAT40" localSheetId="11">#REF!</definedName>
    <definedName name="_DAT40" localSheetId="7">#REF!</definedName>
    <definedName name="_DAT40" localSheetId="6">#REF!</definedName>
    <definedName name="_DAT40" localSheetId="3">#REF!</definedName>
    <definedName name="_DAT40" localSheetId="5">#REF!</definedName>
    <definedName name="_DAT40" localSheetId="4">#REF!</definedName>
    <definedName name="_DAT40" localSheetId="9">#REF!</definedName>
    <definedName name="_DAT40" localSheetId="1">#REF!</definedName>
    <definedName name="_DAT40">#REF!</definedName>
    <definedName name="_DAT41" localSheetId="10">#REF!</definedName>
    <definedName name="_DAT41" localSheetId="8">#REF!</definedName>
    <definedName name="_DAT41" localSheetId="11">#REF!</definedName>
    <definedName name="_DAT41" localSheetId="7">#REF!</definedName>
    <definedName name="_DAT41" localSheetId="6">#REF!</definedName>
    <definedName name="_DAT41" localSheetId="3">#REF!</definedName>
    <definedName name="_DAT41" localSheetId="5">#REF!</definedName>
    <definedName name="_DAT41" localSheetId="4">#REF!</definedName>
    <definedName name="_DAT41" localSheetId="9">#REF!</definedName>
    <definedName name="_DAT41" localSheetId="1">#REF!</definedName>
    <definedName name="_DAT41">#REF!</definedName>
    <definedName name="_DAT42" localSheetId="10">#REF!</definedName>
    <definedName name="_DAT42" localSheetId="8">#REF!</definedName>
    <definedName name="_DAT42" localSheetId="11">#REF!</definedName>
    <definedName name="_DAT42" localSheetId="7">#REF!</definedName>
    <definedName name="_DAT42" localSheetId="6">#REF!</definedName>
    <definedName name="_DAT42" localSheetId="3">#REF!</definedName>
    <definedName name="_DAT42" localSheetId="5">#REF!</definedName>
    <definedName name="_DAT42" localSheetId="4">#REF!</definedName>
    <definedName name="_DAT42" localSheetId="9">#REF!</definedName>
    <definedName name="_DAT42" localSheetId="1">#REF!</definedName>
    <definedName name="_DAT42">#REF!</definedName>
    <definedName name="_DAT43" localSheetId="10">#REF!</definedName>
    <definedName name="_DAT43" localSheetId="8">#REF!</definedName>
    <definedName name="_DAT43" localSheetId="11">#REF!</definedName>
    <definedName name="_DAT43" localSheetId="7">#REF!</definedName>
    <definedName name="_DAT43" localSheetId="6">#REF!</definedName>
    <definedName name="_DAT43" localSheetId="3">#REF!</definedName>
    <definedName name="_DAT43" localSheetId="5">#REF!</definedName>
    <definedName name="_DAT43" localSheetId="4">#REF!</definedName>
    <definedName name="_DAT43" localSheetId="9">#REF!</definedName>
    <definedName name="_DAT43" localSheetId="1">#REF!</definedName>
    <definedName name="_DAT43">#REF!</definedName>
    <definedName name="_DAT44" localSheetId="10">#REF!</definedName>
    <definedName name="_DAT44" localSheetId="8">#REF!</definedName>
    <definedName name="_DAT44" localSheetId="11">#REF!</definedName>
    <definedName name="_DAT44" localSheetId="7">#REF!</definedName>
    <definedName name="_DAT44" localSheetId="6">#REF!</definedName>
    <definedName name="_DAT44" localSheetId="3">#REF!</definedName>
    <definedName name="_DAT44" localSheetId="5">#REF!</definedName>
    <definedName name="_DAT44" localSheetId="4">#REF!</definedName>
    <definedName name="_DAT44" localSheetId="9">#REF!</definedName>
    <definedName name="_DAT44" localSheetId="1">#REF!</definedName>
    <definedName name="_DAT44">#REF!</definedName>
    <definedName name="_DAT45" localSheetId="10">#REF!</definedName>
    <definedName name="_DAT45" localSheetId="8">#REF!</definedName>
    <definedName name="_DAT45" localSheetId="11">#REF!</definedName>
    <definedName name="_DAT45" localSheetId="7">#REF!</definedName>
    <definedName name="_DAT45" localSheetId="6">#REF!</definedName>
    <definedName name="_DAT45" localSheetId="3">#REF!</definedName>
    <definedName name="_DAT45" localSheetId="5">#REF!</definedName>
    <definedName name="_DAT45" localSheetId="4">#REF!</definedName>
    <definedName name="_DAT45" localSheetId="9">#REF!</definedName>
    <definedName name="_DAT45" localSheetId="1">#REF!</definedName>
    <definedName name="_DAT45">#REF!</definedName>
    <definedName name="_DAT46" localSheetId="10">#REF!</definedName>
    <definedName name="_DAT46" localSheetId="8">#REF!</definedName>
    <definedName name="_DAT46" localSheetId="11">#REF!</definedName>
    <definedName name="_DAT46" localSheetId="7">#REF!</definedName>
    <definedName name="_DAT46" localSheetId="6">#REF!</definedName>
    <definedName name="_DAT46" localSheetId="3">#REF!</definedName>
    <definedName name="_DAT46" localSheetId="5">#REF!</definedName>
    <definedName name="_DAT46" localSheetId="4">#REF!</definedName>
    <definedName name="_DAT46" localSheetId="9">#REF!</definedName>
    <definedName name="_DAT46" localSheetId="1">#REF!</definedName>
    <definedName name="_DAT46">#REF!</definedName>
    <definedName name="_DAT47" localSheetId="10">#REF!</definedName>
    <definedName name="_DAT47" localSheetId="8">#REF!</definedName>
    <definedName name="_DAT47" localSheetId="11">#REF!</definedName>
    <definedName name="_DAT47" localSheetId="7">#REF!</definedName>
    <definedName name="_DAT47" localSheetId="6">#REF!</definedName>
    <definedName name="_DAT47" localSheetId="3">#REF!</definedName>
    <definedName name="_DAT47" localSheetId="5">#REF!</definedName>
    <definedName name="_DAT47" localSheetId="4">#REF!</definedName>
    <definedName name="_DAT47" localSheetId="9">#REF!</definedName>
    <definedName name="_DAT47" localSheetId="1">#REF!</definedName>
    <definedName name="_DAT47">#REF!</definedName>
    <definedName name="_DAT48" localSheetId="10">#REF!</definedName>
    <definedName name="_DAT48" localSheetId="8">#REF!</definedName>
    <definedName name="_DAT48" localSheetId="11">#REF!</definedName>
    <definedName name="_DAT48" localSheetId="7">#REF!</definedName>
    <definedName name="_DAT48" localSheetId="6">#REF!</definedName>
    <definedName name="_DAT48" localSheetId="3">#REF!</definedName>
    <definedName name="_DAT48" localSheetId="5">#REF!</definedName>
    <definedName name="_DAT48" localSheetId="4">#REF!</definedName>
    <definedName name="_DAT48" localSheetId="9">#REF!</definedName>
    <definedName name="_DAT48" localSheetId="1">#REF!</definedName>
    <definedName name="_DAT48">#REF!</definedName>
    <definedName name="_DAT49" localSheetId="10">#REF!</definedName>
    <definedName name="_DAT49" localSheetId="8">#REF!</definedName>
    <definedName name="_DAT49" localSheetId="11">#REF!</definedName>
    <definedName name="_DAT49" localSheetId="7">#REF!</definedName>
    <definedName name="_DAT49" localSheetId="6">#REF!</definedName>
    <definedName name="_DAT49" localSheetId="3">#REF!</definedName>
    <definedName name="_DAT49" localSheetId="5">#REF!</definedName>
    <definedName name="_DAT49" localSheetId="4">#REF!</definedName>
    <definedName name="_DAT49" localSheetId="9">#REF!</definedName>
    <definedName name="_DAT49" localSheetId="1">#REF!</definedName>
    <definedName name="_DAT49">#REF!</definedName>
    <definedName name="_DAT5" localSheetId="10">#REF!</definedName>
    <definedName name="_DAT5" localSheetId="8">#REF!</definedName>
    <definedName name="_DAT5" localSheetId="11">#REF!</definedName>
    <definedName name="_DAT5" localSheetId="7">#REF!</definedName>
    <definedName name="_DAT5" localSheetId="6">#REF!</definedName>
    <definedName name="_DAT5" localSheetId="3">#REF!</definedName>
    <definedName name="_DAT5" localSheetId="5">#REF!</definedName>
    <definedName name="_DAT5" localSheetId="4">#REF!</definedName>
    <definedName name="_DAT5" localSheetId="9">#REF!</definedName>
    <definedName name="_DAT5" localSheetId="1">#REF!</definedName>
    <definedName name="_DAT5">#REF!</definedName>
    <definedName name="_DAT50" localSheetId="10">#REF!</definedName>
    <definedName name="_DAT50" localSheetId="8">#REF!</definedName>
    <definedName name="_DAT50" localSheetId="11">#REF!</definedName>
    <definedName name="_DAT50" localSheetId="7">#REF!</definedName>
    <definedName name="_DAT50" localSheetId="6">#REF!</definedName>
    <definedName name="_DAT50" localSheetId="3">#REF!</definedName>
    <definedName name="_DAT50" localSheetId="5">#REF!</definedName>
    <definedName name="_DAT50" localSheetId="4">#REF!</definedName>
    <definedName name="_DAT50" localSheetId="9">#REF!</definedName>
    <definedName name="_DAT50" localSheetId="1">#REF!</definedName>
    <definedName name="_DAT50">#REF!</definedName>
    <definedName name="_DAT51" localSheetId="10">#REF!</definedName>
    <definedName name="_DAT51" localSheetId="8">#REF!</definedName>
    <definedName name="_DAT51" localSheetId="11">#REF!</definedName>
    <definedName name="_DAT51" localSheetId="7">#REF!</definedName>
    <definedName name="_DAT51" localSheetId="6">#REF!</definedName>
    <definedName name="_DAT51" localSheetId="3">#REF!</definedName>
    <definedName name="_DAT51" localSheetId="5">#REF!</definedName>
    <definedName name="_DAT51" localSheetId="4">#REF!</definedName>
    <definedName name="_DAT51" localSheetId="9">#REF!</definedName>
    <definedName name="_DAT51" localSheetId="1">#REF!</definedName>
    <definedName name="_DAT51">#REF!</definedName>
    <definedName name="_DAT52" localSheetId="10">#REF!</definedName>
    <definedName name="_DAT52" localSheetId="8">#REF!</definedName>
    <definedName name="_DAT52" localSheetId="11">#REF!</definedName>
    <definedName name="_DAT52" localSheetId="7">#REF!</definedName>
    <definedName name="_DAT52" localSheetId="6">#REF!</definedName>
    <definedName name="_DAT52" localSheetId="3">#REF!</definedName>
    <definedName name="_DAT52" localSheetId="5">#REF!</definedName>
    <definedName name="_DAT52" localSheetId="4">#REF!</definedName>
    <definedName name="_DAT52" localSheetId="9">#REF!</definedName>
    <definedName name="_DAT52" localSheetId="1">#REF!</definedName>
    <definedName name="_DAT52">#REF!</definedName>
    <definedName name="_DAT53" localSheetId="10">#REF!</definedName>
    <definedName name="_DAT53" localSheetId="8">#REF!</definedName>
    <definedName name="_DAT53" localSheetId="11">#REF!</definedName>
    <definedName name="_DAT53" localSheetId="7">#REF!</definedName>
    <definedName name="_DAT53" localSheetId="6">#REF!</definedName>
    <definedName name="_DAT53" localSheetId="3">#REF!</definedName>
    <definedName name="_DAT53" localSheetId="5">#REF!</definedName>
    <definedName name="_DAT53" localSheetId="4">#REF!</definedName>
    <definedName name="_DAT53" localSheetId="9">#REF!</definedName>
    <definedName name="_DAT53" localSheetId="1">#REF!</definedName>
    <definedName name="_DAT53">#REF!</definedName>
    <definedName name="_DAT54" localSheetId="10">#REF!</definedName>
    <definedName name="_DAT54" localSheetId="8">#REF!</definedName>
    <definedName name="_DAT54" localSheetId="11">#REF!</definedName>
    <definedName name="_DAT54" localSheetId="7">#REF!</definedName>
    <definedName name="_DAT54" localSheetId="6">#REF!</definedName>
    <definedName name="_DAT54" localSheetId="3">#REF!</definedName>
    <definedName name="_DAT54" localSheetId="5">#REF!</definedName>
    <definedName name="_DAT54" localSheetId="4">#REF!</definedName>
    <definedName name="_DAT54" localSheetId="9">#REF!</definedName>
    <definedName name="_DAT54" localSheetId="1">#REF!</definedName>
    <definedName name="_DAT54">#REF!</definedName>
    <definedName name="_DAT55" localSheetId="10">#REF!</definedName>
    <definedName name="_DAT55" localSheetId="8">#REF!</definedName>
    <definedName name="_DAT55" localSheetId="11">#REF!</definedName>
    <definedName name="_DAT55" localSheetId="7">#REF!</definedName>
    <definedName name="_DAT55" localSheetId="6">#REF!</definedName>
    <definedName name="_DAT55" localSheetId="3">#REF!</definedName>
    <definedName name="_DAT55" localSheetId="5">#REF!</definedName>
    <definedName name="_DAT55" localSheetId="4">#REF!</definedName>
    <definedName name="_DAT55" localSheetId="9">#REF!</definedName>
    <definedName name="_DAT55" localSheetId="1">#REF!</definedName>
    <definedName name="_DAT55">#REF!</definedName>
    <definedName name="_DAT56" localSheetId="10">#REF!</definedName>
    <definedName name="_DAT56" localSheetId="8">#REF!</definedName>
    <definedName name="_DAT56" localSheetId="11">#REF!</definedName>
    <definedName name="_DAT56" localSheetId="7">#REF!</definedName>
    <definedName name="_DAT56" localSheetId="6">#REF!</definedName>
    <definedName name="_DAT56" localSheetId="3">#REF!</definedName>
    <definedName name="_DAT56" localSheetId="5">#REF!</definedName>
    <definedName name="_DAT56" localSheetId="4">#REF!</definedName>
    <definedName name="_DAT56" localSheetId="9">#REF!</definedName>
    <definedName name="_DAT56" localSheetId="1">#REF!</definedName>
    <definedName name="_DAT56">#REF!</definedName>
    <definedName name="_DAT57" localSheetId="10">#REF!</definedName>
    <definedName name="_DAT57" localSheetId="8">#REF!</definedName>
    <definedName name="_DAT57" localSheetId="11">#REF!</definedName>
    <definedName name="_DAT57" localSheetId="7">#REF!</definedName>
    <definedName name="_DAT57" localSheetId="6">#REF!</definedName>
    <definedName name="_DAT57" localSheetId="3">#REF!</definedName>
    <definedName name="_DAT57" localSheetId="5">#REF!</definedName>
    <definedName name="_DAT57" localSheetId="4">#REF!</definedName>
    <definedName name="_DAT57" localSheetId="9">#REF!</definedName>
    <definedName name="_DAT57" localSheetId="1">#REF!</definedName>
    <definedName name="_DAT57">#REF!</definedName>
    <definedName name="_DAT58" localSheetId="10">#REF!</definedName>
    <definedName name="_DAT58" localSheetId="8">#REF!</definedName>
    <definedName name="_DAT58" localSheetId="11">#REF!</definedName>
    <definedName name="_DAT58" localSheetId="7">#REF!</definedName>
    <definedName name="_DAT58" localSheetId="6">#REF!</definedName>
    <definedName name="_DAT58" localSheetId="3">#REF!</definedName>
    <definedName name="_DAT58" localSheetId="5">#REF!</definedName>
    <definedName name="_DAT58" localSheetId="4">#REF!</definedName>
    <definedName name="_DAT58" localSheetId="9">#REF!</definedName>
    <definedName name="_DAT58" localSheetId="1">#REF!</definedName>
    <definedName name="_DAT58">#REF!</definedName>
    <definedName name="_DAT59" localSheetId="10">#REF!</definedName>
    <definedName name="_DAT59" localSheetId="8">#REF!</definedName>
    <definedName name="_DAT59" localSheetId="11">#REF!</definedName>
    <definedName name="_DAT59" localSheetId="7">#REF!</definedName>
    <definedName name="_DAT59" localSheetId="6">#REF!</definedName>
    <definedName name="_DAT59" localSheetId="3">#REF!</definedName>
    <definedName name="_DAT59" localSheetId="5">#REF!</definedName>
    <definedName name="_DAT59" localSheetId="4">#REF!</definedName>
    <definedName name="_DAT59" localSheetId="9">#REF!</definedName>
    <definedName name="_DAT59" localSheetId="1">#REF!</definedName>
    <definedName name="_DAT59">#REF!</definedName>
    <definedName name="_DAT6" localSheetId="10">#REF!</definedName>
    <definedName name="_DAT6" localSheetId="8">#REF!</definedName>
    <definedName name="_DAT6" localSheetId="11">#REF!</definedName>
    <definedName name="_DAT6" localSheetId="7">#REF!</definedName>
    <definedName name="_DAT6" localSheetId="6">#REF!</definedName>
    <definedName name="_DAT6" localSheetId="3">#REF!</definedName>
    <definedName name="_DAT6" localSheetId="5">#REF!</definedName>
    <definedName name="_DAT6" localSheetId="4">#REF!</definedName>
    <definedName name="_DAT6" localSheetId="9">#REF!</definedName>
    <definedName name="_DAT6" localSheetId="1">#REF!</definedName>
    <definedName name="_DAT6">#REF!</definedName>
    <definedName name="_DAT60" localSheetId="10">#REF!</definedName>
    <definedName name="_DAT60" localSheetId="8">#REF!</definedName>
    <definedName name="_DAT60" localSheetId="11">#REF!</definedName>
    <definedName name="_DAT60" localSheetId="7">#REF!</definedName>
    <definedName name="_DAT60" localSheetId="6">#REF!</definedName>
    <definedName name="_DAT60" localSheetId="3">#REF!</definedName>
    <definedName name="_DAT60" localSheetId="5">#REF!</definedName>
    <definedName name="_DAT60" localSheetId="4">#REF!</definedName>
    <definedName name="_DAT60" localSheetId="9">#REF!</definedName>
    <definedName name="_DAT60" localSheetId="1">#REF!</definedName>
    <definedName name="_DAT60">#REF!</definedName>
    <definedName name="_DAT61" localSheetId="10">#REF!</definedName>
    <definedName name="_DAT61" localSheetId="8">#REF!</definedName>
    <definedName name="_DAT61" localSheetId="11">#REF!</definedName>
    <definedName name="_DAT61" localSheetId="7">#REF!</definedName>
    <definedName name="_DAT61" localSheetId="6">#REF!</definedName>
    <definedName name="_DAT61" localSheetId="3">#REF!</definedName>
    <definedName name="_DAT61" localSheetId="5">#REF!</definedName>
    <definedName name="_DAT61" localSheetId="4">#REF!</definedName>
    <definedName name="_DAT61" localSheetId="9">#REF!</definedName>
    <definedName name="_DAT61" localSheetId="1">#REF!</definedName>
    <definedName name="_DAT61">#REF!</definedName>
    <definedName name="_DAT62" localSheetId="10">#REF!</definedName>
    <definedName name="_DAT62" localSheetId="8">#REF!</definedName>
    <definedName name="_DAT62" localSheetId="11">#REF!</definedName>
    <definedName name="_DAT62" localSheetId="7">#REF!</definedName>
    <definedName name="_DAT62" localSheetId="6">#REF!</definedName>
    <definedName name="_DAT62" localSheetId="3">#REF!</definedName>
    <definedName name="_DAT62" localSheetId="5">#REF!</definedName>
    <definedName name="_DAT62" localSheetId="4">#REF!</definedName>
    <definedName name="_DAT62" localSheetId="9">#REF!</definedName>
    <definedName name="_DAT62" localSheetId="1">#REF!</definedName>
    <definedName name="_DAT62">#REF!</definedName>
    <definedName name="_DAT63" localSheetId="10">#REF!</definedName>
    <definedName name="_DAT63" localSheetId="8">#REF!</definedName>
    <definedName name="_DAT63" localSheetId="11">#REF!</definedName>
    <definedName name="_DAT63" localSheetId="7">#REF!</definedName>
    <definedName name="_DAT63" localSheetId="6">#REF!</definedName>
    <definedName name="_DAT63" localSheetId="3">#REF!</definedName>
    <definedName name="_DAT63" localSheetId="5">#REF!</definedName>
    <definedName name="_DAT63" localSheetId="4">#REF!</definedName>
    <definedName name="_DAT63" localSheetId="9">#REF!</definedName>
    <definedName name="_DAT63" localSheetId="1">#REF!</definedName>
    <definedName name="_DAT63">#REF!</definedName>
    <definedName name="_DAT64" localSheetId="10">#REF!</definedName>
    <definedName name="_DAT64" localSheetId="8">#REF!</definedName>
    <definedName name="_DAT64" localSheetId="11">#REF!</definedName>
    <definedName name="_DAT64" localSheetId="7">#REF!</definedName>
    <definedName name="_DAT64" localSheetId="6">#REF!</definedName>
    <definedName name="_DAT64" localSheetId="3">#REF!</definedName>
    <definedName name="_DAT64" localSheetId="5">#REF!</definedName>
    <definedName name="_DAT64" localSheetId="4">#REF!</definedName>
    <definedName name="_DAT64" localSheetId="9">#REF!</definedName>
    <definedName name="_DAT64" localSheetId="1">#REF!</definedName>
    <definedName name="_DAT64">#REF!</definedName>
    <definedName name="_DAT65" localSheetId="10">#REF!</definedName>
    <definedName name="_DAT65" localSheetId="8">#REF!</definedName>
    <definedName name="_DAT65" localSheetId="11">#REF!</definedName>
    <definedName name="_DAT65" localSheetId="7">#REF!</definedName>
    <definedName name="_DAT65" localSheetId="6">#REF!</definedName>
    <definedName name="_DAT65" localSheetId="3">#REF!</definedName>
    <definedName name="_DAT65" localSheetId="5">#REF!</definedName>
    <definedName name="_DAT65" localSheetId="4">#REF!</definedName>
    <definedName name="_DAT65" localSheetId="9">#REF!</definedName>
    <definedName name="_DAT65" localSheetId="1">#REF!</definedName>
    <definedName name="_DAT65">#REF!</definedName>
    <definedName name="_DAT66" localSheetId="10">#REF!</definedName>
    <definedName name="_DAT66" localSheetId="8">#REF!</definedName>
    <definedName name="_DAT66" localSheetId="11">#REF!</definedName>
    <definedName name="_DAT66" localSheetId="7">#REF!</definedName>
    <definedName name="_DAT66" localSheetId="6">#REF!</definedName>
    <definedName name="_DAT66" localSheetId="3">#REF!</definedName>
    <definedName name="_DAT66" localSheetId="5">#REF!</definedName>
    <definedName name="_DAT66" localSheetId="4">#REF!</definedName>
    <definedName name="_DAT66" localSheetId="9">#REF!</definedName>
    <definedName name="_DAT66" localSheetId="1">#REF!</definedName>
    <definedName name="_DAT66">#REF!</definedName>
    <definedName name="_DAT67" localSheetId="10">#REF!</definedName>
    <definedName name="_DAT67" localSheetId="8">#REF!</definedName>
    <definedName name="_DAT67" localSheetId="11">#REF!</definedName>
    <definedName name="_DAT67" localSheetId="7">#REF!</definedName>
    <definedName name="_DAT67" localSheetId="6">#REF!</definedName>
    <definedName name="_DAT67" localSheetId="3">#REF!</definedName>
    <definedName name="_DAT67" localSheetId="5">#REF!</definedName>
    <definedName name="_DAT67" localSheetId="4">#REF!</definedName>
    <definedName name="_DAT67" localSheetId="9">#REF!</definedName>
    <definedName name="_DAT67" localSheetId="1">#REF!</definedName>
    <definedName name="_DAT67">#REF!</definedName>
    <definedName name="_DAT68" localSheetId="10">#REF!</definedName>
    <definedName name="_DAT68" localSheetId="8">#REF!</definedName>
    <definedName name="_DAT68" localSheetId="11">#REF!</definedName>
    <definedName name="_DAT68" localSheetId="7">#REF!</definedName>
    <definedName name="_DAT68" localSheetId="6">#REF!</definedName>
    <definedName name="_DAT68" localSheetId="3">#REF!</definedName>
    <definedName name="_DAT68" localSheetId="5">#REF!</definedName>
    <definedName name="_DAT68" localSheetId="4">#REF!</definedName>
    <definedName name="_DAT68" localSheetId="9">#REF!</definedName>
    <definedName name="_DAT68" localSheetId="1">#REF!</definedName>
    <definedName name="_DAT68">#REF!</definedName>
    <definedName name="_DAT69" localSheetId="10">#REF!</definedName>
    <definedName name="_DAT69" localSheetId="8">#REF!</definedName>
    <definedName name="_DAT69" localSheetId="11">#REF!</definedName>
    <definedName name="_DAT69" localSheetId="7">#REF!</definedName>
    <definedName name="_DAT69" localSheetId="6">#REF!</definedName>
    <definedName name="_DAT69" localSheetId="3">#REF!</definedName>
    <definedName name="_DAT69" localSheetId="5">#REF!</definedName>
    <definedName name="_DAT69" localSheetId="4">#REF!</definedName>
    <definedName name="_DAT69" localSheetId="9">#REF!</definedName>
    <definedName name="_DAT69" localSheetId="1">#REF!</definedName>
    <definedName name="_DAT69">#REF!</definedName>
    <definedName name="_DAT7" localSheetId="10">#REF!</definedName>
    <definedName name="_DAT7" localSheetId="8">#REF!</definedName>
    <definedName name="_DAT7" localSheetId="11">#REF!</definedName>
    <definedName name="_DAT7" localSheetId="7">#REF!</definedName>
    <definedName name="_DAT7" localSheetId="6">#REF!</definedName>
    <definedName name="_DAT7" localSheetId="3">#REF!</definedName>
    <definedName name="_DAT7" localSheetId="5">#REF!</definedName>
    <definedName name="_DAT7" localSheetId="4">#REF!</definedName>
    <definedName name="_DAT7" localSheetId="9">#REF!</definedName>
    <definedName name="_DAT7" localSheetId="1">#REF!</definedName>
    <definedName name="_DAT7">#REF!</definedName>
    <definedName name="_DAT70" localSheetId="10">#REF!</definedName>
    <definedName name="_DAT70" localSheetId="8">#REF!</definedName>
    <definedName name="_DAT70" localSheetId="11">#REF!</definedName>
    <definedName name="_DAT70" localSheetId="7">#REF!</definedName>
    <definedName name="_DAT70" localSheetId="6">#REF!</definedName>
    <definedName name="_DAT70" localSheetId="3">#REF!</definedName>
    <definedName name="_DAT70" localSheetId="5">#REF!</definedName>
    <definedName name="_DAT70" localSheetId="4">#REF!</definedName>
    <definedName name="_DAT70" localSheetId="9">#REF!</definedName>
    <definedName name="_DAT70" localSheetId="1">#REF!</definedName>
    <definedName name="_DAT70">#REF!</definedName>
    <definedName name="_DAT8" localSheetId="10">#REF!</definedName>
    <definedName name="_DAT8" localSheetId="8">#REF!</definedName>
    <definedName name="_DAT8" localSheetId="11">#REF!</definedName>
    <definedName name="_DAT8" localSheetId="7">#REF!</definedName>
    <definedName name="_DAT8" localSheetId="6">#REF!</definedName>
    <definedName name="_DAT8" localSheetId="3">#REF!</definedName>
    <definedName name="_DAT8" localSheetId="5">#REF!</definedName>
    <definedName name="_DAT8" localSheetId="4">#REF!</definedName>
    <definedName name="_DAT8" localSheetId="9">#REF!</definedName>
    <definedName name="_DAT8" localSheetId="1">#REF!</definedName>
    <definedName name="_DAT8">#REF!</definedName>
    <definedName name="_DAT9" localSheetId="10">#REF!</definedName>
    <definedName name="_DAT9" localSheetId="8">#REF!</definedName>
    <definedName name="_DAT9" localSheetId="11">#REF!</definedName>
    <definedName name="_DAT9" localSheetId="7">#REF!</definedName>
    <definedName name="_DAT9" localSheetId="6">#REF!</definedName>
    <definedName name="_DAT9" localSheetId="3">#REF!</definedName>
    <definedName name="_DAT9" localSheetId="5">#REF!</definedName>
    <definedName name="_DAT9" localSheetId="4">#REF!</definedName>
    <definedName name="_DAT9" localSheetId="9">#REF!</definedName>
    <definedName name="_DAT9" localSheetId="1">#REF!</definedName>
    <definedName name="_DAT9">#REF!</definedName>
    <definedName name="_ddd1" localSheetId="10" hidden="1">[3]RUPS!#REF!</definedName>
    <definedName name="_ddd1" localSheetId="8" hidden="1">[3]RUPS!#REF!</definedName>
    <definedName name="_ddd1" localSheetId="11" hidden="1">[3]RUPS!#REF!</definedName>
    <definedName name="_ddd1" localSheetId="7" hidden="1">[3]RUPS!#REF!</definedName>
    <definedName name="_ddd1" localSheetId="6" hidden="1">[3]RUPS!#REF!</definedName>
    <definedName name="_ddd1" localSheetId="3" hidden="1">[3]RUPS!#REF!</definedName>
    <definedName name="_ddd1" localSheetId="5" hidden="1">[3]RUPS!#REF!</definedName>
    <definedName name="_ddd1" localSheetId="4" hidden="1">[3]RUPS!#REF!</definedName>
    <definedName name="_ddd1" localSheetId="9" hidden="1">[3]RUPS!#REF!</definedName>
    <definedName name="_ddd1" localSheetId="1" hidden="1">[3]RUPS!#REF!</definedName>
    <definedName name="_ddd1" hidden="1">[3]RUPS!#REF!</definedName>
    <definedName name="_e">[1]AOP_SK!$C$102</definedName>
    <definedName name="_Fill" localSheetId="10" hidden="1">#REF!</definedName>
    <definedName name="_Fill" localSheetId="8" hidden="1">#REF!</definedName>
    <definedName name="_Fill" localSheetId="11" hidden="1">#REF!</definedName>
    <definedName name="_Fill" localSheetId="7" hidden="1">#REF!</definedName>
    <definedName name="_Fill" localSheetId="6" hidden="1">#REF!</definedName>
    <definedName name="_Fill" localSheetId="3" hidden="1">#REF!</definedName>
    <definedName name="_Fill" localSheetId="5" hidden="1">#REF!</definedName>
    <definedName name="_Fill" localSheetId="4" hidden="1">#REF!</definedName>
    <definedName name="_Fill" localSheetId="9" hidden="1">#REF!</definedName>
    <definedName name="_Fill" localSheetId="1" hidden="1">#REF!</definedName>
    <definedName name="_Fill" hidden="1">#REF!</definedName>
    <definedName name="_xlnm._FilterDatabase" localSheetId="10" hidden="1">BWI!$A$13:$XEZ$62</definedName>
    <definedName name="_xlnm._FilterDatabase" localSheetId="8" hidden="1">BWS!$A$13:$XEZ$13</definedName>
    <definedName name="_xlnm._FilterDatabase" localSheetId="11" hidden="1">GTG!$A$13:$XEY$71</definedName>
    <definedName name="_xlnm._FilterDatabase" localSheetId="12" hidden="1">'Hitlist A1500 ml Nov''21'!$A$3:$E$475</definedName>
    <definedName name="_xlnm._FilterDatabase" localSheetId="7" hidden="1">JBR!$A$13:$XEY$52</definedName>
    <definedName name="_xlnm._FilterDatabase" localSheetId="6" hidden="1">LMJ!$A$13:$XEZ$82</definedName>
    <definedName name="_xlnm._FilterDatabase" localSheetId="2" hidden="1">PAS!$A$13:$XEZ$100</definedName>
    <definedName name="_xlnm._FilterDatabase" localSheetId="3" hidden="1">PRB!$A$13:$XEZ$72</definedName>
    <definedName name="_xlnm._FilterDatabase" localSheetId="5" hidden="1">PTN!$A$13:$XEZ$54</definedName>
    <definedName name="_xlnm._FilterDatabase" localSheetId="4" hidden="1">SKJ!$A$13:$XEZ$13</definedName>
    <definedName name="_xlnm._FilterDatabase" localSheetId="9" hidden="1">STB!$A$13:$XEY$40</definedName>
    <definedName name="_xlnm._FilterDatabase" localSheetId="1" hidden="1">SUMMARY!$A$13:$XEZ$475</definedName>
    <definedName name="_k">[1]AOP_SK!$C$113</definedName>
    <definedName name="_Key1" localSheetId="10" hidden="1">'[6]RINCIAN NRC'!#REF!</definedName>
    <definedName name="_Key1" localSheetId="8" hidden="1">'[6]RINCIAN NRC'!#REF!</definedName>
    <definedName name="_Key1" localSheetId="11" hidden="1">'[6]RINCIAN NRC'!#REF!</definedName>
    <definedName name="_Key1" localSheetId="7" hidden="1">'[6]RINCIAN NRC'!#REF!</definedName>
    <definedName name="_Key1" localSheetId="6" hidden="1">'[6]RINCIAN NRC'!#REF!</definedName>
    <definedName name="_Key1" localSheetId="3" hidden="1">'[6]RINCIAN NRC'!#REF!</definedName>
    <definedName name="_Key1" localSheetId="5" hidden="1">'[6]RINCIAN NRC'!#REF!</definedName>
    <definedName name="_Key1" localSheetId="4" hidden="1">'[6]RINCIAN NRC'!#REF!</definedName>
    <definedName name="_Key1" localSheetId="9" hidden="1">'[6]RINCIAN NRC'!#REF!</definedName>
    <definedName name="_Key1" localSheetId="1" hidden="1">'[6]RINCIAN NRC'!#REF!</definedName>
    <definedName name="_Key1" hidden="1">'[6]RINCIAN NRC'!#REF!</definedName>
    <definedName name="_Key2" localSheetId="10" hidden="1">'[6]RINCIAN NRC'!#REF!</definedName>
    <definedName name="_Key2" localSheetId="8" hidden="1">'[6]RINCIAN NRC'!#REF!</definedName>
    <definedName name="_Key2" localSheetId="11" hidden="1">'[6]RINCIAN NRC'!#REF!</definedName>
    <definedName name="_Key2" localSheetId="7" hidden="1">'[6]RINCIAN NRC'!#REF!</definedName>
    <definedName name="_Key2" localSheetId="6" hidden="1">'[6]RINCIAN NRC'!#REF!</definedName>
    <definedName name="_Key2" localSheetId="3" hidden="1">'[6]RINCIAN NRC'!#REF!</definedName>
    <definedName name="_Key2" localSheetId="5" hidden="1">'[6]RINCIAN NRC'!#REF!</definedName>
    <definedName name="_Key2" localSheetId="4" hidden="1">'[6]RINCIAN NRC'!#REF!</definedName>
    <definedName name="_Key2" localSheetId="9" hidden="1">'[6]RINCIAN NRC'!#REF!</definedName>
    <definedName name="_Key2" localSheetId="1" hidden="1">'[6]RINCIAN NRC'!#REF!</definedName>
    <definedName name="_Key2" hidden="1">'[6]RINCIAN NRC'!#REF!</definedName>
    <definedName name="_Order1" hidden="1">255</definedName>
    <definedName name="_Order2" hidden="1">0</definedName>
    <definedName name="_Regression_Out" localSheetId="10" hidden="1">#REF!</definedName>
    <definedName name="_Regression_Out" localSheetId="8" hidden="1">#REF!</definedName>
    <definedName name="_Regression_Out" localSheetId="11" hidden="1">#REF!</definedName>
    <definedName name="_Regression_Out" localSheetId="7" hidden="1">#REF!</definedName>
    <definedName name="_Regression_Out" localSheetId="6" hidden="1">#REF!</definedName>
    <definedName name="_Regression_Out" localSheetId="3" hidden="1">#REF!</definedName>
    <definedName name="_Regression_Out" localSheetId="5" hidden="1">#REF!</definedName>
    <definedName name="_Regression_Out" localSheetId="4" hidden="1">#REF!</definedName>
    <definedName name="_Regression_Out" localSheetId="9" hidden="1">#REF!</definedName>
    <definedName name="_Regression_Out" localSheetId="1" hidden="1">#REF!</definedName>
    <definedName name="_Regression_Out" hidden="1">#REF!</definedName>
    <definedName name="_Regression_X" localSheetId="10" hidden="1">#REF!</definedName>
    <definedName name="_Regression_X" localSheetId="8" hidden="1">#REF!</definedName>
    <definedName name="_Regression_X" localSheetId="11" hidden="1">#REF!</definedName>
    <definedName name="_Regression_X" localSheetId="7" hidden="1">#REF!</definedName>
    <definedName name="_Regression_X" localSheetId="6" hidden="1">#REF!</definedName>
    <definedName name="_Regression_X" localSheetId="3" hidden="1">#REF!</definedName>
    <definedName name="_Regression_X" localSheetId="5" hidden="1">#REF!</definedName>
    <definedName name="_Regression_X" localSheetId="4" hidden="1">#REF!</definedName>
    <definedName name="_Regression_X" localSheetId="9" hidden="1">#REF!</definedName>
    <definedName name="_Regression_X" localSheetId="1" hidden="1">#REF!</definedName>
    <definedName name="_Regression_X" hidden="1">#REF!</definedName>
    <definedName name="_Regression_Y" localSheetId="10" hidden="1">#REF!</definedName>
    <definedName name="_Regression_Y" localSheetId="8" hidden="1">#REF!</definedName>
    <definedName name="_Regression_Y" localSheetId="11" hidden="1">#REF!</definedName>
    <definedName name="_Regression_Y" localSheetId="7" hidden="1">#REF!</definedName>
    <definedName name="_Regression_Y" localSheetId="6" hidden="1">#REF!</definedName>
    <definedName name="_Regression_Y" localSheetId="3" hidden="1">#REF!</definedName>
    <definedName name="_Regression_Y" localSheetId="5" hidden="1">#REF!</definedName>
    <definedName name="_Regression_Y" localSheetId="4" hidden="1">#REF!</definedName>
    <definedName name="_Regression_Y" localSheetId="9" hidden="1">#REF!</definedName>
    <definedName name="_Regression_Y" localSheetId="1" hidden="1">#REF!</definedName>
    <definedName name="_Regression_Y" hidden="1">#REF!</definedName>
    <definedName name="_rl1" localSheetId="10">#REF!</definedName>
    <definedName name="_rl1" localSheetId="8">#REF!</definedName>
    <definedName name="_rl1" localSheetId="11">#REF!</definedName>
    <definedName name="_rl1" localSheetId="7">#REF!</definedName>
    <definedName name="_rl1" localSheetId="6">#REF!</definedName>
    <definedName name="_rl1" localSheetId="3">#REF!</definedName>
    <definedName name="_rl1" localSheetId="5">#REF!</definedName>
    <definedName name="_rl1" localSheetId="4">#REF!</definedName>
    <definedName name="_rl1" localSheetId="9">#REF!</definedName>
    <definedName name="_rl1" localSheetId="1">#REF!</definedName>
    <definedName name="_rl1">#REF!</definedName>
    <definedName name="_s" localSheetId="10">#REF!</definedName>
    <definedName name="_s" localSheetId="8">#REF!</definedName>
    <definedName name="_s" localSheetId="11">#REF!</definedName>
    <definedName name="_s" localSheetId="7">#REF!</definedName>
    <definedName name="_s" localSheetId="6">#REF!</definedName>
    <definedName name="_s" localSheetId="3">#REF!</definedName>
    <definedName name="_s" localSheetId="5">#REF!</definedName>
    <definedName name="_s" localSheetId="4">#REF!</definedName>
    <definedName name="_s" localSheetId="9">#REF!</definedName>
    <definedName name="_s" localSheetId="1">#REF!</definedName>
    <definedName name="_s">#REF!</definedName>
    <definedName name="_s_2" localSheetId="10">#REF!</definedName>
    <definedName name="_s_2" localSheetId="8">#REF!</definedName>
    <definedName name="_s_2" localSheetId="11">#REF!</definedName>
    <definedName name="_s_2" localSheetId="7">#REF!</definedName>
    <definedName name="_s_2" localSheetId="6">#REF!</definedName>
    <definedName name="_s_2" localSheetId="3">#REF!</definedName>
    <definedName name="_s_2" localSheetId="5">#REF!</definedName>
    <definedName name="_s_2" localSheetId="4">#REF!</definedName>
    <definedName name="_s_2" localSheetId="9">#REF!</definedName>
    <definedName name="_s_2" localSheetId="1">#REF!</definedName>
    <definedName name="_s_2">#REF!</definedName>
    <definedName name="a" localSheetId="10">[7]Sheet1!#REF!</definedName>
    <definedName name="a" localSheetId="8">[7]Sheet1!#REF!</definedName>
    <definedName name="a" localSheetId="11">[7]Sheet1!#REF!</definedName>
    <definedName name="a" localSheetId="7">[7]Sheet1!#REF!</definedName>
    <definedName name="a" localSheetId="6">[7]Sheet1!#REF!</definedName>
    <definedName name="a" localSheetId="3">[7]Sheet1!#REF!</definedName>
    <definedName name="a" localSheetId="5">[7]Sheet1!#REF!</definedName>
    <definedName name="a" localSheetId="4">[7]Sheet1!#REF!</definedName>
    <definedName name="a" localSheetId="9">[7]Sheet1!#REF!</definedName>
    <definedName name="a" localSheetId="1">[7]Sheet1!#REF!</definedName>
    <definedName name="a">[7]Sheet1!#REF!</definedName>
    <definedName name="abil">[8]JADI!$AN$47:$BD$90</definedName>
    <definedName name="age" localSheetId="10">[7]Sheet1!#REF!</definedName>
    <definedName name="age" localSheetId="8">[7]Sheet1!#REF!</definedName>
    <definedName name="age" localSheetId="11">[7]Sheet1!#REF!</definedName>
    <definedName name="age" localSheetId="7">[7]Sheet1!#REF!</definedName>
    <definedName name="age" localSheetId="6">[7]Sheet1!#REF!</definedName>
    <definedName name="age" localSheetId="3">[7]Sheet1!#REF!</definedName>
    <definedName name="age" localSheetId="5">[7]Sheet1!#REF!</definedName>
    <definedName name="age" localSheetId="4">[7]Sheet1!#REF!</definedName>
    <definedName name="age" localSheetId="9">[7]Sheet1!#REF!</definedName>
    <definedName name="age" localSheetId="1">[7]Sheet1!#REF!</definedName>
    <definedName name="age">[7]Sheet1!#REF!</definedName>
    <definedName name="aky">[9]LAPIUT!$B$138:$P$148</definedName>
    <definedName name="aq" localSheetId="10">'[10]COPA DETAIL'!#REF!</definedName>
    <definedName name="aq" localSheetId="8">'[10]COPA DETAIL'!#REF!</definedName>
    <definedName name="aq" localSheetId="11">'[10]COPA DETAIL'!#REF!</definedName>
    <definedName name="aq" localSheetId="7">'[10]COPA DETAIL'!#REF!</definedName>
    <definedName name="aq" localSheetId="6">'[10]COPA DETAIL'!#REF!</definedName>
    <definedName name="aq" localSheetId="3">'[10]COPA DETAIL'!#REF!</definedName>
    <definedName name="aq" localSheetId="5">'[10]COPA DETAIL'!#REF!</definedName>
    <definedName name="aq" localSheetId="4">'[10]COPA DETAIL'!#REF!</definedName>
    <definedName name="aq" localSheetId="9">'[10]COPA DETAIL'!#REF!</definedName>
    <definedName name="aq" localSheetId="1">'[10]COPA DETAIL'!#REF!</definedName>
    <definedName name="aq">'[10]COPA DETAIL'!#REF!</definedName>
    <definedName name="Aqua" localSheetId="10">#REF!</definedName>
    <definedName name="Aqua" localSheetId="8">#REF!</definedName>
    <definedName name="Aqua" localSheetId="11">#REF!</definedName>
    <definedName name="Aqua" localSheetId="7">#REF!</definedName>
    <definedName name="Aqua" localSheetId="6">#REF!</definedName>
    <definedName name="Aqua" localSheetId="3">#REF!</definedName>
    <definedName name="Aqua" localSheetId="5">#REF!</definedName>
    <definedName name="Aqua" localSheetId="4">#REF!</definedName>
    <definedName name="Aqua" localSheetId="9">#REF!</definedName>
    <definedName name="Aqua" localSheetId="1">#REF!</definedName>
    <definedName name="Aqua">#REF!</definedName>
    <definedName name="AREA">[11]Data_Master!$E$2:$E$11</definedName>
    <definedName name="asasa" localSheetId="10">#REF!</definedName>
    <definedName name="asasa" localSheetId="8">#REF!</definedName>
    <definedName name="asasa" localSheetId="11">#REF!</definedName>
    <definedName name="asasa" localSheetId="7">#REF!</definedName>
    <definedName name="asasa" localSheetId="6">#REF!</definedName>
    <definedName name="asasa" localSheetId="3">#REF!</definedName>
    <definedName name="asasa" localSheetId="5">#REF!</definedName>
    <definedName name="asasa" localSheetId="4">#REF!</definedName>
    <definedName name="asasa" localSheetId="9">#REF!</definedName>
    <definedName name="asasa" localSheetId="1">#REF!</definedName>
    <definedName name="asasa">#REF!</definedName>
    <definedName name="BaliNustra" localSheetId="10">#REF!</definedName>
    <definedName name="BaliNustra" localSheetId="8">#REF!</definedName>
    <definedName name="BaliNustra" localSheetId="11">#REF!</definedName>
    <definedName name="BaliNustra" localSheetId="7">#REF!</definedName>
    <definedName name="BaliNustra" localSheetId="6">#REF!</definedName>
    <definedName name="BaliNustra" localSheetId="3">#REF!</definedName>
    <definedName name="BaliNustra" localSheetId="5">#REF!</definedName>
    <definedName name="BaliNustra" localSheetId="4">#REF!</definedName>
    <definedName name="BaliNustra" localSheetId="9">#REF!</definedName>
    <definedName name="BaliNustra" localSheetId="1">#REF!</definedName>
    <definedName name="BaliNustra">#REF!</definedName>
    <definedName name="BEKTI" localSheetId="10" hidden="1">#REF!</definedName>
    <definedName name="BEKTI" localSheetId="8" hidden="1">#REF!</definedName>
    <definedName name="BEKTI" localSheetId="11" hidden="1">#REF!</definedName>
    <definedName name="BEKTI" localSheetId="7" hidden="1">#REF!</definedName>
    <definedName name="BEKTI" localSheetId="6" hidden="1">#REF!</definedName>
    <definedName name="BEKTI" localSheetId="3" hidden="1">#REF!</definedName>
    <definedName name="BEKTI" localSheetId="5" hidden="1">#REF!</definedName>
    <definedName name="BEKTI" localSheetId="4" hidden="1">#REF!</definedName>
    <definedName name="BEKTI" localSheetId="9" hidden="1">#REF!</definedName>
    <definedName name="BEKTI" localSheetId="1" hidden="1">#REF!</definedName>
    <definedName name="BEKTI" hidden="1">#REF!</definedName>
    <definedName name="BEKTI2">#N/A</definedName>
    <definedName name="BOOK" localSheetId="10">#REF!</definedName>
    <definedName name="BOOK" localSheetId="8">#REF!</definedName>
    <definedName name="BOOK" localSheetId="11">#REF!</definedName>
    <definedName name="BOOK" localSheetId="7">#REF!</definedName>
    <definedName name="BOOK" localSheetId="6">#REF!</definedName>
    <definedName name="BOOK" localSheetId="3">#REF!</definedName>
    <definedName name="BOOK" localSheetId="5">#REF!</definedName>
    <definedName name="BOOK" localSheetId="4">#REF!</definedName>
    <definedName name="BOOK" localSheetId="9">#REF!</definedName>
    <definedName name="BOOK" localSheetId="1">#REF!</definedName>
    <definedName name="BOOK">#REF!</definedName>
    <definedName name="BP" localSheetId="10">#REF!</definedName>
    <definedName name="BP" localSheetId="8">#REF!</definedName>
    <definedName name="BP" localSheetId="11">#REF!</definedName>
    <definedName name="BP" localSheetId="7">#REF!</definedName>
    <definedName name="BP" localSheetId="6">#REF!</definedName>
    <definedName name="BP" localSheetId="3">#REF!</definedName>
    <definedName name="BP" localSheetId="5">#REF!</definedName>
    <definedName name="BP" localSheetId="4">#REF!</definedName>
    <definedName name="BP" localSheetId="9">#REF!</definedName>
    <definedName name="BP" localSheetId="1">#REF!</definedName>
    <definedName name="BP">#REF!</definedName>
    <definedName name="BRAND">[11]Data_Master!$A$2:$A$5</definedName>
    <definedName name="CentralJava" localSheetId="10">#REF!</definedName>
    <definedName name="CentralJava" localSheetId="8">#REF!</definedName>
    <definedName name="CentralJava" localSheetId="11">#REF!</definedName>
    <definedName name="CentralJava" localSheetId="7">#REF!</definedName>
    <definedName name="CentralJava" localSheetId="6">#REF!</definedName>
    <definedName name="CentralJava" localSheetId="3">#REF!</definedName>
    <definedName name="CentralJava" localSheetId="5">#REF!</definedName>
    <definedName name="CentralJava" localSheetId="4">#REF!</definedName>
    <definedName name="CentralJava" localSheetId="9">#REF!</definedName>
    <definedName name="CentralJava" localSheetId="1">#REF!</definedName>
    <definedName name="CentralJava">#REF!</definedName>
    <definedName name="COVERAGE" localSheetId="10">#REF!</definedName>
    <definedName name="COVERAGE" localSheetId="8">#REF!</definedName>
    <definedName name="COVERAGE" localSheetId="11">#REF!</definedName>
    <definedName name="COVERAGE" localSheetId="7">#REF!</definedName>
    <definedName name="COVERAGE" localSheetId="6">#REF!</definedName>
    <definedName name="COVERAGE" localSheetId="3">#REF!</definedName>
    <definedName name="COVERAGE" localSheetId="5">#REF!</definedName>
    <definedName name="COVERAGE" localSheetId="4">#REF!</definedName>
    <definedName name="COVERAGE" localSheetId="9">#REF!</definedName>
    <definedName name="COVERAGE" localSheetId="1">#REF!</definedName>
    <definedName name="COVERAGE">#REF!</definedName>
    <definedName name="_xlnm.Database" localSheetId="10">#REF!</definedName>
    <definedName name="_xlnm.Database" localSheetId="8">#REF!</definedName>
    <definedName name="_xlnm.Database" localSheetId="11">#REF!</definedName>
    <definedName name="_xlnm.Database" localSheetId="7">#REF!</definedName>
    <definedName name="_xlnm.Database" localSheetId="6">#REF!</definedName>
    <definedName name="_xlnm.Database" localSheetId="3">#REF!</definedName>
    <definedName name="_xlnm.Database" localSheetId="5">#REF!</definedName>
    <definedName name="_xlnm.Database" localSheetId="4">#REF!</definedName>
    <definedName name="_xlnm.Database" localSheetId="9">#REF!</definedName>
    <definedName name="_xlnm.Database" localSheetId="1">#REF!</definedName>
    <definedName name="_xlnm.Database">#REF!</definedName>
    <definedName name="ddd" localSheetId="10" hidden="1">[3]RUPS!#REF!</definedName>
    <definedName name="ddd" localSheetId="8" hidden="1">[3]RUPS!#REF!</definedName>
    <definedName name="ddd" localSheetId="11" hidden="1">[3]RUPS!#REF!</definedName>
    <definedName name="ddd" localSheetId="7" hidden="1">[3]RUPS!#REF!</definedName>
    <definedName name="ddd" localSheetId="6" hidden="1">[3]RUPS!#REF!</definedName>
    <definedName name="ddd" localSheetId="3" hidden="1">[3]RUPS!#REF!</definedName>
    <definedName name="ddd" localSheetId="5" hidden="1">[3]RUPS!#REF!</definedName>
    <definedName name="ddd" localSheetId="4" hidden="1">[3]RUPS!#REF!</definedName>
    <definedName name="ddd" localSheetId="9" hidden="1">[3]RUPS!#REF!</definedName>
    <definedName name="ddd" localSheetId="1" hidden="1">[3]RUPS!#REF!</definedName>
    <definedName name="ddd" hidden="1">[3]RUPS!#REF!</definedName>
    <definedName name="EastJava" localSheetId="10">#REF!</definedName>
    <definedName name="EastJava" localSheetId="8">#REF!</definedName>
    <definedName name="EastJava" localSheetId="11">#REF!</definedName>
    <definedName name="EastJava" localSheetId="7">#REF!</definedName>
    <definedName name="EastJava" localSheetId="6">#REF!</definedName>
    <definedName name="EastJava" localSheetId="3">#REF!</definedName>
    <definedName name="EastJava" localSheetId="5">#REF!</definedName>
    <definedName name="EastJava" localSheetId="4">#REF!</definedName>
    <definedName name="EastJava" localSheetId="9">#REF!</definedName>
    <definedName name="EastJava" localSheetId="1">#REF!</definedName>
    <definedName name="EastJava">#REF!</definedName>
    <definedName name="Entity">[12]MASTER!$F$2:$F$6</definedName>
    <definedName name="Excel_BuiltIn_Print_Area" localSheetId="10">[13]ASP!#REF!</definedName>
    <definedName name="Excel_BuiltIn_Print_Area" localSheetId="8">[13]ASP!#REF!</definedName>
    <definedName name="Excel_BuiltIn_Print_Area" localSheetId="11">[13]ASP!#REF!</definedName>
    <definedName name="Excel_BuiltIn_Print_Area" localSheetId="7">[13]ASP!#REF!</definedName>
    <definedName name="Excel_BuiltIn_Print_Area" localSheetId="6">[13]ASP!#REF!</definedName>
    <definedName name="Excel_BuiltIn_Print_Area" localSheetId="3">[13]ASP!#REF!</definedName>
    <definedName name="Excel_BuiltIn_Print_Area" localSheetId="5">[13]ASP!#REF!</definedName>
    <definedName name="Excel_BuiltIn_Print_Area" localSheetId="4">[13]ASP!#REF!</definedName>
    <definedName name="Excel_BuiltIn_Print_Area" localSheetId="9">[13]ASP!#REF!</definedName>
    <definedName name="Excel_BuiltIn_Print_Area" localSheetId="1">[13]ASP!#REF!</definedName>
    <definedName name="Excel_BuiltIn_Print_Area">[13]ASP!#REF!</definedName>
    <definedName name="Excel_BuiltIn_Print_Area_1" localSheetId="10">[13]ALOKASI!#REF!</definedName>
    <definedName name="Excel_BuiltIn_Print_Area_1" localSheetId="8">[13]ALOKASI!#REF!</definedName>
    <definedName name="Excel_BuiltIn_Print_Area_1" localSheetId="11">[13]ALOKASI!#REF!</definedName>
    <definedName name="Excel_BuiltIn_Print_Area_1" localSheetId="7">[13]ALOKASI!#REF!</definedName>
    <definedName name="Excel_BuiltIn_Print_Area_1" localSheetId="6">[13]ALOKASI!#REF!</definedName>
    <definedName name="Excel_BuiltIn_Print_Area_1" localSheetId="3">[13]ALOKASI!#REF!</definedName>
    <definedName name="Excel_BuiltIn_Print_Area_1" localSheetId="5">[13]ALOKASI!#REF!</definedName>
    <definedName name="Excel_BuiltIn_Print_Area_1" localSheetId="4">[13]ALOKASI!#REF!</definedName>
    <definedName name="Excel_BuiltIn_Print_Area_1" localSheetId="9">[13]ALOKASI!#REF!</definedName>
    <definedName name="Excel_BuiltIn_Print_Area_1" localSheetId="1">[13]ALOKASI!#REF!</definedName>
    <definedName name="Excel_BuiltIn_Print_Area_1">[13]ALOKASI!#REF!</definedName>
    <definedName name="Excel_BuiltIn_Print_Area_4" localSheetId="10">'[14]TW II'!#REF!</definedName>
    <definedName name="Excel_BuiltIn_Print_Area_4" localSheetId="8">'[14]TW II'!#REF!</definedName>
    <definedName name="Excel_BuiltIn_Print_Area_4" localSheetId="11">'[14]TW II'!#REF!</definedName>
    <definedName name="Excel_BuiltIn_Print_Area_4" localSheetId="7">'[14]TW II'!#REF!</definedName>
    <definedName name="Excel_BuiltIn_Print_Area_4" localSheetId="6">'[14]TW II'!#REF!</definedName>
    <definedName name="Excel_BuiltIn_Print_Area_4" localSheetId="3">'[14]TW II'!#REF!</definedName>
    <definedName name="Excel_BuiltIn_Print_Area_4" localSheetId="5">'[14]TW II'!#REF!</definedName>
    <definedName name="Excel_BuiltIn_Print_Area_4" localSheetId="4">'[14]TW II'!#REF!</definedName>
    <definedName name="Excel_BuiltIn_Print_Area_4" localSheetId="9">'[14]TW II'!#REF!</definedName>
    <definedName name="Excel_BuiltIn_Print_Area_4" localSheetId="1">'[14]TW II'!#REF!</definedName>
    <definedName name="Excel_BuiltIn_Print_Area_4">'[14]TW II'!#REF!</definedName>
    <definedName name="ghhh" localSheetId="10">#REF!</definedName>
    <definedName name="ghhh" localSheetId="8">#REF!</definedName>
    <definedName name="ghhh" localSheetId="11">#REF!</definedName>
    <definedName name="ghhh" localSheetId="7">#REF!</definedName>
    <definedName name="ghhh" localSheetId="6">#REF!</definedName>
    <definedName name="ghhh" localSheetId="3">#REF!</definedName>
    <definedName name="ghhh" localSheetId="5">#REF!</definedName>
    <definedName name="ghhh" localSheetId="4">#REF!</definedName>
    <definedName name="ghhh" localSheetId="9">#REF!</definedName>
    <definedName name="ghhh" localSheetId="1">#REF!</definedName>
    <definedName name="ghhh">#REF!</definedName>
    <definedName name="Header" localSheetId="10">#REF!</definedName>
    <definedName name="Header" localSheetId="8">#REF!</definedName>
    <definedName name="Header" localSheetId="11">#REF!</definedName>
    <definedName name="Header" localSheetId="7">#REF!</definedName>
    <definedName name="Header" localSheetId="6">#REF!</definedName>
    <definedName name="Header" localSheetId="3">#REF!</definedName>
    <definedName name="Header" localSheetId="5">#REF!</definedName>
    <definedName name="Header" localSheetId="4">#REF!</definedName>
    <definedName name="Header" localSheetId="9">#REF!</definedName>
    <definedName name="Header" localSheetId="1">#REF!</definedName>
    <definedName name="Header">#REF!</definedName>
    <definedName name="hfhfgjsrtjnfryjfhnfghrt" localSheetId="10">#REF!</definedName>
    <definedName name="hfhfgjsrtjnfryjfhnfghrt" localSheetId="8">#REF!</definedName>
    <definedName name="hfhfgjsrtjnfryjfhnfghrt" localSheetId="11">#REF!</definedName>
    <definedName name="hfhfgjsrtjnfryjfhnfghrt" localSheetId="7">#REF!</definedName>
    <definedName name="hfhfgjsrtjnfryjfhnfghrt" localSheetId="6">#REF!</definedName>
    <definedName name="hfhfgjsrtjnfryjfhnfghrt" localSheetId="3">#REF!</definedName>
    <definedName name="hfhfgjsrtjnfryjfhnfghrt" localSheetId="5">#REF!</definedName>
    <definedName name="hfhfgjsrtjnfryjfhnfghrt" localSheetId="4">#REF!</definedName>
    <definedName name="hfhfgjsrtjnfryjfhnfghrt" localSheetId="9">#REF!</definedName>
    <definedName name="hfhfgjsrtjnfryjfhnfghrt" localSheetId="1">#REF!</definedName>
    <definedName name="hfhfgjsrtjnfryjfhnfghrt">#REF!</definedName>
    <definedName name="Jakarta1" localSheetId="10">#REF!</definedName>
    <definedName name="Jakarta1" localSheetId="8">#REF!</definedName>
    <definedName name="Jakarta1" localSheetId="11">#REF!</definedName>
    <definedName name="Jakarta1" localSheetId="7">#REF!</definedName>
    <definedName name="Jakarta1" localSheetId="6">#REF!</definedName>
    <definedName name="Jakarta1" localSheetId="3">#REF!</definedName>
    <definedName name="Jakarta1" localSheetId="5">#REF!</definedName>
    <definedName name="Jakarta1" localSheetId="4">#REF!</definedName>
    <definedName name="Jakarta1" localSheetId="9">#REF!</definedName>
    <definedName name="Jakarta1" localSheetId="1">#REF!</definedName>
    <definedName name="Jakarta1">#REF!</definedName>
    <definedName name="Jakarta2" localSheetId="10">#REF!</definedName>
    <definedName name="Jakarta2" localSheetId="8">#REF!</definedName>
    <definedName name="Jakarta2" localSheetId="11">#REF!</definedName>
    <definedName name="Jakarta2" localSheetId="7">#REF!</definedName>
    <definedName name="Jakarta2" localSheetId="6">#REF!</definedName>
    <definedName name="Jakarta2" localSheetId="3">#REF!</definedName>
    <definedName name="Jakarta2" localSheetId="5">#REF!</definedName>
    <definedName name="Jakarta2" localSheetId="4">#REF!</definedName>
    <definedName name="Jakarta2" localSheetId="9">#REF!</definedName>
    <definedName name="Jakarta2" localSheetId="1">#REF!</definedName>
    <definedName name="Jakarta2">#REF!</definedName>
    <definedName name="LB" localSheetId="10">#REF!</definedName>
    <definedName name="LB" localSheetId="8">#REF!</definedName>
    <definedName name="LB" localSheetId="11">#REF!</definedName>
    <definedName name="LB" localSheetId="7">#REF!</definedName>
    <definedName name="LB" localSheetId="6">#REF!</definedName>
    <definedName name="LB" localSheetId="3">#REF!</definedName>
    <definedName name="LB" localSheetId="5">#REF!</definedName>
    <definedName name="LB" localSheetId="4">#REF!</definedName>
    <definedName name="LB" localSheetId="9">#REF!</definedName>
    <definedName name="LB" localSheetId="1">#REF!</definedName>
    <definedName name="LB">#REF!</definedName>
    <definedName name="LORRY">[15]JADI!$AL$47:$BA$86</definedName>
    <definedName name="LR">#N/A</definedName>
    <definedName name="LR_2" localSheetId="10">#REF!</definedName>
    <definedName name="LR_2" localSheetId="8">#REF!</definedName>
    <definedName name="LR_2" localSheetId="11">#REF!</definedName>
    <definedName name="LR_2" localSheetId="7">#REF!</definedName>
    <definedName name="LR_2" localSheetId="6">#REF!</definedName>
    <definedName name="LR_2" localSheetId="3">#REF!</definedName>
    <definedName name="LR_2" localSheetId="5">#REF!</definedName>
    <definedName name="LR_2" localSheetId="4">#REF!</definedName>
    <definedName name="LR_2" localSheetId="9">#REF!</definedName>
    <definedName name="LR_2" localSheetId="1">#REF!</definedName>
    <definedName name="LR_2">#REF!</definedName>
    <definedName name="LRBKS" localSheetId="10">#REF!</definedName>
    <definedName name="LRBKS" localSheetId="8">#REF!</definedName>
    <definedName name="LRBKS" localSheetId="11">#REF!</definedName>
    <definedName name="LRBKS" localSheetId="7">#REF!</definedName>
    <definedName name="LRBKS" localSheetId="6">#REF!</definedName>
    <definedName name="LRBKS" localSheetId="3">#REF!</definedName>
    <definedName name="LRBKS" localSheetId="5">#REF!</definedName>
    <definedName name="LRBKS" localSheetId="4">#REF!</definedName>
    <definedName name="LRBKS" localSheetId="9">#REF!</definedName>
    <definedName name="LRBKS" localSheetId="1">#REF!</definedName>
    <definedName name="LRBKS">#REF!</definedName>
    <definedName name="MIX" localSheetId="10">#REF!</definedName>
    <definedName name="MIX" localSheetId="8">#REF!</definedName>
    <definedName name="MIX" localSheetId="11">#REF!</definedName>
    <definedName name="MIX" localSheetId="7">#REF!</definedName>
    <definedName name="MIX" localSheetId="6">#REF!</definedName>
    <definedName name="MIX" localSheetId="3">#REF!</definedName>
    <definedName name="MIX" localSheetId="5">#REF!</definedName>
    <definedName name="MIX" localSheetId="4">#REF!</definedName>
    <definedName name="MIX" localSheetId="9">#REF!</definedName>
    <definedName name="MIX" localSheetId="1">#REF!</definedName>
    <definedName name="MIX">#REF!</definedName>
    <definedName name="Mizone" localSheetId="10">#REF!</definedName>
    <definedName name="Mizone" localSheetId="8">#REF!</definedName>
    <definedName name="Mizone" localSheetId="11">#REF!</definedName>
    <definedName name="Mizone" localSheetId="7">#REF!</definedName>
    <definedName name="Mizone" localSheetId="6">#REF!</definedName>
    <definedName name="Mizone" localSheetId="3">#REF!</definedName>
    <definedName name="Mizone" localSheetId="5">#REF!</definedName>
    <definedName name="Mizone" localSheetId="4">#REF!</definedName>
    <definedName name="Mizone" localSheetId="9">#REF!</definedName>
    <definedName name="Mizone" localSheetId="1">#REF!</definedName>
    <definedName name="Mizone">#REF!</definedName>
    <definedName name="mmmm" localSheetId="10">#REF!</definedName>
    <definedName name="mmmm" localSheetId="8">#REF!</definedName>
    <definedName name="mmmm" localSheetId="11">#REF!</definedName>
    <definedName name="mmmm" localSheetId="7">#REF!</definedName>
    <definedName name="mmmm" localSheetId="6">#REF!</definedName>
    <definedName name="mmmm" localSheetId="3">#REF!</definedName>
    <definedName name="mmmm" localSheetId="5">#REF!</definedName>
    <definedName name="mmmm" localSheetId="4">#REF!</definedName>
    <definedName name="mmmm" localSheetId="9">#REF!</definedName>
    <definedName name="mmmm" localSheetId="1">#REF!</definedName>
    <definedName name="mmmm">#REF!</definedName>
    <definedName name="NI" localSheetId="10">#REF!</definedName>
    <definedName name="NI" localSheetId="8">#REF!</definedName>
    <definedName name="NI" localSheetId="11">#REF!</definedName>
    <definedName name="NI" localSheetId="7">#REF!</definedName>
    <definedName name="NI" localSheetId="6">#REF!</definedName>
    <definedName name="NI" localSheetId="3">#REF!</definedName>
    <definedName name="NI" localSheetId="5">#REF!</definedName>
    <definedName name="NI" localSheetId="4">#REF!</definedName>
    <definedName name="NI" localSheetId="9">#REF!</definedName>
    <definedName name="NI" localSheetId="1">#REF!</definedName>
    <definedName name="NI">#REF!</definedName>
    <definedName name="order">[16]LR!$C$2:$C$536</definedName>
    <definedName name="OuterIsland" localSheetId="10">#REF!</definedName>
    <definedName name="OuterIsland" localSheetId="8">#REF!</definedName>
    <definedName name="OuterIsland" localSheetId="11">#REF!</definedName>
    <definedName name="OuterIsland" localSheetId="7">#REF!</definedName>
    <definedName name="OuterIsland" localSheetId="6">#REF!</definedName>
    <definedName name="OuterIsland" localSheetId="3">#REF!</definedName>
    <definedName name="OuterIsland" localSheetId="5">#REF!</definedName>
    <definedName name="OuterIsland" localSheetId="4">#REF!</definedName>
    <definedName name="OuterIsland" localSheetId="9">#REF!</definedName>
    <definedName name="OuterIsland" localSheetId="1">#REF!</definedName>
    <definedName name="OuterIsland">#REF!</definedName>
    <definedName name="_xlnm.Print_Area" localSheetId="10">BWI!$A$1:$M$64</definedName>
    <definedName name="_xlnm.Print_Area" localSheetId="8">BWS!$A$1:$M$37</definedName>
    <definedName name="_xlnm.Print_Area" localSheetId="11">GTG!$A$1:$M$74</definedName>
    <definedName name="_xlnm.Print_Area" localSheetId="7">JBR!$A$1:$M$54</definedName>
    <definedName name="_xlnm.Print_Area" localSheetId="6">LMJ!$A$1:$M$84</definedName>
    <definedName name="_xlnm.Print_Area" localSheetId="2">PAS!$A$1:$M$98</definedName>
    <definedName name="_xlnm.Print_Area" localSheetId="3">PRB!$A$1:$M$76</definedName>
    <definedName name="_xlnm.Print_Area" localSheetId="5">PTN!$A$1:$M$56</definedName>
    <definedName name="_xlnm.Print_Area" localSheetId="0">REKAP!$A$1:$H$27</definedName>
    <definedName name="_xlnm.Print_Area" localSheetId="4">SKJ!$A$1:$M$36</definedName>
    <definedName name="_xlnm.Print_Area" localSheetId="9">STB!$A$1:$M$43</definedName>
    <definedName name="_xlnm.Print_Area" localSheetId="1">#REF!</definedName>
    <definedName name="_xlnm.Print_Area">#REF!</definedName>
    <definedName name="Print_Area_MI" localSheetId="10">#REF!</definedName>
    <definedName name="Print_Area_MI" localSheetId="8">#REF!</definedName>
    <definedName name="Print_Area_MI" localSheetId="11">#REF!</definedName>
    <definedName name="Print_Area_MI" localSheetId="7">#REF!</definedName>
    <definedName name="Print_Area_MI" localSheetId="6">#REF!</definedName>
    <definedName name="Print_Area_MI" localSheetId="3">#REF!</definedName>
    <definedName name="Print_Area_MI" localSheetId="5">#REF!</definedName>
    <definedName name="Print_Area_MI" localSheetId="4">#REF!</definedName>
    <definedName name="Print_Area_MI" localSheetId="9">#REF!</definedName>
    <definedName name="Print_Area_MI" localSheetId="1">#REF!</definedName>
    <definedName name="Print_Area_MI">#REF!</definedName>
    <definedName name="Print_Area_MI_2" localSheetId="10">#REF!</definedName>
    <definedName name="Print_Area_MI_2" localSheetId="8">#REF!</definedName>
    <definedName name="Print_Area_MI_2" localSheetId="11">#REF!</definedName>
    <definedName name="Print_Area_MI_2" localSheetId="7">#REF!</definedName>
    <definedName name="Print_Area_MI_2" localSheetId="6">#REF!</definedName>
    <definedName name="Print_Area_MI_2" localSheetId="3">#REF!</definedName>
    <definedName name="Print_Area_MI_2" localSheetId="5">#REF!</definedName>
    <definedName name="Print_Area_MI_2" localSheetId="4">#REF!</definedName>
    <definedName name="Print_Area_MI_2" localSheetId="9">#REF!</definedName>
    <definedName name="Print_Area_MI_2" localSheetId="1">#REF!</definedName>
    <definedName name="Print_Area_MI_2">#REF!</definedName>
    <definedName name="_xlnm.Print_Titles" localSheetId="10">BWI!$1:$13</definedName>
    <definedName name="_xlnm.Print_Titles" localSheetId="11">GTG!$1:$13</definedName>
    <definedName name="_xlnm.Print_Titles" localSheetId="7">JBR!$1:$13</definedName>
    <definedName name="_xlnm.Print_Titles" localSheetId="6">LMJ!$1:$13</definedName>
    <definedName name="_xlnm.Print_Titles" localSheetId="2">PAS!$1:$13</definedName>
    <definedName name="_xlnm.Print_Titles" localSheetId="3">PRB!$1:$13</definedName>
    <definedName name="_xlnm.Print_Titles" localSheetId="5">PTN!$1:$13</definedName>
    <definedName name="_xlnm.Print_Titles">#N/A</definedName>
    <definedName name="Print_Titles_MI" localSheetId="10">#REF!</definedName>
    <definedName name="Print_Titles_MI" localSheetId="8">#REF!</definedName>
    <definedName name="Print_Titles_MI" localSheetId="11">#REF!</definedName>
    <definedName name="Print_Titles_MI" localSheetId="7">#REF!</definedName>
    <definedName name="Print_Titles_MI" localSheetId="6">#REF!</definedName>
    <definedName name="Print_Titles_MI" localSheetId="3">#REF!</definedName>
    <definedName name="Print_Titles_MI" localSheetId="5">#REF!</definedName>
    <definedName name="Print_Titles_MI" localSheetId="4">#REF!</definedName>
    <definedName name="Print_Titles_MI" localSheetId="9">#REF!</definedName>
    <definedName name="Print_Titles_MI" localSheetId="1">#REF!</definedName>
    <definedName name="Print_Titles_MI">#REF!</definedName>
    <definedName name="Produk">[7]Sheet1!$G$1:$G$20</definedName>
    <definedName name="RawData" localSheetId="10">#REF!</definedName>
    <definedName name="RawData" localSheetId="8">#REF!</definedName>
    <definedName name="RawData" localSheetId="11">#REF!</definedName>
    <definedName name="RawData" localSheetId="7">#REF!</definedName>
    <definedName name="RawData" localSheetId="6">#REF!</definedName>
    <definedName name="RawData" localSheetId="3">#REF!</definedName>
    <definedName name="RawData" localSheetId="5">#REF!</definedName>
    <definedName name="RawData" localSheetId="4">#REF!</definedName>
    <definedName name="RawData" localSheetId="9">#REF!</definedName>
    <definedName name="RawData" localSheetId="1">#REF!</definedName>
    <definedName name="RawData">#REF!</definedName>
    <definedName name="RawHeader" localSheetId="10">#REF!</definedName>
    <definedName name="RawHeader" localSheetId="8">#REF!</definedName>
    <definedName name="RawHeader" localSheetId="11">#REF!</definedName>
    <definedName name="RawHeader" localSheetId="7">#REF!</definedName>
    <definedName name="RawHeader" localSheetId="6">#REF!</definedName>
    <definedName name="RawHeader" localSheetId="3">#REF!</definedName>
    <definedName name="RawHeader" localSheetId="5">#REF!</definedName>
    <definedName name="RawHeader" localSheetId="4">#REF!</definedName>
    <definedName name="RawHeader" localSheetId="9">#REF!</definedName>
    <definedName name="RawHeader" localSheetId="1">#REF!</definedName>
    <definedName name="RawHeader">#REF!</definedName>
    <definedName name="SamatorInvestment" localSheetId="10" hidden="1">[3]RUPS!#REF!</definedName>
    <definedName name="SamatorInvestment" localSheetId="8" hidden="1">[3]RUPS!#REF!</definedName>
    <definedName name="SamatorInvestment" localSheetId="11" hidden="1">[3]RUPS!#REF!</definedName>
    <definedName name="SamatorInvestment" localSheetId="7" hidden="1">[3]RUPS!#REF!</definedName>
    <definedName name="SamatorInvestment" localSheetId="6" hidden="1">[3]RUPS!#REF!</definedName>
    <definedName name="SamatorInvestment" localSheetId="3" hidden="1">[3]RUPS!#REF!</definedName>
    <definedName name="SamatorInvestment" localSheetId="5" hidden="1">[3]RUPS!#REF!</definedName>
    <definedName name="SamatorInvestment" localSheetId="4" hidden="1">[3]RUPS!#REF!</definedName>
    <definedName name="SamatorInvestment" localSheetId="9" hidden="1">[3]RUPS!#REF!</definedName>
    <definedName name="SamatorInvestment" localSheetId="1" hidden="1">[3]RUPS!#REF!</definedName>
    <definedName name="SamatorInvestment" hidden="1">[3]RUPS!#REF!</definedName>
    <definedName name="SamatorInvestment00" localSheetId="10">#REF!</definedName>
    <definedName name="SamatorInvestment00" localSheetId="8">#REF!</definedName>
    <definedName name="SamatorInvestment00" localSheetId="11">#REF!</definedName>
    <definedName name="SamatorInvestment00" localSheetId="7">#REF!</definedName>
    <definedName name="SamatorInvestment00" localSheetId="6">#REF!</definedName>
    <definedName name="SamatorInvestment00" localSheetId="3">#REF!</definedName>
    <definedName name="SamatorInvestment00" localSheetId="5">#REF!</definedName>
    <definedName name="SamatorInvestment00" localSheetId="4">#REF!</definedName>
    <definedName name="SamatorInvestment00" localSheetId="9">#REF!</definedName>
    <definedName name="SamatorInvestment00" localSheetId="1">#REF!</definedName>
    <definedName name="SamatorInvestment00">#REF!</definedName>
    <definedName name="SamatorInvestment00_2" localSheetId="10">#REF!</definedName>
    <definedName name="SamatorInvestment00_2" localSheetId="8">#REF!</definedName>
    <definedName name="SamatorInvestment00_2" localSheetId="11">#REF!</definedName>
    <definedName name="SamatorInvestment00_2" localSheetId="7">#REF!</definedName>
    <definedName name="SamatorInvestment00_2" localSheetId="6">#REF!</definedName>
    <definedName name="SamatorInvestment00_2" localSheetId="3">#REF!</definedName>
    <definedName name="SamatorInvestment00_2" localSheetId="5">#REF!</definedName>
    <definedName name="SamatorInvestment00_2" localSheetId="4">#REF!</definedName>
    <definedName name="SamatorInvestment00_2" localSheetId="9">#REF!</definedName>
    <definedName name="SamatorInvestment00_2" localSheetId="1">#REF!</definedName>
    <definedName name="SamatorInvestment00_2">#REF!</definedName>
    <definedName name="se" localSheetId="10" hidden="1">#REF!</definedName>
    <definedName name="se" localSheetId="8" hidden="1">#REF!</definedName>
    <definedName name="se" localSheetId="11" hidden="1">#REF!</definedName>
    <definedName name="se" localSheetId="7" hidden="1">#REF!</definedName>
    <definedName name="se" localSheetId="6" hidden="1">#REF!</definedName>
    <definedName name="se" localSheetId="3" hidden="1">#REF!</definedName>
    <definedName name="se" localSheetId="5" hidden="1">#REF!</definedName>
    <definedName name="se" localSheetId="4" hidden="1">#REF!</definedName>
    <definedName name="se" localSheetId="9" hidden="1">#REF!</definedName>
    <definedName name="se" localSheetId="1" hidden="1">#REF!</definedName>
    <definedName name="se" hidden="1">#REF!</definedName>
    <definedName name="Segment">[7]Sheet1!$C$1:$C$5</definedName>
    <definedName name="sektor">[17]JADI!$AL$47:$BA$86</definedName>
    <definedName name="SEKTORAL">[18]JADI!$AN$47:$BD$90</definedName>
    <definedName name="sektroral">[19]JADI!$AL$47:$BA$86</definedName>
    <definedName name="spendreason">[7]Sheet1!$D$1:$D$3</definedName>
    <definedName name="spendtype">[7]Sheet1!$B$1:$B$5</definedName>
    <definedName name="sss">[16]LR!$D$2:$D$536</definedName>
    <definedName name="subtype" localSheetId="10">[7]Sheet1!#REF!</definedName>
    <definedName name="subtype" localSheetId="8">[7]Sheet1!#REF!</definedName>
    <definedName name="subtype" localSheetId="11">[7]Sheet1!#REF!</definedName>
    <definedName name="subtype" localSheetId="7">[7]Sheet1!#REF!</definedName>
    <definedName name="subtype" localSheetId="6">[7]Sheet1!#REF!</definedName>
    <definedName name="subtype" localSheetId="3">[7]Sheet1!#REF!</definedName>
    <definedName name="subtype" localSheetId="5">[7]Sheet1!#REF!</definedName>
    <definedName name="subtype" localSheetId="4">[7]Sheet1!#REF!</definedName>
    <definedName name="subtype" localSheetId="9">[7]Sheet1!#REF!</definedName>
    <definedName name="subtype" localSheetId="1">[7]Sheet1!#REF!</definedName>
    <definedName name="subtype">[7]Sheet1!#REF!</definedName>
    <definedName name="Sumbagsel" localSheetId="10">#REF!</definedName>
    <definedName name="Sumbagsel" localSheetId="8">#REF!</definedName>
    <definedName name="Sumbagsel" localSheetId="11">#REF!</definedName>
    <definedName name="Sumbagsel" localSheetId="7">#REF!</definedName>
    <definedName name="Sumbagsel" localSheetId="6">#REF!</definedName>
    <definedName name="Sumbagsel" localSheetId="3">#REF!</definedName>
    <definedName name="Sumbagsel" localSheetId="5">#REF!</definedName>
    <definedName name="Sumbagsel" localSheetId="4">#REF!</definedName>
    <definedName name="Sumbagsel" localSheetId="9">#REF!</definedName>
    <definedName name="Sumbagsel" localSheetId="1">#REF!</definedName>
    <definedName name="Sumbagsel">#REF!</definedName>
    <definedName name="Sumbagut" localSheetId="10">#REF!</definedName>
    <definedName name="Sumbagut" localSheetId="8">#REF!</definedName>
    <definedName name="Sumbagut" localSheetId="11">#REF!</definedName>
    <definedName name="Sumbagut" localSheetId="7">#REF!</definedName>
    <definedName name="Sumbagut" localSheetId="6">#REF!</definedName>
    <definedName name="Sumbagut" localSheetId="3">#REF!</definedName>
    <definedName name="Sumbagut" localSheetId="5">#REF!</definedName>
    <definedName name="Sumbagut" localSheetId="4">#REF!</definedName>
    <definedName name="Sumbagut" localSheetId="9">#REF!</definedName>
    <definedName name="Sumbagut" localSheetId="1">#REF!</definedName>
    <definedName name="Sumbagut">#REF!</definedName>
    <definedName name="TANK">[20]JADI!$AN$47:$BD$90</definedName>
    <definedName name="TANKICUST">[15]JADI!$AL$47:$BA$86</definedName>
    <definedName name="TEST0" localSheetId="10">#REF!</definedName>
    <definedName name="TEST0" localSheetId="8">#REF!</definedName>
    <definedName name="TEST0" localSheetId="11">#REF!</definedName>
    <definedName name="TEST0" localSheetId="7">#REF!</definedName>
    <definedName name="TEST0" localSheetId="6">#REF!</definedName>
    <definedName name="TEST0" localSheetId="3">#REF!</definedName>
    <definedName name="TEST0" localSheetId="5">#REF!</definedName>
    <definedName name="TEST0" localSheetId="4">#REF!</definedName>
    <definedName name="TEST0" localSheetId="9">#REF!</definedName>
    <definedName name="TEST0" localSheetId="1">#REF!</definedName>
    <definedName name="TEST0">#REF!</definedName>
    <definedName name="TEST1" localSheetId="10">#REF!</definedName>
    <definedName name="TEST1" localSheetId="8">#REF!</definedName>
    <definedName name="TEST1" localSheetId="11">#REF!</definedName>
    <definedName name="TEST1" localSheetId="7">#REF!</definedName>
    <definedName name="TEST1" localSheetId="6">#REF!</definedName>
    <definedName name="TEST1" localSheetId="3">#REF!</definedName>
    <definedName name="TEST1" localSheetId="5">#REF!</definedName>
    <definedName name="TEST1" localSheetId="4">#REF!</definedName>
    <definedName name="TEST1" localSheetId="9">#REF!</definedName>
    <definedName name="TEST1" localSheetId="1">#REF!</definedName>
    <definedName name="TEST1">#REF!</definedName>
    <definedName name="TEST10" localSheetId="10">#REF!</definedName>
    <definedName name="TEST10" localSheetId="8">#REF!</definedName>
    <definedName name="TEST10" localSheetId="11">#REF!</definedName>
    <definedName name="TEST10" localSheetId="7">#REF!</definedName>
    <definedName name="TEST10" localSheetId="6">#REF!</definedName>
    <definedName name="TEST10" localSheetId="3">#REF!</definedName>
    <definedName name="TEST10" localSheetId="5">#REF!</definedName>
    <definedName name="TEST10" localSheetId="4">#REF!</definedName>
    <definedName name="TEST10" localSheetId="9">#REF!</definedName>
    <definedName name="TEST10" localSheetId="1">#REF!</definedName>
    <definedName name="TEST10">#REF!</definedName>
    <definedName name="TEST11" localSheetId="10">'[10]COPA DETAIL'!#REF!</definedName>
    <definedName name="TEST11" localSheetId="8">'[10]COPA DETAIL'!#REF!</definedName>
    <definedName name="TEST11" localSheetId="11">'[10]COPA DETAIL'!#REF!</definedName>
    <definedName name="TEST11" localSheetId="7">'[10]COPA DETAIL'!#REF!</definedName>
    <definedName name="TEST11" localSheetId="6">'[10]COPA DETAIL'!#REF!</definedName>
    <definedName name="TEST11" localSheetId="3">'[10]COPA DETAIL'!#REF!</definedName>
    <definedName name="TEST11" localSheetId="5">'[10]COPA DETAIL'!#REF!</definedName>
    <definedName name="TEST11" localSheetId="4">'[10]COPA DETAIL'!#REF!</definedName>
    <definedName name="TEST11" localSheetId="9">'[10]COPA DETAIL'!#REF!</definedName>
    <definedName name="TEST11" localSheetId="1">'[10]COPA DETAIL'!#REF!</definedName>
    <definedName name="TEST11">'[10]COPA DETAIL'!#REF!</definedName>
    <definedName name="TEST12" localSheetId="10">'[10]COPA DETAIL'!#REF!</definedName>
    <definedName name="TEST12" localSheetId="8">'[10]COPA DETAIL'!#REF!</definedName>
    <definedName name="TEST12" localSheetId="11">'[10]COPA DETAIL'!#REF!</definedName>
    <definedName name="TEST12" localSheetId="7">'[10]COPA DETAIL'!#REF!</definedName>
    <definedName name="TEST12" localSheetId="6">'[10]COPA DETAIL'!#REF!</definedName>
    <definedName name="TEST12" localSheetId="3">'[10]COPA DETAIL'!#REF!</definedName>
    <definedName name="TEST12" localSheetId="5">'[10]COPA DETAIL'!#REF!</definedName>
    <definedName name="TEST12" localSheetId="4">'[10]COPA DETAIL'!#REF!</definedName>
    <definedName name="TEST12" localSheetId="9">'[10]COPA DETAIL'!#REF!</definedName>
    <definedName name="TEST12" localSheetId="1">'[10]COPA DETAIL'!#REF!</definedName>
    <definedName name="TEST12">'[10]COPA DETAIL'!#REF!</definedName>
    <definedName name="TEST13" localSheetId="10">'[10]COPA DETAIL'!#REF!</definedName>
    <definedName name="TEST13" localSheetId="8">'[10]COPA DETAIL'!#REF!</definedName>
    <definedName name="TEST13" localSheetId="11">'[10]COPA DETAIL'!#REF!</definedName>
    <definedName name="TEST13" localSheetId="7">'[10]COPA DETAIL'!#REF!</definedName>
    <definedName name="TEST13" localSheetId="6">'[10]COPA DETAIL'!#REF!</definedName>
    <definedName name="TEST13" localSheetId="3">'[10]COPA DETAIL'!#REF!</definedName>
    <definedName name="TEST13" localSheetId="5">'[10]COPA DETAIL'!#REF!</definedName>
    <definedName name="TEST13" localSheetId="4">'[10]COPA DETAIL'!#REF!</definedName>
    <definedName name="TEST13" localSheetId="9">'[10]COPA DETAIL'!#REF!</definedName>
    <definedName name="TEST13" localSheetId="1">'[10]COPA DETAIL'!#REF!</definedName>
    <definedName name="TEST13">'[10]COPA DETAIL'!#REF!</definedName>
    <definedName name="TEST14" localSheetId="10">'[10]COPA DETAIL'!#REF!</definedName>
    <definedName name="TEST14" localSheetId="8">'[10]COPA DETAIL'!#REF!</definedName>
    <definedName name="TEST14" localSheetId="11">'[10]COPA DETAIL'!#REF!</definedName>
    <definedName name="TEST14" localSheetId="7">'[10]COPA DETAIL'!#REF!</definedName>
    <definedName name="TEST14" localSheetId="6">'[10]COPA DETAIL'!#REF!</definedName>
    <definedName name="TEST14" localSheetId="3">'[10]COPA DETAIL'!#REF!</definedName>
    <definedName name="TEST14" localSheetId="5">'[10]COPA DETAIL'!#REF!</definedName>
    <definedName name="TEST14" localSheetId="4">'[10]COPA DETAIL'!#REF!</definedName>
    <definedName name="TEST14" localSheetId="9">'[10]COPA DETAIL'!#REF!</definedName>
    <definedName name="TEST14" localSheetId="1">'[10]COPA DETAIL'!#REF!</definedName>
    <definedName name="TEST14">'[10]COPA DETAIL'!#REF!</definedName>
    <definedName name="TEST15" localSheetId="10">'[10]COPA DETAIL'!#REF!</definedName>
    <definedName name="TEST15" localSheetId="8">'[10]COPA DETAIL'!#REF!</definedName>
    <definedName name="TEST15" localSheetId="11">'[10]COPA DETAIL'!#REF!</definedName>
    <definedName name="TEST15" localSheetId="7">'[10]COPA DETAIL'!#REF!</definedName>
    <definedName name="TEST15" localSheetId="6">'[10]COPA DETAIL'!#REF!</definedName>
    <definedName name="TEST15" localSheetId="3">'[10]COPA DETAIL'!#REF!</definedName>
    <definedName name="TEST15" localSheetId="5">'[10]COPA DETAIL'!#REF!</definedName>
    <definedName name="TEST15" localSheetId="4">'[10]COPA DETAIL'!#REF!</definedName>
    <definedName name="TEST15" localSheetId="9">'[10]COPA DETAIL'!#REF!</definedName>
    <definedName name="TEST15" localSheetId="1">'[10]COPA DETAIL'!#REF!</definedName>
    <definedName name="TEST15">'[10]COPA DETAIL'!#REF!</definedName>
    <definedName name="TEST16" localSheetId="10">'[10]COPA DETAIL'!#REF!</definedName>
    <definedName name="TEST16" localSheetId="8">'[10]COPA DETAIL'!#REF!</definedName>
    <definedName name="TEST16" localSheetId="11">'[10]COPA DETAIL'!#REF!</definedName>
    <definedName name="TEST16" localSheetId="7">'[10]COPA DETAIL'!#REF!</definedName>
    <definedName name="TEST16" localSheetId="6">'[10]COPA DETAIL'!#REF!</definedName>
    <definedName name="TEST16" localSheetId="3">'[10]COPA DETAIL'!#REF!</definedName>
    <definedName name="TEST16" localSheetId="5">'[10]COPA DETAIL'!#REF!</definedName>
    <definedName name="TEST16" localSheetId="4">'[10]COPA DETAIL'!#REF!</definedName>
    <definedName name="TEST16" localSheetId="9">'[10]COPA DETAIL'!#REF!</definedName>
    <definedName name="TEST16" localSheetId="1">'[10]COPA DETAIL'!#REF!</definedName>
    <definedName name="TEST16">'[10]COPA DETAIL'!#REF!</definedName>
    <definedName name="TEST17" localSheetId="10">'[10]COPA DETAIL'!#REF!</definedName>
    <definedName name="TEST17" localSheetId="8">'[10]COPA DETAIL'!#REF!</definedName>
    <definedName name="TEST17" localSheetId="11">'[10]COPA DETAIL'!#REF!</definedName>
    <definedName name="TEST17" localSheetId="7">'[10]COPA DETAIL'!#REF!</definedName>
    <definedName name="TEST17" localSheetId="6">'[10]COPA DETAIL'!#REF!</definedName>
    <definedName name="TEST17" localSheetId="3">'[10]COPA DETAIL'!#REF!</definedName>
    <definedName name="TEST17" localSheetId="5">'[10]COPA DETAIL'!#REF!</definedName>
    <definedName name="TEST17" localSheetId="4">'[10]COPA DETAIL'!#REF!</definedName>
    <definedName name="TEST17" localSheetId="9">'[10]COPA DETAIL'!#REF!</definedName>
    <definedName name="TEST17" localSheetId="1">'[10]COPA DETAIL'!#REF!</definedName>
    <definedName name="TEST17">'[10]COPA DETAIL'!#REF!</definedName>
    <definedName name="TEST18" localSheetId="10">'[10]COPA DETAIL'!#REF!</definedName>
    <definedName name="TEST18" localSheetId="8">'[10]COPA DETAIL'!#REF!</definedName>
    <definedName name="TEST18" localSheetId="11">'[10]COPA DETAIL'!#REF!</definedName>
    <definedName name="TEST18" localSheetId="7">'[10]COPA DETAIL'!#REF!</definedName>
    <definedName name="TEST18" localSheetId="6">'[10]COPA DETAIL'!#REF!</definedName>
    <definedName name="TEST18" localSheetId="3">'[10]COPA DETAIL'!#REF!</definedName>
    <definedName name="TEST18" localSheetId="5">'[10]COPA DETAIL'!#REF!</definedName>
    <definedName name="TEST18" localSheetId="4">'[10]COPA DETAIL'!#REF!</definedName>
    <definedName name="TEST18" localSheetId="9">'[10]COPA DETAIL'!#REF!</definedName>
    <definedName name="TEST18" localSheetId="1">'[10]COPA DETAIL'!#REF!</definedName>
    <definedName name="TEST18">'[10]COPA DETAIL'!#REF!</definedName>
    <definedName name="TEST19" localSheetId="10">'[10]COPA DETAIL'!#REF!</definedName>
    <definedName name="TEST19" localSheetId="8">'[10]COPA DETAIL'!#REF!</definedName>
    <definedName name="TEST19" localSheetId="11">'[10]COPA DETAIL'!#REF!</definedName>
    <definedName name="TEST19" localSheetId="7">'[10]COPA DETAIL'!#REF!</definedName>
    <definedName name="TEST19" localSheetId="6">'[10]COPA DETAIL'!#REF!</definedName>
    <definedName name="TEST19" localSheetId="3">'[10]COPA DETAIL'!#REF!</definedName>
    <definedName name="TEST19" localSheetId="5">'[10]COPA DETAIL'!#REF!</definedName>
    <definedName name="TEST19" localSheetId="4">'[10]COPA DETAIL'!#REF!</definedName>
    <definedName name="TEST19" localSheetId="9">'[10]COPA DETAIL'!#REF!</definedName>
    <definedName name="TEST19" localSheetId="1">'[10]COPA DETAIL'!#REF!</definedName>
    <definedName name="TEST19">'[10]COPA DETAIL'!#REF!</definedName>
    <definedName name="TEST2" localSheetId="10">#REF!</definedName>
    <definedName name="TEST2" localSheetId="8">#REF!</definedName>
    <definedName name="TEST2" localSheetId="11">#REF!</definedName>
    <definedName name="TEST2" localSheetId="7">#REF!</definedName>
    <definedName name="TEST2" localSheetId="6">#REF!</definedName>
    <definedName name="TEST2" localSheetId="3">#REF!</definedName>
    <definedName name="TEST2" localSheetId="5">#REF!</definedName>
    <definedName name="TEST2" localSheetId="4">#REF!</definedName>
    <definedName name="TEST2" localSheetId="9">#REF!</definedName>
    <definedName name="TEST2" localSheetId="1">#REF!</definedName>
    <definedName name="TEST2">#REF!</definedName>
    <definedName name="TEST20" localSheetId="10">'[10]COPA DETAIL'!#REF!</definedName>
    <definedName name="TEST20" localSheetId="8">'[10]COPA DETAIL'!#REF!</definedName>
    <definedName name="TEST20" localSheetId="11">'[10]COPA DETAIL'!#REF!</definedName>
    <definedName name="TEST20" localSheetId="7">'[10]COPA DETAIL'!#REF!</definedName>
    <definedName name="TEST20" localSheetId="6">'[10]COPA DETAIL'!#REF!</definedName>
    <definedName name="TEST20" localSheetId="3">'[10]COPA DETAIL'!#REF!</definedName>
    <definedName name="TEST20" localSheetId="5">'[10]COPA DETAIL'!#REF!</definedName>
    <definedName name="TEST20" localSheetId="4">'[10]COPA DETAIL'!#REF!</definedName>
    <definedName name="TEST20" localSheetId="9">'[10]COPA DETAIL'!#REF!</definedName>
    <definedName name="TEST20" localSheetId="1">'[10]COPA DETAIL'!#REF!</definedName>
    <definedName name="TEST20">'[10]COPA DETAIL'!#REF!</definedName>
    <definedName name="TEST21" localSheetId="10">'[10]COPA DETAIL'!#REF!</definedName>
    <definedName name="TEST21" localSheetId="8">'[10]COPA DETAIL'!#REF!</definedName>
    <definedName name="TEST21" localSheetId="11">'[10]COPA DETAIL'!#REF!</definedName>
    <definedName name="TEST21" localSheetId="7">'[10]COPA DETAIL'!#REF!</definedName>
    <definedName name="TEST21" localSheetId="6">'[10]COPA DETAIL'!#REF!</definedName>
    <definedName name="TEST21" localSheetId="3">'[10]COPA DETAIL'!#REF!</definedName>
    <definedName name="TEST21" localSheetId="5">'[10]COPA DETAIL'!#REF!</definedName>
    <definedName name="TEST21" localSheetId="4">'[10]COPA DETAIL'!#REF!</definedName>
    <definedName name="TEST21" localSheetId="9">'[10]COPA DETAIL'!#REF!</definedName>
    <definedName name="TEST21" localSheetId="1">'[10]COPA DETAIL'!#REF!</definedName>
    <definedName name="TEST21">'[10]COPA DETAIL'!#REF!</definedName>
    <definedName name="TEST22" localSheetId="10">'[10]COPA DETAIL'!#REF!</definedName>
    <definedName name="TEST22" localSheetId="8">'[10]COPA DETAIL'!#REF!</definedName>
    <definedName name="TEST22" localSheetId="11">'[10]COPA DETAIL'!#REF!</definedName>
    <definedName name="TEST22" localSheetId="7">'[10]COPA DETAIL'!#REF!</definedName>
    <definedName name="TEST22" localSheetId="6">'[10]COPA DETAIL'!#REF!</definedName>
    <definedName name="TEST22" localSheetId="3">'[10]COPA DETAIL'!#REF!</definedName>
    <definedName name="TEST22" localSheetId="5">'[10]COPA DETAIL'!#REF!</definedName>
    <definedName name="TEST22" localSheetId="4">'[10]COPA DETAIL'!#REF!</definedName>
    <definedName name="TEST22" localSheetId="9">'[10]COPA DETAIL'!#REF!</definedName>
    <definedName name="TEST22" localSheetId="1">'[10]COPA DETAIL'!#REF!</definedName>
    <definedName name="TEST22">'[10]COPA DETAIL'!#REF!</definedName>
    <definedName name="TEST23" localSheetId="10">'[10]COPA DETAIL'!#REF!</definedName>
    <definedName name="TEST23" localSheetId="8">'[10]COPA DETAIL'!#REF!</definedName>
    <definedName name="TEST23" localSheetId="11">'[10]COPA DETAIL'!#REF!</definedName>
    <definedName name="TEST23" localSheetId="7">'[10]COPA DETAIL'!#REF!</definedName>
    <definedName name="TEST23" localSheetId="6">'[10]COPA DETAIL'!#REF!</definedName>
    <definedName name="TEST23" localSheetId="3">'[10]COPA DETAIL'!#REF!</definedName>
    <definedName name="TEST23" localSheetId="5">'[10]COPA DETAIL'!#REF!</definedName>
    <definedName name="TEST23" localSheetId="4">'[10]COPA DETAIL'!#REF!</definedName>
    <definedName name="TEST23" localSheetId="9">'[10]COPA DETAIL'!#REF!</definedName>
    <definedName name="TEST23" localSheetId="1">'[10]COPA DETAIL'!#REF!</definedName>
    <definedName name="TEST23">'[10]COPA DETAIL'!#REF!</definedName>
    <definedName name="TEST24" localSheetId="10">'[10]COPA DETAIL'!#REF!</definedName>
    <definedName name="TEST24" localSheetId="8">'[10]COPA DETAIL'!#REF!</definedName>
    <definedName name="TEST24" localSheetId="11">'[10]COPA DETAIL'!#REF!</definedName>
    <definedName name="TEST24" localSheetId="7">'[10]COPA DETAIL'!#REF!</definedName>
    <definedName name="TEST24" localSheetId="6">'[10]COPA DETAIL'!#REF!</definedName>
    <definedName name="TEST24" localSheetId="3">'[10]COPA DETAIL'!#REF!</definedName>
    <definedName name="TEST24" localSheetId="5">'[10]COPA DETAIL'!#REF!</definedName>
    <definedName name="TEST24" localSheetId="4">'[10]COPA DETAIL'!#REF!</definedName>
    <definedName name="TEST24" localSheetId="9">'[10]COPA DETAIL'!#REF!</definedName>
    <definedName name="TEST24" localSheetId="1">'[10]COPA DETAIL'!#REF!</definedName>
    <definedName name="TEST24">'[10]COPA DETAIL'!#REF!</definedName>
    <definedName name="TEST25" localSheetId="10">'[10]COPA DETAIL'!#REF!</definedName>
    <definedName name="TEST25" localSheetId="8">'[10]COPA DETAIL'!#REF!</definedName>
    <definedName name="TEST25" localSheetId="11">'[10]COPA DETAIL'!#REF!</definedName>
    <definedName name="TEST25" localSheetId="7">'[10]COPA DETAIL'!#REF!</definedName>
    <definedName name="TEST25" localSheetId="6">'[10]COPA DETAIL'!#REF!</definedName>
    <definedName name="TEST25" localSheetId="3">'[10]COPA DETAIL'!#REF!</definedName>
    <definedName name="TEST25" localSheetId="5">'[10]COPA DETAIL'!#REF!</definedName>
    <definedName name="TEST25" localSheetId="4">'[10]COPA DETAIL'!#REF!</definedName>
    <definedName name="TEST25" localSheetId="9">'[10]COPA DETAIL'!#REF!</definedName>
    <definedName name="TEST25" localSheetId="1">'[10]COPA DETAIL'!#REF!</definedName>
    <definedName name="TEST25">'[10]COPA DETAIL'!#REF!</definedName>
    <definedName name="TEST26" localSheetId="10">'[10]COPA DETAIL'!#REF!</definedName>
    <definedName name="TEST26" localSheetId="8">'[10]COPA DETAIL'!#REF!</definedName>
    <definedName name="TEST26" localSheetId="11">'[10]COPA DETAIL'!#REF!</definedName>
    <definedName name="TEST26" localSheetId="7">'[10]COPA DETAIL'!#REF!</definedName>
    <definedName name="TEST26" localSheetId="6">'[10]COPA DETAIL'!#REF!</definedName>
    <definedName name="TEST26" localSheetId="3">'[10]COPA DETAIL'!#REF!</definedName>
    <definedName name="TEST26" localSheetId="5">'[10]COPA DETAIL'!#REF!</definedName>
    <definedName name="TEST26" localSheetId="4">'[10]COPA DETAIL'!#REF!</definedName>
    <definedName name="TEST26" localSheetId="9">'[10]COPA DETAIL'!#REF!</definedName>
    <definedName name="TEST26" localSheetId="1">'[10]COPA DETAIL'!#REF!</definedName>
    <definedName name="TEST26">'[10]COPA DETAIL'!#REF!</definedName>
    <definedName name="TEST27" localSheetId="10">'[10]COPA DETAIL'!#REF!</definedName>
    <definedName name="TEST27" localSheetId="8">'[10]COPA DETAIL'!#REF!</definedName>
    <definedName name="TEST27" localSheetId="11">'[10]COPA DETAIL'!#REF!</definedName>
    <definedName name="TEST27" localSheetId="7">'[10]COPA DETAIL'!#REF!</definedName>
    <definedName name="TEST27" localSheetId="6">'[10]COPA DETAIL'!#REF!</definedName>
    <definedName name="TEST27" localSheetId="3">'[10]COPA DETAIL'!#REF!</definedName>
    <definedName name="TEST27" localSheetId="5">'[10]COPA DETAIL'!#REF!</definedName>
    <definedName name="TEST27" localSheetId="4">'[10]COPA DETAIL'!#REF!</definedName>
    <definedName name="TEST27" localSheetId="9">'[10]COPA DETAIL'!#REF!</definedName>
    <definedName name="TEST27" localSheetId="1">'[10]COPA DETAIL'!#REF!</definedName>
    <definedName name="TEST27">'[10]COPA DETAIL'!#REF!</definedName>
    <definedName name="TEST28" localSheetId="10">'[10]COPA DETAIL'!#REF!</definedName>
    <definedName name="TEST28" localSheetId="8">'[10]COPA DETAIL'!#REF!</definedName>
    <definedName name="TEST28" localSheetId="11">'[10]COPA DETAIL'!#REF!</definedName>
    <definedName name="TEST28" localSheetId="7">'[10]COPA DETAIL'!#REF!</definedName>
    <definedName name="TEST28" localSheetId="6">'[10]COPA DETAIL'!#REF!</definedName>
    <definedName name="TEST28" localSheetId="3">'[10]COPA DETAIL'!#REF!</definedName>
    <definedName name="TEST28" localSheetId="5">'[10]COPA DETAIL'!#REF!</definedName>
    <definedName name="TEST28" localSheetId="4">'[10]COPA DETAIL'!#REF!</definedName>
    <definedName name="TEST28" localSheetId="9">'[10]COPA DETAIL'!#REF!</definedName>
    <definedName name="TEST28" localSheetId="1">'[10]COPA DETAIL'!#REF!</definedName>
    <definedName name="TEST28">'[10]COPA DETAIL'!#REF!</definedName>
    <definedName name="TEST29" localSheetId="10">'[10]COPA DETAIL'!#REF!</definedName>
    <definedName name="TEST29" localSheetId="8">'[10]COPA DETAIL'!#REF!</definedName>
    <definedName name="TEST29" localSheetId="11">'[10]COPA DETAIL'!#REF!</definedName>
    <definedName name="TEST29" localSheetId="7">'[10]COPA DETAIL'!#REF!</definedName>
    <definedName name="TEST29" localSheetId="6">'[10]COPA DETAIL'!#REF!</definedName>
    <definedName name="TEST29" localSheetId="3">'[10]COPA DETAIL'!#REF!</definedName>
    <definedName name="TEST29" localSheetId="5">'[10]COPA DETAIL'!#REF!</definedName>
    <definedName name="TEST29" localSheetId="4">'[10]COPA DETAIL'!#REF!</definedName>
    <definedName name="TEST29" localSheetId="9">'[10]COPA DETAIL'!#REF!</definedName>
    <definedName name="TEST29" localSheetId="1">'[10]COPA DETAIL'!#REF!</definedName>
    <definedName name="TEST29">'[10]COPA DETAIL'!#REF!</definedName>
    <definedName name="TEST3" localSheetId="10">#REF!</definedName>
    <definedName name="TEST3" localSheetId="8">#REF!</definedName>
    <definedName name="TEST3" localSheetId="11">#REF!</definedName>
    <definedName name="TEST3" localSheetId="7">#REF!</definedName>
    <definedName name="TEST3" localSheetId="6">#REF!</definedName>
    <definedName name="TEST3" localSheetId="3">#REF!</definedName>
    <definedName name="TEST3" localSheetId="5">#REF!</definedName>
    <definedName name="TEST3" localSheetId="4">#REF!</definedName>
    <definedName name="TEST3" localSheetId="9">#REF!</definedName>
    <definedName name="TEST3" localSheetId="1">#REF!</definedName>
    <definedName name="TEST3">#REF!</definedName>
    <definedName name="TEST30" localSheetId="10">'[10]COPA DETAIL'!#REF!</definedName>
    <definedName name="TEST30" localSheetId="8">'[10]COPA DETAIL'!#REF!</definedName>
    <definedName name="TEST30" localSheetId="11">'[10]COPA DETAIL'!#REF!</definedName>
    <definedName name="TEST30" localSheetId="7">'[10]COPA DETAIL'!#REF!</definedName>
    <definedName name="TEST30" localSheetId="6">'[10]COPA DETAIL'!#REF!</definedName>
    <definedName name="TEST30" localSheetId="3">'[10]COPA DETAIL'!#REF!</definedName>
    <definedName name="TEST30" localSheetId="5">'[10]COPA DETAIL'!#REF!</definedName>
    <definedName name="TEST30" localSheetId="4">'[10]COPA DETAIL'!#REF!</definedName>
    <definedName name="TEST30" localSheetId="9">'[10]COPA DETAIL'!#REF!</definedName>
    <definedName name="TEST30" localSheetId="1">'[10]COPA DETAIL'!#REF!</definedName>
    <definedName name="TEST30">'[10]COPA DETAIL'!#REF!</definedName>
    <definedName name="TEST31" localSheetId="10">'[10]COPA DETAIL'!#REF!</definedName>
    <definedName name="TEST31" localSheetId="8">'[10]COPA DETAIL'!#REF!</definedName>
    <definedName name="TEST31" localSheetId="11">'[10]COPA DETAIL'!#REF!</definedName>
    <definedName name="TEST31" localSheetId="7">'[10]COPA DETAIL'!#REF!</definedName>
    <definedName name="TEST31" localSheetId="6">'[10]COPA DETAIL'!#REF!</definedName>
    <definedName name="TEST31" localSheetId="3">'[10]COPA DETAIL'!#REF!</definedName>
    <definedName name="TEST31" localSheetId="5">'[10]COPA DETAIL'!#REF!</definedName>
    <definedName name="TEST31" localSheetId="4">'[10]COPA DETAIL'!#REF!</definedName>
    <definedName name="TEST31" localSheetId="9">'[10]COPA DETAIL'!#REF!</definedName>
    <definedName name="TEST31" localSheetId="1">'[10]COPA DETAIL'!#REF!</definedName>
    <definedName name="TEST31">'[10]COPA DETAIL'!#REF!</definedName>
    <definedName name="TEST32" localSheetId="10">'[10]COPA DETAIL'!#REF!</definedName>
    <definedName name="TEST32" localSheetId="8">'[10]COPA DETAIL'!#REF!</definedName>
    <definedName name="TEST32" localSheetId="11">'[10]COPA DETAIL'!#REF!</definedName>
    <definedName name="TEST32" localSheetId="7">'[10]COPA DETAIL'!#REF!</definedName>
    <definedName name="TEST32" localSheetId="6">'[10]COPA DETAIL'!#REF!</definedName>
    <definedName name="TEST32" localSheetId="3">'[10]COPA DETAIL'!#REF!</definedName>
    <definedName name="TEST32" localSheetId="5">'[10]COPA DETAIL'!#REF!</definedName>
    <definedName name="TEST32" localSheetId="4">'[10]COPA DETAIL'!#REF!</definedName>
    <definedName name="TEST32" localSheetId="9">'[10]COPA DETAIL'!#REF!</definedName>
    <definedName name="TEST32" localSheetId="1">'[10]COPA DETAIL'!#REF!</definedName>
    <definedName name="TEST32">'[10]COPA DETAIL'!#REF!</definedName>
    <definedName name="TEST33" localSheetId="10">#REF!</definedName>
    <definedName name="TEST33" localSheetId="8">#REF!</definedName>
    <definedName name="TEST33" localSheetId="11">#REF!</definedName>
    <definedName name="TEST33" localSheetId="7">#REF!</definedName>
    <definedName name="TEST33" localSheetId="6">#REF!</definedName>
    <definedName name="TEST33" localSheetId="3">#REF!</definedName>
    <definedName name="TEST33" localSheetId="5">#REF!</definedName>
    <definedName name="TEST33" localSheetId="4">#REF!</definedName>
    <definedName name="TEST33" localSheetId="9">#REF!</definedName>
    <definedName name="TEST33" localSheetId="1">#REF!</definedName>
    <definedName name="TEST33">#REF!</definedName>
    <definedName name="TEST34" localSheetId="10">#REF!</definedName>
    <definedName name="TEST34" localSheetId="8">#REF!</definedName>
    <definedName name="TEST34" localSheetId="11">#REF!</definedName>
    <definedName name="TEST34" localSheetId="7">#REF!</definedName>
    <definedName name="TEST34" localSheetId="6">#REF!</definedName>
    <definedName name="TEST34" localSheetId="3">#REF!</definedName>
    <definedName name="TEST34" localSheetId="5">#REF!</definedName>
    <definedName name="TEST34" localSheetId="4">#REF!</definedName>
    <definedName name="TEST34" localSheetId="9">#REF!</definedName>
    <definedName name="TEST34" localSheetId="1">#REF!</definedName>
    <definedName name="TEST34">#REF!</definedName>
    <definedName name="TEST35" localSheetId="10">#REF!</definedName>
    <definedName name="TEST35" localSheetId="8">#REF!</definedName>
    <definedName name="TEST35" localSheetId="11">#REF!</definedName>
    <definedName name="TEST35" localSheetId="7">#REF!</definedName>
    <definedName name="TEST35" localSheetId="6">#REF!</definedName>
    <definedName name="TEST35" localSheetId="3">#REF!</definedName>
    <definedName name="TEST35" localSheetId="5">#REF!</definedName>
    <definedName name="TEST35" localSheetId="4">#REF!</definedName>
    <definedName name="TEST35" localSheetId="9">#REF!</definedName>
    <definedName name="TEST35" localSheetId="1">#REF!</definedName>
    <definedName name="TEST35">#REF!</definedName>
    <definedName name="TEST36" localSheetId="10">#REF!</definedName>
    <definedName name="TEST36" localSheetId="8">#REF!</definedName>
    <definedName name="TEST36" localSheetId="11">#REF!</definedName>
    <definedName name="TEST36" localSheetId="7">#REF!</definedName>
    <definedName name="TEST36" localSheetId="6">#REF!</definedName>
    <definedName name="TEST36" localSheetId="3">#REF!</definedName>
    <definedName name="TEST36" localSheetId="5">#REF!</definedName>
    <definedName name="TEST36" localSheetId="4">#REF!</definedName>
    <definedName name="TEST36" localSheetId="9">#REF!</definedName>
    <definedName name="TEST36" localSheetId="1">#REF!</definedName>
    <definedName name="TEST36">#REF!</definedName>
    <definedName name="TEST37" localSheetId="10">#REF!</definedName>
    <definedName name="TEST37" localSheetId="8">#REF!</definedName>
    <definedName name="TEST37" localSheetId="11">#REF!</definedName>
    <definedName name="TEST37" localSheetId="7">#REF!</definedName>
    <definedName name="TEST37" localSheetId="6">#REF!</definedName>
    <definedName name="TEST37" localSheetId="3">#REF!</definedName>
    <definedName name="TEST37" localSheetId="5">#REF!</definedName>
    <definedName name="TEST37" localSheetId="4">#REF!</definedName>
    <definedName name="TEST37" localSheetId="9">#REF!</definedName>
    <definedName name="TEST37" localSheetId="1">#REF!</definedName>
    <definedName name="TEST37">#REF!</definedName>
    <definedName name="TEST38" localSheetId="10">#REF!</definedName>
    <definedName name="TEST38" localSheetId="8">#REF!</definedName>
    <definedName name="TEST38" localSheetId="11">#REF!</definedName>
    <definedName name="TEST38" localSheetId="7">#REF!</definedName>
    <definedName name="TEST38" localSheetId="6">#REF!</definedName>
    <definedName name="TEST38" localSheetId="3">#REF!</definedName>
    <definedName name="TEST38" localSheetId="5">#REF!</definedName>
    <definedName name="TEST38" localSheetId="4">#REF!</definedName>
    <definedName name="TEST38" localSheetId="9">#REF!</definedName>
    <definedName name="TEST38" localSheetId="1">#REF!</definedName>
    <definedName name="TEST38">#REF!</definedName>
    <definedName name="TEST39" localSheetId="10">#REF!</definedName>
    <definedName name="TEST39" localSheetId="8">#REF!</definedName>
    <definedName name="TEST39" localSheetId="11">#REF!</definedName>
    <definedName name="TEST39" localSheetId="7">#REF!</definedName>
    <definedName name="TEST39" localSheetId="6">#REF!</definedName>
    <definedName name="TEST39" localSheetId="3">#REF!</definedName>
    <definedName name="TEST39" localSheetId="5">#REF!</definedName>
    <definedName name="TEST39" localSheetId="4">#REF!</definedName>
    <definedName name="TEST39" localSheetId="9">#REF!</definedName>
    <definedName name="TEST39" localSheetId="1">#REF!</definedName>
    <definedName name="TEST39">#REF!</definedName>
    <definedName name="TEST4" localSheetId="10">#REF!</definedName>
    <definedName name="TEST4" localSheetId="8">#REF!</definedName>
    <definedName name="TEST4" localSheetId="11">#REF!</definedName>
    <definedName name="TEST4" localSheetId="7">#REF!</definedName>
    <definedName name="TEST4" localSheetId="6">#REF!</definedName>
    <definedName name="TEST4" localSheetId="3">#REF!</definedName>
    <definedName name="TEST4" localSheetId="5">#REF!</definedName>
    <definedName name="TEST4" localSheetId="4">#REF!</definedName>
    <definedName name="TEST4" localSheetId="9">#REF!</definedName>
    <definedName name="TEST4" localSheetId="1">#REF!</definedName>
    <definedName name="TEST4">#REF!</definedName>
    <definedName name="TEST40" localSheetId="10">#REF!</definedName>
    <definedName name="TEST40" localSheetId="8">#REF!</definedName>
    <definedName name="TEST40" localSheetId="11">#REF!</definedName>
    <definedName name="TEST40" localSheetId="7">#REF!</definedName>
    <definedName name="TEST40" localSheetId="6">#REF!</definedName>
    <definedName name="TEST40" localSheetId="3">#REF!</definedName>
    <definedName name="TEST40" localSheetId="5">#REF!</definedName>
    <definedName name="TEST40" localSheetId="4">#REF!</definedName>
    <definedName name="TEST40" localSheetId="9">#REF!</definedName>
    <definedName name="TEST40" localSheetId="1">#REF!</definedName>
    <definedName name="TEST40">#REF!</definedName>
    <definedName name="TEST41" localSheetId="10">#REF!</definedName>
    <definedName name="TEST41" localSheetId="8">#REF!</definedName>
    <definedName name="TEST41" localSheetId="11">#REF!</definedName>
    <definedName name="TEST41" localSheetId="7">#REF!</definedName>
    <definedName name="TEST41" localSheetId="6">#REF!</definedName>
    <definedName name="TEST41" localSheetId="3">#REF!</definedName>
    <definedName name="TEST41" localSheetId="5">#REF!</definedName>
    <definedName name="TEST41" localSheetId="4">#REF!</definedName>
    <definedName name="TEST41" localSheetId="9">#REF!</definedName>
    <definedName name="TEST41" localSheetId="1">#REF!</definedName>
    <definedName name="TEST41">#REF!</definedName>
    <definedName name="TEST42" localSheetId="10">#REF!</definedName>
    <definedName name="TEST42" localSheetId="8">#REF!</definedName>
    <definedName name="TEST42" localSheetId="11">#REF!</definedName>
    <definedName name="TEST42" localSheetId="7">#REF!</definedName>
    <definedName name="TEST42" localSheetId="6">#REF!</definedName>
    <definedName name="TEST42" localSheetId="3">#REF!</definedName>
    <definedName name="TEST42" localSheetId="5">#REF!</definedName>
    <definedName name="TEST42" localSheetId="4">#REF!</definedName>
    <definedName name="TEST42" localSheetId="9">#REF!</definedName>
    <definedName name="TEST42" localSheetId="1">#REF!</definedName>
    <definedName name="TEST42">#REF!</definedName>
    <definedName name="TEST43" localSheetId="10">#REF!</definedName>
    <definedName name="TEST43" localSheetId="8">#REF!</definedName>
    <definedName name="TEST43" localSheetId="11">#REF!</definedName>
    <definedName name="TEST43" localSheetId="7">#REF!</definedName>
    <definedName name="TEST43" localSheetId="6">#REF!</definedName>
    <definedName name="TEST43" localSheetId="3">#REF!</definedName>
    <definedName name="TEST43" localSheetId="5">#REF!</definedName>
    <definedName name="TEST43" localSheetId="4">#REF!</definedName>
    <definedName name="TEST43" localSheetId="9">#REF!</definedName>
    <definedName name="TEST43" localSheetId="1">#REF!</definedName>
    <definedName name="TEST43">#REF!</definedName>
    <definedName name="TEST44" localSheetId="10">#REF!</definedName>
    <definedName name="TEST44" localSheetId="8">#REF!</definedName>
    <definedName name="TEST44" localSheetId="11">#REF!</definedName>
    <definedName name="TEST44" localSheetId="7">#REF!</definedName>
    <definedName name="TEST44" localSheetId="6">#REF!</definedName>
    <definedName name="TEST44" localSheetId="3">#REF!</definedName>
    <definedName name="TEST44" localSheetId="5">#REF!</definedName>
    <definedName name="TEST44" localSheetId="4">#REF!</definedName>
    <definedName name="TEST44" localSheetId="9">#REF!</definedName>
    <definedName name="TEST44" localSheetId="1">#REF!</definedName>
    <definedName name="TEST44">#REF!</definedName>
    <definedName name="TEST45" localSheetId="10">#REF!</definedName>
    <definedName name="TEST45" localSheetId="8">#REF!</definedName>
    <definedName name="TEST45" localSheetId="11">#REF!</definedName>
    <definedName name="TEST45" localSheetId="7">#REF!</definedName>
    <definedName name="TEST45" localSheetId="6">#REF!</definedName>
    <definedName name="TEST45" localSheetId="3">#REF!</definedName>
    <definedName name="TEST45" localSheetId="5">#REF!</definedName>
    <definedName name="TEST45" localSheetId="4">#REF!</definedName>
    <definedName name="TEST45" localSheetId="9">#REF!</definedName>
    <definedName name="TEST45" localSheetId="1">#REF!</definedName>
    <definedName name="TEST45">#REF!</definedName>
    <definedName name="TEST46" localSheetId="10">#REF!</definedName>
    <definedName name="TEST46" localSheetId="8">#REF!</definedName>
    <definedName name="TEST46" localSheetId="11">#REF!</definedName>
    <definedName name="TEST46" localSheetId="7">#REF!</definedName>
    <definedName name="TEST46" localSheetId="6">#REF!</definedName>
    <definedName name="TEST46" localSheetId="3">#REF!</definedName>
    <definedName name="TEST46" localSheetId="5">#REF!</definedName>
    <definedName name="TEST46" localSheetId="4">#REF!</definedName>
    <definedName name="TEST46" localSheetId="9">#REF!</definedName>
    <definedName name="TEST46" localSheetId="1">#REF!</definedName>
    <definedName name="TEST46">#REF!</definedName>
    <definedName name="TEST47" localSheetId="10">#REF!</definedName>
    <definedName name="TEST47" localSheetId="8">#REF!</definedName>
    <definedName name="TEST47" localSheetId="11">#REF!</definedName>
    <definedName name="TEST47" localSheetId="7">#REF!</definedName>
    <definedName name="TEST47" localSheetId="6">#REF!</definedName>
    <definedName name="TEST47" localSheetId="3">#REF!</definedName>
    <definedName name="TEST47" localSheetId="5">#REF!</definedName>
    <definedName name="TEST47" localSheetId="4">#REF!</definedName>
    <definedName name="TEST47" localSheetId="9">#REF!</definedName>
    <definedName name="TEST47" localSheetId="1">#REF!</definedName>
    <definedName name="TEST47">#REF!</definedName>
    <definedName name="TEST48" localSheetId="10">#REF!</definedName>
    <definedName name="TEST48" localSheetId="8">#REF!</definedName>
    <definedName name="TEST48" localSheetId="11">#REF!</definedName>
    <definedName name="TEST48" localSheetId="7">#REF!</definedName>
    <definedName name="TEST48" localSheetId="6">#REF!</definedName>
    <definedName name="TEST48" localSheetId="3">#REF!</definedName>
    <definedName name="TEST48" localSheetId="5">#REF!</definedName>
    <definedName name="TEST48" localSheetId="4">#REF!</definedName>
    <definedName name="TEST48" localSheetId="9">#REF!</definedName>
    <definedName name="TEST48" localSheetId="1">#REF!</definedName>
    <definedName name="TEST48">#REF!</definedName>
    <definedName name="TEST49" localSheetId="10">#REF!</definedName>
    <definedName name="TEST49" localSheetId="8">#REF!</definedName>
    <definedName name="TEST49" localSheetId="11">#REF!</definedName>
    <definedName name="TEST49" localSheetId="7">#REF!</definedName>
    <definedName name="TEST49" localSheetId="6">#REF!</definedName>
    <definedName name="TEST49" localSheetId="3">#REF!</definedName>
    <definedName name="TEST49" localSheetId="5">#REF!</definedName>
    <definedName name="TEST49" localSheetId="4">#REF!</definedName>
    <definedName name="TEST49" localSheetId="9">#REF!</definedName>
    <definedName name="TEST49" localSheetId="1">#REF!</definedName>
    <definedName name="TEST49">#REF!</definedName>
    <definedName name="TEST5" localSheetId="10">#REF!</definedName>
    <definedName name="TEST5" localSheetId="8">#REF!</definedName>
    <definedName name="TEST5" localSheetId="11">#REF!</definedName>
    <definedName name="TEST5" localSheetId="7">#REF!</definedName>
    <definedName name="TEST5" localSheetId="6">#REF!</definedName>
    <definedName name="TEST5" localSheetId="3">#REF!</definedName>
    <definedName name="TEST5" localSheetId="5">#REF!</definedName>
    <definedName name="TEST5" localSheetId="4">#REF!</definedName>
    <definedName name="TEST5" localSheetId="9">#REF!</definedName>
    <definedName name="TEST5" localSheetId="1">#REF!</definedName>
    <definedName name="TEST5">#REF!</definedName>
    <definedName name="TEST50" localSheetId="10">#REF!</definedName>
    <definedName name="TEST50" localSheetId="8">#REF!</definedName>
    <definedName name="TEST50" localSheetId="11">#REF!</definedName>
    <definedName name="TEST50" localSheetId="7">#REF!</definedName>
    <definedName name="TEST50" localSheetId="6">#REF!</definedName>
    <definedName name="TEST50" localSheetId="3">#REF!</definedName>
    <definedName name="TEST50" localSheetId="5">#REF!</definedName>
    <definedName name="TEST50" localSheetId="4">#REF!</definedName>
    <definedName name="TEST50" localSheetId="9">#REF!</definedName>
    <definedName name="TEST50" localSheetId="1">#REF!</definedName>
    <definedName name="TEST50">#REF!</definedName>
    <definedName name="TEST51" localSheetId="10">#REF!</definedName>
    <definedName name="TEST51" localSheetId="8">#REF!</definedName>
    <definedName name="TEST51" localSheetId="11">#REF!</definedName>
    <definedName name="TEST51" localSheetId="7">#REF!</definedName>
    <definedName name="TEST51" localSheetId="6">#REF!</definedName>
    <definedName name="TEST51" localSheetId="3">#REF!</definedName>
    <definedName name="TEST51" localSheetId="5">#REF!</definedName>
    <definedName name="TEST51" localSheetId="4">#REF!</definedName>
    <definedName name="TEST51" localSheetId="9">#REF!</definedName>
    <definedName name="TEST51" localSheetId="1">#REF!</definedName>
    <definedName name="TEST51">#REF!</definedName>
    <definedName name="TEST52" localSheetId="10">#REF!</definedName>
    <definedName name="TEST52" localSheetId="8">#REF!</definedName>
    <definedName name="TEST52" localSheetId="11">#REF!</definedName>
    <definedName name="TEST52" localSheetId="7">#REF!</definedName>
    <definedName name="TEST52" localSheetId="6">#REF!</definedName>
    <definedName name="TEST52" localSheetId="3">#REF!</definedName>
    <definedName name="TEST52" localSheetId="5">#REF!</definedName>
    <definedName name="TEST52" localSheetId="4">#REF!</definedName>
    <definedName name="TEST52" localSheetId="9">#REF!</definedName>
    <definedName name="TEST52" localSheetId="1">#REF!</definedName>
    <definedName name="TEST52">#REF!</definedName>
    <definedName name="TEST53" localSheetId="10">#REF!</definedName>
    <definedName name="TEST53" localSheetId="8">#REF!</definedName>
    <definedName name="TEST53" localSheetId="11">#REF!</definedName>
    <definedName name="TEST53" localSheetId="7">#REF!</definedName>
    <definedName name="TEST53" localSheetId="6">#REF!</definedName>
    <definedName name="TEST53" localSheetId="3">#REF!</definedName>
    <definedName name="TEST53" localSheetId="5">#REF!</definedName>
    <definedName name="TEST53" localSheetId="4">#REF!</definedName>
    <definedName name="TEST53" localSheetId="9">#REF!</definedName>
    <definedName name="TEST53" localSheetId="1">#REF!</definedName>
    <definedName name="TEST53">#REF!</definedName>
    <definedName name="TEST54" localSheetId="10">#REF!</definedName>
    <definedName name="TEST54" localSheetId="8">#REF!</definedName>
    <definedName name="TEST54" localSheetId="11">#REF!</definedName>
    <definedName name="TEST54" localSheetId="7">#REF!</definedName>
    <definedName name="TEST54" localSheetId="6">#REF!</definedName>
    <definedName name="TEST54" localSheetId="3">#REF!</definedName>
    <definedName name="TEST54" localSheetId="5">#REF!</definedName>
    <definedName name="TEST54" localSheetId="4">#REF!</definedName>
    <definedName name="TEST54" localSheetId="9">#REF!</definedName>
    <definedName name="TEST54" localSheetId="1">#REF!</definedName>
    <definedName name="TEST54">#REF!</definedName>
    <definedName name="TEST55" localSheetId="10">#REF!</definedName>
    <definedName name="TEST55" localSheetId="8">#REF!</definedName>
    <definedName name="TEST55" localSheetId="11">#REF!</definedName>
    <definedName name="TEST55" localSheetId="7">#REF!</definedName>
    <definedName name="TEST55" localSheetId="6">#REF!</definedName>
    <definedName name="TEST55" localSheetId="3">#REF!</definedName>
    <definedName name="TEST55" localSheetId="5">#REF!</definedName>
    <definedName name="TEST55" localSheetId="4">#REF!</definedName>
    <definedName name="TEST55" localSheetId="9">#REF!</definedName>
    <definedName name="TEST55" localSheetId="1">#REF!</definedName>
    <definedName name="TEST55">#REF!</definedName>
    <definedName name="TEST56" localSheetId="10">#REF!</definedName>
    <definedName name="TEST56" localSheetId="8">#REF!</definedName>
    <definedName name="TEST56" localSheetId="11">#REF!</definedName>
    <definedName name="TEST56" localSheetId="7">#REF!</definedName>
    <definedName name="TEST56" localSheetId="6">#REF!</definedName>
    <definedName name="TEST56" localSheetId="3">#REF!</definedName>
    <definedName name="TEST56" localSheetId="5">#REF!</definedName>
    <definedName name="TEST56" localSheetId="4">#REF!</definedName>
    <definedName name="TEST56" localSheetId="9">#REF!</definedName>
    <definedName name="TEST56" localSheetId="1">#REF!</definedName>
    <definedName name="TEST56">#REF!</definedName>
    <definedName name="TEST57" localSheetId="10">#REF!</definedName>
    <definedName name="TEST57" localSheetId="8">#REF!</definedName>
    <definedName name="TEST57" localSheetId="11">#REF!</definedName>
    <definedName name="TEST57" localSheetId="7">#REF!</definedName>
    <definedName name="TEST57" localSheetId="6">#REF!</definedName>
    <definedName name="TEST57" localSheetId="3">#REF!</definedName>
    <definedName name="TEST57" localSheetId="5">#REF!</definedName>
    <definedName name="TEST57" localSheetId="4">#REF!</definedName>
    <definedName name="TEST57" localSheetId="9">#REF!</definedName>
    <definedName name="TEST57" localSheetId="1">#REF!</definedName>
    <definedName name="TEST57">#REF!</definedName>
    <definedName name="TEST58" localSheetId="10">#REF!</definedName>
    <definedName name="TEST58" localSheetId="8">#REF!</definedName>
    <definedName name="TEST58" localSheetId="11">#REF!</definedName>
    <definedName name="TEST58" localSheetId="7">#REF!</definedName>
    <definedName name="TEST58" localSheetId="6">#REF!</definedName>
    <definedName name="TEST58" localSheetId="3">#REF!</definedName>
    <definedName name="TEST58" localSheetId="5">#REF!</definedName>
    <definedName name="TEST58" localSheetId="4">#REF!</definedName>
    <definedName name="TEST58" localSheetId="9">#REF!</definedName>
    <definedName name="TEST58" localSheetId="1">#REF!</definedName>
    <definedName name="TEST58">#REF!</definedName>
    <definedName name="TEST59" localSheetId="10">#REF!</definedName>
    <definedName name="TEST59" localSheetId="8">#REF!</definedName>
    <definedName name="TEST59" localSheetId="11">#REF!</definedName>
    <definedName name="TEST59" localSheetId="7">#REF!</definedName>
    <definedName name="TEST59" localSheetId="6">#REF!</definedName>
    <definedName name="TEST59" localSheetId="3">#REF!</definedName>
    <definedName name="TEST59" localSheetId="5">#REF!</definedName>
    <definedName name="TEST59" localSheetId="4">#REF!</definedName>
    <definedName name="TEST59" localSheetId="9">#REF!</definedName>
    <definedName name="TEST59" localSheetId="1">#REF!</definedName>
    <definedName name="TEST59">#REF!</definedName>
    <definedName name="TEST6" localSheetId="10">#REF!</definedName>
    <definedName name="TEST6" localSheetId="8">#REF!</definedName>
    <definedName name="TEST6" localSheetId="11">#REF!</definedName>
    <definedName name="TEST6" localSheetId="7">#REF!</definedName>
    <definedName name="TEST6" localSheetId="6">#REF!</definedName>
    <definedName name="TEST6" localSheetId="3">#REF!</definedName>
    <definedName name="TEST6" localSheetId="5">#REF!</definedName>
    <definedName name="TEST6" localSheetId="4">#REF!</definedName>
    <definedName name="TEST6" localSheetId="9">#REF!</definedName>
    <definedName name="TEST6" localSheetId="1">#REF!</definedName>
    <definedName name="TEST6">#REF!</definedName>
    <definedName name="TEST60" localSheetId="10">#REF!</definedName>
    <definedName name="TEST60" localSheetId="8">#REF!</definedName>
    <definedName name="TEST60" localSheetId="11">#REF!</definedName>
    <definedName name="TEST60" localSheetId="7">#REF!</definedName>
    <definedName name="TEST60" localSheetId="6">#REF!</definedName>
    <definedName name="TEST60" localSheetId="3">#REF!</definedName>
    <definedName name="TEST60" localSheetId="5">#REF!</definedName>
    <definedName name="TEST60" localSheetId="4">#REF!</definedName>
    <definedName name="TEST60" localSheetId="9">#REF!</definedName>
    <definedName name="TEST60" localSheetId="1">#REF!</definedName>
    <definedName name="TEST60">#REF!</definedName>
    <definedName name="TEST61" localSheetId="10">#REF!</definedName>
    <definedName name="TEST61" localSheetId="8">#REF!</definedName>
    <definedName name="TEST61" localSheetId="11">#REF!</definedName>
    <definedName name="TEST61" localSheetId="7">#REF!</definedName>
    <definedName name="TEST61" localSheetId="6">#REF!</definedName>
    <definedName name="TEST61" localSheetId="3">#REF!</definedName>
    <definedName name="TEST61" localSheetId="5">#REF!</definedName>
    <definedName name="TEST61" localSheetId="4">#REF!</definedName>
    <definedName name="TEST61" localSheetId="9">#REF!</definedName>
    <definedName name="TEST61" localSheetId="1">#REF!</definedName>
    <definedName name="TEST61">#REF!</definedName>
    <definedName name="TEST62" localSheetId="10">#REF!</definedName>
    <definedName name="TEST62" localSheetId="8">#REF!</definedName>
    <definedName name="TEST62" localSheetId="11">#REF!</definedName>
    <definedName name="TEST62" localSheetId="7">#REF!</definedName>
    <definedName name="TEST62" localSheetId="6">#REF!</definedName>
    <definedName name="TEST62" localSheetId="3">#REF!</definedName>
    <definedName name="TEST62" localSheetId="5">#REF!</definedName>
    <definedName name="TEST62" localSheetId="4">#REF!</definedName>
    <definedName name="TEST62" localSheetId="9">#REF!</definedName>
    <definedName name="TEST62" localSheetId="1">#REF!</definedName>
    <definedName name="TEST62">#REF!</definedName>
    <definedName name="TEST63" localSheetId="10">#REF!</definedName>
    <definedName name="TEST63" localSheetId="8">#REF!</definedName>
    <definedName name="TEST63" localSheetId="11">#REF!</definedName>
    <definedName name="TEST63" localSheetId="7">#REF!</definedName>
    <definedName name="TEST63" localSheetId="6">#REF!</definedName>
    <definedName name="TEST63" localSheetId="3">#REF!</definedName>
    <definedName name="TEST63" localSheetId="5">#REF!</definedName>
    <definedName name="TEST63" localSheetId="4">#REF!</definedName>
    <definedName name="TEST63" localSheetId="9">#REF!</definedName>
    <definedName name="TEST63" localSheetId="1">#REF!</definedName>
    <definedName name="TEST63">#REF!</definedName>
    <definedName name="TEST64" localSheetId="10">#REF!</definedName>
    <definedName name="TEST64" localSheetId="8">#REF!</definedName>
    <definedName name="TEST64" localSheetId="11">#REF!</definedName>
    <definedName name="TEST64" localSheetId="7">#REF!</definedName>
    <definedName name="TEST64" localSheetId="6">#REF!</definedName>
    <definedName name="TEST64" localSheetId="3">#REF!</definedName>
    <definedName name="TEST64" localSheetId="5">#REF!</definedName>
    <definedName name="TEST64" localSheetId="4">#REF!</definedName>
    <definedName name="TEST64" localSheetId="9">#REF!</definedName>
    <definedName name="TEST64" localSheetId="1">#REF!</definedName>
    <definedName name="TEST64">#REF!</definedName>
    <definedName name="TEST65" localSheetId="10">#REF!</definedName>
    <definedName name="TEST65" localSheetId="8">#REF!</definedName>
    <definedName name="TEST65" localSheetId="11">#REF!</definedName>
    <definedName name="TEST65" localSheetId="7">#REF!</definedName>
    <definedName name="TEST65" localSheetId="6">#REF!</definedName>
    <definedName name="TEST65" localSheetId="3">#REF!</definedName>
    <definedName name="TEST65" localSheetId="5">#REF!</definedName>
    <definedName name="TEST65" localSheetId="4">#REF!</definedName>
    <definedName name="TEST65" localSheetId="9">#REF!</definedName>
    <definedName name="TEST65" localSheetId="1">#REF!</definedName>
    <definedName name="TEST65">#REF!</definedName>
    <definedName name="TEST66" localSheetId="10">#REF!</definedName>
    <definedName name="TEST66" localSheetId="8">#REF!</definedName>
    <definedName name="TEST66" localSheetId="11">#REF!</definedName>
    <definedName name="TEST66" localSheetId="7">#REF!</definedName>
    <definedName name="TEST66" localSheetId="6">#REF!</definedName>
    <definedName name="TEST66" localSheetId="3">#REF!</definedName>
    <definedName name="TEST66" localSheetId="5">#REF!</definedName>
    <definedName name="TEST66" localSheetId="4">#REF!</definedName>
    <definedName name="TEST66" localSheetId="9">#REF!</definedName>
    <definedName name="TEST66" localSheetId="1">#REF!</definedName>
    <definedName name="TEST66">#REF!</definedName>
    <definedName name="TEST67" localSheetId="10">#REF!</definedName>
    <definedName name="TEST67" localSheetId="8">#REF!</definedName>
    <definedName name="TEST67" localSheetId="11">#REF!</definedName>
    <definedName name="TEST67" localSheetId="7">#REF!</definedName>
    <definedName name="TEST67" localSheetId="6">#REF!</definedName>
    <definedName name="TEST67" localSheetId="3">#REF!</definedName>
    <definedName name="TEST67" localSheetId="5">#REF!</definedName>
    <definedName name="TEST67" localSheetId="4">#REF!</definedName>
    <definedName name="TEST67" localSheetId="9">#REF!</definedName>
    <definedName name="TEST67" localSheetId="1">#REF!</definedName>
    <definedName name="TEST67">#REF!</definedName>
    <definedName name="TEST68" localSheetId="10">#REF!</definedName>
    <definedName name="TEST68" localSheetId="8">#REF!</definedName>
    <definedName name="TEST68" localSheetId="11">#REF!</definedName>
    <definedName name="TEST68" localSheetId="7">#REF!</definedName>
    <definedName name="TEST68" localSheetId="6">#REF!</definedName>
    <definedName name="TEST68" localSheetId="3">#REF!</definedName>
    <definedName name="TEST68" localSheetId="5">#REF!</definedName>
    <definedName name="TEST68" localSheetId="4">#REF!</definedName>
    <definedName name="TEST68" localSheetId="9">#REF!</definedName>
    <definedName name="TEST68" localSheetId="1">#REF!</definedName>
    <definedName name="TEST68">#REF!</definedName>
    <definedName name="TEST69" localSheetId="10">#REF!</definedName>
    <definedName name="TEST69" localSheetId="8">#REF!</definedName>
    <definedName name="TEST69" localSheetId="11">#REF!</definedName>
    <definedName name="TEST69" localSheetId="7">#REF!</definedName>
    <definedName name="TEST69" localSheetId="6">#REF!</definedName>
    <definedName name="TEST69" localSheetId="3">#REF!</definedName>
    <definedName name="TEST69" localSheetId="5">#REF!</definedName>
    <definedName name="TEST69" localSheetId="4">#REF!</definedName>
    <definedName name="TEST69" localSheetId="9">#REF!</definedName>
    <definedName name="TEST69" localSheetId="1">#REF!</definedName>
    <definedName name="TEST69">#REF!</definedName>
    <definedName name="TEST7" localSheetId="10">#REF!</definedName>
    <definedName name="TEST7" localSheetId="8">#REF!</definedName>
    <definedName name="TEST7" localSheetId="11">#REF!</definedName>
    <definedName name="TEST7" localSheetId="7">#REF!</definedName>
    <definedName name="TEST7" localSheetId="6">#REF!</definedName>
    <definedName name="TEST7" localSheetId="3">#REF!</definedName>
    <definedName name="TEST7" localSheetId="5">#REF!</definedName>
    <definedName name="TEST7" localSheetId="4">#REF!</definedName>
    <definedName name="TEST7" localSheetId="9">#REF!</definedName>
    <definedName name="TEST7" localSheetId="1">#REF!</definedName>
    <definedName name="TEST7">#REF!</definedName>
    <definedName name="TEST70" localSheetId="10">#REF!</definedName>
    <definedName name="TEST70" localSheetId="8">#REF!</definedName>
    <definedName name="TEST70" localSheetId="11">#REF!</definedName>
    <definedName name="TEST70" localSheetId="7">#REF!</definedName>
    <definedName name="TEST70" localSheetId="6">#REF!</definedName>
    <definedName name="TEST70" localSheetId="3">#REF!</definedName>
    <definedName name="TEST70" localSheetId="5">#REF!</definedName>
    <definedName name="TEST70" localSheetId="4">#REF!</definedName>
    <definedName name="TEST70" localSheetId="9">#REF!</definedName>
    <definedName name="TEST70" localSheetId="1">#REF!</definedName>
    <definedName name="TEST70">#REF!</definedName>
    <definedName name="TEST71" localSheetId="10">#REF!</definedName>
    <definedName name="TEST71" localSheetId="8">#REF!</definedName>
    <definedName name="TEST71" localSheetId="11">#REF!</definedName>
    <definedName name="TEST71" localSheetId="7">#REF!</definedName>
    <definedName name="TEST71" localSheetId="6">#REF!</definedName>
    <definedName name="TEST71" localSheetId="3">#REF!</definedName>
    <definedName name="TEST71" localSheetId="5">#REF!</definedName>
    <definedName name="TEST71" localSheetId="4">#REF!</definedName>
    <definedName name="TEST71" localSheetId="9">#REF!</definedName>
    <definedName name="TEST71" localSheetId="1">#REF!</definedName>
    <definedName name="TEST71">#REF!</definedName>
    <definedName name="TEST72" localSheetId="10">#REF!</definedName>
    <definedName name="TEST72" localSheetId="8">#REF!</definedName>
    <definedName name="TEST72" localSheetId="11">#REF!</definedName>
    <definedName name="TEST72" localSheetId="7">#REF!</definedName>
    <definedName name="TEST72" localSheetId="6">#REF!</definedName>
    <definedName name="TEST72" localSheetId="3">#REF!</definedName>
    <definedName name="TEST72" localSheetId="5">#REF!</definedName>
    <definedName name="TEST72" localSheetId="4">#REF!</definedName>
    <definedName name="TEST72" localSheetId="9">#REF!</definedName>
    <definedName name="TEST72" localSheetId="1">#REF!</definedName>
    <definedName name="TEST72">#REF!</definedName>
    <definedName name="TEST73" localSheetId="10">#REF!</definedName>
    <definedName name="TEST73" localSheetId="8">#REF!</definedName>
    <definedName name="TEST73" localSheetId="11">#REF!</definedName>
    <definedName name="TEST73" localSheetId="7">#REF!</definedName>
    <definedName name="TEST73" localSheetId="6">#REF!</definedName>
    <definedName name="TEST73" localSheetId="3">#REF!</definedName>
    <definedName name="TEST73" localSheetId="5">#REF!</definedName>
    <definedName name="TEST73" localSheetId="4">#REF!</definedName>
    <definedName name="TEST73" localSheetId="9">#REF!</definedName>
    <definedName name="TEST73" localSheetId="1">#REF!</definedName>
    <definedName name="TEST73">#REF!</definedName>
    <definedName name="TEST74" localSheetId="10">#REF!</definedName>
    <definedName name="TEST74" localSheetId="8">#REF!</definedName>
    <definedName name="TEST74" localSheetId="11">#REF!</definedName>
    <definedName name="TEST74" localSheetId="7">#REF!</definedName>
    <definedName name="TEST74" localSheetId="6">#REF!</definedName>
    <definedName name="TEST74" localSheetId="3">#REF!</definedName>
    <definedName name="TEST74" localSheetId="5">#REF!</definedName>
    <definedName name="TEST74" localSheetId="4">#REF!</definedName>
    <definedName name="TEST74" localSheetId="9">#REF!</definedName>
    <definedName name="TEST74" localSheetId="1">#REF!</definedName>
    <definedName name="TEST74">#REF!</definedName>
    <definedName name="TEST75" localSheetId="10">#REF!</definedName>
    <definedName name="TEST75" localSheetId="8">#REF!</definedName>
    <definedName name="TEST75" localSheetId="11">#REF!</definedName>
    <definedName name="TEST75" localSheetId="7">#REF!</definedName>
    <definedName name="TEST75" localSheetId="6">#REF!</definedName>
    <definedName name="TEST75" localSheetId="3">#REF!</definedName>
    <definedName name="TEST75" localSheetId="5">#REF!</definedName>
    <definedName name="TEST75" localSheetId="4">#REF!</definedName>
    <definedName name="TEST75" localSheetId="9">#REF!</definedName>
    <definedName name="TEST75" localSheetId="1">#REF!</definedName>
    <definedName name="TEST75">#REF!</definedName>
    <definedName name="TEST76" localSheetId="10">#REF!</definedName>
    <definedName name="TEST76" localSheetId="8">#REF!</definedName>
    <definedName name="TEST76" localSheetId="11">#REF!</definedName>
    <definedName name="TEST76" localSheetId="7">#REF!</definedName>
    <definedName name="TEST76" localSheetId="6">#REF!</definedName>
    <definedName name="TEST76" localSheetId="3">#REF!</definedName>
    <definedName name="TEST76" localSheetId="5">#REF!</definedName>
    <definedName name="TEST76" localSheetId="4">#REF!</definedName>
    <definedName name="TEST76" localSheetId="9">#REF!</definedName>
    <definedName name="TEST76" localSheetId="1">#REF!</definedName>
    <definedName name="TEST76">#REF!</definedName>
    <definedName name="TEST77" localSheetId="10">#REF!</definedName>
    <definedName name="TEST77" localSheetId="8">#REF!</definedName>
    <definedName name="TEST77" localSheetId="11">#REF!</definedName>
    <definedName name="TEST77" localSheetId="7">#REF!</definedName>
    <definedName name="TEST77" localSheetId="6">#REF!</definedName>
    <definedName name="TEST77" localSheetId="3">#REF!</definedName>
    <definedName name="TEST77" localSheetId="5">#REF!</definedName>
    <definedName name="TEST77" localSheetId="4">#REF!</definedName>
    <definedName name="TEST77" localSheetId="9">#REF!</definedName>
    <definedName name="TEST77" localSheetId="1">#REF!</definedName>
    <definedName name="TEST77">#REF!</definedName>
    <definedName name="TEST78" localSheetId="10">#REF!</definedName>
    <definedName name="TEST78" localSheetId="8">#REF!</definedName>
    <definedName name="TEST78" localSheetId="11">#REF!</definedName>
    <definedName name="TEST78" localSheetId="7">#REF!</definedName>
    <definedName name="TEST78" localSheetId="6">#REF!</definedName>
    <definedName name="TEST78" localSheetId="3">#REF!</definedName>
    <definedName name="TEST78" localSheetId="5">#REF!</definedName>
    <definedName name="TEST78" localSheetId="4">#REF!</definedName>
    <definedName name="TEST78" localSheetId="9">#REF!</definedName>
    <definedName name="TEST78" localSheetId="1">#REF!</definedName>
    <definedName name="TEST78">#REF!</definedName>
    <definedName name="TEST79" localSheetId="10">#REF!</definedName>
    <definedName name="TEST79" localSheetId="8">#REF!</definedName>
    <definedName name="TEST79" localSheetId="11">#REF!</definedName>
    <definedName name="TEST79" localSheetId="7">#REF!</definedName>
    <definedName name="TEST79" localSheetId="6">#REF!</definedName>
    <definedName name="TEST79" localSheetId="3">#REF!</definedName>
    <definedName name="TEST79" localSheetId="5">#REF!</definedName>
    <definedName name="TEST79" localSheetId="4">#REF!</definedName>
    <definedName name="TEST79" localSheetId="9">#REF!</definedName>
    <definedName name="TEST79" localSheetId="1">#REF!</definedName>
    <definedName name="TEST79">#REF!</definedName>
    <definedName name="TEST8" localSheetId="10">#REF!</definedName>
    <definedName name="TEST8" localSheetId="8">#REF!</definedName>
    <definedName name="TEST8" localSheetId="11">#REF!</definedName>
    <definedName name="TEST8" localSheetId="7">#REF!</definedName>
    <definedName name="TEST8" localSheetId="6">#REF!</definedName>
    <definedName name="TEST8" localSheetId="3">#REF!</definedName>
    <definedName name="TEST8" localSheetId="5">#REF!</definedName>
    <definedName name="TEST8" localSheetId="4">#REF!</definedName>
    <definedName name="TEST8" localSheetId="9">#REF!</definedName>
    <definedName name="TEST8" localSheetId="1">#REF!</definedName>
    <definedName name="TEST8">#REF!</definedName>
    <definedName name="TEST80" localSheetId="10">#REF!</definedName>
    <definedName name="TEST80" localSheetId="8">#REF!</definedName>
    <definedName name="TEST80" localSheetId="11">#REF!</definedName>
    <definedName name="TEST80" localSheetId="7">#REF!</definedName>
    <definedName name="TEST80" localSheetId="6">#REF!</definedName>
    <definedName name="TEST80" localSheetId="3">#REF!</definedName>
    <definedName name="TEST80" localSheetId="5">#REF!</definedName>
    <definedName name="TEST80" localSheetId="4">#REF!</definedName>
    <definedName name="TEST80" localSheetId="9">#REF!</definedName>
    <definedName name="TEST80" localSheetId="1">#REF!</definedName>
    <definedName name="TEST80">#REF!</definedName>
    <definedName name="TEST81" localSheetId="10">#REF!</definedName>
    <definedName name="TEST81" localSheetId="8">#REF!</definedName>
    <definedName name="TEST81" localSheetId="11">#REF!</definedName>
    <definedName name="TEST81" localSheetId="7">#REF!</definedName>
    <definedName name="TEST81" localSheetId="6">#REF!</definedName>
    <definedName name="TEST81" localSheetId="3">#REF!</definedName>
    <definedName name="TEST81" localSheetId="5">#REF!</definedName>
    <definedName name="TEST81" localSheetId="4">#REF!</definedName>
    <definedName name="TEST81" localSheetId="9">#REF!</definedName>
    <definedName name="TEST81" localSheetId="1">#REF!</definedName>
    <definedName name="TEST81">#REF!</definedName>
    <definedName name="TEST82" localSheetId="10">#REF!</definedName>
    <definedName name="TEST82" localSheetId="8">#REF!</definedName>
    <definedName name="TEST82" localSheetId="11">#REF!</definedName>
    <definedName name="TEST82" localSheetId="7">#REF!</definedName>
    <definedName name="TEST82" localSheetId="6">#REF!</definedName>
    <definedName name="TEST82" localSheetId="3">#REF!</definedName>
    <definedName name="TEST82" localSheetId="5">#REF!</definedName>
    <definedName name="TEST82" localSheetId="4">#REF!</definedName>
    <definedName name="TEST82" localSheetId="9">#REF!</definedName>
    <definedName name="TEST82" localSheetId="1">#REF!</definedName>
    <definedName name="TEST82">#REF!</definedName>
    <definedName name="TEST83" localSheetId="10">#REF!</definedName>
    <definedName name="TEST83" localSheetId="8">#REF!</definedName>
    <definedName name="TEST83" localSheetId="11">#REF!</definedName>
    <definedName name="TEST83" localSheetId="7">#REF!</definedName>
    <definedName name="TEST83" localSheetId="6">#REF!</definedName>
    <definedName name="TEST83" localSheetId="3">#REF!</definedName>
    <definedName name="TEST83" localSheetId="5">#REF!</definedName>
    <definedName name="TEST83" localSheetId="4">#REF!</definedName>
    <definedName name="TEST83" localSheetId="9">#REF!</definedName>
    <definedName name="TEST83" localSheetId="1">#REF!</definedName>
    <definedName name="TEST83">#REF!</definedName>
    <definedName name="TEST84" localSheetId="10">#REF!</definedName>
    <definedName name="TEST84" localSheetId="8">#REF!</definedName>
    <definedName name="TEST84" localSheetId="11">#REF!</definedName>
    <definedName name="TEST84" localSheetId="7">#REF!</definedName>
    <definedName name="TEST84" localSheetId="6">#REF!</definedName>
    <definedName name="TEST84" localSheetId="3">#REF!</definedName>
    <definedName name="TEST84" localSheetId="5">#REF!</definedName>
    <definedName name="TEST84" localSheetId="4">#REF!</definedName>
    <definedName name="TEST84" localSheetId="9">#REF!</definedName>
    <definedName name="TEST84" localSheetId="1">#REF!</definedName>
    <definedName name="TEST84">#REF!</definedName>
    <definedName name="TEST85" localSheetId="10">#REF!</definedName>
    <definedName name="TEST85" localSheetId="8">#REF!</definedName>
    <definedName name="TEST85" localSheetId="11">#REF!</definedName>
    <definedName name="TEST85" localSheetId="7">#REF!</definedName>
    <definedName name="TEST85" localSheetId="6">#REF!</definedName>
    <definedName name="TEST85" localSheetId="3">#REF!</definedName>
    <definedName name="TEST85" localSheetId="5">#REF!</definedName>
    <definedName name="TEST85" localSheetId="4">#REF!</definedName>
    <definedName name="TEST85" localSheetId="9">#REF!</definedName>
    <definedName name="TEST85" localSheetId="1">#REF!</definedName>
    <definedName name="TEST85">#REF!</definedName>
    <definedName name="TEST86" localSheetId="10">#REF!</definedName>
    <definedName name="TEST86" localSheetId="8">#REF!</definedName>
    <definedName name="TEST86" localSheetId="11">#REF!</definedName>
    <definedName name="TEST86" localSheetId="7">#REF!</definedName>
    <definedName name="TEST86" localSheetId="6">#REF!</definedName>
    <definedName name="TEST86" localSheetId="3">#REF!</definedName>
    <definedName name="TEST86" localSheetId="5">#REF!</definedName>
    <definedName name="TEST86" localSheetId="4">#REF!</definedName>
    <definedName name="TEST86" localSheetId="9">#REF!</definedName>
    <definedName name="TEST86" localSheetId="1">#REF!</definedName>
    <definedName name="TEST86">#REF!</definedName>
    <definedName name="TEST9" localSheetId="10">#REF!</definedName>
    <definedName name="TEST9" localSheetId="8">#REF!</definedName>
    <definedName name="TEST9" localSheetId="11">#REF!</definedName>
    <definedName name="TEST9" localSheetId="7">#REF!</definedName>
    <definedName name="TEST9" localSheetId="6">#REF!</definedName>
    <definedName name="TEST9" localSheetId="3">#REF!</definedName>
    <definedName name="TEST9" localSheetId="5">#REF!</definedName>
    <definedName name="TEST9" localSheetId="4">#REF!</definedName>
    <definedName name="TEST9" localSheetId="9">#REF!</definedName>
    <definedName name="TEST9" localSheetId="1">#REF!</definedName>
    <definedName name="TEST9">#REF!</definedName>
    <definedName name="TESTHKEY" localSheetId="10">#REF!</definedName>
    <definedName name="TESTHKEY" localSheetId="8">#REF!</definedName>
    <definedName name="TESTHKEY" localSheetId="11">#REF!</definedName>
    <definedName name="TESTHKEY" localSheetId="7">#REF!</definedName>
    <definedName name="TESTHKEY" localSheetId="6">#REF!</definedName>
    <definedName name="TESTHKEY" localSheetId="3">#REF!</definedName>
    <definedName name="TESTHKEY" localSheetId="5">#REF!</definedName>
    <definedName name="TESTHKEY" localSheetId="4">#REF!</definedName>
    <definedName name="TESTHKEY" localSheetId="9">#REF!</definedName>
    <definedName name="TESTHKEY" localSheetId="1">#REF!</definedName>
    <definedName name="TESTHKEY">#REF!</definedName>
    <definedName name="TESTKEYS" localSheetId="10">#REF!</definedName>
    <definedName name="TESTKEYS" localSheetId="8">#REF!</definedName>
    <definedName name="TESTKEYS" localSheetId="11">#REF!</definedName>
    <definedName name="TESTKEYS" localSheetId="7">#REF!</definedName>
    <definedName name="TESTKEYS" localSheetId="6">#REF!</definedName>
    <definedName name="TESTKEYS" localSheetId="3">#REF!</definedName>
    <definedName name="TESTKEYS" localSheetId="5">#REF!</definedName>
    <definedName name="TESTKEYS" localSheetId="4">#REF!</definedName>
    <definedName name="TESTKEYS" localSheetId="9">#REF!</definedName>
    <definedName name="TESTKEYS" localSheetId="1">#REF!</definedName>
    <definedName name="TESTKEYS">#REF!</definedName>
    <definedName name="TESTVKEY" localSheetId="10">#REF!</definedName>
    <definedName name="TESTVKEY" localSheetId="8">#REF!</definedName>
    <definedName name="TESTVKEY" localSheetId="11">#REF!</definedName>
    <definedName name="TESTVKEY" localSheetId="7">#REF!</definedName>
    <definedName name="TESTVKEY" localSheetId="6">#REF!</definedName>
    <definedName name="TESTVKEY" localSheetId="3">#REF!</definedName>
    <definedName name="TESTVKEY" localSheetId="5">#REF!</definedName>
    <definedName name="TESTVKEY" localSheetId="4">#REF!</definedName>
    <definedName name="TESTVKEY" localSheetId="9">#REF!</definedName>
    <definedName name="TESTVKEY" localSheetId="1">#REF!</definedName>
    <definedName name="TESTVKEY">#REF!</definedName>
    <definedName name="tw3tw4">[21]JADI!$AL$47:$BA$86</definedName>
    <definedName name="WestJava" localSheetId="10">#REF!</definedName>
    <definedName name="WestJava" localSheetId="8">#REF!</definedName>
    <definedName name="WestJava" localSheetId="11">#REF!</definedName>
    <definedName name="WestJava" localSheetId="7">#REF!</definedName>
    <definedName name="WestJava" localSheetId="6">#REF!</definedName>
    <definedName name="WestJava" localSheetId="3">#REF!</definedName>
    <definedName name="WestJava" localSheetId="5">#REF!</definedName>
    <definedName name="WestJava" localSheetId="4">#REF!</definedName>
    <definedName name="WestJava" localSheetId="9">#REF!</definedName>
    <definedName name="WestJava" localSheetId="1">#REF!</definedName>
    <definedName name="WestJava">#REF!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86" i="29" l="1"/>
  <c r="L86" i="29" s="1"/>
  <c r="K86" i="29" l="1"/>
  <c r="K23" i="31"/>
  <c r="M390" i="33" l="1"/>
  <c r="J390" i="33"/>
  <c r="M389" i="33"/>
  <c r="J389" i="33"/>
  <c r="M388" i="33"/>
  <c r="J388" i="33"/>
  <c r="M387" i="33"/>
  <c r="J387" i="33"/>
  <c r="M386" i="33"/>
  <c r="J386" i="33"/>
  <c r="M385" i="33"/>
  <c r="J385" i="33"/>
  <c r="M384" i="33"/>
  <c r="J384" i="33"/>
  <c r="M383" i="33"/>
  <c r="J383" i="33"/>
  <c r="M382" i="33"/>
  <c r="J382" i="33"/>
  <c r="M381" i="33"/>
  <c r="J381" i="33"/>
  <c r="M380" i="33"/>
  <c r="J380" i="33"/>
  <c r="M379" i="33"/>
  <c r="J379" i="33"/>
  <c r="M378" i="33"/>
  <c r="J378" i="33"/>
  <c r="M377" i="33"/>
  <c r="J377" i="33"/>
  <c r="M376" i="33"/>
  <c r="J376" i="33"/>
  <c r="M375" i="33"/>
  <c r="J375" i="33"/>
  <c r="M374" i="33"/>
  <c r="J374" i="33"/>
  <c r="M373" i="33"/>
  <c r="J373" i="33"/>
  <c r="M372" i="33"/>
  <c r="J372" i="33"/>
  <c r="M371" i="33"/>
  <c r="J371" i="33"/>
  <c r="M370" i="33"/>
  <c r="J370" i="33"/>
  <c r="M369" i="33"/>
  <c r="J369" i="33"/>
  <c r="M368" i="33"/>
  <c r="J368" i="33"/>
  <c r="M367" i="33"/>
  <c r="J367" i="33"/>
  <c r="M366" i="33"/>
  <c r="J366" i="33"/>
  <c r="M365" i="33"/>
  <c r="J365" i="33"/>
  <c r="M364" i="33"/>
  <c r="J364" i="33"/>
  <c r="M363" i="33"/>
  <c r="J363" i="33"/>
  <c r="M362" i="33"/>
  <c r="J362" i="33"/>
  <c r="M361" i="33"/>
  <c r="J361" i="33"/>
  <c r="M360" i="33"/>
  <c r="J360" i="33"/>
  <c r="M359" i="33"/>
  <c r="J359" i="33"/>
  <c r="M358" i="33"/>
  <c r="J358" i="33"/>
  <c r="M357" i="33"/>
  <c r="J357" i="33"/>
  <c r="M356" i="33"/>
  <c r="J356" i="33"/>
  <c r="M355" i="33"/>
  <c r="J355" i="33"/>
  <c r="M354" i="33"/>
  <c r="J354" i="33"/>
  <c r="M353" i="33"/>
  <c r="J353" i="33"/>
  <c r="M352" i="33"/>
  <c r="J352" i="33"/>
  <c r="M351" i="33"/>
  <c r="J351" i="33"/>
  <c r="M350" i="33"/>
  <c r="J350" i="33"/>
  <c r="M349" i="33"/>
  <c r="J349" i="33"/>
  <c r="M348" i="33"/>
  <c r="J348" i="33"/>
  <c r="M347" i="33"/>
  <c r="J347" i="33"/>
  <c r="M346" i="33"/>
  <c r="J346" i="33"/>
  <c r="M345" i="33"/>
  <c r="J345" i="33"/>
  <c r="M344" i="33"/>
  <c r="J344" i="33"/>
  <c r="M343" i="33"/>
  <c r="J343" i="33"/>
  <c r="M342" i="33"/>
  <c r="J342" i="33"/>
  <c r="M341" i="33"/>
  <c r="J341" i="33"/>
  <c r="M340" i="33"/>
  <c r="J340" i="33"/>
  <c r="M339" i="33"/>
  <c r="J339" i="33"/>
  <c r="M338" i="33"/>
  <c r="J338" i="33"/>
  <c r="M337" i="33"/>
  <c r="J337" i="33"/>
  <c r="M336" i="33"/>
  <c r="J336" i="33"/>
  <c r="M335" i="33"/>
  <c r="J335" i="33"/>
  <c r="M334" i="33"/>
  <c r="J334" i="33"/>
  <c r="M333" i="33"/>
  <c r="J333" i="33"/>
  <c r="M332" i="33"/>
  <c r="J332" i="33"/>
  <c r="M331" i="33"/>
  <c r="J331" i="33"/>
  <c r="M330" i="33"/>
  <c r="J330" i="33"/>
  <c r="M329" i="33"/>
  <c r="J329" i="33"/>
  <c r="M328" i="33"/>
  <c r="J328" i="33"/>
  <c r="M327" i="33"/>
  <c r="J327" i="33"/>
  <c r="M326" i="33"/>
  <c r="J326" i="33"/>
  <c r="M325" i="33"/>
  <c r="J325" i="33"/>
  <c r="M324" i="33"/>
  <c r="J324" i="33"/>
  <c r="M323" i="33"/>
  <c r="J323" i="33"/>
  <c r="M322" i="33"/>
  <c r="J322" i="33"/>
  <c r="M321" i="33"/>
  <c r="J321" i="33"/>
  <c r="M320" i="33"/>
  <c r="J320" i="33"/>
  <c r="M319" i="33"/>
  <c r="J319" i="33"/>
  <c r="M318" i="33"/>
  <c r="J318" i="33"/>
  <c r="M317" i="33"/>
  <c r="J317" i="33"/>
  <c r="M316" i="33"/>
  <c r="J316" i="33"/>
  <c r="M315" i="33"/>
  <c r="J315" i="33"/>
  <c r="M314" i="33"/>
  <c r="J314" i="33"/>
  <c r="M313" i="33"/>
  <c r="J313" i="33"/>
  <c r="M312" i="33"/>
  <c r="J312" i="33"/>
  <c r="M311" i="33"/>
  <c r="J311" i="33"/>
  <c r="M310" i="33"/>
  <c r="J310" i="33"/>
  <c r="M309" i="33"/>
  <c r="J309" i="33"/>
  <c r="M308" i="33"/>
  <c r="J308" i="33"/>
  <c r="M307" i="33"/>
  <c r="J307" i="33"/>
  <c r="M306" i="33"/>
  <c r="J306" i="33"/>
  <c r="M305" i="33"/>
  <c r="J305" i="33"/>
  <c r="M304" i="33"/>
  <c r="J304" i="33"/>
  <c r="M303" i="33"/>
  <c r="J303" i="33"/>
  <c r="M302" i="33"/>
  <c r="J302" i="33"/>
  <c r="M301" i="33"/>
  <c r="J301" i="33"/>
  <c r="M300" i="33"/>
  <c r="J300" i="33"/>
  <c r="M299" i="33"/>
  <c r="J299" i="33"/>
  <c r="M298" i="33"/>
  <c r="J298" i="33"/>
  <c r="M297" i="33"/>
  <c r="J297" i="33"/>
  <c r="M296" i="33"/>
  <c r="J296" i="33"/>
  <c r="M295" i="33"/>
  <c r="J295" i="33"/>
  <c r="M294" i="33"/>
  <c r="J294" i="33"/>
  <c r="M293" i="33"/>
  <c r="J293" i="33"/>
  <c r="M292" i="33"/>
  <c r="J292" i="33"/>
  <c r="M291" i="33"/>
  <c r="J291" i="33"/>
  <c r="M290" i="33"/>
  <c r="J290" i="33"/>
  <c r="M289" i="33"/>
  <c r="J289" i="33"/>
  <c r="M288" i="33"/>
  <c r="J288" i="33"/>
  <c r="M287" i="33"/>
  <c r="J287" i="33"/>
  <c r="M286" i="33"/>
  <c r="J286" i="33"/>
  <c r="M285" i="33"/>
  <c r="J285" i="33"/>
  <c r="M284" i="33"/>
  <c r="J284" i="33"/>
  <c r="M283" i="33"/>
  <c r="J283" i="33"/>
  <c r="M282" i="33"/>
  <c r="J282" i="33"/>
  <c r="M281" i="33"/>
  <c r="J281" i="33"/>
  <c r="M280" i="33"/>
  <c r="J280" i="33"/>
  <c r="M279" i="33"/>
  <c r="J279" i="33"/>
  <c r="M278" i="33"/>
  <c r="J278" i="33"/>
  <c r="M277" i="33"/>
  <c r="J277" i="33"/>
  <c r="M276" i="33"/>
  <c r="J276" i="33"/>
  <c r="M275" i="33"/>
  <c r="J275" i="33"/>
  <c r="M274" i="33"/>
  <c r="J274" i="33"/>
  <c r="M273" i="33"/>
  <c r="J273" i="33"/>
  <c r="M272" i="33"/>
  <c r="J272" i="33"/>
  <c r="M271" i="33"/>
  <c r="J271" i="33"/>
  <c r="M270" i="33"/>
  <c r="J270" i="33"/>
  <c r="M269" i="33"/>
  <c r="J269" i="33"/>
  <c r="M268" i="33"/>
  <c r="J268" i="33"/>
  <c r="M267" i="33"/>
  <c r="J267" i="33"/>
  <c r="M266" i="33"/>
  <c r="J266" i="33"/>
  <c r="M265" i="33"/>
  <c r="J265" i="33"/>
  <c r="M264" i="33"/>
  <c r="J264" i="33"/>
  <c r="M263" i="33"/>
  <c r="J263" i="33"/>
  <c r="M262" i="33"/>
  <c r="J262" i="33"/>
  <c r="M261" i="33"/>
  <c r="J261" i="33"/>
  <c r="M260" i="33"/>
  <c r="J260" i="33"/>
  <c r="M259" i="33"/>
  <c r="J259" i="33"/>
  <c r="M258" i="33"/>
  <c r="J258" i="33"/>
  <c r="M257" i="33"/>
  <c r="J257" i="33"/>
  <c r="M256" i="33"/>
  <c r="J256" i="33"/>
  <c r="M255" i="33"/>
  <c r="J255" i="33"/>
  <c r="M254" i="33"/>
  <c r="J254" i="33"/>
  <c r="M253" i="33"/>
  <c r="J253" i="33"/>
  <c r="M252" i="33"/>
  <c r="J252" i="33"/>
  <c r="M251" i="33"/>
  <c r="J251" i="33"/>
  <c r="M250" i="33"/>
  <c r="J250" i="33"/>
  <c r="M249" i="33"/>
  <c r="J249" i="33"/>
  <c r="M248" i="33"/>
  <c r="J248" i="33"/>
  <c r="M247" i="33"/>
  <c r="J247" i="33"/>
  <c r="M246" i="33"/>
  <c r="J246" i="33"/>
  <c r="M245" i="33"/>
  <c r="J245" i="33"/>
  <c r="M244" i="33"/>
  <c r="J244" i="33"/>
  <c r="M243" i="33"/>
  <c r="J243" i="33"/>
  <c r="M242" i="33"/>
  <c r="J242" i="33"/>
  <c r="M241" i="33"/>
  <c r="J241" i="33"/>
  <c r="M471" i="33"/>
  <c r="J471" i="33"/>
  <c r="M470" i="33"/>
  <c r="J470" i="33"/>
  <c r="M469" i="33"/>
  <c r="J469" i="33"/>
  <c r="M468" i="33"/>
  <c r="J468" i="33"/>
  <c r="M467" i="33"/>
  <c r="J467" i="33"/>
  <c r="M466" i="33"/>
  <c r="J466" i="33"/>
  <c r="M465" i="33"/>
  <c r="J465" i="33"/>
  <c r="M464" i="33"/>
  <c r="J464" i="33"/>
  <c r="M463" i="33"/>
  <c r="J463" i="33"/>
  <c r="M462" i="33"/>
  <c r="J462" i="33"/>
  <c r="M461" i="33"/>
  <c r="J461" i="33"/>
  <c r="M460" i="33"/>
  <c r="J460" i="33"/>
  <c r="M459" i="33"/>
  <c r="J459" i="33"/>
  <c r="M458" i="33"/>
  <c r="J458" i="33"/>
  <c r="M457" i="33"/>
  <c r="J457" i="33"/>
  <c r="M456" i="33"/>
  <c r="J456" i="33"/>
  <c r="M455" i="33"/>
  <c r="J455" i="33"/>
  <c r="M454" i="33"/>
  <c r="J454" i="33"/>
  <c r="M453" i="33"/>
  <c r="J453" i="33"/>
  <c r="M452" i="33"/>
  <c r="J452" i="33"/>
  <c r="M451" i="33"/>
  <c r="J451" i="33"/>
  <c r="M450" i="33"/>
  <c r="J450" i="33"/>
  <c r="M449" i="33"/>
  <c r="J449" i="33"/>
  <c r="M448" i="33"/>
  <c r="J448" i="33"/>
  <c r="M447" i="33"/>
  <c r="J447" i="33"/>
  <c r="M446" i="33"/>
  <c r="J446" i="33"/>
  <c r="M445" i="33"/>
  <c r="J445" i="33"/>
  <c r="M444" i="33"/>
  <c r="J444" i="33"/>
  <c r="M443" i="33"/>
  <c r="J443" i="33"/>
  <c r="M442" i="33"/>
  <c r="J442" i="33"/>
  <c r="M441" i="33"/>
  <c r="J441" i="33"/>
  <c r="M440" i="33"/>
  <c r="J440" i="33"/>
  <c r="M439" i="33"/>
  <c r="J439" i="33"/>
  <c r="M438" i="33"/>
  <c r="J438" i="33"/>
  <c r="M437" i="33"/>
  <c r="J437" i="33"/>
  <c r="M436" i="33"/>
  <c r="J436" i="33"/>
  <c r="M435" i="33"/>
  <c r="J435" i="33"/>
  <c r="M434" i="33"/>
  <c r="J434" i="33"/>
  <c r="M433" i="33"/>
  <c r="J433" i="33"/>
  <c r="M432" i="33"/>
  <c r="J432" i="33"/>
  <c r="M431" i="33"/>
  <c r="J431" i="33"/>
  <c r="M430" i="33"/>
  <c r="J430" i="33"/>
  <c r="M429" i="33"/>
  <c r="J429" i="33"/>
  <c r="M428" i="33"/>
  <c r="J428" i="33"/>
  <c r="M427" i="33"/>
  <c r="J427" i="33"/>
  <c r="M426" i="33"/>
  <c r="J426" i="33"/>
  <c r="M425" i="33"/>
  <c r="J425" i="33"/>
  <c r="M424" i="33"/>
  <c r="J424" i="33"/>
  <c r="M423" i="33"/>
  <c r="J423" i="33"/>
  <c r="M422" i="33"/>
  <c r="J422" i="33"/>
  <c r="M421" i="33"/>
  <c r="J421" i="33"/>
  <c r="M420" i="33"/>
  <c r="J420" i="33"/>
  <c r="M419" i="33"/>
  <c r="J419" i="33"/>
  <c r="M418" i="33"/>
  <c r="J418" i="33"/>
  <c r="M417" i="33"/>
  <c r="J417" i="33"/>
  <c r="M416" i="33"/>
  <c r="J416" i="33"/>
  <c r="M415" i="33"/>
  <c r="J415" i="33"/>
  <c r="M414" i="33"/>
  <c r="J414" i="33"/>
  <c r="M413" i="33"/>
  <c r="J413" i="33"/>
  <c r="M412" i="33"/>
  <c r="J412" i="33"/>
  <c r="M411" i="33"/>
  <c r="J411" i="33"/>
  <c r="M410" i="33"/>
  <c r="J410" i="33"/>
  <c r="M409" i="33"/>
  <c r="J409" i="33"/>
  <c r="M408" i="33"/>
  <c r="J408" i="33"/>
  <c r="M407" i="33"/>
  <c r="J407" i="33"/>
  <c r="M406" i="33"/>
  <c r="J406" i="33"/>
  <c r="M405" i="33"/>
  <c r="J405" i="33"/>
  <c r="M404" i="33"/>
  <c r="J404" i="33"/>
  <c r="M403" i="33"/>
  <c r="J403" i="33"/>
  <c r="M402" i="33"/>
  <c r="J402" i="33"/>
  <c r="M401" i="33"/>
  <c r="J401" i="33"/>
  <c r="M400" i="33"/>
  <c r="J400" i="33"/>
  <c r="M399" i="33"/>
  <c r="J399" i="33"/>
  <c r="M398" i="33"/>
  <c r="J398" i="33"/>
  <c r="M397" i="33"/>
  <c r="J397" i="33"/>
  <c r="M396" i="33"/>
  <c r="J396" i="33"/>
  <c r="M395" i="33"/>
  <c r="J395" i="33"/>
  <c r="M394" i="33"/>
  <c r="J394" i="33"/>
  <c r="M393" i="33"/>
  <c r="J393" i="33"/>
  <c r="M392" i="33"/>
  <c r="J392" i="33"/>
  <c r="M127" i="33"/>
  <c r="J127" i="33"/>
  <c r="M126" i="33"/>
  <c r="J126" i="33"/>
  <c r="M125" i="33"/>
  <c r="J125" i="33"/>
  <c r="M124" i="33"/>
  <c r="J124" i="33"/>
  <c r="M123" i="33"/>
  <c r="J123" i="33"/>
  <c r="M122" i="33"/>
  <c r="J122" i="33"/>
  <c r="M121" i="33"/>
  <c r="J121" i="33"/>
  <c r="M120" i="33"/>
  <c r="J120" i="33"/>
  <c r="M119" i="33"/>
  <c r="J119" i="33"/>
  <c r="M118" i="33"/>
  <c r="J118" i="33"/>
  <c r="M117" i="33"/>
  <c r="J117" i="33"/>
  <c r="M116" i="33"/>
  <c r="J116" i="33"/>
  <c r="M115" i="33"/>
  <c r="J115" i="33"/>
  <c r="M114" i="33"/>
  <c r="J114" i="33"/>
  <c r="M113" i="33"/>
  <c r="J113" i="33"/>
  <c r="M112" i="33"/>
  <c r="J112" i="33"/>
  <c r="M111" i="33"/>
  <c r="J111" i="33"/>
  <c r="M110" i="33"/>
  <c r="J110" i="33"/>
  <c r="M109" i="33"/>
  <c r="J109" i="33"/>
  <c r="M147" i="33"/>
  <c r="J147" i="33"/>
  <c r="M146" i="33"/>
  <c r="J146" i="33"/>
  <c r="M145" i="33"/>
  <c r="J145" i="33"/>
  <c r="M144" i="33"/>
  <c r="J144" i="33"/>
  <c r="M143" i="33"/>
  <c r="J143" i="33"/>
  <c r="M142" i="33"/>
  <c r="J142" i="33"/>
  <c r="M141" i="33"/>
  <c r="J141" i="33"/>
  <c r="M140" i="33"/>
  <c r="J140" i="33"/>
  <c r="M139" i="33"/>
  <c r="J139" i="33"/>
  <c r="M138" i="33"/>
  <c r="J138" i="33"/>
  <c r="M137" i="33"/>
  <c r="J137" i="33"/>
  <c r="M136" i="33"/>
  <c r="J136" i="33"/>
  <c r="M135" i="33"/>
  <c r="J135" i="33"/>
  <c r="M134" i="33"/>
  <c r="J134" i="33"/>
  <c r="M133" i="33"/>
  <c r="J133" i="33"/>
  <c r="M132" i="33"/>
  <c r="J132" i="33"/>
  <c r="M131" i="33"/>
  <c r="J131" i="33"/>
  <c r="M130" i="33"/>
  <c r="J130" i="33"/>
  <c r="M129" i="33"/>
  <c r="J129" i="33"/>
  <c r="M167" i="33"/>
  <c r="J167" i="33"/>
  <c r="M166" i="33"/>
  <c r="J166" i="33"/>
  <c r="M165" i="33"/>
  <c r="J165" i="33"/>
  <c r="M164" i="33"/>
  <c r="J164" i="33"/>
  <c r="M163" i="33"/>
  <c r="J163" i="33"/>
  <c r="M162" i="33"/>
  <c r="J162" i="33"/>
  <c r="M161" i="33"/>
  <c r="J161" i="33"/>
  <c r="M160" i="33"/>
  <c r="J160" i="33"/>
  <c r="M159" i="33"/>
  <c r="J159" i="33"/>
  <c r="M158" i="33"/>
  <c r="J158" i="33"/>
  <c r="M157" i="33"/>
  <c r="J157" i="33"/>
  <c r="M156" i="33"/>
  <c r="J156" i="33"/>
  <c r="M155" i="33"/>
  <c r="J155" i="33"/>
  <c r="M154" i="33"/>
  <c r="J154" i="33"/>
  <c r="M153" i="33"/>
  <c r="J153" i="33"/>
  <c r="M152" i="33"/>
  <c r="J152" i="33"/>
  <c r="M151" i="33"/>
  <c r="J151" i="33"/>
  <c r="M150" i="33"/>
  <c r="J150" i="33"/>
  <c r="M149" i="33"/>
  <c r="J149" i="33"/>
  <c r="M185" i="33"/>
  <c r="J185" i="33"/>
  <c r="M184" i="33"/>
  <c r="J184" i="33"/>
  <c r="M183" i="33"/>
  <c r="J183" i="33"/>
  <c r="M182" i="33"/>
  <c r="J182" i="33"/>
  <c r="M181" i="33"/>
  <c r="J181" i="33"/>
  <c r="M180" i="33"/>
  <c r="J180" i="33"/>
  <c r="M179" i="33"/>
  <c r="J179" i="33"/>
  <c r="M178" i="33"/>
  <c r="J178" i="33"/>
  <c r="M177" i="33"/>
  <c r="J177" i="33"/>
  <c r="M176" i="33"/>
  <c r="J176" i="33"/>
  <c r="M175" i="33"/>
  <c r="J175" i="33"/>
  <c r="M174" i="33"/>
  <c r="J174" i="33"/>
  <c r="M173" i="33"/>
  <c r="J173" i="33"/>
  <c r="M172" i="33"/>
  <c r="J172" i="33"/>
  <c r="M171" i="33"/>
  <c r="J171" i="33"/>
  <c r="M170" i="33"/>
  <c r="J170" i="33"/>
  <c r="M169" i="33"/>
  <c r="J169" i="33"/>
  <c r="M205" i="33"/>
  <c r="J205" i="33"/>
  <c r="M204" i="33"/>
  <c r="J204" i="33"/>
  <c r="M203" i="33"/>
  <c r="J203" i="33"/>
  <c r="M202" i="33"/>
  <c r="J202" i="33"/>
  <c r="M201" i="33"/>
  <c r="J201" i="33"/>
  <c r="M200" i="33"/>
  <c r="J200" i="33"/>
  <c r="M199" i="33"/>
  <c r="J199" i="33"/>
  <c r="M198" i="33"/>
  <c r="J198" i="33"/>
  <c r="M197" i="33"/>
  <c r="J197" i="33"/>
  <c r="M196" i="33"/>
  <c r="J196" i="33"/>
  <c r="M195" i="33"/>
  <c r="J195" i="33"/>
  <c r="M194" i="33"/>
  <c r="J194" i="33"/>
  <c r="M193" i="33"/>
  <c r="J193" i="33"/>
  <c r="M192" i="33"/>
  <c r="J192" i="33"/>
  <c r="M191" i="33"/>
  <c r="J191" i="33"/>
  <c r="M190" i="33"/>
  <c r="J190" i="33"/>
  <c r="M189" i="33"/>
  <c r="J189" i="33"/>
  <c r="M188" i="33"/>
  <c r="J188" i="33"/>
  <c r="M187" i="33"/>
  <c r="J187" i="33"/>
  <c r="M225" i="33"/>
  <c r="J225" i="33"/>
  <c r="M224" i="33"/>
  <c r="J224" i="33"/>
  <c r="M223" i="33"/>
  <c r="J223" i="33"/>
  <c r="M222" i="33"/>
  <c r="J222" i="33"/>
  <c r="M221" i="33"/>
  <c r="J221" i="33"/>
  <c r="M220" i="33"/>
  <c r="J220" i="33"/>
  <c r="M219" i="33"/>
  <c r="J219" i="33"/>
  <c r="M218" i="33"/>
  <c r="J218" i="33"/>
  <c r="M217" i="33"/>
  <c r="J217" i="33"/>
  <c r="M216" i="33"/>
  <c r="J216" i="33"/>
  <c r="M215" i="33"/>
  <c r="J215" i="33"/>
  <c r="M214" i="33"/>
  <c r="J214" i="33"/>
  <c r="M213" i="33"/>
  <c r="J213" i="33"/>
  <c r="M212" i="33"/>
  <c r="J212" i="33"/>
  <c r="M211" i="33"/>
  <c r="J211" i="33"/>
  <c r="M210" i="33"/>
  <c r="J210" i="33"/>
  <c r="M209" i="33"/>
  <c r="J209" i="33"/>
  <c r="M208" i="33"/>
  <c r="J208" i="33"/>
  <c r="M207" i="33"/>
  <c r="J207" i="33"/>
  <c r="M391" i="33"/>
  <c r="J391" i="33"/>
  <c r="M240" i="33"/>
  <c r="J240" i="33"/>
  <c r="M239" i="33"/>
  <c r="J239" i="33"/>
  <c r="M238" i="33"/>
  <c r="J238" i="33"/>
  <c r="M237" i="33"/>
  <c r="J237" i="33"/>
  <c r="M236" i="33"/>
  <c r="J236" i="33"/>
  <c r="M235" i="33"/>
  <c r="J235" i="33"/>
  <c r="M234" i="33"/>
  <c r="J234" i="33"/>
  <c r="M233" i="33"/>
  <c r="J233" i="33"/>
  <c r="M232" i="33"/>
  <c r="J232" i="33"/>
  <c r="M231" i="33"/>
  <c r="J231" i="33"/>
  <c r="M230" i="33"/>
  <c r="J230" i="33"/>
  <c r="M229" i="33"/>
  <c r="J229" i="33"/>
  <c r="M228" i="33"/>
  <c r="J228" i="33"/>
  <c r="M227" i="33"/>
  <c r="J227" i="33"/>
  <c r="M106" i="33"/>
  <c r="J106" i="33"/>
  <c r="M105" i="33"/>
  <c r="J105" i="33"/>
  <c r="M104" i="33"/>
  <c r="J104" i="33"/>
  <c r="M103" i="33"/>
  <c r="J103" i="33"/>
  <c r="M102" i="33"/>
  <c r="J102" i="33"/>
  <c r="M101" i="33"/>
  <c r="J101" i="33"/>
  <c r="M206" i="33"/>
  <c r="J206" i="33"/>
  <c r="M186" i="33"/>
  <c r="J186" i="33"/>
  <c r="M168" i="33"/>
  <c r="J168" i="33"/>
  <c r="M148" i="33"/>
  <c r="J148" i="33"/>
  <c r="M128" i="33"/>
  <c r="J128" i="33"/>
  <c r="M108" i="33"/>
  <c r="J108" i="33"/>
  <c r="M107" i="33"/>
  <c r="J107" i="33"/>
  <c r="M100" i="33"/>
  <c r="J100" i="33"/>
  <c r="M99" i="33"/>
  <c r="J99" i="33"/>
  <c r="M226" i="33"/>
  <c r="J226" i="33"/>
  <c r="M98" i="33"/>
  <c r="J98" i="33"/>
  <c r="I473" i="33"/>
  <c r="M97" i="33"/>
  <c r="J97" i="33"/>
  <c r="M96" i="33"/>
  <c r="J96" i="33"/>
  <c r="M95" i="33"/>
  <c r="J95" i="33"/>
  <c r="M94" i="33"/>
  <c r="J94" i="33"/>
  <c r="M93" i="33"/>
  <c r="J93" i="33"/>
  <c r="M92" i="33"/>
  <c r="J92" i="33"/>
  <c r="M91" i="33"/>
  <c r="J91" i="33"/>
  <c r="M90" i="33"/>
  <c r="J90" i="33"/>
  <c r="M89" i="33"/>
  <c r="J89" i="33"/>
  <c r="M88" i="33"/>
  <c r="J88" i="33"/>
  <c r="M87" i="33"/>
  <c r="J87" i="33"/>
  <c r="M86" i="33"/>
  <c r="J86" i="33"/>
  <c r="M85" i="33"/>
  <c r="J85" i="33"/>
  <c r="M84" i="33"/>
  <c r="J84" i="33"/>
  <c r="M83" i="33"/>
  <c r="J83" i="33"/>
  <c r="M82" i="33"/>
  <c r="J82" i="33"/>
  <c r="M81" i="33"/>
  <c r="J81" i="33"/>
  <c r="M80" i="33"/>
  <c r="J80" i="33"/>
  <c r="M79" i="33"/>
  <c r="J79" i="33"/>
  <c r="M78" i="33"/>
  <c r="J78" i="33"/>
  <c r="M77" i="33"/>
  <c r="J77" i="33"/>
  <c r="M76" i="33"/>
  <c r="J76" i="33"/>
  <c r="M75" i="33"/>
  <c r="J75" i="33"/>
  <c r="M74" i="33"/>
  <c r="J74" i="33"/>
  <c r="M73" i="33"/>
  <c r="J73" i="33"/>
  <c r="M72" i="33"/>
  <c r="J72" i="33"/>
  <c r="M71" i="33"/>
  <c r="J71" i="33"/>
  <c r="M70" i="33"/>
  <c r="J70" i="33"/>
  <c r="M69" i="33"/>
  <c r="J69" i="33"/>
  <c r="M68" i="33"/>
  <c r="J68" i="33"/>
  <c r="M67" i="33"/>
  <c r="J67" i="33"/>
  <c r="M66" i="33"/>
  <c r="J66" i="33"/>
  <c r="M65" i="33"/>
  <c r="J65" i="33"/>
  <c r="M64" i="33"/>
  <c r="J64" i="33"/>
  <c r="M63" i="33"/>
  <c r="J63" i="33"/>
  <c r="M62" i="33"/>
  <c r="J62" i="33"/>
  <c r="M61" i="33"/>
  <c r="J61" i="33"/>
  <c r="M60" i="33"/>
  <c r="J60" i="33"/>
  <c r="M59" i="33"/>
  <c r="J59" i="33"/>
  <c r="M58" i="33"/>
  <c r="J58" i="33"/>
  <c r="M57" i="33"/>
  <c r="J57" i="33"/>
  <c r="M56" i="33"/>
  <c r="J56" i="33"/>
  <c r="M55" i="33"/>
  <c r="J55" i="33"/>
  <c r="M54" i="33"/>
  <c r="J54" i="33"/>
  <c r="M53" i="33"/>
  <c r="J53" i="33"/>
  <c r="M52" i="33"/>
  <c r="J52" i="33"/>
  <c r="M51" i="33"/>
  <c r="J51" i="33"/>
  <c r="M50" i="33"/>
  <c r="J50" i="33"/>
  <c r="M49" i="33"/>
  <c r="J49" i="33"/>
  <c r="M48" i="33"/>
  <c r="J48" i="33"/>
  <c r="M47" i="33"/>
  <c r="J47" i="33"/>
  <c r="M46" i="33"/>
  <c r="J46" i="33"/>
  <c r="M45" i="33"/>
  <c r="J45" i="33"/>
  <c r="M44" i="33"/>
  <c r="J44" i="33"/>
  <c r="M43" i="33"/>
  <c r="J43" i="33"/>
  <c r="M42" i="33"/>
  <c r="J42" i="33"/>
  <c r="M41" i="33"/>
  <c r="J41" i="33"/>
  <c r="M40" i="33"/>
  <c r="J40" i="33"/>
  <c r="M39" i="33"/>
  <c r="J39" i="33"/>
  <c r="M38" i="33"/>
  <c r="J38" i="33"/>
  <c r="M37" i="33"/>
  <c r="J37" i="33"/>
  <c r="M36" i="33"/>
  <c r="J36" i="33"/>
  <c r="M35" i="33"/>
  <c r="J35" i="33"/>
  <c r="M34" i="33"/>
  <c r="J34" i="33"/>
  <c r="M33" i="33"/>
  <c r="J33" i="33"/>
  <c r="M32" i="33"/>
  <c r="J32" i="33"/>
  <c r="M31" i="33"/>
  <c r="J31" i="33"/>
  <c r="M30" i="33"/>
  <c r="J30" i="33"/>
  <c r="M29" i="33"/>
  <c r="J29" i="33"/>
  <c r="M28" i="33"/>
  <c r="J28" i="33"/>
  <c r="M27" i="33"/>
  <c r="J27" i="33"/>
  <c r="M26" i="33"/>
  <c r="J26" i="33"/>
  <c r="M25" i="33"/>
  <c r="J25" i="33"/>
  <c r="M24" i="33"/>
  <c r="J24" i="33"/>
  <c r="M23" i="33"/>
  <c r="J23" i="33"/>
  <c r="M22" i="33"/>
  <c r="J22" i="33"/>
  <c r="M21" i="33"/>
  <c r="J21" i="33"/>
  <c r="M20" i="33"/>
  <c r="J20" i="33"/>
  <c r="M19" i="33"/>
  <c r="J19" i="33"/>
  <c r="M18" i="33"/>
  <c r="J18" i="33"/>
  <c r="M17" i="33"/>
  <c r="J17" i="33"/>
  <c r="M16" i="33"/>
  <c r="J16" i="33"/>
  <c r="M15" i="33"/>
  <c r="J15" i="33"/>
  <c r="M14" i="33"/>
  <c r="J14" i="33"/>
  <c r="L14" i="33" s="1"/>
  <c r="B7" i="33"/>
  <c r="D2" i="33"/>
  <c r="L22" i="33" l="1"/>
  <c r="K22" i="33"/>
  <c r="L30" i="33"/>
  <c r="K30" i="33"/>
  <c r="L38" i="33"/>
  <c r="K38" i="33"/>
  <c r="L48" i="33"/>
  <c r="K48" i="33"/>
  <c r="L54" i="33"/>
  <c r="K54" i="33"/>
  <c r="L60" i="33"/>
  <c r="K60" i="33"/>
  <c r="L66" i="33"/>
  <c r="K66" i="33"/>
  <c r="L72" i="33"/>
  <c r="K72" i="33"/>
  <c r="L78" i="33"/>
  <c r="K78" i="33"/>
  <c r="L82" i="33"/>
  <c r="K82" i="33"/>
  <c r="L88" i="33"/>
  <c r="K88" i="33"/>
  <c r="L94" i="33"/>
  <c r="K94" i="33"/>
  <c r="L226" i="33"/>
  <c r="K226" i="33"/>
  <c r="L100" i="33"/>
  <c r="K100" i="33"/>
  <c r="L108" i="33"/>
  <c r="K108" i="33"/>
  <c r="L148" i="33"/>
  <c r="K148" i="33"/>
  <c r="L186" i="33"/>
  <c r="K186" i="33"/>
  <c r="K101" i="33"/>
  <c r="L101" i="33"/>
  <c r="K103" i="33"/>
  <c r="L103" i="33"/>
  <c r="K105" i="33"/>
  <c r="L105" i="33"/>
  <c r="L227" i="33"/>
  <c r="K227" i="33"/>
  <c r="L229" i="33"/>
  <c r="K229" i="33"/>
  <c r="L231" i="33"/>
  <c r="K231" i="33"/>
  <c r="L233" i="33"/>
  <c r="K233" i="33"/>
  <c r="L235" i="33"/>
  <c r="K235" i="33"/>
  <c r="L237" i="33"/>
  <c r="K237" i="33"/>
  <c r="L239" i="33"/>
  <c r="K239" i="33"/>
  <c r="K391" i="33"/>
  <c r="L391" i="33"/>
  <c r="L208" i="33"/>
  <c r="K208" i="33"/>
  <c r="L210" i="33"/>
  <c r="K210" i="33"/>
  <c r="L212" i="33"/>
  <c r="K212" i="33"/>
  <c r="L214" i="33"/>
  <c r="K214" i="33"/>
  <c r="L216" i="33"/>
  <c r="K216" i="33"/>
  <c r="L218" i="33"/>
  <c r="K218" i="33"/>
  <c r="L220" i="33"/>
  <c r="K220" i="33"/>
  <c r="L222" i="33"/>
  <c r="K222" i="33"/>
  <c r="L224" i="33"/>
  <c r="K224" i="33"/>
  <c r="K187" i="33"/>
  <c r="L187" i="33"/>
  <c r="K189" i="33"/>
  <c r="L189" i="33"/>
  <c r="K191" i="33"/>
  <c r="L191" i="33"/>
  <c r="K193" i="33"/>
  <c r="L193" i="33"/>
  <c r="K195" i="33"/>
  <c r="L195" i="33"/>
  <c r="K197" i="33"/>
  <c r="L197" i="33"/>
  <c r="K199" i="33"/>
  <c r="L199" i="33"/>
  <c r="L201" i="33"/>
  <c r="K201" i="33"/>
  <c r="L203" i="33"/>
  <c r="K203" i="33"/>
  <c r="L205" i="33"/>
  <c r="K205" i="33"/>
  <c r="L170" i="33"/>
  <c r="K170" i="33"/>
  <c r="L172" i="33"/>
  <c r="K172" i="33"/>
  <c r="L174" i="33"/>
  <c r="K174" i="33"/>
  <c r="L176" i="33"/>
  <c r="K176" i="33"/>
  <c r="L178" i="33"/>
  <c r="K178" i="33"/>
  <c r="L180" i="33"/>
  <c r="K180" i="33"/>
  <c r="L182" i="33"/>
  <c r="K182" i="33"/>
  <c r="L184" i="33"/>
  <c r="K184" i="33"/>
  <c r="K149" i="33"/>
  <c r="L149" i="33"/>
  <c r="K151" i="33"/>
  <c r="L151" i="33"/>
  <c r="K153" i="33"/>
  <c r="L153" i="33"/>
  <c r="K155" i="33"/>
  <c r="L155" i="33"/>
  <c r="K157" i="33"/>
  <c r="L157" i="33"/>
  <c r="K159" i="33"/>
  <c r="L159" i="33"/>
  <c r="K161" i="33"/>
  <c r="L161" i="33"/>
  <c r="K163" i="33"/>
  <c r="L163" i="33"/>
  <c r="K165" i="33"/>
  <c r="L165" i="33"/>
  <c r="K167" i="33"/>
  <c r="L167" i="33"/>
  <c r="L130" i="33"/>
  <c r="K130" i="33"/>
  <c r="L132" i="33"/>
  <c r="K132" i="33"/>
  <c r="L134" i="33"/>
  <c r="K134" i="33"/>
  <c r="L136" i="33"/>
  <c r="K136" i="33"/>
  <c r="L138" i="33"/>
  <c r="K138" i="33"/>
  <c r="L140" i="33"/>
  <c r="K140" i="33"/>
  <c r="L142" i="33"/>
  <c r="K142" i="33"/>
  <c r="L144" i="33"/>
  <c r="K144" i="33"/>
  <c r="L146" i="33"/>
  <c r="K146" i="33"/>
  <c r="K109" i="33"/>
  <c r="L109" i="33"/>
  <c r="K111" i="33"/>
  <c r="L111" i="33"/>
  <c r="K113" i="33"/>
  <c r="L113" i="33"/>
  <c r="K115" i="33"/>
  <c r="L115" i="33"/>
  <c r="K117" i="33"/>
  <c r="L117" i="33"/>
  <c r="K119" i="33"/>
  <c r="L119" i="33"/>
  <c r="K121" i="33"/>
  <c r="L121" i="33"/>
  <c r="K123" i="33"/>
  <c r="L123" i="33"/>
  <c r="K125" i="33"/>
  <c r="L125" i="33"/>
  <c r="K127" i="33"/>
  <c r="L127" i="33"/>
  <c r="L18" i="33"/>
  <c r="K18" i="33"/>
  <c r="L26" i="33"/>
  <c r="K26" i="33"/>
  <c r="L34" i="33"/>
  <c r="K34" i="33"/>
  <c r="L40" i="33"/>
  <c r="K40" i="33"/>
  <c r="L46" i="33"/>
  <c r="K46" i="33"/>
  <c r="L52" i="33"/>
  <c r="K52" i="33"/>
  <c r="L58" i="33"/>
  <c r="K58" i="33"/>
  <c r="L62" i="33"/>
  <c r="K62" i="33"/>
  <c r="L68" i="33"/>
  <c r="K68" i="33"/>
  <c r="L76" i="33"/>
  <c r="K76" i="33"/>
  <c r="K15" i="33"/>
  <c r="L15" i="33"/>
  <c r="K19" i="33"/>
  <c r="L19" i="33"/>
  <c r="K23" i="33"/>
  <c r="L23" i="33"/>
  <c r="K27" i="33"/>
  <c r="L27" i="33"/>
  <c r="K31" i="33"/>
  <c r="L31" i="33"/>
  <c r="K41" i="33"/>
  <c r="L41" i="33"/>
  <c r="K45" i="33"/>
  <c r="L45" i="33"/>
  <c r="K49" i="33"/>
  <c r="L49" i="33"/>
  <c r="K53" i="33"/>
  <c r="L53" i="33"/>
  <c r="K57" i="33"/>
  <c r="L57" i="33"/>
  <c r="K61" i="33"/>
  <c r="L61" i="33"/>
  <c r="K65" i="33"/>
  <c r="L65" i="33"/>
  <c r="K69" i="33"/>
  <c r="L69" i="33"/>
  <c r="K73" i="33"/>
  <c r="L73" i="33"/>
  <c r="K77" i="33"/>
  <c r="L77" i="33"/>
  <c r="K79" i="33"/>
  <c r="L79" i="33"/>
  <c r="K83" i="33"/>
  <c r="L83" i="33"/>
  <c r="K85" i="33"/>
  <c r="L85" i="33"/>
  <c r="K87" i="33"/>
  <c r="L87" i="33"/>
  <c r="K91" i="33"/>
  <c r="L91" i="33"/>
  <c r="K93" i="33"/>
  <c r="L93" i="33"/>
  <c r="K95" i="33"/>
  <c r="L95" i="33"/>
  <c r="L16" i="33"/>
  <c r="K16" i="33"/>
  <c r="L24" i="33"/>
  <c r="K24" i="33"/>
  <c r="L32" i="33"/>
  <c r="K32" i="33"/>
  <c r="L42" i="33"/>
  <c r="K42" i="33"/>
  <c r="K17" i="33"/>
  <c r="L17" i="33"/>
  <c r="K21" i="33"/>
  <c r="L21" i="33"/>
  <c r="K25" i="33"/>
  <c r="L25" i="33"/>
  <c r="K29" i="33"/>
  <c r="L29" i="33"/>
  <c r="K33" i="33"/>
  <c r="L33" i="33"/>
  <c r="K35" i="33"/>
  <c r="L35" i="33"/>
  <c r="K37" i="33"/>
  <c r="L37" i="33"/>
  <c r="K39" i="33"/>
  <c r="L39" i="33"/>
  <c r="K43" i="33"/>
  <c r="L43" i="33"/>
  <c r="K47" i="33"/>
  <c r="L47" i="33"/>
  <c r="K51" i="33"/>
  <c r="L51" i="33"/>
  <c r="K55" i="33"/>
  <c r="L55" i="33"/>
  <c r="K59" i="33"/>
  <c r="L59" i="33"/>
  <c r="K63" i="33"/>
  <c r="L63" i="33"/>
  <c r="K67" i="33"/>
  <c r="L67" i="33"/>
  <c r="K71" i="33"/>
  <c r="L71" i="33"/>
  <c r="K75" i="33"/>
  <c r="L75" i="33"/>
  <c r="K81" i="33"/>
  <c r="L81" i="33"/>
  <c r="K89" i="33"/>
  <c r="L89" i="33"/>
  <c r="L20" i="33"/>
  <c r="K20" i="33"/>
  <c r="L28" i="33"/>
  <c r="K28" i="33"/>
  <c r="L36" i="33"/>
  <c r="K36" i="33"/>
  <c r="L44" i="33"/>
  <c r="K44" i="33"/>
  <c r="L50" i="33"/>
  <c r="K50" i="33"/>
  <c r="L56" i="33"/>
  <c r="K56" i="33"/>
  <c r="L64" i="33"/>
  <c r="K64" i="33"/>
  <c r="L70" i="33"/>
  <c r="K70" i="33"/>
  <c r="L74" i="33"/>
  <c r="K74" i="33"/>
  <c r="L80" i="33"/>
  <c r="K80" i="33"/>
  <c r="L84" i="33"/>
  <c r="K84" i="33"/>
  <c r="L86" i="33"/>
  <c r="K86" i="33"/>
  <c r="L90" i="33"/>
  <c r="K90" i="33"/>
  <c r="L92" i="33"/>
  <c r="K92" i="33"/>
  <c r="L96" i="33"/>
  <c r="K96" i="33"/>
  <c r="K97" i="33"/>
  <c r="L97" i="33"/>
  <c r="L392" i="33"/>
  <c r="K392" i="33"/>
  <c r="K394" i="33"/>
  <c r="L394" i="33"/>
  <c r="L396" i="33"/>
  <c r="K396" i="33"/>
  <c r="L398" i="33"/>
  <c r="K398" i="33"/>
  <c r="L400" i="33"/>
  <c r="K400" i="33"/>
  <c r="K402" i="33"/>
  <c r="L402" i="33"/>
  <c r="L404" i="33"/>
  <c r="K404" i="33"/>
  <c r="L406" i="33"/>
  <c r="K406" i="33"/>
  <c r="L408" i="33"/>
  <c r="K408" i="33"/>
  <c r="K410" i="33"/>
  <c r="L410" i="33"/>
  <c r="L412" i="33"/>
  <c r="K412" i="33"/>
  <c r="L414" i="33"/>
  <c r="K414" i="33"/>
  <c r="L416" i="33"/>
  <c r="K416" i="33"/>
  <c r="K418" i="33"/>
  <c r="L418" i="33"/>
  <c r="L420" i="33"/>
  <c r="K420" i="33"/>
  <c r="L422" i="33"/>
  <c r="K422" i="33"/>
  <c r="L424" i="33"/>
  <c r="K424" i="33"/>
  <c r="K426" i="33"/>
  <c r="L426" i="33"/>
  <c r="L428" i="33"/>
  <c r="K428" i="33"/>
  <c r="L430" i="33"/>
  <c r="K430" i="33"/>
  <c r="L432" i="33"/>
  <c r="K432" i="33"/>
  <c r="K434" i="33"/>
  <c r="L434" i="33"/>
  <c r="L436" i="33"/>
  <c r="K436" i="33"/>
  <c r="L438" i="33"/>
  <c r="K438" i="33"/>
  <c r="L440" i="33"/>
  <c r="K440" i="33"/>
  <c r="K442" i="33"/>
  <c r="L442" i="33"/>
  <c r="L444" i="33"/>
  <c r="K444" i="33"/>
  <c r="L446" i="33"/>
  <c r="K446" i="33"/>
  <c r="L448" i="33"/>
  <c r="K448" i="33"/>
  <c r="K450" i="33"/>
  <c r="L450" i="33"/>
  <c r="L452" i="33"/>
  <c r="K452" i="33"/>
  <c r="L454" i="33"/>
  <c r="K454" i="33"/>
  <c r="L456" i="33"/>
  <c r="K456" i="33"/>
  <c r="K458" i="33"/>
  <c r="L458" i="33"/>
  <c r="L460" i="33"/>
  <c r="K460" i="33"/>
  <c r="L462" i="33"/>
  <c r="K462" i="33"/>
  <c r="L464" i="33"/>
  <c r="K464" i="33"/>
  <c r="K466" i="33"/>
  <c r="L466" i="33"/>
  <c r="L468" i="33"/>
  <c r="K468" i="33"/>
  <c r="L470" i="33"/>
  <c r="K470" i="33"/>
  <c r="L242" i="33"/>
  <c r="K242" i="33"/>
  <c r="L244" i="33"/>
  <c r="K244" i="33"/>
  <c r="L247" i="33"/>
  <c r="K247" i="33"/>
  <c r="L249" i="33"/>
  <c r="K249" i="33"/>
  <c r="L251" i="33"/>
  <c r="K251" i="33"/>
  <c r="L253" i="33"/>
  <c r="K253" i="33"/>
  <c r="L255" i="33"/>
  <c r="K255" i="33"/>
  <c r="L257" i="33"/>
  <c r="K257" i="33"/>
  <c r="L259" i="33"/>
  <c r="K259" i="33"/>
  <c r="L261" i="33"/>
  <c r="K261" i="33"/>
  <c r="L263" i="33"/>
  <c r="K263" i="33"/>
  <c r="L265" i="33"/>
  <c r="K265" i="33"/>
  <c r="L267" i="33"/>
  <c r="K267" i="33"/>
  <c r="L269" i="33"/>
  <c r="K269" i="33"/>
  <c r="L271" i="33"/>
  <c r="K271" i="33"/>
  <c r="L273" i="33"/>
  <c r="K273" i="33"/>
  <c r="L275" i="33"/>
  <c r="K275" i="33"/>
  <c r="L277" i="33"/>
  <c r="K277" i="33"/>
  <c r="L279" i="33"/>
  <c r="K279" i="33"/>
  <c r="L281" i="33"/>
  <c r="K281" i="33"/>
  <c r="L283" i="33"/>
  <c r="K283" i="33"/>
  <c r="L285" i="33"/>
  <c r="K285" i="33"/>
  <c r="L287" i="33"/>
  <c r="K287" i="33"/>
  <c r="L289" i="33"/>
  <c r="K289" i="33"/>
  <c r="L291" i="33"/>
  <c r="K291" i="33"/>
  <c r="L293" i="33"/>
  <c r="K293" i="33"/>
  <c r="L295" i="33"/>
  <c r="K295" i="33"/>
  <c r="L297" i="33"/>
  <c r="K297" i="33"/>
  <c r="L299" i="33"/>
  <c r="K299" i="33"/>
  <c r="L301" i="33"/>
  <c r="K301" i="33"/>
  <c r="L303" i="33"/>
  <c r="K303" i="33"/>
  <c r="L305" i="33"/>
  <c r="K305" i="33"/>
  <c r="L307" i="33"/>
  <c r="K307" i="33"/>
  <c r="L309" i="33"/>
  <c r="K309" i="33"/>
  <c r="L311" i="33"/>
  <c r="K311" i="33"/>
  <c r="L313" i="33"/>
  <c r="K313" i="33"/>
  <c r="L315" i="33"/>
  <c r="K315" i="33"/>
  <c r="L317" i="33"/>
  <c r="K317" i="33"/>
  <c r="L319" i="33"/>
  <c r="K319" i="33"/>
  <c r="L321" i="33"/>
  <c r="K321" i="33"/>
  <c r="L323" i="33"/>
  <c r="K323" i="33"/>
  <c r="L325" i="33"/>
  <c r="K325" i="33"/>
  <c r="L327" i="33"/>
  <c r="K327" i="33"/>
  <c r="L329" i="33"/>
  <c r="K329" i="33"/>
  <c r="L331" i="33"/>
  <c r="K331" i="33"/>
  <c r="L333" i="33"/>
  <c r="K333" i="33"/>
  <c r="L335" i="33"/>
  <c r="K335" i="33"/>
  <c r="L337" i="33"/>
  <c r="K337" i="33"/>
  <c r="L339" i="33"/>
  <c r="K339" i="33"/>
  <c r="L341" i="33"/>
  <c r="K341" i="33"/>
  <c r="L343" i="33"/>
  <c r="K343" i="33"/>
  <c r="L345" i="33"/>
  <c r="K345" i="33"/>
  <c r="L347" i="33"/>
  <c r="K347" i="33"/>
  <c r="L349" i="33"/>
  <c r="K349" i="33"/>
  <c r="L351" i="33"/>
  <c r="K351" i="33"/>
  <c r="L353" i="33"/>
  <c r="K353" i="33"/>
  <c r="L355" i="33"/>
  <c r="K355" i="33"/>
  <c r="K357" i="33"/>
  <c r="L357" i="33"/>
  <c r="K359" i="33"/>
  <c r="L359" i="33"/>
  <c r="K361" i="33"/>
  <c r="L361" i="33"/>
  <c r="K363" i="33"/>
  <c r="L363" i="33"/>
  <c r="K365" i="33"/>
  <c r="L365" i="33"/>
  <c r="K367" i="33"/>
  <c r="L367" i="33"/>
  <c r="K369" i="33"/>
  <c r="L369" i="33"/>
  <c r="K371" i="33"/>
  <c r="L371" i="33"/>
  <c r="K373" i="33"/>
  <c r="L373" i="33"/>
  <c r="K375" i="33"/>
  <c r="L375" i="33"/>
  <c r="K377" i="33"/>
  <c r="L377" i="33"/>
  <c r="K379" i="33"/>
  <c r="L379" i="33"/>
  <c r="K381" i="33"/>
  <c r="L381" i="33"/>
  <c r="K383" i="33"/>
  <c r="L383" i="33"/>
  <c r="K385" i="33"/>
  <c r="L385" i="33"/>
  <c r="K387" i="33"/>
  <c r="L387" i="33"/>
  <c r="K389" i="33"/>
  <c r="L389" i="33"/>
  <c r="L98" i="33"/>
  <c r="K98" i="33"/>
  <c r="K99" i="33"/>
  <c r="L99" i="33"/>
  <c r="K107" i="33"/>
  <c r="L107" i="33"/>
  <c r="L128" i="33"/>
  <c r="K128" i="33"/>
  <c r="L168" i="33"/>
  <c r="K168" i="33"/>
  <c r="L206" i="33"/>
  <c r="K206" i="33"/>
  <c r="L102" i="33"/>
  <c r="K102" i="33"/>
  <c r="L104" i="33"/>
  <c r="K104" i="33"/>
  <c r="L106" i="33"/>
  <c r="K106" i="33"/>
  <c r="L228" i="33"/>
  <c r="K228" i="33"/>
  <c r="L230" i="33"/>
  <c r="K230" i="33"/>
  <c r="L232" i="33"/>
  <c r="K232" i="33"/>
  <c r="L234" i="33"/>
  <c r="K234" i="33"/>
  <c r="L236" i="33"/>
  <c r="K236" i="33"/>
  <c r="L238" i="33"/>
  <c r="K238" i="33"/>
  <c r="L240" i="33"/>
  <c r="K240" i="33"/>
  <c r="L207" i="33"/>
  <c r="K207" i="33"/>
  <c r="L209" i="33"/>
  <c r="K209" i="33"/>
  <c r="L211" i="33"/>
  <c r="K211" i="33"/>
  <c r="L213" i="33"/>
  <c r="K213" i="33"/>
  <c r="L215" i="33"/>
  <c r="K215" i="33"/>
  <c r="L217" i="33"/>
  <c r="K217" i="33"/>
  <c r="L219" i="33"/>
  <c r="K219" i="33"/>
  <c r="L221" i="33"/>
  <c r="K221" i="33"/>
  <c r="L223" i="33"/>
  <c r="K223" i="33"/>
  <c r="L225" i="33"/>
  <c r="K225" i="33"/>
  <c r="L188" i="33"/>
  <c r="K188" i="33"/>
  <c r="L190" i="33"/>
  <c r="K190" i="33"/>
  <c r="L192" i="33"/>
  <c r="K192" i="33"/>
  <c r="L194" i="33"/>
  <c r="K194" i="33"/>
  <c r="L196" i="33"/>
  <c r="K196" i="33"/>
  <c r="L198" i="33"/>
  <c r="K198" i="33"/>
  <c r="L200" i="33"/>
  <c r="K200" i="33"/>
  <c r="L202" i="33"/>
  <c r="K202" i="33"/>
  <c r="L204" i="33"/>
  <c r="K204" i="33"/>
  <c r="K169" i="33"/>
  <c r="L169" i="33"/>
  <c r="K171" i="33"/>
  <c r="L171" i="33"/>
  <c r="K173" i="33"/>
  <c r="L173" i="33"/>
  <c r="K175" i="33"/>
  <c r="L175" i="33"/>
  <c r="K177" i="33"/>
  <c r="L177" i="33"/>
  <c r="K179" i="33"/>
  <c r="L179" i="33"/>
  <c r="K181" i="33"/>
  <c r="L181" i="33"/>
  <c r="K183" i="33"/>
  <c r="L183" i="33"/>
  <c r="K185" i="33"/>
  <c r="L185" i="33"/>
  <c r="L150" i="33"/>
  <c r="K150" i="33"/>
  <c r="L152" i="33"/>
  <c r="K152" i="33"/>
  <c r="L154" i="33"/>
  <c r="K154" i="33"/>
  <c r="L156" i="33"/>
  <c r="K156" i="33"/>
  <c r="L158" i="33"/>
  <c r="K158" i="33"/>
  <c r="L160" i="33"/>
  <c r="K160" i="33"/>
  <c r="L162" i="33"/>
  <c r="K162" i="33"/>
  <c r="L164" i="33"/>
  <c r="K164" i="33"/>
  <c r="L166" i="33"/>
  <c r="K166" i="33"/>
  <c r="K129" i="33"/>
  <c r="L129" i="33"/>
  <c r="K131" i="33"/>
  <c r="L131" i="33"/>
  <c r="K133" i="33"/>
  <c r="L133" i="33"/>
  <c r="K135" i="33"/>
  <c r="L135" i="33"/>
  <c r="K137" i="33"/>
  <c r="L137" i="33"/>
  <c r="K139" i="33"/>
  <c r="L139" i="33"/>
  <c r="K141" i="33"/>
  <c r="L141" i="33"/>
  <c r="K143" i="33"/>
  <c r="L143" i="33"/>
  <c r="K145" i="33"/>
  <c r="L145" i="33"/>
  <c r="K147" i="33"/>
  <c r="L147" i="33"/>
  <c r="L110" i="33"/>
  <c r="K110" i="33"/>
  <c r="L112" i="33"/>
  <c r="K112" i="33"/>
  <c r="L114" i="33"/>
  <c r="K114" i="33"/>
  <c r="L116" i="33"/>
  <c r="K116" i="33"/>
  <c r="L118" i="33"/>
  <c r="K118" i="33"/>
  <c r="L120" i="33"/>
  <c r="K120" i="33"/>
  <c r="L122" i="33"/>
  <c r="K122" i="33"/>
  <c r="L124" i="33"/>
  <c r="K124" i="33"/>
  <c r="L126" i="33"/>
  <c r="K126" i="33"/>
  <c r="K393" i="33"/>
  <c r="L393" i="33"/>
  <c r="K395" i="33"/>
  <c r="L395" i="33"/>
  <c r="K397" i="33"/>
  <c r="L397" i="33"/>
  <c r="K399" i="33"/>
  <c r="L399" i="33"/>
  <c r="K401" i="33"/>
  <c r="L401" i="33"/>
  <c r="K403" i="33"/>
  <c r="L403" i="33"/>
  <c r="K405" i="33"/>
  <c r="L405" i="33"/>
  <c r="K407" i="33"/>
  <c r="L407" i="33"/>
  <c r="K409" i="33"/>
  <c r="L409" i="33"/>
  <c r="K411" i="33"/>
  <c r="L411" i="33"/>
  <c r="K413" i="33"/>
  <c r="L413" i="33"/>
  <c r="K415" i="33"/>
  <c r="L415" i="33"/>
  <c r="K417" i="33"/>
  <c r="L417" i="33"/>
  <c r="K419" i="33"/>
  <c r="L419" i="33"/>
  <c r="K421" i="33"/>
  <c r="L421" i="33"/>
  <c r="K423" i="33"/>
  <c r="L423" i="33"/>
  <c r="K425" i="33"/>
  <c r="L425" i="33"/>
  <c r="K427" i="33"/>
  <c r="L427" i="33"/>
  <c r="K429" i="33"/>
  <c r="L429" i="33"/>
  <c r="K431" i="33"/>
  <c r="L431" i="33"/>
  <c r="K433" i="33"/>
  <c r="L433" i="33"/>
  <c r="K435" i="33"/>
  <c r="L435" i="33"/>
  <c r="K437" i="33"/>
  <c r="L437" i="33"/>
  <c r="K439" i="33"/>
  <c r="L439" i="33"/>
  <c r="K441" i="33"/>
  <c r="L441" i="33"/>
  <c r="K443" i="33"/>
  <c r="L443" i="33"/>
  <c r="K445" i="33"/>
  <c r="L445" i="33"/>
  <c r="K447" i="33"/>
  <c r="L447" i="33"/>
  <c r="K449" i="33"/>
  <c r="L449" i="33"/>
  <c r="K451" i="33"/>
  <c r="L451" i="33"/>
  <c r="K453" i="33"/>
  <c r="L453" i="33"/>
  <c r="K455" i="33"/>
  <c r="L455" i="33"/>
  <c r="K457" i="33"/>
  <c r="L457" i="33"/>
  <c r="K459" i="33"/>
  <c r="L459" i="33"/>
  <c r="K461" i="33"/>
  <c r="L461" i="33"/>
  <c r="K463" i="33"/>
  <c r="L463" i="33"/>
  <c r="K465" i="33"/>
  <c r="L465" i="33"/>
  <c r="K467" i="33"/>
  <c r="L467" i="33"/>
  <c r="K469" i="33"/>
  <c r="L469" i="33"/>
  <c r="K471" i="33"/>
  <c r="L471" i="33"/>
  <c r="L241" i="33"/>
  <c r="K241" i="33"/>
  <c r="L243" i="33"/>
  <c r="K243" i="33"/>
  <c r="L245" i="33"/>
  <c r="K245" i="33"/>
  <c r="L246" i="33"/>
  <c r="K246" i="33"/>
  <c r="L248" i="33"/>
  <c r="K248" i="33"/>
  <c r="L250" i="33"/>
  <c r="K250" i="33"/>
  <c r="L252" i="33"/>
  <c r="K252" i="33"/>
  <c r="L254" i="33"/>
  <c r="K254" i="33"/>
  <c r="L256" i="33"/>
  <c r="K256" i="33"/>
  <c r="L258" i="33"/>
  <c r="K258" i="33"/>
  <c r="L260" i="33"/>
  <c r="K260" i="33"/>
  <c r="L262" i="33"/>
  <c r="K262" i="33"/>
  <c r="L264" i="33"/>
  <c r="K264" i="33"/>
  <c r="L266" i="33"/>
  <c r="K266" i="33"/>
  <c r="L268" i="33"/>
  <c r="K268" i="33"/>
  <c r="L270" i="33"/>
  <c r="K270" i="33"/>
  <c r="L272" i="33"/>
  <c r="K272" i="33"/>
  <c r="L274" i="33"/>
  <c r="K274" i="33"/>
  <c r="L276" i="33"/>
  <c r="K276" i="33"/>
  <c r="L278" i="33"/>
  <c r="K278" i="33"/>
  <c r="L280" i="33"/>
  <c r="K280" i="33"/>
  <c r="L282" i="33"/>
  <c r="K282" i="33"/>
  <c r="L284" i="33"/>
  <c r="K284" i="33"/>
  <c r="L286" i="33"/>
  <c r="K286" i="33"/>
  <c r="L288" i="33"/>
  <c r="K288" i="33"/>
  <c r="L290" i="33"/>
  <c r="K290" i="33"/>
  <c r="L292" i="33"/>
  <c r="K292" i="33"/>
  <c r="L294" i="33"/>
  <c r="K294" i="33"/>
  <c r="L296" i="33"/>
  <c r="K296" i="33"/>
  <c r="L298" i="33"/>
  <c r="K298" i="33"/>
  <c r="L300" i="33"/>
  <c r="K300" i="33"/>
  <c r="L302" i="33"/>
  <c r="K302" i="33"/>
  <c r="L304" i="33"/>
  <c r="K304" i="33"/>
  <c r="L306" i="33"/>
  <c r="K306" i="33"/>
  <c r="L308" i="33"/>
  <c r="K308" i="33"/>
  <c r="L310" i="33"/>
  <c r="K310" i="33"/>
  <c r="L312" i="33"/>
  <c r="K312" i="33"/>
  <c r="L314" i="33"/>
  <c r="K314" i="33"/>
  <c r="L316" i="33"/>
  <c r="K316" i="33"/>
  <c r="L318" i="33"/>
  <c r="K318" i="33"/>
  <c r="L320" i="33"/>
  <c r="K320" i="33"/>
  <c r="L322" i="33"/>
  <c r="K322" i="33"/>
  <c r="L324" i="33"/>
  <c r="K324" i="33"/>
  <c r="L326" i="33"/>
  <c r="K326" i="33"/>
  <c r="L328" i="33"/>
  <c r="K328" i="33"/>
  <c r="L330" i="33"/>
  <c r="K330" i="33"/>
  <c r="L332" i="33"/>
  <c r="K332" i="33"/>
  <c r="L334" i="33"/>
  <c r="K334" i="33"/>
  <c r="L336" i="33"/>
  <c r="K336" i="33"/>
  <c r="L338" i="33"/>
  <c r="K338" i="33"/>
  <c r="L340" i="33"/>
  <c r="K340" i="33"/>
  <c r="L342" i="33"/>
  <c r="K342" i="33"/>
  <c r="L344" i="33"/>
  <c r="K344" i="33"/>
  <c r="L346" i="33"/>
  <c r="K346" i="33"/>
  <c r="L348" i="33"/>
  <c r="K348" i="33"/>
  <c r="L350" i="33"/>
  <c r="K350" i="33"/>
  <c r="L352" i="33"/>
  <c r="K352" i="33"/>
  <c r="L354" i="33"/>
  <c r="K354" i="33"/>
  <c r="L356" i="33"/>
  <c r="K356" i="33"/>
  <c r="L358" i="33"/>
  <c r="K358" i="33"/>
  <c r="L360" i="33"/>
  <c r="K360" i="33"/>
  <c r="K362" i="33"/>
  <c r="L362" i="33"/>
  <c r="L364" i="33"/>
  <c r="K364" i="33"/>
  <c r="L366" i="33"/>
  <c r="K366" i="33"/>
  <c r="L368" i="33"/>
  <c r="K368" i="33"/>
  <c r="K370" i="33"/>
  <c r="L370" i="33"/>
  <c r="L372" i="33"/>
  <c r="K372" i="33"/>
  <c r="L374" i="33"/>
  <c r="K374" i="33"/>
  <c r="L376" i="33"/>
  <c r="K376" i="33"/>
  <c r="K378" i="33"/>
  <c r="L378" i="33"/>
  <c r="L380" i="33"/>
  <c r="K380" i="33"/>
  <c r="L382" i="33"/>
  <c r="K382" i="33"/>
  <c r="L384" i="33"/>
  <c r="K384" i="33"/>
  <c r="K386" i="33"/>
  <c r="L386" i="33"/>
  <c r="L388" i="33"/>
  <c r="K388" i="33"/>
  <c r="L390" i="33"/>
  <c r="K390" i="33"/>
  <c r="K14" i="33"/>
  <c r="I84" i="29"/>
  <c r="M35" i="29"/>
  <c r="J35" i="29"/>
  <c r="K35" i="29" s="1"/>
  <c r="M34" i="29"/>
  <c r="J34" i="29"/>
  <c r="K34" i="29" s="1"/>
  <c r="M33" i="29"/>
  <c r="J33" i="29"/>
  <c r="K33" i="29" s="1"/>
  <c r="M32" i="29"/>
  <c r="J32" i="29"/>
  <c r="K32" i="29" s="1"/>
  <c r="M31" i="29"/>
  <c r="J31" i="29"/>
  <c r="K31" i="29" s="1"/>
  <c r="M30" i="29"/>
  <c r="J30" i="29"/>
  <c r="K30" i="29" s="1"/>
  <c r="M29" i="29"/>
  <c r="J29" i="29"/>
  <c r="K29" i="29" s="1"/>
  <c r="M28" i="29"/>
  <c r="J28" i="29"/>
  <c r="K28" i="29" s="1"/>
  <c r="M27" i="29"/>
  <c r="J27" i="29"/>
  <c r="K27" i="29" s="1"/>
  <c r="M26" i="29"/>
  <c r="J26" i="29"/>
  <c r="K26" i="29" s="1"/>
  <c r="M25" i="29"/>
  <c r="J25" i="29"/>
  <c r="K25" i="29" s="1"/>
  <c r="M46" i="29"/>
  <c r="J46" i="29"/>
  <c r="K46" i="29" s="1"/>
  <c r="M45" i="29"/>
  <c r="J45" i="29"/>
  <c r="K45" i="29" s="1"/>
  <c r="M44" i="29"/>
  <c r="J44" i="29"/>
  <c r="K44" i="29" s="1"/>
  <c r="M43" i="29"/>
  <c r="J43" i="29"/>
  <c r="K43" i="29" s="1"/>
  <c r="M42" i="29"/>
  <c r="J42" i="29"/>
  <c r="K42" i="29" s="1"/>
  <c r="M41" i="29"/>
  <c r="J41" i="29"/>
  <c r="K41" i="29" s="1"/>
  <c r="M40" i="29"/>
  <c r="J40" i="29"/>
  <c r="K40" i="29" s="1"/>
  <c r="M39" i="29"/>
  <c r="J39" i="29"/>
  <c r="K39" i="29" s="1"/>
  <c r="M38" i="29"/>
  <c r="J38" i="29"/>
  <c r="K38" i="29" s="1"/>
  <c r="M37" i="29"/>
  <c r="J37" i="29"/>
  <c r="K37" i="29" s="1"/>
  <c r="I98" i="2"/>
  <c r="L473" i="33" l="1"/>
  <c r="K473" i="33"/>
  <c r="L25" i="29"/>
  <c r="L26" i="29"/>
  <c r="L27" i="29"/>
  <c r="L28" i="29"/>
  <c r="L29" i="29"/>
  <c r="L30" i="29"/>
  <c r="L31" i="29"/>
  <c r="L32" i="29"/>
  <c r="L33" i="29"/>
  <c r="L34" i="29"/>
  <c r="L35" i="29"/>
  <c r="L37" i="29"/>
  <c r="L38" i="29"/>
  <c r="L39" i="29"/>
  <c r="L40" i="29"/>
  <c r="L41" i="29"/>
  <c r="L42" i="29"/>
  <c r="L43" i="29"/>
  <c r="L44" i="29"/>
  <c r="L45" i="29"/>
  <c r="L46" i="29"/>
  <c r="M92" i="2" l="1"/>
  <c r="J92" i="2"/>
  <c r="L92" i="2" s="1"/>
  <c r="M91" i="2"/>
  <c r="J91" i="2"/>
  <c r="L91" i="2" s="1"/>
  <c r="M90" i="2"/>
  <c r="J90" i="2"/>
  <c r="L90" i="2" s="1"/>
  <c r="M95" i="2"/>
  <c r="J95" i="2"/>
  <c r="L95" i="2" s="1"/>
  <c r="M94" i="2"/>
  <c r="J94" i="2"/>
  <c r="L94" i="2" s="1"/>
  <c r="M93" i="2"/>
  <c r="J93" i="2"/>
  <c r="L93" i="2" s="1"/>
  <c r="K92" i="2" l="1"/>
  <c r="K90" i="2"/>
  <c r="K91" i="2"/>
  <c r="K94" i="2"/>
  <c r="K95" i="2"/>
  <c r="K93" i="2"/>
  <c r="M88" i="2"/>
  <c r="J88" i="2"/>
  <c r="K88" i="2" s="1"/>
  <c r="M87" i="2"/>
  <c r="J87" i="2"/>
  <c r="K87" i="2" s="1"/>
  <c r="M86" i="2"/>
  <c r="J86" i="2"/>
  <c r="K86" i="2" s="1"/>
  <c r="L86" i="2" l="1"/>
  <c r="L87" i="2"/>
  <c r="L88" i="2"/>
  <c r="M85" i="2"/>
  <c r="J85" i="2"/>
  <c r="K85" i="2" s="1"/>
  <c r="M84" i="2"/>
  <c r="J84" i="2"/>
  <c r="K84" i="2" s="1"/>
  <c r="M83" i="2"/>
  <c r="J83" i="2"/>
  <c r="K83" i="2" s="1"/>
  <c r="M82" i="2"/>
  <c r="J82" i="2"/>
  <c r="K82" i="2" s="1"/>
  <c r="M81" i="2"/>
  <c r="J81" i="2"/>
  <c r="K81" i="2" s="1"/>
  <c r="M89" i="2"/>
  <c r="J89" i="2"/>
  <c r="L89" i="2" s="1"/>
  <c r="M80" i="2"/>
  <c r="J80" i="2"/>
  <c r="L80" i="2" s="1"/>
  <c r="K89" i="2" l="1"/>
  <c r="L81" i="2"/>
  <c r="L82" i="2"/>
  <c r="L83" i="2"/>
  <c r="L84" i="2"/>
  <c r="L85" i="2"/>
  <c r="K80" i="2"/>
  <c r="I74" i="32"/>
  <c r="E10" i="7" s="1"/>
  <c r="M72" i="32"/>
  <c r="J72" i="32"/>
  <c r="K72" i="32" s="1"/>
  <c r="M71" i="32"/>
  <c r="J71" i="32"/>
  <c r="K71" i="32" s="1"/>
  <c r="M70" i="32"/>
  <c r="J70" i="32"/>
  <c r="K70" i="32" s="1"/>
  <c r="M69" i="32"/>
  <c r="J69" i="32"/>
  <c r="K69" i="32" s="1"/>
  <c r="M68" i="32"/>
  <c r="J68" i="32"/>
  <c r="K68" i="32" s="1"/>
  <c r="M67" i="32"/>
  <c r="J67" i="32"/>
  <c r="M66" i="32"/>
  <c r="J66" i="32"/>
  <c r="K66" i="32" s="1"/>
  <c r="M65" i="32"/>
  <c r="J65" i="32"/>
  <c r="K65" i="32" s="1"/>
  <c r="M64" i="32"/>
  <c r="J64" i="32"/>
  <c r="K64" i="32" s="1"/>
  <c r="M63" i="32"/>
  <c r="J63" i="32"/>
  <c r="K63" i="32" s="1"/>
  <c r="M62" i="32"/>
  <c r="J62" i="32"/>
  <c r="K62" i="32" s="1"/>
  <c r="M61" i="32"/>
  <c r="J61" i="32"/>
  <c r="K61" i="32" s="1"/>
  <c r="M60" i="32"/>
  <c r="J60" i="32"/>
  <c r="K60" i="32" s="1"/>
  <c r="M59" i="32"/>
  <c r="J59" i="32"/>
  <c r="K59" i="32" s="1"/>
  <c r="M58" i="32"/>
  <c r="J58" i="32"/>
  <c r="K58" i="32" s="1"/>
  <c r="M57" i="32"/>
  <c r="J57" i="32"/>
  <c r="K57" i="32" s="1"/>
  <c r="M56" i="32"/>
  <c r="J56" i="32"/>
  <c r="K56" i="32" s="1"/>
  <c r="M55" i="32"/>
  <c r="J55" i="32"/>
  <c r="K55" i="32" s="1"/>
  <c r="M54" i="32"/>
  <c r="J54" i="32"/>
  <c r="K54" i="32" s="1"/>
  <c r="M53" i="32"/>
  <c r="J53" i="32"/>
  <c r="K53" i="32" s="1"/>
  <c r="M52" i="32"/>
  <c r="J52" i="32"/>
  <c r="K52" i="32" s="1"/>
  <c r="M51" i="32"/>
  <c r="J51" i="32"/>
  <c r="K51" i="32" s="1"/>
  <c r="M50" i="32"/>
  <c r="J50" i="32"/>
  <c r="K50" i="32" s="1"/>
  <c r="M49" i="32"/>
  <c r="J49" i="32"/>
  <c r="K49" i="32" s="1"/>
  <c r="M48" i="32"/>
  <c r="J48" i="32"/>
  <c r="K48" i="32" s="1"/>
  <c r="M47" i="32"/>
  <c r="J47" i="32"/>
  <c r="K47" i="32" s="1"/>
  <c r="M46" i="32"/>
  <c r="J46" i="32"/>
  <c r="K46" i="32" s="1"/>
  <c r="M45" i="32"/>
  <c r="J45" i="32"/>
  <c r="K45" i="32" s="1"/>
  <c r="M44" i="32"/>
  <c r="J44" i="32"/>
  <c r="K44" i="32" s="1"/>
  <c r="M43" i="32"/>
  <c r="J43" i="32"/>
  <c r="K43" i="32" s="1"/>
  <c r="M42" i="32"/>
  <c r="J42" i="32"/>
  <c r="K42" i="32" s="1"/>
  <c r="M41" i="32"/>
  <c r="J41" i="32"/>
  <c r="K41" i="32" s="1"/>
  <c r="M40" i="32"/>
  <c r="J40" i="32"/>
  <c r="K40" i="32" s="1"/>
  <c r="M39" i="32"/>
  <c r="J39" i="32"/>
  <c r="K39" i="32" s="1"/>
  <c r="M38" i="32"/>
  <c r="J38" i="32"/>
  <c r="K38" i="32" s="1"/>
  <c r="M37" i="32"/>
  <c r="J37" i="32"/>
  <c r="K37" i="32" s="1"/>
  <c r="M36" i="32"/>
  <c r="J36" i="32"/>
  <c r="K36" i="32" s="1"/>
  <c r="M35" i="32"/>
  <c r="J35" i="32"/>
  <c r="K35" i="32" s="1"/>
  <c r="M34" i="32"/>
  <c r="J34" i="32"/>
  <c r="K34" i="32" s="1"/>
  <c r="M33" i="32"/>
  <c r="J33" i="32"/>
  <c r="K33" i="32" s="1"/>
  <c r="M32" i="32"/>
  <c r="J32" i="32"/>
  <c r="K32" i="32" s="1"/>
  <c r="M31" i="32"/>
  <c r="J31" i="32"/>
  <c r="K31" i="32" s="1"/>
  <c r="M30" i="32"/>
  <c r="J30" i="32"/>
  <c r="K30" i="32" s="1"/>
  <c r="M29" i="32"/>
  <c r="J29" i="32"/>
  <c r="K29" i="32" s="1"/>
  <c r="M28" i="32"/>
  <c r="J28" i="32"/>
  <c r="K28" i="32" s="1"/>
  <c r="M27" i="32"/>
  <c r="J27" i="32"/>
  <c r="K27" i="32" s="1"/>
  <c r="M26" i="32"/>
  <c r="J26" i="32"/>
  <c r="K26" i="32" s="1"/>
  <c r="M25" i="32"/>
  <c r="J25" i="32"/>
  <c r="K25" i="32" s="1"/>
  <c r="M24" i="32"/>
  <c r="J24" i="32"/>
  <c r="K24" i="32" s="1"/>
  <c r="M23" i="32"/>
  <c r="J23" i="32"/>
  <c r="K23" i="32" s="1"/>
  <c r="M22" i="32"/>
  <c r="J22" i="32"/>
  <c r="K22" i="32" s="1"/>
  <c r="M21" i="32"/>
  <c r="J21" i="32"/>
  <c r="K21" i="32" s="1"/>
  <c r="M20" i="32"/>
  <c r="J20" i="32"/>
  <c r="K20" i="32" s="1"/>
  <c r="M19" i="32"/>
  <c r="J19" i="32"/>
  <c r="K19" i="32" s="1"/>
  <c r="M18" i="32"/>
  <c r="J18" i="32"/>
  <c r="K18" i="32" s="1"/>
  <c r="M17" i="32"/>
  <c r="J17" i="32"/>
  <c r="K17" i="32" s="1"/>
  <c r="M16" i="32"/>
  <c r="J16" i="32"/>
  <c r="K16" i="32" s="1"/>
  <c r="M15" i="32"/>
  <c r="J15" i="32"/>
  <c r="K15" i="32" s="1"/>
  <c r="M14" i="32"/>
  <c r="J14" i="32"/>
  <c r="K14" i="32" s="1"/>
  <c r="B7" i="32"/>
  <c r="D2" i="32"/>
  <c r="I35" i="31"/>
  <c r="E11" i="7" s="1"/>
  <c r="M33" i="31"/>
  <c r="J33" i="31"/>
  <c r="M32" i="31"/>
  <c r="J32" i="31"/>
  <c r="M31" i="31"/>
  <c r="J31" i="31"/>
  <c r="M30" i="31"/>
  <c r="J30" i="31"/>
  <c r="M29" i="31"/>
  <c r="J29" i="31"/>
  <c r="M28" i="31"/>
  <c r="J28" i="31"/>
  <c r="M27" i="31"/>
  <c r="J27" i="31"/>
  <c r="M26" i="31"/>
  <c r="J26" i="31"/>
  <c r="M25" i="31"/>
  <c r="J25" i="31"/>
  <c r="M24" i="31"/>
  <c r="J24" i="31"/>
  <c r="M23" i="31"/>
  <c r="J23" i="31"/>
  <c r="M22" i="31"/>
  <c r="J22" i="31"/>
  <c r="M21" i="31"/>
  <c r="J21" i="31"/>
  <c r="M20" i="31"/>
  <c r="J20" i="31"/>
  <c r="M19" i="31"/>
  <c r="J19" i="31"/>
  <c r="M18" i="31"/>
  <c r="J18" i="31"/>
  <c r="M17" i="31"/>
  <c r="J17" i="31"/>
  <c r="M16" i="31"/>
  <c r="J16" i="31"/>
  <c r="M15" i="31"/>
  <c r="J15" i="31"/>
  <c r="M14" i="31"/>
  <c r="J14" i="31"/>
  <c r="L14" i="31" s="1"/>
  <c r="B7" i="31"/>
  <c r="D2" i="31"/>
  <c r="I56" i="30"/>
  <c r="E12" i="7" s="1"/>
  <c r="M54" i="30"/>
  <c r="J54" i="30"/>
  <c r="L54" i="30" s="1"/>
  <c r="M53" i="30"/>
  <c r="K53" i="30"/>
  <c r="J53" i="30"/>
  <c r="L53" i="30" s="1"/>
  <c r="M52" i="30"/>
  <c r="J52" i="30"/>
  <c r="L52" i="30" s="1"/>
  <c r="M51" i="30"/>
  <c r="J51" i="30"/>
  <c r="L51" i="30" s="1"/>
  <c r="M50" i="30"/>
  <c r="J50" i="30"/>
  <c r="L50" i="30" s="1"/>
  <c r="M49" i="30"/>
  <c r="J49" i="30"/>
  <c r="L49" i="30" s="1"/>
  <c r="M48" i="30"/>
  <c r="J48" i="30"/>
  <c r="L48" i="30" s="1"/>
  <c r="M47" i="30"/>
  <c r="J47" i="30"/>
  <c r="L47" i="30" s="1"/>
  <c r="M46" i="30"/>
  <c r="J46" i="30"/>
  <c r="L46" i="30" s="1"/>
  <c r="M45" i="30"/>
  <c r="J45" i="30"/>
  <c r="L45" i="30" s="1"/>
  <c r="M44" i="30"/>
  <c r="J44" i="30"/>
  <c r="L44" i="30" s="1"/>
  <c r="M43" i="30"/>
  <c r="J43" i="30"/>
  <c r="L43" i="30" s="1"/>
  <c r="M42" i="30"/>
  <c r="J42" i="30"/>
  <c r="L42" i="30" s="1"/>
  <c r="M41" i="30"/>
  <c r="J41" i="30"/>
  <c r="L41" i="30" s="1"/>
  <c r="M40" i="30"/>
  <c r="J40" i="30"/>
  <c r="L40" i="30" s="1"/>
  <c r="M39" i="30"/>
  <c r="J39" i="30"/>
  <c r="L39" i="30" s="1"/>
  <c r="M38" i="30"/>
  <c r="J38" i="30"/>
  <c r="L38" i="30" s="1"/>
  <c r="M37" i="30"/>
  <c r="J37" i="30"/>
  <c r="L37" i="30" s="1"/>
  <c r="M36" i="30"/>
  <c r="J36" i="30"/>
  <c r="L36" i="30" s="1"/>
  <c r="M35" i="30"/>
  <c r="J35" i="30"/>
  <c r="L35" i="30" s="1"/>
  <c r="M34" i="30"/>
  <c r="J34" i="30"/>
  <c r="L34" i="30" s="1"/>
  <c r="M33" i="30"/>
  <c r="J33" i="30"/>
  <c r="L33" i="30" s="1"/>
  <c r="M32" i="30"/>
  <c r="J32" i="30"/>
  <c r="L32" i="30" s="1"/>
  <c r="M31" i="30"/>
  <c r="J31" i="30"/>
  <c r="L31" i="30" s="1"/>
  <c r="M30" i="30"/>
  <c r="J30" i="30"/>
  <c r="L30" i="30" s="1"/>
  <c r="M29" i="30"/>
  <c r="J29" i="30"/>
  <c r="L29" i="30" s="1"/>
  <c r="M28" i="30"/>
  <c r="J28" i="30"/>
  <c r="L28" i="30" s="1"/>
  <c r="M27" i="30"/>
  <c r="J27" i="30"/>
  <c r="L27" i="30" s="1"/>
  <c r="M26" i="30"/>
  <c r="J26" i="30"/>
  <c r="L26" i="30" s="1"/>
  <c r="M25" i="30"/>
  <c r="J25" i="30"/>
  <c r="L25" i="30" s="1"/>
  <c r="M24" i="30"/>
  <c r="J24" i="30"/>
  <c r="L24" i="30" s="1"/>
  <c r="M23" i="30"/>
  <c r="J23" i="30"/>
  <c r="L23" i="30" s="1"/>
  <c r="M22" i="30"/>
  <c r="J22" i="30"/>
  <c r="L22" i="30" s="1"/>
  <c r="M21" i="30"/>
  <c r="J21" i="30"/>
  <c r="L21" i="30" s="1"/>
  <c r="M20" i="30"/>
  <c r="J20" i="30"/>
  <c r="L20" i="30" s="1"/>
  <c r="M19" i="30"/>
  <c r="J19" i="30"/>
  <c r="L19" i="30" s="1"/>
  <c r="M18" i="30"/>
  <c r="J18" i="30"/>
  <c r="L18" i="30" s="1"/>
  <c r="M17" i="30"/>
  <c r="J17" i="30"/>
  <c r="L17" i="30" s="1"/>
  <c r="M16" i="30"/>
  <c r="J16" i="30"/>
  <c r="L16" i="30" s="1"/>
  <c r="M15" i="30"/>
  <c r="J15" i="30"/>
  <c r="L15" i="30" s="1"/>
  <c r="M14" i="30"/>
  <c r="J14" i="30"/>
  <c r="L14" i="30" s="1"/>
  <c r="B7" i="30"/>
  <c r="D2" i="30"/>
  <c r="E13" i="7"/>
  <c r="M82" i="29"/>
  <c r="J82" i="29"/>
  <c r="K82" i="29" s="1"/>
  <c r="M81" i="29"/>
  <c r="J81" i="29"/>
  <c r="K81" i="29" s="1"/>
  <c r="M80" i="29"/>
  <c r="J80" i="29"/>
  <c r="K80" i="29" s="1"/>
  <c r="M79" i="29"/>
  <c r="J79" i="29"/>
  <c r="K79" i="29" s="1"/>
  <c r="M78" i="29"/>
  <c r="J78" i="29"/>
  <c r="K78" i="29" s="1"/>
  <c r="M77" i="29"/>
  <c r="J77" i="29"/>
  <c r="K77" i="29" s="1"/>
  <c r="M76" i="29"/>
  <c r="J76" i="29"/>
  <c r="K76" i="29" s="1"/>
  <c r="M75" i="29"/>
  <c r="J75" i="29"/>
  <c r="K75" i="29" s="1"/>
  <c r="M74" i="29"/>
  <c r="J74" i="29"/>
  <c r="K74" i="29" s="1"/>
  <c r="M73" i="29"/>
  <c r="J73" i="29"/>
  <c r="K73" i="29" s="1"/>
  <c r="M72" i="29"/>
  <c r="J72" i="29"/>
  <c r="K72" i="29" s="1"/>
  <c r="M71" i="29"/>
  <c r="J71" i="29"/>
  <c r="K71" i="29" s="1"/>
  <c r="M70" i="29"/>
  <c r="J70" i="29"/>
  <c r="K70" i="29" s="1"/>
  <c r="M69" i="29"/>
  <c r="J69" i="29"/>
  <c r="K69" i="29" s="1"/>
  <c r="M68" i="29"/>
  <c r="J68" i="29"/>
  <c r="K68" i="29" s="1"/>
  <c r="M67" i="29"/>
  <c r="J67" i="29"/>
  <c r="K67" i="29" s="1"/>
  <c r="M66" i="29"/>
  <c r="J66" i="29"/>
  <c r="K66" i="29" s="1"/>
  <c r="M65" i="29"/>
  <c r="J65" i="29"/>
  <c r="K65" i="29" s="1"/>
  <c r="M64" i="29"/>
  <c r="J64" i="29"/>
  <c r="K64" i="29" s="1"/>
  <c r="M63" i="29"/>
  <c r="J63" i="29"/>
  <c r="K63" i="29" s="1"/>
  <c r="M62" i="29"/>
  <c r="J62" i="29"/>
  <c r="K62" i="29" s="1"/>
  <c r="M61" i="29"/>
  <c r="J61" i="29"/>
  <c r="K61" i="29" s="1"/>
  <c r="M60" i="29"/>
  <c r="J60" i="29"/>
  <c r="K60" i="29" s="1"/>
  <c r="M59" i="29"/>
  <c r="J59" i="29"/>
  <c r="K59" i="29" s="1"/>
  <c r="M58" i="29"/>
  <c r="J58" i="29"/>
  <c r="K58" i="29" s="1"/>
  <c r="M57" i="29"/>
  <c r="J57" i="29"/>
  <c r="K57" i="29" s="1"/>
  <c r="M56" i="29"/>
  <c r="J56" i="29"/>
  <c r="K56" i="29" s="1"/>
  <c r="M55" i="29"/>
  <c r="J55" i="29"/>
  <c r="K55" i="29" s="1"/>
  <c r="M54" i="29"/>
  <c r="J54" i="29"/>
  <c r="K54" i="29" s="1"/>
  <c r="M53" i="29"/>
  <c r="J53" i="29"/>
  <c r="K53" i="29" s="1"/>
  <c r="M52" i="29"/>
  <c r="J52" i="29"/>
  <c r="K52" i="29" s="1"/>
  <c r="M51" i="29"/>
  <c r="J51" i="29"/>
  <c r="K51" i="29" s="1"/>
  <c r="M50" i="29"/>
  <c r="J50" i="29"/>
  <c r="K50" i="29" s="1"/>
  <c r="M49" i="29"/>
  <c r="J49" i="29"/>
  <c r="K49" i="29" s="1"/>
  <c r="M48" i="29"/>
  <c r="J48" i="29"/>
  <c r="K48" i="29" s="1"/>
  <c r="M47" i="29"/>
  <c r="J47" i="29"/>
  <c r="K47" i="29" s="1"/>
  <c r="M36" i="29"/>
  <c r="J36" i="29"/>
  <c r="K36" i="29" s="1"/>
  <c r="M24" i="29"/>
  <c r="J24" i="29"/>
  <c r="K24" i="29" s="1"/>
  <c r="M23" i="29"/>
  <c r="J23" i="29"/>
  <c r="K23" i="29" s="1"/>
  <c r="M22" i="29"/>
  <c r="J22" i="29"/>
  <c r="K22" i="29" s="1"/>
  <c r="M21" i="29"/>
  <c r="J21" i="29"/>
  <c r="K21" i="29" s="1"/>
  <c r="M20" i="29"/>
  <c r="J20" i="29"/>
  <c r="K20" i="29" s="1"/>
  <c r="M19" i="29"/>
  <c r="J19" i="29"/>
  <c r="K19" i="29" s="1"/>
  <c r="M18" i="29"/>
  <c r="J18" i="29"/>
  <c r="K18" i="29" s="1"/>
  <c r="M17" i="29"/>
  <c r="J17" i="29"/>
  <c r="K17" i="29" s="1"/>
  <c r="M16" i="29"/>
  <c r="J16" i="29"/>
  <c r="K16" i="29" s="1"/>
  <c r="M15" i="29"/>
  <c r="J15" i="29"/>
  <c r="K15" i="29" s="1"/>
  <c r="M14" i="29"/>
  <c r="J14" i="29"/>
  <c r="K14" i="29" s="1"/>
  <c r="B7" i="29"/>
  <c r="D2" i="29"/>
  <c r="I54" i="28"/>
  <c r="E14" i="7" s="1"/>
  <c r="M52" i="28"/>
  <c r="J52" i="28"/>
  <c r="K52" i="28" s="1"/>
  <c r="M51" i="28"/>
  <c r="J51" i="28"/>
  <c r="K51" i="28" s="1"/>
  <c r="M50" i="28"/>
  <c r="J50" i="28"/>
  <c r="K50" i="28" s="1"/>
  <c r="M49" i="28"/>
  <c r="J49" i="28"/>
  <c r="K49" i="28" s="1"/>
  <c r="M48" i="28"/>
  <c r="J48" i="28"/>
  <c r="K48" i="28" s="1"/>
  <c r="M47" i="28"/>
  <c r="J47" i="28"/>
  <c r="K47" i="28" s="1"/>
  <c r="M46" i="28"/>
  <c r="J46" i="28"/>
  <c r="K46" i="28" s="1"/>
  <c r="M45" i="28"/>
  <c r="J45" i="28"/>
  <c r="K45" i="28" s="1"/>
  <c r="M44" i="28"/>
  <c r="J44" i="28"/>
  <c r="K44" i="28" s="1"/>
  <c r="M43" i="28"/>
  <c r="J43" i="28"/>
  <c r="K43" i="28" s="1"/>
  <c r="M42" i="28"/>
  <c r="J42" i="28"/>
  <c r="K42" i="28" s="1"/>
  <c r="M41" i="28"/>
  <c r="J41" i="28"/>
  <c r="K41" i="28" s="1"/>
  <c r="M40" i="28"/>
  <c r="J40" i="28"/>
  <c r="K40" i="28" s="1"/>
  <c r="M39" i="28"/>
  <c r="J39" i="28"/>
  <c r="K39" i="28" s="1"/>
  <c r="M38" i="28"/>
  <c r="J38" i="28"/>
  <c r="K38" i="28" s="1"/>
  <c r="M37" i="28"/>
  <c r="J37" i="28"/>
  <c r="K37" i="28" s="1"/>
  <c r="M36" i="28"/>
  <c r="J36" i="28"/>
  <c r="K36" i="28" s="1"/>
  <c r="M35" i="28"/>
  <c r="J35" i="28"/>
  <c r="K35" i="28" s="1"/>
  <c r="M34" i="28"/>
  <c r="J34" i="28"/>
  <c r="K34" i="28" s="1"/>
  <c r="M33" i="28"/>
  <c r="J33" i="28"/>
  <c r="K33" i="28" s="1"/>
  <c r="M32" i="28"/>
  <c r="J32" i="28"/>
  <c r="K32" i="28" s="1"/>
  <c r="M31" i="28"/>
  <c r="J31" i="28"/>
  <c r="K31" i="28" s="1"/>
  <c r="M30" i="28"/>
  <c r="J30" i="28"/>
  <c r="K30" i="28" s="1"/>
  <c r="M29" i="28"/>
  <c r="J29" i="28"/>
  <c r="K29" i="28" s="1"/>
  <c r="M28" i="28"/>
  <c r="J28" i="28"/>
  <c r="K28" i="28" s="1"/>
  <c r="M27" i="28"/>
  <c r="J27" i="28"/>
  <c r="K27" i="28" s="1"/>
  <c r="M26" i="28"/>
  <c r="J26" i="28"/>
  <c r="K26" i="28" s="1"/>
  <c r="M25" i="28"/>
  <c r="J25" i="28"/>
  <c r="K25" i="28" s="1"/>
  <c r="M24" i="28"/>
  <c r="J24" i="28"/>
  <c r="K24" i="28" s="1"/>
  <c r="M23" i="28"/>
  <c r="J23" i="28"/>
  <c r="K23" i="28" s="1"/>
  <c r="M22" i="28"/>
  <c r="J22" i="28"/>
  <c r="K22" i="28" s="1"/>
  <c r="M21" i="28"/>
  <c r="J21" i="28"/>
  <c r="K21" i="28" s="1"/>
  <c r="M20" i="28"/>
  <c r="J20" i="28"/>
  <c r="K20" i="28" s="1"/>
  <c r="M19" i="28"/>
  <c r="J19" i="28"/>
  <c r="K19" i="28" s="1"/>
  <c r="M18" i="28"/>
  <c r="J18" i="28"/>
  <c r="K18" i="28" s="1"/>
  <c r="M17" i="28"/>
  <c r="J17" i="28"/>
  <c r="K17" i="28" s="1"/>
  <c r="M16" i="28"/>
  <c r="J16" i="28"/>
  <c r="K16" i="28" s="1"/>
  <c r="M15" i="28"/>
  <c r="J15" i="28"/>
  <c r="K15" i="28" s="1"/>
  <c r="M14" i="28"/>
  <c r="J14" i="28"/>
  <c r="K14" i="28" s="1"/>
  <c r="B7" i="28"/>
  <c r="D2" i="28"/>
  <c r="I37" i="27"/>
  <c r="E15" i="7" s="1"/>
  <c r="M35" i="27"/>
  <c r="J35" i="27"/>
  <c r="L35" i="27" s="1"/>
  <c r="M34" i="27"/>
  <c r="J34" i="27"/>
  <c r="L34" i="27" s="1"/>
  <c r="M33" i="27"/>
  <c r="J33" i="27"/>
  <c r="L33" i="27" s="1"/>
  <c r="M32" i="27"/>
  <c r="J32" i="27"/>
  <c r="L32" i="27" s="1"/>
  <c r="M31" i="27"/>
  <c r="K31" i="27"/>
  <c r="J31" i="27"/>
  <c r="L31" i="27" s="1"/>
  <c r="M30" i="27"/>
  <c r="J30" i="27"/>
  <c r="L30" i="27" s="1"/>
  <c r="M29" i="27"/>
  <c r="J29" i="27"/>
  <c r="L29" i="27" s="1"/>
  <c r="M28" i="27"/>
  <c r="J28" i="27"/>
  <c r="L28" i="27" s="1"/>
  <c r="M27" i="27"/>
  <c r="J27" i="27"/>
  <c r="L27" i="27" s="1"/>
  <c r="M26" i="27"/>
  <c r="J26" i="27"/>
  <c r="L26" i="27" s="1"/>
  <c r="M25" i="27"/>
  <c r="J25" i="27"/>
  <c r="L25" i="27" s="1"/>
  <c r="M24" i="27"/>
  <c r="K24" i="27"/>
  <c r="J24" i="27"/>
  <c r="L24" i="27" s="1"/>
  <c r="M23" i="27"/>
  <c r="J23" i="27"/>
  <c r="L23" i="27" s="1"/>
  <c r="M22" i="27"/>
  <c r="J22" i="27"/>
  <c r="L22" i="27" s="1"/>
  <c r="M21" i="27"/>
  <c r="J21" i="27"/>
  <c r="L21" i="27" s="1"/>
  <c r="M20" i="27"/>
  <c r="J20" i="27"/>
  <c r="L20" i="27" s="1"/>
  <c r="M19" i="27"/>
  <c r="J19" i="27"/>
  <c r="L19" i="27" s="1"/>
  <c r="M18" i="27"/>
  <c r="J18" i="27"/>
  <c r="L18" i="27" s="1"/>
  <c r="M17" i="27"/>
  <c r="K17" i="27"/>
  <c r="J17" i="27"/>
  <c r="L17" i="27" s="1"/>
  <c r="M16" i="27"/>
  <c r="J16" i="27"/>
  <c r="L16" i="27" s="1"/>
  <c r="M15" i="27"/>
  <c r="J15" i="27"/>
  <c r="L15" i="27" s="1"/>
  <c r="M14" i="27"/>
  <c r="J14" i="27"/>
  <c r="L14" i="27" s="1"/>
  <c r="B7" i="27"/>
  <c r="D2" i="27"/>
  <c r="I42" i="26"/>
  <c r="E16" i="7" s="1"/>
  <c r="M40" i="26"/>
  <c r="J40" i="26"/>
  <c r="L40" i="26" s="1"/>
  <c r="M39" i="26"/>
  <c r="J39" i="26"/>
  <c r="L39" i="26" s="1"/>
  <c r="M38" i="26"/>
  <c r="J38" i="26"/>
  <c r="L38" i="26" s="1"/>
  <c r="M37" i="26"/>
  <c r="J37" i="26"/>
  <c r="L37" i="26" s="1"/>
  <c r="M36" i="26"/>
  <c r="J36" i="26"/>
  <c r="L36" i="26" s="1"/>
  <c r="M35" i="26"/>
  <c r="J35" i="26"/>
  <c r="L35" i="26" s="1"/>
  <c r="M34" i="26"/>
  <c r="J34" i="26"/>
  <c r="L34" i="26" s="1"/>
  <c r="M33" i="26"/>
  <c r="J33" i="26"/>
  <c r="L33" i="26" s="1"/>
  <c r="M32" i="26"/>
  <c r="J32" i="26"/>
  <c r="L32" i="26" s="1"/>
  <c r="M31" i="26"/>
  <c r="J31" i="26"/>
  <c r="L31" i="26" s="1"/>
  <c r="M30" i="26"/>
  <c r="J30" i="26"/>
  <c r="L30" i="26" s="1"/>
  <c r="M29" i="26"/>
  <c r="J29" i="26"/>
  <c r="L29" i="26" s="1"/>
  <c r="M28" i="26"/>
  <c r="J28" i="26"/>
  <c r="L28" i="26" s="1"/>
  <c r="M27" i="26"/>
  <c r="J27" i="26"/>
  <c r="L27" i="26" s="1"/>
  <c r="M26" i="26"/>
  <c r="J26" i="26"/>
  <c r="L26" i="26" s="1"/>
  <c r="M25" i="26"/>
  <c r="J25" i="26"/>
  <c r="L25" i="26" s="1"/>
  <c r="M24" i="26"/>
  <c r="J24" i="26"/>
  <c r="L24" i="26" s="1"/>
  <c r="M23" i="26"/>
  <c r="J23" i="26"/>
  <c r="L23" i="26" s="1"/>
  <c r="M22" i="26"/>
  <c r="J22" i="26"/>
  <c r="L22" i="26" s="1"/>
  <c r="M21" i="26"/>
  <c r="J21" i="26"/>
  <c r="L21" i="26" s="1"/>
  <c r="M20" i="26"/>
  <c r="J20" i="26"/>
  <c r="L20" i="26" s="1"/>
  <c r="M19" i="26"/>
  <c r="J19" i="26"/>
  <c r="L19" i="26" s="1"/>
  <c r="M18" i="26"/>
  <c r="J18" i="26"/>
  <c r="L18" i="26" s="1"/>
  <c r="M17" i="26"/>
  <c r="J17" i="26"/>
  <c r="L17" i="26" s="1"/>
  <c r="M16" i="26"/>
  <c r="J16" i="26"/>
  <c r="L16" i="26" s="1"/>
  <c r="M15" i="26"/>
  <c r="J15" i="26"/>
  <c r="L15" i="26" s="1"/>
  <c r="M14" i="26"/>
  <c r="J14" i="26"/>
  <c r="L14" i="26" s="1"/>
  <c r="B7" i="26"/>
  <c r="D2" i="26"/>
  <c r="I64" i="25"/>
  <c r="E17" i="7" s="1"/>
  <c r="M62" i="25"/>
  <c r="J62" i="25"/>
  <c r="L62" i="25" s="1"/>
  <c r="M61" i="25"/>
  <c r="J61" i="25"/>
  <c r="L61" i="25" s="1"/>
  <c r="M60" i="25"/>
  <c r="J60" i="25"/>
  <c r="L60" i="25" s="1"/>
  <c r="M59" i="25"/>
  <c r="J59" i="25"/>
  <c r="L59" i="25" s="1"/>
  <c r="M58" i="25"/>
  <c r="J58" i="25"/>
  <c r="L58" i="25" s="1"/>
  <c r="M57" i="25"/>
  <c r="J57" i="25"/>
  <c r="L57" i="25" s="1"/>
  <c r="M56" i="25"/>
  <c r="J56" i="25"/>
  <c r="L56" i="25" s="1"/>
  <c r="M55" i="25"/>
  <c r="J55" i="25"/>
  <c r="L55" i="25" s="1"/>
  <c r="M54" i="25"/>
  <c r="J54" i="25"/>
  <c r="L54" i="25" s="1"/>
  <c r="M53" i="25"/>
  <c r="J53" i="25"/>
  <c r="L53" i="25" s="1"/>
  <c r="M52" i="25"/>
  <c r="J52" i="25"/>
  <c r="L52" i="25" s="1"/>
  <c r="M51" i="25"/>
  <c r="J51" i="25"/>
  <c r="L51" i="25" s="1"/>
  <c r="M50" i="25"/>
  <c r="J50" i="25"/>
  <c r="L50" i="25" s="1"/>
  <c r="M49" i="25"/>
  <c r="J49" i="25"/>
  <c r="L49" i="25" s="1"/>
  <c r="M48" i="25"/>
  <c r="J48" i="25"/>
  <c r="L48" i="25" s="1"/>
  <c r="M47" i="25"/>
  <c r="J47" i="25"/>
  <c r="L47" i="25" s="1"/>
  <c r="M46" i="25"/>
  <c r="J46" i="25"/>
  <c r="L46" i="25" s="1"/>
  <c r="M45" i="25"/>
  <c r="J45" i="25"/>
  <c r="L45" i="25" s="1"/>
  <c r="M44" i="25"/>
  <c r="J44" i="25"/>
  <c r="L44" i="25" s="1"/>
  <c r="M43" i="25"/>
  <c r="J43" i="25"/>
  <c r="L43" i="25" s="1"/>
  <c r="M42" i="25"/>
  <c r="J42" i="25"/>
  <c r="L42" i="25" s="1"/>
  <c r="M41" i="25"/>
  <c r="J41" i="25"/>
  <c r="L41" i="25" s="1"/>
  <c r="M40" i="25"/>
  <c r="J40" i="25"/>
  <c r="L40" i="25" s="1"/>
  <c r="M39" i="25"/>
  <c r="J39" i="25"/>
  <c r="L39" i="25" s="1"/>
  <c r="M38" i="25"/>
  <c r="J38" i="25"/>
  <c r="L38" i="25" s="1"/>
  <c r="M37" i="25"/>
  <c r="J37" i="25"/>
  <c r="L37" i="25" s="1"/>
  <c r="M36" i="25"/>
  <c r="J36" i="25"/>
  <c r="L36" i="25" s="1"/>
  <c r="M35" i="25"/>
  <c r="J35" i="25"/>
  <c r="L35" i="25" s="1"/>
  <c r="M34" i="25"/>
  <c r="J34" i="25"/>
  <c r="L34" i="25" s="1"/>
  <c r="M33" i="25"/>
  <c r="J33" i="25"/>
  <c r="L33" i="25" s="1"/>
  <c r="M32" i="25"/>
  <c r="J32" i="25"/>
  <c r="L32" i="25" s="1"/>
  <c r="M31" i="25"/>
  <c r="J31" i="25"/>
  <c r="L31" i="25" s="1"/>
  <c r="M30" i="25"/>
  <c r="J30" i="25"/>
  <c r="L30" i="25" s="1"/>
  <c r="M29" i="25"/>
  <c r="J29" i="25"/>
  <c r="L29" i="25" s="1"/>
  <c r="M28" i="25"/>
  <c r="J28" i="25"/>
  <c r="L28" i="25" s="1"/>
  <c r="M27" i="25"/>
  <c r="J27" i="25"/>
  <c r="L27" i="25" s="1"/>
  <c r="M26" i="25"/>
  <c r="J26" i="25"/>
  <c r="L26" i="25" s="1"/>
  <c r="M25" i="25"/>
  <c r="J25" i="25"/>
  <c r="L25" i="25" s="1"/>
  <c r="M24" i="25"/>
  <c r="J24" i="25"/>
  <c r="L24" i="25" s="1"/>
  <c r="M23" i="25"/>
  <c r="J23" i="25"/>
  <c r="L23" i="25" s="1"/>
  <c r="M22" i="25"/>
  <c r="J22" i="25"/>
  <c r="L22" i="25" s="1"/>
  <c r="M21" i="25"/>
  <c r="J21" i="25"/>
  <c r="L21" i="25" s="1"/>
  <c r="M20" i="25"/>
  <c r="J20" i="25"/>
  <c r="L20" i="25" s="1"/>
  <c r="M19" i="25"/>
  <c r="J19" i="25"/>
  <c r="L19" i="25" s="1"/>
  <c r="M18" i="25"/>
  <c r="J18" i="25"/>
  <c r="L18" i="25" s="1"/>
  <c r="M17" i="25"/>
  <c r="J17" i="25"/>
  <c r="L17" i="25" s="1"/>
  <c r="M16" i="25"/>
  <c r="J16" i="25"/>
  <c r="L16" i="25" s="1"/>
  <c r="M15" i="25"/>
  <c r="J15" i="25"/>
  <c r="L15" i="25" s="1"/>
  <c r="M14" i="25"/>
  <c r="J14" i="25"/>
  <c r="L14" i="25" s="1"/>
  <c r="B7" i="25"/>
  <c r="D2" i="25"/>
  <c r="I73" i="24"/>
  <c r="E18" i="7" s="1"/>
  <c r="M71" i="24"/>
  <c r="J71" i="24"/>
  <c r="L71" i="24" s="1"/>
  <c r="M70" i="24"/>
  <c r="K70" i="24"/>
  <c r="J70" i="24"/>
  <c r="L70" i="24" s="1"/>
  <c r="M69" i="24"/>
  <c r="J69" i="24"/>
  <c r="L69" i="24" s="1"/>
  <c r="M68" i="24"/>
  <c r="J68" i="24"/>
  <c r="L68" i="24" s="1"/>
  <c r="M67" i="24"/>
  <c r="J67" i="24"/>
  <c r="L67" i="24" s="1"/>
  <c r="M66" i="24"/>
  <c r="J66" i="24"/>
  <c r="L66" i="24" s="1"/>
  <c r="M65" i="24"/>
  <c r="J65" i="24"/>
  <c r="L65" i="24" s="1"/>
  <c r="M64" i="24"/>
  <c r="J64" i="24"/>
  <c r="L64" i="24" s="1"/>
  <c r="M63" i="24"/>
  <c r="J63" i="24"/>
  <c r="L63" i="24" s="1"/>
  <c r="M62" i="24"/>
  <c r="J62" i="24"/>
  <c r="L62" i="24" s="1"/>
  <c r="M61" i="24"/>
  <c r="J61" i="24"/>
  <c r="L61" i="24" s="1"/>
  <c r="M60" i="24"/>
  <c r="J60" i="24"/>
  <c r="L60" i="24" s="1"/>
  <c r="M59" i="24"/>
  <c r="J59" i="24"/>
  <c r="L59" i="24" s="1"/>
  <c r="M58" i="24"/>
  <c r="J58" i="24"/>
  <c r="L58" i="24" s="1"/>
  <c r="M57" i="24"/>
  <c r="J57" i="24"/>
  <c r="L57" i="24" s="1"/>
  <c r="M56" i="24"/>
  <c r="J56" i="24"/>
  <c r="L56" i="24" s="1"/>
  <c r="M55" i="24"/>
  <c r="J55" i="24"/>
  <c r="L55" i="24" s="1"/>
  <c r="M54" i="24"/>
  <c r="J54" i="24"/>
  <c r="L54" i="24" s="1"/>
  <c r="M53" i="24"/>
  <c r="J53" i="24"/>
  <c r="L53" i="24" s="1"/>
  <c r="M52" i="24"/>
  <c r="K52" i="24"/>
  <c r="J52" i="24"/>
  <c r="L52" i="24" s="1"/>
  <c r="M51" i="24"/>
  <c r="J51" i="24"/>
  <c r="L51" i="24" s="1"/>
  <c r="M50" i="24"/>
  <c r="J50" i="24"/>
  <c r="L50" i="24" s="1"/>
  <c r="M49" i="24"/>
  <c r="J49" i="24"/>
  <c r="L49" i="24" s="1"/>
  <c r="M48" i="24"/>
  <c r="J48" i="24"/>
  <c r="L48" i="24" s="1"/>
  <c r="M47" i="24"/>
  <c r="J47" i="24"/>
  <c r="L47" i="24" s="1"/>
  <c r="M46" i="24"/>
  <c r="J46" i="24"/>
  <c r="L46" i="24" s="1"/>
  <c r="M45" i="24"/>
  <c r="J45" i="24"/>
  <c r="L45" i="24" s="1"/>
  <c r="M44" i="24"/>
  <c r="J44" i="24"/>
  <c r="L44" i="24" s="1"/>
  <c r="M43" i="24"/>
  <c r="J43" i="24"/>
  <c r="L43" i="24" s="1"/>
  <c r="M42" i="24"/>
  <c r="J42" i="24"/>
  <c r="L42" i="24" s="1"/>
  <c r="M41" i="24"/>
  <c r="J41" i="24"/>
  <c r="L41" i="24" s="1"/>
  <c r="M40" i="24"/>
  <c r="J40" i="24"/>
  <c r="L40" i="24" s="1"/>
  <c r="M39" i="24"/>
  <c r="J39" i="24"/>
  <c r="L39" i="24" s="1"/>
  <c r="M38" i="24"/>
  <c r="J38" i="24"/>
  <c r="L38" i="24" s="1"/>
  <c r="M37" i="24"/>
  <c r="K37" i="24"/>
  <c r="J37" i="24"/>
  <c r="L37" i="24" s="1"/>
  <c r="M36" i="24"/>
  <c r="J36" i="24"/>
  <c r="L36" i="24" s="1"/>
  <c r="M35" i="24"/>
  <c r="J35" i="24"/>
  <c r="L35" i="24" s="1"/>
  <c r="M34" i="24"/>
  <c r="J34" i="24"/>
  <c r="L34" i="24" s="1"/>
  <c r="M33" i="24"/>
  <c r="J33" i="24"/>
  <c r="L33" i="24" s="1"/>
  <c r="M32" i="24"/>
  <c r="J32" i="24"/>
  <c r="L32" i="24" s="1"/>
  <c r="M31" i="24"/>
  <c r="J31" i="24"/>
  <c r="L31" i="24" s="1"/>
  <c r="M30" i="24"/>
  <c r="J30" i="24"/>
  <c r="L30" i="24" s="1"/>
  <c r="M29" i="24"/>
  <c r="J29" i="24"/>
  <c r="L29" i="24" s="1"/>
  <c r="M28" i="24"/>
  <c r="J28" i="24"/>
  <c r="L28" i="24" s="1"/>
  <c r="M27" i="24"/>
  <c r="J27" i="24"/>
  <c r="L27" i="24" s="1"/>
  <c r="M26" i="24"/>
  <c r="J26" i="24"/>
  <c r="L26" i="24" s="1"/>
  <c r="M25" i="24"/>
  <c r="J25" i="24"/>
  <c r="L25" i="24" s="1"/>
  <c r="M24" i="24"/>
  <c r="J24" i="24"/>
  <c r="L24" i="24" s="1"/>
  <c r="M23" i="24"/>
  <c r="J23" i="24"/>
  <c r="L23" i="24" s="1"/>
  <c r="M22" i="24"/>
  <c r="K22" i="24"/>
  <c r="J22" i="24"/>
  <c r="L22" i="24" s="1"/>
  <c r="M21" i="24"/>
  <c r="J21" i="24"/>
  <c r="L21" i="24" s="1"/>
  <c r="M20" i="24"/>
  <c r="J20" i="24"/>
  <c r="L20" i="24" s="1"/>
  <c r="M19" i="24"/>
  <c r="J19" i="24"/>
  <c r="L19" i="24" s="1"/>
  <c r="M18" i="24"/>
  <c r="J18" i="24"/>
  <c r="L18" i="24" s="1"/>
  <c r="M17" i="24"/>
  <c r="J17" i="24"/>
  <c r="L17" i="24" s="1"/>
  <c r="M16" i="24"/>
  <c r="J16" i="24"/>
  <c r="L16" i="24" s="1"/>
  <c r="M15" i="24"/>
  <c r="J15" i="24"/>
  <c r="L15" i="24" s="1"/>
  <c r="M14" i="24"/>
  <c r="J14" i="24"/>
  <c r="L14" i="24" s="1"/>
  <c r="B7" i="24"/>
  <c r="D2" i="24"/>
  <c r="K30" i="26" l="1"/>
  <c r="K40" i="26"/>
  <c r="K17" i="30"/>
  <c r="K31" i="30"/>
  <c r="K14" i="30"/>
  <c r="K48" i="30"/>
  <c r="K23" i="30"/>
  <c r="K45" i="30"/>
  <c r="K20" i="30"/>
  <c r="K25" i="30"/>
  <c r="K36" i="30"/>
  <c r="K16" i="30"/>
  <c r="K27" i="30"/>
  <c r="K21" i="30"/>
  <c r="K29" i="30"/>
  <c r="K34" i="30"/>
  <c r="K37" i="30"/>
  <c r="K46" i="30"/>
  <c r="K51" i="30"/>
  <c r="K54" i="30"/>
  <c r="L15" i="31"/>
  <c r="K15" i="31"/>
  <c r="L23" i="31"/>
  <c r="K17" i="31"/>
  <c r="L17" i="31"/>
  <c r="L19" i="31"/>
  <c r="K19" i="31"/>
  <c r="K21" i="31"/>
  <c r="L21" i="31"/>
  <c r="K25" i="31"/>
  <c r="L25" i="31"/>
  <c r="L27" i="31"/>
  <c r="K27" i="31"/>
  <c r="K29" i="31"/>
  <c r="L29" i="31"/>
  <c r="L31" i="31"/>
  <c r="K31" i="31"/>
  <c r="K33" i="31"/>
  <c r="L33" i="31"/>
  <c r="L16" i="31"/>
  <c r="K16" i="31"/>
  <c r="L18" i="31"/>
  <c r="K18" i="31"/>
  <c r="L20" i="31"/>
  <c r="K20" i="31"/>
  <c r="L22" i="31"/>
  <c r="K22" i="31"/>
  <c r="L24" i="31"/>
  <c r="K24" i="31"/>
  <c r="L26" i="31"/>
  <c r="K26" i="31"/>
  <c r="L28" i="31"/>
  <c r="K28" i="31"/>
  <c r="L30" i="31"/>
  <c r="K30" i="31"/>
  <c r="L32" i="31"/>
  <c r="K32" i="31"/>
  <c r="K20" i="27"/>
  <c r="K35" i="27"/>
  <c r="K16" i="27"/>
  <c r="K19" i="27"/>
  <c r="K22" i="27"/>
  <c r="K25" i="27"/>
  <c r="K28" i="27"/>
  <c r="K18" i="27"/>
  <c r="K14" i="31"/>
  <c r="L63" i="32"/>
  <c r="L47" i="32"/>
  <c r="L15" i="32"/>
  <c r="L31" i="32"/>
  <c r="K28" i="24"/>
  <c r="K45" i="24"/>
  <c r="K59" i="24"/>
  <c r="K24" i="24"/>
  <c r="K32" i="24"/>
  <c r="K41" i="24"/>
  <c r="K48" i="24"/>
  <c r="K55" i="24"/>
  <c r="K67" i="24"/>
  <c r="K71" i="24"/>
  <c r="K19" i="24"/>
  <c r="K23" i="24"/>
  <c r="K26" i="24"/>
  <c r="K30" i="24"/>
  <c r="K34" i="24"/>
  <c r="K39" i="24"/>
  <c r="K43" i="24"/>
  <c r="K46" i="24"/>
  <c r="K50" i="24"/>
  <c r="K54" i="24"/>
  <c r="K57" i="24"/>
  <c r="K65" i="24"/>
  <c r="K69" i="24"/>
  <c r="K19" i="26"/>
  <c r="K36" i="26"/>
  <c r="K23" i="26"/>
  <c r="K34" i="26"/>
  <c r="K38" i="26"/>
  <c r="L44" i="28"/>
  <c r="L22" i="28"/>
  <c r="L14" i="28"/>
  <c r="L36" i="28"/>
  <c r="L18" i="28"/>
  <c r="L24" i="28"/>
  <c r="L38" i="28"/>
  <c r="L50" i="28"/>
  <c r="L23" i="32"/>
  <c r="L39" i="32"/>
  <c r="L55" i="32"/>
  <c r="L19" i="32"/>
  <c r="L27" i="32"/>
  <c r="L35" i="32"/>
  <c r="L43" i="32"/>
  <c r="L51" i="32"/>
  <c r="L59" i="32"/>
  <c r="K30" i="25"/>
  <c r="K61" i="25"/>
  <c r="K42" i="25"/>
  <c r="L49" i="29"/>
  <c r="L79" i="29"/>
  <c r="L18" i="29"/>
  <c r="L14" i="29"/>
  <c r="L53" i="29"/>
  <c r="L59" i="29"/>
  <c r="L24" i="29"/>
  <c r="L63" i="29"/>
  <c r="K52" i="30"/>
  <c r="K66" i="24"/>
  <c r="K68" i="24"/>
  <c r="K34" i="27"/>
  <c r="K20" i="25"/>
  <c r="K33" i="25"/>
  <c r="K59" i="25"/>
  <c r="K15" i="25"/>
  <c r="K19" i="25"/>
  <c r="K22" i="25"/>
  <c r="K26" i="25"/>
  <c r="K50" i="25"/>
  <c r="K57" i="25"/>
  <c r="K17" i="25"/>
  <c r="K24" i="25"/>
  <c r="K29" i="25"/>
  <c r="K32" i="25"/>
  <c r="K38" i="25"/>
  <c r="K46" i="25"/>
  <c r="K54" i="25"/>
  <c r="K58" i="25"/>
  <c r="K60" i="25"/>
  <c r="K62" i="25"/>
  <c r="L65" i="32"/>
  <c r="K50" i="30"/>
  <c r="K61" i="24"/>
  <c r="K63" i="24"/>
  <c r="K62" i="24"/>
  <c r="K64" i="24"/>
  <c r="K33" i="27"/>
  <c r="L61" i="32"/>
  <c r="K47" i="30"/>
  <c r="K49" i="30"/>
  <c r="L48" i="28"/>
  <c r="K60" i="24"/>
  <c r="K30" i="27"/>
  <c r="K32" i="27"/>
  <c r="K56" i="25"/>
  <c r="L46" i="28"/>
  <c r="K58" i="24"/>
  <c r="K27" i="27"/>
  <c r="K29" i="27"/>
  <c r="K55" i="25"/>
  <c r="L57" i="32"/>
  <c r="L42" i="28"/>
  <c r="K56" i="24"/>
  <c r="K26" i="27"/>
  <c r="L49" i="32"/>
  <c r="L53" i="32"/>
  <c r="K39" i="30"/>
  <c r="K41" i="30"/>
  <c r="K43" i="30"/>
  <c r="K38" i="30"/>
  <c r="K40" i="30"/>
  <c r="K42" i="30"/>
  <c r="K44" i="30"/>
  <c r="L77" i="29"/>
  <c r="L81" i="29"/>
  <c r="L40" i="28"/>
  <c r="K47" i="24"/>
  <c r="K49" i="24"/>
  <c r="K51" i="24"/>
  <c r="K53" i="24"/>
  <c r="K23" i="27"/>
  <c r="L71" i="29"/>
  <c r="L75" i="29"/>
  <c r="L69" i="29"/>
  <c r="L73" i="29"/>
  <c r="K35" i="30"/>
  <c r="K42" i="24"/>
  <c r="K44" i="24"/>
  <c r="K21" i="27"/>
  <c r="K32" i="26"/>
  <c r="L45" i="32"/>
  <c r="K38" i="24"/>
  <c r="K40" i="24"/>
  <c r="L41" i="32"/>
  <c r="L67" i="29"/>
  <c r="L34" i="28"/>
  <c r="L32" i="28"/>
  <c r="K36" i="24"/>
  <c r="K17" i="26"/>
  <c r="K21" i="26"/>
  <c r="K28" i="26"/>
  <c r="K31" i="26"/>
  <c r="K33" i="26"/>
  <c r="K35" i="26"/>
  <c r="K37" i="26"/>
  <c r="K39" i="26"/>
  <c r="K27" i="26"/>
  <c r="K29" i="26"/>
  <c r="K33" i="30"/>
  <c r="K32" i="30"/>
  <c r="L65" i="29"/>
  <c r="L30" i="28"/>
  <c r="K35" i="24"/>
  <c r="K40" i="25"/>
  <c r="K44" i="25"/>
  <c r="K48" i="25"/>
  <c r="K52" i="25"/>
  <c r="K39" i="25"/>
  <c r="K41" i="25"/>
  <c r="K43" i="25"/>
  <c r="K45" i="25"/>
  <c r="K47" i="25"/>
  <c r="K49" i="25"/>
  <c r="K51" i="25"/>
  <c r="K53" i="25"/>
  <c r="L28" i="28"/>
  <c r="K33" i="24"/>
  <c r="K36" i="25"/>
  <c r="K37" i="25"/>
  <c r="K35" i="25"/>
  <c r="K26" i="26"/>
  <c r="K25" i="26"/>
  <c r="L37" i="32"/>
  <c r="K30" i="30"/>
  <c r="L61" i="29"/>
  <c r="K29" i="24"/>
  <c r="K31" i="24"/>
  <c r="K34" i="25"/>
  <c r="K22" i="26"/>
  <c r="K24" i="26"/>
  <c r="L33" i="32"/>
  <c r="K22" i="30"/>
  <c r="K24" i="30"/>
  <c r="K26" i="30"/>
  <c r="K28" i="30"/>
  <c r="L57" i="29"/>
  <c r="L26" i="28"/>
  <c r="L51" i="29"/>
  <c r="L55" i="29"/>
  <c r="K27" i="24"/>
  <c r="K31" i="25"/>
  <c r="K20" i="26"/>
  <c r="K19" i="30"/>
  <c r="L20" i="28"/>
  <c r="K25" i="24"/>
  <c r="K28" i="25"/>
  <c r="L29" i="32"/>
  <c r="K18" i="30"/>
  <c r="L47" i="29"/>
  <c r="L16" i="28"/>
  <c r="K15" i="27"/>
  <c r="K23" i="25"/>
  <c r="K25" i="25"/>
  <c r="K27" i="25"/>
  <c r="L42" i="26"/>
  <c r="K18" i="26"/>
  <c r="K14" i="27"/>
  <c r="L22" i="29"/>
  <c r="L20" i="29"/>
  <c r="K21" i="24"/>
  <c r="K21" i="25"/>
  <c r="K14" i="26"/>
  <c r="K16" i="26"/>
  <c r="K15" i="26"/>
  <c r="L17" i="32"/>
  <c r="L21" i="32"/>
  <c r="L25" i="32"/>
  <c r="L56" i="30"/>
  <c r="K15" i="30"/>
  <c r="L16" i="29"/>
  <c r="K15" i="24"/>
  <c r="K17" i="24"/>
  <c r="K14" i="24"/>
  <c r="K16" i="24"/>
  <c r="K18" i="24"/>
  <c r="K20" i="24"/>
  <c r="K14" i="25"/>
  <c r="K16" i="25"/>
  <c r="K18" i="25"/>
  <c r="L14" i="32"/>
  <c r="L16" i="32"/>
  <c r="L18" i="32"/>
  <c r="L20" i="32"/>
  <c r="L22" i="32"/>
  <c r="L24" i="32"/>
  <c r="L26" i="32"/>
  <c r="L28" i="32"/>
  <c r="L30" i="32"/>
  <c r="L32" i="32"/>
  <c r="L34" i="32"/>
  <c r="L36" i="32"/>
  <c r="L38" i="32"/>
  <c r="L40" i="32"/>
  <c r="L42" i="32"/>
  <c r="L44" i="32"/>
  <c r="L46" i="32"/>
  <c r="L48" i="32"/>
  <c r="L50" i="32"/>
  <c r="L52" i="32"/>
  <c r="L54" i="32"/>
  <c r="L56" i="32"/>
  <c r="L58" i="32"/>
  <c r="L60" i="32"/>
  <c r="L62" i="32"/>
  <c r="L64" i="32"/>
  <c r="L66" i="32"/>
  <c r="K67" i="32"/>
  <c r="K74" i="32" s="1"/>
  <c r="F10" i="7" s="1"/>
  <c r="L67" i="32"/>
  <c r="L68" i="32"/>
  <c r="L69" i="32"/>
  <c r="L70" i="32"/>
  <c r="L71" i="32"/>
  <c r="L72" i="32"/>
  <c r="K84" i="29"/>
  <c r="F13" i="7" s="1"/>
  <c r="L15" i="29"/>
  <c r="L17" i="29"/>
  <c r="L19" i="29"/>
  <c r="L21" i="29"/>
  <c r="L23" i="29"/>
  <c r="L36" i="29"/>
  <c r="L48" i="29"/>
  <c r="L50" i="29"/>
  <c r="L52" i="29"/>
  <c r="L54" i="29"/>
  <c r="L56" i="29"/>
  <c r="L58" i="29"/>
  <c r="L60" i="29"/>
  <c r="L62" i="29"/>
  <c r="L64" i="29"/>
  <c r="L66" i="29"/>
  <c r="L68" i="29"/>
  <c r="L70" i="29"/>
  <c r="L72" i="29"/>
  <c r="L74" i="29"/>
  <c r="L76" i="29"/>
  <c r="L78" i="29"/>
  <c r="L80" i="29"/>
  <c r="L82" i="29"/>
  <c r="K54" i="28"/>
  <c r="F14" i="7" s="1"/>
  <c r="L15" i="28"/>
  <c r="L17" i="28"/>
  <c r="L19" i="28"/>
  <c r="L21" i="28"/>
  <c r="L23" i="28"/>
  <c r="L25" i="28"/>
  <c r="L27" i="28"/>
  <c r="L29" i="28"/>
  <c r="L31" i="28"/>
  <c r="L33" i="28"/>
  <c r="L35" i="28"/>
  <c r="L37" i="28"/>
  <c r="L39" i="28"/>
  <c r="L41" i="28"/>
  <c r="L43" i="28"/>
  <c r="L45" i="28"/>
  <c r="L47" i="28"/>
  <c r="L49" i="28"/>
  <c r="L51" i="28"/>
  <c r="L52" i="28"/>
  <c r="L37" i="27"/>
  <c r="L64" i="25"/>
  <c r="L73" i="24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68" i="2"/>
  <c r="M69" i="2"/>
  <c r="M70" i="2"/>
  <c r="M71" i="2"/>
  <c r="M72" i="2"/>
  <c r="M73" i="2"/>
  <c r="M74" i="2"/>
  <c r="M75" i="2"/>
  <c r="M76" i="2"/>
  <c r="M77" i="2"/>
  <c r="M78" i="2"/>
  <c r="M79" i="2"/>
  <c r="M96" i="2"/>
  <c r="M14" i="2"/>
  <c r="L35" i="31" l="1"/>
  <c r="K37" i="27"/>
  <c r="F15" i="7" s="1"/>
  <c r="K35" i="31"/>
  <c r="F11" i="7" s="1"/>
  <c r="K56" i="30"/>
  <c r="F12" i="7" s="1"/>
  <c r="L54" i="28"/>
  <c r="K42" i="26"/>
  <c r="F16" i="7" s="1"/>
  <c r="L84" i="29"/>
  <c r="K73" i="24"/>
  <c r="F18" i="7" s="1"/>
  <c r="K64" i="25"/>
  <c r="F17" i="7" s="1"/>
  <c r="L74" i="32"/>
  <c r="J75" i="2"/>
  <c r="K75" i="2" s="1"/>
  <c r="J74" i="2"/>
  <c r="K74" i="2" s="1"/>
  <c r="J73" i="2"/>
  <c r="K73" i="2" s="1"/>
  <c r="J72" i="2"/>
  <c r="K72" i="2" s="1"/>
  <c r="J71" i="2"/>
  <c r="K71" i="2" s="1"/>
  <c r="J70" i="2"/>
  <c r="K70" i="2" s="1"/>
  <c r="J69" i="2"/>
  <c r="K69" i="2" s="1"/>
  <c r="J68" i="2"/>
  <c r="K68" i="2" s="1"/>
  <c r="J67" i="2"/>
  <c r="K67" i="2" s="1"/>
  <c r="J66" i="2"/>
  <c r="K66" i="2" s="1"/>
  <c r="J65" i="2"/>
  <c r="K65" i="2" s="1"/>
  <c r="J64" i="2"/>
  <c r="K64" i="2" s="1"/>
  <c r="L64" i="2" l="1"/>
  <c r="L65" i="2"/>
  <c r="L66" i="2"/>
  <c r="L67" i="2"/>
  <c r="L68" i="2"/>
  <c r="L69" i="2"/>
  <c r="L70" i="2"/>
  <c r="L71" i="2"/>
  <c r="L72" i="2"/>
  <c r="L73" i="2"/>
  <c r="L74" i="2"/>
  <c r="L75" i="2"/>
  <c r="J79" i="2"/>
  <c r="L79" i="2" s="1"/>
  <c r="J78" i="2"/>
  <c r="L78" i="2" s="1"/>
  <c r="J77" i="2"/>
  <c r="L77" i="2" s="1"/>
  <c r="J76" i="2"/>
  <c r="L76" i="2" s="1"/>
  <c r="J63" i="2"/>
  <c r="L63" i="2" s="1"/>
  <c r="K77" i="2" l="1"/>
  <c r="K63" i="2"/>
  <c r="K76" i="2"/>
  <c r="K78" i="2"/>
  <c r="K79" i="2"/>
  <c r="J62" i="2" l="1"/>
  <c r="K62" i="2" s="1"/>
  <c r="J61" i="2"/>
  <c r="K61" i="2" s="1"/>
  <c r="J60" i="2"/>
  <c r="K60" i="2" s="1"/>
  <c r="J59" i="2"/>
  <c r="K59" i="2" s="1"/>
  <c r="J58" i="2"/>
  <c r="K58" i="2" s="1"/>
  <c r="J57" i="2"/>
  <c r="K57" i="2" s="1"/>
  <c r="J56" i="2"/>
  <c r="K56" i="2" s="1"/>
  <c r="J55" i="2"/>
  <c r="K55" i="2" s="1"/>
  <c r="J54" i="2"/>
  <c r="K54" i="2" s="1"/>
  <c r="J53" i="2"/>
  <c r="K53" i="2" s="1"/>
  <c r="J52" i="2"/>
  <c r="K52" i="2" s="1"/>
  <c r="J51" i="2"/>
  <c r="K51" i="2" s="1"/>
  <c r="J50" i="2"/>
  <c r="K50" i="2" s="1"/>
  <c r="J49" i="2"/>
  <c r="K49" i="2" s="1"/>
  <c r="J48" i="2"/>
  <c r="K48" i="2" s="1"/>
  <c r="L48" i="2" l="1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J47" i="2"/>
  <c r="L47" i="2" s="1"/>
  <c r="J46" i="2"/>
  <c r="L46" i="2" s="1"/>
  <c r="J45" i="2"/>
  <c r="L45" i="2" s="1"/>
  <c r="K45" i="2" l="1"/>
  <c r="K47" i="2"/>
  <c r="K46" i="2"/>
  <c r="J16" i="2" l="1"/>
  <c r="L16" i="2" s="1"/>
  <c r="K16" i="2" l="1"/>
  <c r="J96" i="2" l="1"/>
  <c r="J44" i="2"/>
  <c r="J43" i="2"/>
  <c r="J42" i="2"/>
  <c r="J41" i="2"/>
  <c r="J40" i="2"/>
  <c r="J39" i="2"/>
  <c r="J38" i="2"/>
  <c r="J37" i="2"/>
  <c r="J36" i="2"/>
  <c r="J35" i="2"/>
  <c r="J34" i="2"/>
  <c r="J33" i="2"/>
  <c r="J32" i="2"/>
  <c r="J31" i="2"/>
  <c r="J30" i="2"/>
  <c r="J29" i="2"/>
  <c r="J28" i="2"/>
  <c r="J27" i="2"/>
  <c r="J26" i="2"/>
  <c r="J25" i="2"/>
  <c r="J24" i="2"/>
  <c r="J23" i="2"/>
  <c r="J22" i="2"/>
  <c r="J21" i="2"/>
  <c r="J20" i="2"/>
  <c r="J19" i="2"/>
  <c r="J18" i="2"/>
  <c r="J17" i="2"/>
  <c r="J15" i="2"/>
  <c r="J14" i="2"/>
  <c r="B7" i="2" l="1"/>
  <c r="K14" i="2"/>
  <c r="L14" i="2" l="1"/>
  <c r="E20" i="7"/>
  <c r="E9" i="7" l="1"/>
  <c r="E19" i="7" s="1"/>
  <c r="K96" i="2"/>
  <c r="L44" i="2"/>
  <c r="K43" i="2"/>
  <c r="L42" i="2"/>
  <c r="K41" i="2"/>
  <c r="L40" i="2"/>
  <c r="K39" i="2"/>
  <c r="K38" i="2"/>
  <c r="L38" i="2"/>
  <c r="K37" i="2"/>
  <c r="L36" i="2"/>
  <c r="K35" i="2"/>
  <c r="L34" i="2"/>
  <c r="K33" i="2"/>
  <c r="L32" i="2"/>
  <c r="K31" i="2"/>
  <c r="L31" i="2"/>
  <c r="K30" i="2"/>
  <c r="L29" i="2"/>
  <c r="K28" i="2"/>
  <c r="L27" i="2"/>
  <c r="L26" i="2"/>
  <c r="K25" i="2"/>
  <c r="K24" i="2"/>
  <c r="L24" i="2"/>
  <c r="K23" i="2"/>
  <c r="L22" i="2"/>
  <c r="K21" i="2"/>
  <c r="L20" i="2"/>
  <c r="K19" i="2"/>
  <c r="L18" i="2"/>
  <c r="K17" i="2"/>
  <c r="K15" i="2"/>
  <c r="D2" i="2"/>
  <c r="K18" i="2" l="1"/>
  <c r="K27" i="2"/>
  <c r="K34" i="2"/>
  <c r="K42" i="2"/>
  <c r="K22" i="2"/>
  <c r="K26" i="2"/>
  <c r="K29" i="2"/>
  <c r="K32" i="2"/>
  <c r="K36" i="2"/>
  <c r="K40" i="2"/>
  <c r="K44" i="2"/>
  <c r="K20" i="2"/>
  <c r="L17" i="2"/>
  <c r="L33" i="2"/>
  <c r="L35" i="2"/>
  <c r="L37" i="2"/>
  <c r="L39" i="2"/>
  <c r="L43" i="2"/>
  <c r="L96" i="2"/>
  <c r="L15" i="2"/>
  <c r="L19" i="2"/>
  <c r="L21" i="2"/>
  <c r="L23" i="2"/>
  <c r="L25" i="2"/>
  <c r="L28" i="2"/>
  <c r="L30" i="2"/>
  <c r="L41" i="2"/>
  <c r="K98" i="2" l="1"/>
  <c r="F9" i="7" s="1"/>
  <c r="F19" i="7" s="1"/>
  <c r="L98" i="2"/>
</calcChain>
</file>

<file path=xl/comments1.xml><?xml version="1.0" encoding="utf-8"?>
<comments xmlns="http://schemas.openxmlformats.org/spreadsheetml/2006/main">
  <authors>
    <author>asyekdi</author>
  </authors>
  <commentList>
    <comment ref="B1" authorId="0" shapeId="0">
      <text>
        <r>
          <rPr>
            <b/>
            <sz val="9"/>
            <color indexed="81"/>
            <rFont val="Tahoma"/>
            <family val="2"/>
          </rPr>
          <t>asyekdi:</t>
        </r>
        <r>
          <rPr>
            <sz val="9"/>
            <color indexed="81"/>
            <rFont val="Tahoma"/>
            <family val="2"/>
          </rPr>
          <t xml:space="preserve">
Pilih produk promo</t>
        </r>
      </text>
    </comment>
  </commentList>
</comments>
</file>

<file path=xl/comments2.xml><?xml version="1.0" encoding="utf-8"?>
<comments xmlns="http://schemas.openxmlformats.org/spreadsheetml/2006/main">
  <authors>
    <author>asyekdi</author>
  </authors>
  <commentList>
    <comment ref="B1" authorId="0" shapeId="0">
      <text>
        <r>
          <rPr>
            <b/>
            <sz val="9"/>
            <color indexed="81"/>
            <rFont val="Tahoma"/>
            <family val="2"/>
          </rPr>
          <t>asyekdi:</t>
        </r>
        <r>
          <rPr>
            <sz val="9"/>
            <color indexed="81"/>
            <rFont val="Tahoma"/>
            <family val="2"/>
          </rPr>
          <t xml:space="preserve">
Pilih produk promo</t>
        </r>
      </text>
    </comment>
  </commentList>
</comments>
</file>

<file path=xl/comments3.xml><?xml version="1.0" encoding="utf-8"?>
<comments xmlns="http://schemas.openxmlformats.org/spreadsheetml/2006/main">
  <authors>
    <author>asyekdi</author>
  </authors>
  <commentList>
    <comment ref="B1" authorId="0" shapeId="0">
      <text>
        <r>
          <rPr>
            <b/>
            <sz val="9"/>
            <color indexed="81"/>
            <rFont val="Tahoma"/>
            <family val="2"/>
          </rPr>
          <t>asyekdi:</t>
        </r>
        <r>
          <rPr>
            <sz val="9"/>
            <color indexed="81"/>
            <rFont val="Tahoma"/>
            <family val="2"/>
          </rPr>
          <t xml:space="preserve">
Pilih produk promo</t>
        </r>
      </text>
    </comment>
  </commentList>
</comments>
</file>

<file path=xl/comments4.xml><?xml version="1.0" encoding="utf-8"?>
<comments xmlns="http://schemas.openxmlformats.org/spreadsheetml/2006/main">
  <authors>
    <author>asyekdi</author>
  </authors>
  <commentList>
    <comment ref="B1" authorId="0" shapeId="0">
      <text>
        <r>
          <rPr>
            <b/>
            <sz val="9"/>
            <color indexed="81"/>
            <rFont val="Tahoma"/>
            <family val="2"/>
          </rPr>
          <t>asyekdi:</t>
        </r>
        <r>
          <rPr>
            <sz val="9"/>
            <color indexed="81"/>
            <rFont val="Tahoma"/>
            <family val="2"/>
          </rPr>
          <t xml:space="preserve">
Pilih produk promo</t>
        </r>
      </text>
    </comment>
  </commentList>
</comments>
</file>

<file path=xl/comments5.xml><?xml version="1.0" encoding="utf-8"?>
<comments xmlns="http://schemas.openxmlformats.org/spreadsheetml/2006/main">
  <authors>
    <author>asyekdi</author>
  </authors>
  <commentList>
    <comment ref="B1" authorId="0" shapeId="0">
      <text>
        <r>
          <rPr>
            <b/>
            <sz val="9"/>
            <color indexed="81"/>
            <rFont val="Tahoma"/>
            <family val="2"/>
          </rPr>
          <t>asyekdi:</t>
        </r>
        <r>
          <rPr>
            <sz val="9"/>
            <color indexed="81"/>
            <rFont val="Tahoma"/>
            <family val="2"/>
          </rPr>
          <t xml:space="preserve">
Pilih produk promo</t>
        </r>
      </text>
    </comment>
  </commentList>
</comments>
</file>

<file path=xl/comments6.xml><?xml version="1.0" encoding="utf-8"?>
<comments xmlns="http://schemas.openxmlformats.org/spreadsheetml/2006/main">
  <authors>
    <author>asyekdi</author>
  </authors>
  <commentList>
    <comment ref="B1" authorId="0" shapeId="0">
      <text>
        <r>
          <rPr>
            <b/>
            <sz val="9"/>
            <color indexed="81"/>
            <rFont val="Tahoma"/>
            <family val="2"/>
          </rPr>
          <t>asyekdi:</t>
        </r>
        <r>
          <rPr>
            <sz val="9"/>
            <color indexed="81"/>
            <rFont val="Tahoma"/>
            <family val="2"/>
          </rPr>
          <t xml:space="preserve">
Pilih produk promo</t>
        </r>
      </text>
    </comment>
  </commentList>
</comments>
</file>

<file path=xl/comments7.xml><?xml version="1.0" encoding="utf-8"?>
<comments xmlns="http://schemas.openxmlformats.org/spreadsheetml/2006/main">
  <authors>
    <author>asyekdi</author>
  </authors>
  <commentList>
    <comment ref="B1" authorId="0" shapeId="0">
      <text>
        <r>
          <rPr>
            <b/>
            <sz val="9"/>
            <color indexed="81"/>
            <rFont val="Tahoma"/>
            <family val="2"/>
          </rPr>
          <t>asyekdi:</t>
        </r>
        <r>
          <rPr>
            <sz val="9"/>
            <color indexed="81"/>
            <rFont val="Tahoma"/>
            <family val="2"/>
          </rPr>
          <t xml:space="preserve">
Pilih produk promo</t>
        </r>
      </text>
    </comment>
  </commentList>
</comments>
</file>

<file path=xl/comments8.xml><?xml version="1.0" encoding="utf-8"?>
<comments xmlns="http://schemas.openxmlformats.org/spreadsheetml/2006/main">
  <authors>
    <author>asyekdi</author>
  </authors>
  <commentList>
    <comment ref="B1" authorId="0" shapeId="0">
      <text>
        <r>
          <rPr>
            <b/>
            <sz val="9"/>
            <color indexed="81"/>
            <rFont val="Tahoma"/>
            <family val="2"/>
          </rPr>
          <t>asyekdi:</t>
        </r>
        <r>
          <rPr>
            <sz val="9"/>
            <color indexed="81"/>
            <rFont val="Tahoma"/>
            <family val="2"/>
          </rPr>
          <t xml:space="preserve">
Pilih produk promo</t>
        </r>
      </text>
    </comment>
  </commentList>
</comments>
</file>

<file path=xl/comments9.xml><?xml version="1.0" encoding="utf-8"?>
<comments xmlns="http://schemas.openxmlformats.org/spreadsheetml/2006/main">
  <authors>
    <author>asyekdi</author>
  </authors>
  <commentList>
    <comment ref="B1" authorId="0" shapeId="0">
      <text>
        <r>
          <rPr>
            <b/>
            <sz val="9"/>
            <color indexed="81"/>
            <rFont val="Tahoma"/>
            <family val="2"/>
          </rPr>
          <t>asyekdi:</t>
        </r>
        <r>
          <rPr>
            <sz val="9"/>
            <color indexed="81"/>
            <rFont val="Tahoma"/>
            <family val="2"/>
          </rPr>
          <t xml:space="preserve">
Pilih produk promo</t>
        </r>
      </text>
    </comment>
  </commentList>
</comments>
</file>

<file path=xl/comments10.xml><?xml version="1.0" encoding="utf-8"?>
<comments xmlns="http://schemas.openxmlformats.org/spreadsheetml/2006/main">
  <authors>
    <author>asyekdi</author>
  </authors>
  <commentList>
    <comment ref="B1" authorId="0" shapeId="0">
      <text>
        <r>
          <rPr>
            <b/>
            <sz val="9"/>
            <color indexed="81"/>
            <rFont val="Tahoma"/>
            <family val="2"/>
          </rPr>
          <t>asyekdi:</t>
        </r>
        <r>
          <rPr>
            <sz val="9"/>
            <color indexed="81"/>
            <rFont val="Tahoma"/>
            <family val="2"/>
          </rPr>
          <t xml:space="preserve">
Pilih produk promo</t>
        </r>
      </text>
    </comment>
  </commentList>
</comments>
</file>

<file path=xl/comments11.xml><?xml version="1.0" encoding="utf-8"?>
<comments xmlns="http://schemas.openxmlformats.org/spreadsheetml/2006/main">
  <authors>
    <author>asyekdi</author>
  </authors>
  <commentList>
    <comment ref="B1" authorId="0" shapeId="0">
      <text>
        <r>
          <rPr>
            <b/>
            <sz val="9"/>
            <color indexed="81"/>
            <rFont val="Tahoma"/>
            <family val="2"/>
          </rPr>
          <t>asyekdi:</t>
        </r>
        <r>
          <rPr>
            <sz val="9"/>
            <color indexed="81"/>
            <rFont val="Tahoma"/>
            <family val="2"/>
          </rPr>
          <t xml:space="preserve">
Pilih produk promo</t>
        </r>
      </text>
    </comment>
  </commentList>
</comments>
</file>

<file path=xl/sharedStrings.xml><?xml version="1.0" encoding="utf-8"?>
<sst xmlns="http://schemas.openxmlformats.org/spreadsheetml/2006/main" count="8991" uniqueCount="1775">
  <si>
    <t>VIT 600 ML</t>
  </si>
  <si>
    <t>Aqua 600 ML</t>
  </si>
  <si>
    <t>PROGRAM TRADE PROMO  AQUA 600 ML</t>
  </si>
  <si>
    <t>MIZONE</t>
  </si>
  <si>
    <t xml:space="preserve">PROGRAM TRADE PROMO  MIZONE All Variant @500ml </t>
  </si>
  <si>
    <t>Aqua 240 ML</t>
  </si>
  <si>
    <t>PROGRAM TRADE PROMO  AQUA 240 ML</t>
  </si>
  <si>
    <t>TIV</t>
  </si>
  <si>
    <t>PROGRAM TRADE PROMO  AQUA 1500 ML</t>
  </si>
  <si>
    <t>A</t>
  </si>
  <si>
    <t>B</t>
  </si>
  <si>
    <t>C</t>
  </si>
  <si>
    <t>No.</t>
  </si>
  <si>
    <t>Name</t>
  </si>
  <si>
    <t>Tanggal</t>
  </si>
  <si>
    <t>Code</t>
  </si>
  <si>
    <t>Seg</t>
  </si>
  <si>
    <t>Address</t>
  </si>
  <si>
    <t>No Delivery</t>
  </si>
  <si>
    <t>QTY Sales</t>
  </si>
  <si>
    <t>Class</t>
  </si>
  <si>
    <t>Discount</t>
  </si>
  <si>
    <t>Customer</t>
  </si>
  <si>
    <t>Order</t>
  </si>
  <si>
    <t>Beban TIV</t>
  </si>
  <si>
    <t>Beban Distributor</t>
  </si>
  <si>
    <t>Pembelian 50 sd 99 Box Discount Rp.   900/Box</t>
  </si>
  <si>
    <t>Pembelian 100 sd  199 Box Discount Rp. 1200/Box</t>
  </si>
  <si>
    <t>Pembelian Up 200 Box   Discount Rp. 1500/Box</t>
  </si>
  <si>
    <t>Total</t>
  </si>
  <si>
    <t>Yang Membuat</t>
  </si>
  <si>
    <t>Mengetahui</t>
  </si>
  <si>
    <t>Cost Sharing</t>
  </si>
  <si>
    <t>Dist</t>
  </si>
  <si>
    <t>LUMAJANG</t>
  </si>
  <si>
    <t>PROBOLINGGO</t>
  </si>
  <si>
    <t>PT Livia Mandiri Sejati</t>
  </si>
  <si>
    <t>Dist: PT. LIVIA MANDIRI SEJATI</t>
  </si>
  <si>
    <t>NO.</t>
  </si>
  <si>
    <t>WILAYAH</t>
  </si>
  <si>
    <t>DEPO</t>
  </si>
  <si>
    <t>KLAIM TIV</t>
  </si>
  <si>
    <t>KETERANGAN</t>
  </si>
  <si>
    <t>LMS 1</t>
  </si>
  <si>
    <t>PASURUAN</t>
  </si>
  <si>
    <t>CLAIM BIAYA</t>
  </si>
  <si>
    <t>SUKOREJO</t>
  </si>
  <si>
    <t>PAITON</t>
  </si>
  <si>
    <t>LMS 2</t>
  </si>
  <si>
    <t>JEMBER</t>
  </si>
  <si>
    <t>BONDOWOSO</t>
  </si>
  <si>
    <t>LMS 3</t>
  </si>
  <si>
    <t>SITUBONDO</t>
  </si>
  <si>
    <t>BANYUWANGI</t>
  </si>
  <si>
    <t>GENTENG</t>
  </si>
  <si>
    <t>TOTAL</t>
  </si>
  <si>
    <t>LELY PANGESTUTI</t>
  </si>
  <si>
    <t>YONKKY DWIKA PUTRA</t>
  </si>
  <si>
    <t>BELLA GLORIA UKHISIA</t>
  </si>
  <si>
    <t>IYAN GUSTI PUTRA</t>
  </si>
  <si>
    <t>MAHENDRA PURNA</t>
  </si>
  <si>
    <t>ADM.FINANCE</t>
  </si>
  <si>
    <t>RSM DISTRIBUTOR LMS</t>
  </si>
  <si>
    <t>SALES SUPERVISOR TIV</t>
  </si>
  <si>
    <t>SALES MANAGER TIV</t>
  </si>
  <si>
    <t xml:space="preserve"> </t>
  </si>
  <si>
    <t>VIT 200 ML</t>
  </si>
  <si>
    <t>PROGRAM TRADE PROMO  VIT 200 ML</t>
  </si>
  <si>
    <t>PROGRAM TRADE PROMO  VIT 1500 ML</t>
  </si>
  <si>
    <t>D</t>
  </si>
  <si>
    <t>Pembelian 15 s.d 49 Box Discount Rp. 500/Box</t>
  </si>
  <si>
    <t>Pembelian 50 s.d 99 Box Discount Rp. 1.000/Box</t>
  </si>
  <si>
    <t>Pembelian 100 s.d 199 Box Discount Rp. 1.500/Box</t>
  </si>
  <si>
    <t>Pembelian 199 Box ke atas Discount Rp. 2.000/Box</t>
  </si>
  <si>
    <t>bill_nickname</t>
  </si>
  <si>
    <t>depo_name</t>
  </si>
  <si>
    <t>Entity</t>
  </si>
  <si>
    <t>Customer_Id</t>
  </si>
  <si>
    <t>Customer_Name</t>
  </si>
  <si>
    <t>LIVIA</t>
  </si>
  <si>
    <t>LIVIA-PLERET</t>
  </si>
  <si>
    <t>558-0000003</t>
  </si>
  <si>
    <t>WIRADAYA</t>
  </si>
  <si>
    <t>558-0000058</t>
  </si>
  <si>
    <t>WAHYUDI TOKO</t>
  </si>
  <si>
    <t>LIVIA-GENTENG</t>
  </si>
  <si>
    <t>371-0002028</t>
  </si>
  <si>
    <t>BUDI SATRIA</t>
  </si>
  <si>
    <t>LIVIA-PROBOLINGGO</t>
  </si>
  <si>
    <t>889-0004329</t>
  </si>
  <si>
    <t>UJUNG JAYA TOKO</t>
  </si>
  <si>
    <t>LIVIA-PASURUAN</t>
  </si>
  <si>
    <t>555-0029701</t>
  </si>
  <si>
    <t>EDO TOKO</t>
  </si>
  <si>
    <t>SWS</t>
  </si>
  <si>
    <t>SWS-GRESIK</t>
  </si>
  <si>
    <t>556-0005010</t>
  </si>
  <si>
    <t>MUDAH JAYA TK</t>
  </si>
  <si>
    <t>SWS-LEGUNDI</t>
  </si>
  <si>
    <t>083-0002976</t>
  </si>
  <si>
    <t>SUBUR MAKMUR</t>
  </si>
  <si>
    <t>555-0013124</t>
  </si>
  <si>
    <t>CENTRAL TOKO</t>
  </si>
  <si>
    <t>556-0003578</t>
  </si>
  <si>
    <t>TIRTA ANUGRAH TK</t>
  </si>
  <si>
    <t>LIVIA-SUKOREJO</t>
  </si>
  <si>
    <t>569-0004678</t>
  </si>
  <si>
    <t>SUMBER USAHA BARU UD</t>
  </si>
  <si>
    <t>083-0003349</t>
  </si>
  <si>
    <t>CHODIM TK</t>
  </si>
  <si>
    <t>LIVIA-LUMAJANG</t>
  </si>
  <si>
    <t>079-0012436</t>
  </si>
  <si>
    <t>SHATRIYA SO</t>
  </si>
  <si>
    <t>555-0009555</t>
  </si>
  <si>
    <t>TOKO KHOLILI (R026)</t>
  </si>
  <si>
    <t>555-0005407</t>
  </si>
  <si>
    <t>SAHABAT TOKO</t>
  </si>
  <si>
    <t>555-0030880</t>
  </si>
  <si>
    <t>DEVI TOKO</t>
  </si>
  <si>
    <t>556-0007557</t>
  </si>
  <si>
    <t>SUMATRA TK</t>
  </si>
  <si>
    <t>079-0011819</t>
  </si>
  <si>
    <t>UD SUKSES WS</t>
  </si>
  <si>
    <t>083-0000027</t>
  </si>
  <si>
    <t>SANALI TOKO</t>
  </si>
  <si>
    <t>555-0030190</t>
  </si>
  <si>
    <t>BIMA TOKO</t>
  </si>
  <si>
    <t>LIVIA-SITUBONDO</t>
  </si>
  <si>
    <t>899-0000095</t>
  </si>
  <si>
    <t>ANYAR TOKO#</t>
  </si>
  <si>
    <t>LIVIA-JEMBER</t>
  </si>
  <si>
    <t>369-0012930</t>
  </si>
  <si>
    <t>WHS SPS ENGGAL BARU</t>
  </si>
  <si>
    <t>569-0004815</t>
  </si>
  <si>
    <t>GROSIR 56 TOKO</t>
  </si>
  <si>
    <t>569-0000356</t>
  </si>
  <si>
    <t>SIDOREJO TOKO</t>
  </si>
  <si>
    <t>369-0012917</t>
  </si>
  <si>
    <t>WHS TRIO</t>
  </si>
  <si>
    <t>555-0009920</t>
  </si>
  <si>
    <t>ASTI TOKO WS</t>
  </si>
  <si>
    <t>555-0025843</t>
  </si>
  <si>
    <t>SELAMAT PAGI RISKY TK</t>
  </si>
  <si>
    <t>555-0001273</t>
  </si>
  <si>
    <t>SINAR FAJAR TOKO</t>
  </si>
  <si>
    <t>SWS-PANCENG</t>
  </si>
  <si>
    <t>169-0001385</t>
  </si>
  <si>
    <t>UD. ARIS JAYA</t>
  </si>
  <si>
    <t>889-0018125</t>
  </si>
  <si>
    <t>MURNI TOKO</t>
  </si>
  <si>
    <t>889-0005464</t>
  </si>
  <si>
    <t>NANING TOKO</t>
  </si>
  <si>
    <t>555-0021348</t>
  </si>
  <si>
    <t>AIDA TOKO#</t>
  </si>
  <si>
    <t>083-0001954</t>
  </si>
  <si>
    <t>RIYAMAN PAK#</t>
  </si>
  <si>
    <t>LIVIA-BANYUWANGI</t>
  </si>
  <si>
    <t>080-0011129</t>
  </si>
  <si>
    <t>CANDRA TOKO#</t>
  </si>
  <si>
    <t>079-0004211</t>
  </si>
  <si>
    <t>A A SWALAYAN</t>
  </si>
  <si>
    <t>555-0000909</t>
  </si>
  <si>
    <t>SEJATI TOKO</t>
  </si>
  <si>
    <t>080-0015022</t>
  </si>
  <si>
    <t>ALBAY TOKO</t>
  </si>
  <si>
    <t>169-0000463GS</t>
  </si>
  <si>
    <t>WASILAH, TK</t>
  </si>
  <si>
    <t>555-0004601</t>
  </si>
  <si>
    <t>LISA TOKO AEM</t>
  </si>
  <si>
    <t>371-0000206</t>
  </si>
  <si>
    <t>WS ENDANG</t>
  </si>
  <si>
    <t>169-0001168GS</t>
  </si>
  <si>
    <t>DEDEN JAYA TK</t>
  </si>
  <si>
    <t>SWS-BALUNGPANGGANG</t>
  </si>
  <si>
    <t>088-0002396</t>
  </si>
  <si>
    <t>ABDUL JALIL</t>
  </si>
  <si>
    <t>SWS-MARGOMULYO</t>
  </si>
  <si>
    <t>168-0001638GS</t>
  </si>
  <si>
    <t>HARUM</t>
  </si>
  <si>
    <t>556-0004328</t>
  </si>
  <si>
    <t>BARU CELL 01 TK#</t>
  </si>
  <si>
    <t>168-0018411GR</t>
  </si>
  <si>
    <t>SUKIMAN</t>
  </si>
  <si>
    <t>069-0002009</t>
  </si>
  <si>
    <t>WHS GLN TUNGGAL JAYA#</t>
  </si>
  <si>
    <t>168-0017752GR</t>
  </si>
  <si>
    <t>PUTU BU TK</t>
  </si>
  <si>
    <t>079-0000770</t>
  </si>
  <si>
    <t>JITU 1 WS</t>
  </si>
  <si>
    <t>168-0014899GR</t>
  </si>
  <si>
    <t>SATELIT CELL</t>
  </si>
  <si>
    <t>168-0009977GS</t>
  </si>
  <si>
    <t>SUBUR WIYUNG</t>
  </si>
  <si>
    <t>069-0000273</t>
  </si>
  <si>
    <t>WHS ABADI TOKO#</t>
  </si>
  <si>
    <t>889-0000667</t>
  </si>
  <si>
    <t>JAGO TOKO</t>
  </si>
  <si>
    <t>371-0002393</t>
  </si>
  <si>
    <t>WS DAMAI</t>
  </si>
  <si>
    <t>168-0023681GR</t>
  </si>
  <si>
    <t>AQUAVIT</t>
  </si>
  <si>
    <t>168-0020740GR</t>
  </si>
  <si>
    <t>HDK CELL</t>
  </si>
  <si>
    <t>556-0015184</t>
  </si>
  <si>
    <t>WAHYU PUTRO TK</t>
  </si>
  <si>
    <t>569-0000667</t>
  </si>
  <si>
    <t>CAMILAN KARUNIA TOKO#</t>
  </si>
  <si>
    <t>079-0009951</t>
  </si>
  <si>
    <t>SAHARI WS</t>
  </si>
  <si>
    <t>569-0001368</t>
  </si>
  <si>
    <t>JP JAYA TOKO</t>
  </si>
  <si>
    <t>369-0012908</t>
  </si>
  <si>
    <t>WHS ANGGI</t>
  </si>
  <si>
    <t>088-0000212</t>
  </si>
  <si>
    <t>MAJU MAPAN</t>
  </si>
  <si>
    <t>371-0000151</t>
  </si>
  <si>
    <t>MADURA JAYA WS</t>
  </si>
  <si>
    <t>168-0001058GS</t>
  </si>
  <si>
    <t>YUL YON JAYA</t>
  </si>
  <si>
    <t>555-0013056</t>
  </si>
  <si>
    <t>M SEMI JAYA TK</t>
  </si>
  <si>
    <t>899-0000556</t>
  </si>
  <si>
    <t>BAPAK DAHLAN TOKO#</t>
  </si>
  <si>
    <t>080-0010602</t>
  </si>
  <si>
    <t>MELATI TOKO#</t>
  </si>
  <si>
    <t>168-0028015GS</t>
  </si>
  <si>
    <t>YEN YEN</t>
  </si>
  <si>
    <t>168-0019617GR</t>
  </si>
  <si>
    <t>TITIK</t>
  </si>
  <si>
    <t>168-0006405GR</t>
  </si>
  <si>
    <t>SRI WAHYU TOKO</t>
  </si>
  <si>
    <t>168-0034922</t>
  </si>
  <si>
    <t>BUKAS JAYA</t>
  </si>
  <si>
    <t>088-0002506</t>
  </si>
  <si>
    <t>ADI MULYA JAYA</t>
  </si>
  <si>
    <t>889-0000962</t>
  </si>
  <si>
    <t>KO CHEN TOKO#</t>
  </si>
  <si>
    <t>371-0000550</t>
  </si>
  <si>
    <t>WS USAHA JAYA- SETAIL</t>
  </si>
  <si>
    <t>169-0000546GR</t>
  </si>
  <si>
    <t>NUR AFIFAH</t>
  </si>
  <si>
    <t>079-0002560</t>
  </si>
  <si>
    <t>SENA WS</t>
  </si>
  <si>
    <t>168-0010948GR</t>
  </si>
  <si>
    <t>ABC TOKO</t>
  </si>
  <si>
    <t>889-0000725</t>
  </si>
  <si>
    <t>RESTU TOKO</t>
  </si>
  <si>
    <t>083-0006618</t>
  </si>
  <si>
    <t>BERKAH TOKO##</t>
  </si>
  <si>
    <t>168-0012942GR</t>
  </si>
  <si>
    <t>SEGER MAKMUR TK</t>
  </si>
  <si>
    <t>083-0000179</t>
  </si>
  <si>
    <t>SUROSO TOKO</t>
  </si>
  <si>
    <t>168-0005461GS</t>
  </si>
  <si>
    <t>KAROMAH</t>
  </si>
  <si>
    <t>088-0000872</t>
  </si>
  <si>
    <t>USAHA JAYA</t>
  </si>
  <si>
    <t>168-0032396GS</t>
  </si>
  <si>
    <t>RICHO JAYA</t>
  </si>
  <si>
    <t>168-0010988GS</t>
  </si>
  <si>
    <t>SIANG TOKO</t>
  </si>
  <si>
    <t>168-0002242GS</t>
  </si>
  <si>
    <t>MULYANA</t>
  </si>
  <si>
    <t>168-0033554GS</t>
  </si>
  <si>
    <t>SUMBER REJEKI</t>
  </si>
  <si>
    <t>556-0013103</t>
  </si>
  <si>
    <t>FARID TIRTA JAYA TK</t>
  </si>
  <si>
    <t>080-0005575</t>
  </si>
  <si>
    <t>BAHTERA JAYA TOKO#</t>
  </si>
  <si>
    <t>080-0013689</t>
  </si>
  <si>
    <t>ISUN TOKO</t>
  </si>
  <si>
    <t>555-0000143</t>
  </si>
  <si>
    <t>AGUNG SANTOSO TOKO</t>
  </si>
  <si>
    <t>569-0000839</t>
  </si>
  <si>
    <t>POJOK SUTIKNO TOKO</t>
  </si>
  <si>
    <t>083-0000550</t>
  </si>
  <si>
    <t>SUPAKIH TOKO</t>
  </si>
  <si>
    <t>556-0000430</t>
  </si>
  <si>
    <t>EMERALD TOKO</t>
  </si>
  <si>
    <t>LIVIA-BONDOWOSO</t>
  </si>
  <si>
    <t>745-0005322</t>
  </si>
  <si>
    <t>AMPERA TK</t>
  </si>
  <si>
    <t>080-0012188</t>
  </si>
  <si>
    <t>SINAR MUDA TOKO</t>
  </si>
  <si>
    <t>371-0002168</t>
  </si>
  <si>
    <t>WS SURYA</t>
  </si>
  <si>
    <t>080-0014391</t>
  </si>
  <si>
    <t>SRI RAHAYU TOKO</t>
  </si>
  <si>
    <t>079-0000296</t>
  </si>
  <si>
    <t>SINAR TIMUR WS</t>
  </si>
  <si>
    <t>745-0003829</t>
  </si>
  <si>
    <t>IJEN 2 TK</t>
  </si>
  <si>
    <t>889-0000744</t>
  </si>
  <si>
    <t>YAUMI TOKO</t>
  </si>
  <si>
    <t>080-0006571</t>
  </si>
  <si>
    <t>ELMIRA MM</t>
  </si>
  <si>
    <t>LIVIA-PAITON</t>
  </si>
  <si>
    <t>370-0000868</t>
  </si>
  <si>
    <t>BINTANG CEMERLANG TOKO</t>
  </si>
  <si>
    <t>369-0000056</t>
  </si>
  <si>
    <t>WHS DIMAS TOKO#</t>
  </si>
  <si>
    <t>555-0024489</t>
  </si>
  <si>
    <t>ADINDA TOKO WS</t>
  </si>
  <si>
    <t>080-0015036</t>
  </si>
  <si>
    <t>KHARISMA TOKO</t>
  </si>
  <si>
    <t>369-0018098</t>
  </si>
  <si>
    <t>WHS ANOM JAYA</t>
  </si>
  <si>
    <t>069-0002331</t>
  </si>
  <si>
    <t>WHS SPS JAYA MAKMUR</t>
  </si>
  <si>
    <t>079-0000581</t>
  </si>
  <si>
    <t>RICKY JAYA TOKO#</t>
  </si>
  <si>
    <t>370-0000005</t>
  </si>
  <si>
    <t>SUDI MAMPIR#</t>
  </si>
  <si>
    <t>079-0001013</t>
  </si>
  <si>
    <t>ZAHRA TOKO#</t>
  </si>
  <si>
    <t>371-0000150</t>
  </si>
  <si>
    <t>WS AMALA</t>
  </si>
  <si>
    <t>369-0000393</t>
  </si>
  <si>
    <t>WHS TUNAS JAYA</t>
  </si>
  <si>
    <t>088-0000698</t>
  </si>
  <si>
    <t>BANYU URIP</t>
  </si>
  <si>
    <t>370-0000857</t>
  </si>
  <si>
    <t>BARES APOTIK TOKO</t>
  </si>
  <si>
    <t>079-0003512</t>
  </si>
  <si>
    <t>KOKO TOKO#</t>
  </si>
  <si>
    <t>080-0006051</t>
  </si>
  <si>
    <t>SINAR KASIH TOKO#</t>
  </si>
  <si>
    <t>371-0000131</t>
  </si>
  <si>
    <t>WS GLORIA</t>
  </si>
  <si>
    <t>370-0000785</t>
  </si>
  <si>
    <t>SERBAGUNA TOKO</t>
  </si>
  <si>
    <t>369-0014375</t>
  </si>
  <si>
    <t>WHS MULYONO H#</t>
  </si>
  <si>
    <t>168-0033778</t>
  </si>
  <si>
    <t>SAIFUL TK</t>
  </si>
  <si>
    <t>889-0005213</t>
  </si>
  <si>
    <t>SUYITNO PAK TOKO#</t>
  </si>
  <si>
    <t>069-0003790</t>
  </si>
  <si>
    <t>WHS VICTORY TOKO</t>
  </si>
  <si>
    <t>079-0000218</t>
  </si>
  <si>
    <t>MAREM WS</t>
  </si>
  <si>
    <t>569-0000474</t>
  </si>
  <si>
    <t>MORO SENENG BARU</t>
  </si>
  <si>
    <t>889-0006249</t>
  </si>
  <si>
    <t>PRINGGO TOKO#</t>
  </si>
  <si>
    <t>569-0001422</t>
  </si>
  <si>
    <t>AQUA ROSE TOKO#</t>
  </si>
  <si>
    <t>555-0004352</t>
  </si>
  <si>
    <t>RAMAI TOKO##</t>
  </si>
  <si>
    <t>083-0000232</t>
  </si>
  <si>
    <t>SULJONO , DWI KARYA</t>
  </si>
  <si>
    <t>370-0000144</t>
  </si>
  <si>
    <t>KURNIA LANGGENG TOKO#</t>
  </si>
  <si>
    <t>889-0001465</t>
  </si>
  <si>
    <t>KURNIA JAYA TOKO#</t>
  </si>
  <si>
    <t>371-0002176</t>
  </si>
  <si>
    <t>UD PRABU PUTRA</t>
  </si>
  <si>
    <t>369-0013029</t>
  </si>
  <si>
    <t>WHS RAGIL 2 TK#</t>
  </si>
  <si>
    <t>168-0024152GS</t>
  </si>
  <si>
    <t>FELLY BU</t>
  </si>
  <si>
    <t>169-0000375GR</t>
  </si>
  <si>
    <t>TOKO 69</t>
  </si>
  <si>
    <t>889-0001000</t>
  </si>
  <si>
    <t>SINAR SURYA TOKO#</t>
  </si>
  <si>
    <t>169-0000170GS</t>
  </si>
  <si>
    <t>UD HIDAYAH</t>
  </si>
  <si>
    <t>371-0000089</t>
  </si>
  <si>
    <t>WS SIDO JOYO</t>
  </si>
  <si>
    <t>889-0000261</t>
  </si>
  <si>
    <t>DN Jaya Toko</t>
  </si>
  <si>
    <t>370-0000965</t>
  </si>
  <si>
    <t>FIKRI TOKO WS</t>
  </si>
  <si>
    <t>169-0000014GR</t>
  </si>
  <si>
    <t>AZAM MULYO, TK</t>
  </si>
  <si>
    <t>370-0001614</t>
  </si>
  <si>
    <t>BAROKAH JAYA H. AHMAD WS</t>
  </si>
  <si>
    <t>889-0016526</t>
  </si>
  <si>
    <t>SEDULUR TOKO#</t>
  </si>
  <si>
    <t>899-0011620</t>
  </si>
  <si>
    <t>Luluk Hj. Ibu Toko</t>
  </si>
  <si>
    <t>369-0000078</t>
  </si>
  <si>
    <t>WHS GLN PONTANG JAYA TOKO#</t>
  </si>
  <si>
    <t>370-0000761</t>
  </si>
  <si>
    <t>KARTIKA TOKO</t>
  </si>
  <si>
    <t>899-0000013</t>
  </si>
  <si>
    <t>GUNUNG RINGGIT</t>
  </si>
  <si>
    <t>069-0002915</t>
  </si>
  <si>
    <t>WHS SINAR MUTIARA</t>
  </si>
  <si>
    <t>889-0000241</t>
  </si>
  <si>
    <t>SETIA JAYA TOKO#</t>
  </si>
  <si>
    <t>371-0001016</t>
  </si>
  <si>
    <t>WS BILDIKUAH</t>
  </si>
  <si>
    <t>371-0000743</t>
  </si>
  <si>
    <t>WS PLEKONO</t>
  </si>
  <si>
    <t>889-0007765</t>
  </si>
  <si>
    <t>SARO TOKO</t>
  </si>
  <si>
    <t>370-0000026</t>
  </si>
  <si>
    <t>BARU 2 TOKO WS</t>
  </si>
  <si>
    <t>370-0000194</t>
  </si>
  <si>
    <t>WIJAYA WS TOKO#</t>
  </si>
  <si>
    <t>889-0018138</t>
  </si>
  <si>
    <t>JAYA SEJAHTERA TOKO#</t>
  </si>
  <si>
    <t>889-0006441</t>
  </si>
  <si>
    <t>JAYA SEJAHTERA AGEN COCA COLA</t>
  </si>
  <si>
    <t>079-0006943</t>
  </si>
  <si>
    <t>NINO JAYA TOKO#</t>
  </si>
  <si>
    <t>371-0000011</t>
  </si>
  <si>
    <t>WS DONI</t>
  </si>
  <si>
    <t>369-0002034</t>
  </si>
  <si>
    <t>WHS SUDARSO TOKO#</t>
  </si>
  <si>
    <t>080-0001080</t>
  </si>
  <si>
    <t>SAMPURNA TOKO#</t>
  </si>
  <si>
    <t>080-0006163</t>
  </si>
  <si>
    <t>RAME TOKO</t>
  </si>
  <si>
    <t>168-0012758GS</t>
  </si>
  <si>
    <t>SUMBER PANGAN TK</t>
  </si>
  <si>
    <t>371-0000088</t>
  </si>
  <si>
    <t>WS CITRA</t>
  </si>
  <si>
    <t>088-0002013</t>
  </si>
  <si>
    <t>JAELANI BPK</t>
  </si>
  <si>
    <t>371-0000695</t>
  </si>
  <si>
    <t>PODO RUKUN WS</t>
  </si>
  <si>
    <t>169-0000359GS</t>
  </si>
  <si>
    <t>RAMA TAMA</t>
  </si>
  <si>
    <t>088-0000110</t>
  </si>
  <si>
    <t>YOGUA TK</t>
  </si>
  <si>
    <t>899-0000005</t>
  </si>
  <si>
    <t>KUNING TK</t>
  </si>
  <si>
    <t>069-0004081</t>
  </si>
  <si>
    <t>WHS IJO</t>
  </si>
  <si>
    <t>556-0014613</t>
  </si>
  <si>
    <t>SEMBAKOKU TK</t>
  </si>
  <si>
    <t>083-0000006</t>
  </si>
  <si>
    <t>LANCAR JAYA</t>
  </si>
  <si>
    <t>069-0002348</t>
  </si>
  <si>
    <t>WHS GLN RAMAI</t>
  </si>
  <si>
    <t>088-0000215</t>
  </si>
  <si>
    <t>BAROKAH TK</t>
  </si>
  <si>
    <t>889-0008598</t>
  </si>
  <si>
    <t>HUSNAWIYAH TK#</t>
  </si>
  <si>
    <t>079-0001712</t>
  </si>
  <si>
    <t>CABE RAWIT WS</t>
  </si>
  <si>
    <t>079-0000201</t>
  </si>
  <si>
    <t>ANDA WS</t>
  </si>
  <si>
    <t>088-0002524</t>
  </si>
  <si>
    <t>ARTO CELL</t>
  </si>
  <si>
    <t>079-0000853</t>
  </si>
  <si>
    <t>SUBAIDAH TOKO#</t>
  </si>
  <si>
    <t>555-0018298</t>
  </si>
  <si>
    <t>TIAJI TOKO WS</t>
  </si>
  <si>
    <t>889-0015822</t>
  </si>
  <si>
    <t>HALIMAH TOKO WS</t>
  </si>
  <si>
    <t>889-0000011</t>
  </si>
  <si>
    <t>BARU TOKO#</t>
  </si>
  <si>
    <t>079-0000827</t>
  </si>
  <si>
    <t>LANCAR TOKO#</t>
  </si>
  <si>
    <t>079-0000179</t>
  </si>
  <si>
    <t>SINAR SURYA WS</t>
  </si>
  <si>
    <t>371-0002295</t>
  </si>
  <si>
    <t>WS LUKITO</t>
  </si>
  <si>
    <t>169-0000414GS</t>
  </si>
  <si>
    <t>BAROKAH</t>
  </si>
  <si>
    <t>079-0000447</t>
  </si>
  <si>
    <t>MANFAATI WS</t>
  </si>
  <si>
    <t>371-0000978</t>
  </si>
  <si>
    <t>WS JAFAR</t>
  </si>
  <si>
    <t>369-0001020</t>
  </si>
  <si>
    <t>WHS SOFYAN TOKO#</t>
  </si>
  <si>
    <t>555-0000089</t>
  </si>
  <si>
    <t>SINAR TERANG TOKO#</t>
  </si>
  <si>
    <t>369-0012570</t>
  </si>
  <si>
    <t>WHS GLN KENCANA</t>
  </si>
  <si>
    <t>079-0001511</t>
  </si>
  <si>
    <t>GADING MURNI TOKO#</t>
  </si>
  <si>
    <t>370-0000258</t>
  </si>
  <si>
    <t>ABC TOKO WS</t>
  </si>
  <si>
    <t>069-0000862</t>
  </si>
  <si>
    <t>WHS BAROKAH TOKO</t>
  </si>
  <si>
    <t>899-0002381</t>
  </si>
  <si>
    <t>CAHAYA MULYA ADP</t>
  </si>
  <si>
    <t>569-0000034</t>
  </si>
  <si>
    <t>HENI I TOKO#</t>
  </si>
  <si>
    <t>369-0001588</t>
  </si>
  <si>
    <t>WHS BONEX</t>
  </si>
  <si>
    <t>069-0002195</t>
  </si>
  <si>
    <t>WHS GLN LAMBANG BAHAGIA#</t>
  </si>
  <si>
    <t>370-0000694</t>
  </si>
  <si>
    <t>RENGGANIS SHOP WS</t>
  </si>
  <si>
    <t>080-0013190</t>
  </si>
  <si>
    <t>NURYANTO TOKO</t>
  </si>
  <si>
    <t>168-0007871GR</t>
  </si>
  <si>
    <t>SINAR AGAPE</t>
  </si>
  <si>
    <t>080-0005994</t>
  </si>
  <si>
    <t>ARTA JAYA TOKO</t>
  </si>
  <si>
    <t>569-0001290</t>
  </si>
  <si>
    <t>079-0000633</t>
  </si>
  <si>
    <t>YOGYA WS</t>
  </si>
  <si>
    <t>889-0001301</t>
  </si>
  <si>
    <t>LARIS JAYA TOKO#</t>
  </si>
  <si>
    <t>889-0020621</t>
  </si>
  <si>
    <t>HOTIJAH TOKO</t>
  </si>
  <si>
    <t>369-0003774</t>
  </si>
  <si>
    <t>WHS AL MEDINAH#</t>
  </si>
  <si>
    <t>079-0000998</t>
  </si>
  <si>
    <t>PUTRA MUBAROK TOKO#</t>
  </si>
  <si>
    <t>899-0010590</t>
  </si>
  <si>
    <t>NOE ERAH SWALAYAN</t>
  </si>
  <si>
    <t>370-0000549</t>
  </si>
  <si>
    <t>DIAN TOKO WS#</t>
  </si>
  <si>
    <t>899-0000010</t>
  </si>
  <si>
    <t>ANANG AGENCY MERAK</t>
  </si>
  <si>
    <t>899-0002575</t>
  </si>
  <si>
    <t>VERY TOKO#</t>
  </si>
  <si>
    <t>080-0015021</t>
  </si>
  <si>
    <t>RESTU ILAHI TOKO</t>
  </si>
  <si>
    <t>080-0015187</t>
  </si>
  <si>
    <t>KAKAK ADIK TOKO</t>
  </si>
  <si>
    <t>371-0001757</t>
  </si>
  <si>
    <t>UD SETIA WS</t>
  </si>
  <si>
    <t>080-0014316</t>
  </si>
  <si>
    <t>SRI LAKSMI WS</t>
  </si>
  <si>
    <t>080-0005351</t>
  </si>
  <si>
    <t>DUNIA SNACK TOKO#</t>
  </si>
  <si>
    <t>370-0000209</t>
  </si>
  <si>
    <t>PRIMA TOKO WS#</t>
  </si>
  <si>
    <t>555-0000060</t>
  </si>
  <si>
    <t>SETIA TOKO</t>
  </si>
  <si>
    <t>069-0003129</t>
  </si>
  <si>
    <t>WHS SUMBER REJEKI 2#</t>
  </si>
  <si>
    <t>079-0000673</t>
  </si>
  <si>
    <t>NYONYA MENEER#</t>
  </si>
  <si>
    <t>899-0004935</t>
  </si>
  <si>
    <t>BAROKAH TOKO#</t>
  </si>
  <si>
    <t>168-0017306GR</t>
  </si>
  <si>
    <t>RATNA TK</t>
  </si>
  <si>
    <t>555-0000142</t>
  </si>
  <si>
    <t>SURYA KENCANA TOKO</t>
  </si>
  <si>
    <t>555-0001687</t>
  </si>
  <si>
    <t>MARIA ULFA WS</t>
  </si>
  <si>
    <t>889-0018593</t>
  </si>
  <si>
    <t>HALIM TOKO</t>
  </si>
  <si>
    <t>080-0015377</t>
  </si>
  <si>
    <t>MAJU MAPAN JAYA TOKO</t>
  </si>
  <si>
    <t>369-0006199</t>
  </si>
  <si>
    <t>WHS NURIS TOKO#</t>
  </si>
  <si>
    <t>079-0001614</t>
  </si>
  <si>
    <t>NIA HJ. TOKO#</t>
  </si>
  <si>
    <t>555-0029474</t>
  </si>
  <si>
    <t>MANSUR TOKO</t>
  </si>
  <si>
    <t>079-0010066</t>
  </si>
  <si>
    <t>BUNDA TOKO</t>
  </si>
  <si>
    <t>079-0000915</t>
  </si>
  <si>
    <t>SAMI JAYA WS</t>
  </si>
  <si>
    <t>088-0000051</t>
  </si>
  <si>
    <t>AROFAH TK#</t>
  </si>
  <si>
    <t>899-0006537</t>
  </si>
  <si>
    <t>SINAR JAYA TERANG TOKO#</t>
  </si>
  <si>
    <t>555-0009553</t>
  </si>
  <si>
    <t>PANORAMA WS</t>
  </si>
  <si>
    <t>371-0000007</t>
  </si>
  <si>
    <t>WS IRUL SNACK</t>
  </si>
  <si>
    <t>069-0002196</t>
  </si>
  <si>
    <t>WHS SPS MUHAMMAD</t>
  </si>
  <si>
    <t>080-0000296</t>
  </si>
  <si>
    <t>HADI TK#</t>
  </si>
  <si>
    <t>899-0009989</t>
  </si>
  <si>
    <t>WINDY TOKO#</t>
  </si>
  <si>
    <t>079-0011458</t>
  </si>
  <si>
    <t>PI I TOKO</t>
  </si>
  <si>
    <t>889-0008367</t>
  </si>
  <si>
    <t>PUTRA TUNGGAL TOKO</t>
  </si>
  <si>
    <t>079-0000330</t>
  </si>
  <si>
    <t>INTI JAYA WS</t>
  </si>
  <si>
    <t>080-0015380</t>
  </si>
  <si>
    <t>SUASANA TOKO</t>
  </si>
  <si>
    <t>569-0001805</t>
  </si>
  <si>
    <t>PANGESTU TOKO#</t>
  </si>
  <si>
    <t>079-0002953</t>
  </si>
  <si>
    <t>UNTUNG H. TOKO#</t>
  </si>
  <si>
    <t>079-0003325</t>
  </si>
  <si>
    <t>ISTANA SURYA TOKO#</t>
  </si>
  <si>
    <t>555-0020899</t>
  </si>
  <si>
    <t>SAMPORNA TOKO#</t>
  </si>
  <si>
    <t>569-0001377</t>
  </si>
  <si>
    <t>PASTI JAYA TOKO</t>
  </si>
  <si>
    <t>899-0000498</t>
  </si>
  <si>
    <t>SEDERHANA TOKO##</t>
  </si>
  <si>
    <t>083-0000029</t>
  </si>
  <si>
    <t>PONIMAH TOKO</t>
  </si>
  <si>
    <t>083-0009367</t>
  </si>
  <si>
    <t>SYUHADA PAK TK</t>
  </si>
  <si>
    <t>745-0005001</t>
  </si>
  <si>
    <t>BAROKAH JAYA TK#</t>
  </si>
  <si>
    <t>899-0000569</t>
  </si>
  <si>
    <t>MAKMUR SWALAYAN####</t>
  </si>
  <si>
    <t>745-0008407</t>
  </si>
  <si>
    <t>FUK BIMG TK##</t>
  </si>
  <si>
    <t>745-0000012</t>
  </si>
  <si>
    <t>GADANG UD##</t>
  </si>
  <si>
    <t>745-0000183</t>
  </si>
  <si>
    <t>MAHESA TK#</t>
  </si>
  <si>
    <t>745-0004848</t>
  </si>
  <si>
    <t>SUMBER REJEKI TK#</t>
  </si>
  <si>
    <t>899-0008033</t>
  </si>
  <si>
    <t>DUTA SWALAYAN#####</t>
  </si>
  <si>
    <t>080-0006952</t>
  </si>
  <si>
    <t>HELEN TOKO#</t>
  </si>
  <si>
    <t>088-0000080</t>
  </si>
  <si>
    <t>LULUK BU TK</t>
  </si>
  <si>
    <t>083-0000007</t>
  </si>
  <si>
    <t>SAUDI TOKO</t>
  </si>
  <si>
    <t>088-0000211</t>
  </si>
  <si>
    <t>V NAGA MAS TK</t>
  </si>
  <si>
    <t>569-0003167</t>
  </si>
  <si>
    <t>EKO BU TOKO#</t>
  </si>
  <si>
    <t>080-0007808</t>
  </si>
  <si>
    <t>TONI TOKO#</t>
  </si>
  <si>
    <t>555-0001513</t>
  </si>
  <si>
    <t>BINTANG TERANG WS TOKO</t>
  </si>
  <si>
    <t>083-0000501</t>
  </si>
  <si>
    <t>ELLI TOKO</t>
  </si>
  <si>
    <t>080-0015354</t>
  </si>
  <si>
    <t>BANYU LANGIT TOKO</t>
  </si>
  <si>
    <t>745-0001272</t>
  </si>
  <si>
    <t>HARAPAN TK#</t>
  </si>
  <si>
    <t>080-0015330</t>
  </si>
  <si>
    <t>GOOD FRES TOKO</t>
  </si>
  <si>
    <t>889-0006568</t>
  </si>
  <si>
    <t>TITIK TOKO#</t>
  </si>
  <si>
    <t>745-0000071</t>
  </si>
  <si>
    <t>SAMI RENO TK#</t>
  </si>
  <si>
    <t>080-0014271</t>
  </si>
  <si>
    <t>JF TOKO</t>
  </si>
  <si>
    <t>745-0004384</t>
  </si>
  <si>
    <t>ADI TK#</t>
  </si>
  <si>
    <t>745-0004218</t>
  </si>
  <si>
    <t>HILMAN TK#</t>
  </si>
  <si>
    <t>745-0000015</t>
  </si>
  <si>
    <t>SANTOSO TK#</t>
  </si>
  <si>
    <t>369-0017748</t>
  </si>
  <si>
    <t>WHS IJO 2</t>
  </si>
  <si>
    <t>889-0020322</t>
  </si>
  <si>
    <t>JAYA RAYA TOKO</t>
  </si>
  <si>
    <t>889-0020127</t>
  </si>
  <si>
    <t>ALHAMDULILLAH JAYA TOKO</t>
  </si>
  <si>
    <t>079-0011865</t>
  </si>
  <si>
    <t>SURYA MART WS</t>
  </si>
  <si>
    <t>083-0000038</t>
  </si>
  <si>
    <t>SUNARDI BAPAK</t>
  </si>
  <si>
    <t>088-0000298</t>
  </si>
  <si>
    <t>ABBA TOKO</t>
  </si>
  <si>
    <t>745-0008372</t>
  </si>
  <si>
    <t>BAROKAH ADP</t>
  </si>
  <si>
    <t>889-0018370</t>
  </si>
  <si>
    <t>AGUS PAK TOKO</t>
  </si>
  <si>
    <t>889-0008856</t>
  </si>
  <si>
    <t>ANZ TOKO#</t>
  </si>
  <si>
    <t>069-0002359</t>
  </si>
  <si>
    <t>WHS GLN TIGA PUTRA</t>
  </si>
  <si>
    <t>088-0000925</t>
  </si>
  <si>
    <t>SUMBER AGUNG TK#</t>
  </si>
  <si>
    <t>083-0000358</t>
  </si>
  <si>
    <t>SUWARNO TOKO</t>
  </si>
  <si>
    <t>899-0000006</t>
  </si>
  <si>
    <t>PERWIRA TOKO</t>
  </si>
  <si>
    <t>088-0000741</t>
  </si>
  <si>
    <t>VILLA JAYA#</t>
  </si>
  <si>
    <t>168-0028797GR</t>
  </si>
  <si>
    <t>HIDA BU</t>
  </si>
  <si>
    <t>555-0023597</t>
  </si>
  <si>
    <t>KASIANA TK#</t>
  </si>
  <si>
    <t>168-0011619HO</t>
  </si>
  <si>
    <t>RAMANG TK</t>
  </si>
  <si>
    <t>899-0002204</t>
  </si>
  <si>
    <t>SINAR TERANG TK.#</t>
  </si>
  <si>
    <t>080-0012139</t>
  </si>
  <si>
    <t>CV KARUNIA</t>
  </si>
  <si>
    <t>899-0000003</t>
  </si>
  <si>
    <t>RUKUN JAYA</t>
  </si>
  <si>
    <t>556-0000928</t>
  </si>
  <si>
    <t>ANUGRAH TK#</t>
  </si>
  <si>
    <t>083-0003700</t>
  </si>
  <si>
    <t>BAGUS BU</t>
  </si>
  <si>
    <t>083-0001501</t>
  </si>
  <si>
    <t>SIDODADI II TOKO</t>
  </si>
  <si>
    <t>899-0010846</t>
  </si>
  <si>
    <t>RAMAI SWALAYAN#</t>
  </si>
  <si>
    <t>088-0002520</t>
  </si>
  <si>
    <t>ROUF H</t>
  </si>
  <si>
    <t>088-0002707</t>
  </si>
  <si>
    <t>WILDAN TK</t>
  </si>
  <si>
    <t>088-0000660</t>
  </si>
  <si>
    <t>AL MUBAROK#</t>
  </si>
  <si>
    <t>088-0000205</t>
  </si>
  <si>
    <t>ANA BU</t>
  </si>
  <si>
    <t>079-0002985</t>
  </si>
  <si>
    <t>WIM CELL WS#</t>
  </si>
  <si>
    <t>088-0000432</t>
  </si>
  <si>
    <t>SHEPHONE RIYANTO PAK</t>
  </si>
  <si>
    <t>168-0032416GS</t>
  </si>
  <si>
    <t>SUYANTO PAK</t>
  </si>
  <si>
    <t>899-0000064</t>
  </si>
  <si>
    <t>CV. GLORY DEWI KENCANA</t>
  </si>
  <si>
    <t>369-0012810</t>
  </si>
  <si>
    <t>WHS GLN SUPOMO</t>
  </si>
  <si>
    <t>889-0020114</t>
  </si>
  <si>
    <t>SELVI TOKO</t>
  </si>
  <si>
    <t>079-0003173</t>
  </si>
  <si>
    <t>UD MARDIS WS</t>
  </si>
  <si>
    <t>088-0002509</t>
  </si>
  <si>
    <t>TAYUK TK</t>
  </si>
  <si>
    <t>083-0010207</t>
  </si>
  <si>
    <t>SRIKAH</t>
  </si>
  <si>
    <t>083-0009761</t>
  </si>
  <si>
    <t>ASSYIFA TK</t>
  </si>
  <si>
    <t>083-0008093</t>
  </si>
  <si>
    <t>AAN TOKO</t>
  </si>
  <si>
    <t>556-0015465</t>
  </si>
  <si>
    <t>YUYUN BU TK</t>
  </si>
  <si>
    <t>083-0006229</t>
  </si>
  <si>
    <t>AZHARI TK</t>
  </si>
  <si>
    <t>899-0002877</t>
  </si>
  <si>
    <t>EDI TOKO####</t>
  </si>
  <si>
    <t>745-0004998</t>
  </si>
  <si>
    <t>RISKI TK#</t>
  </si>
  <si>
    <t>889-0019414</t>
  </si>
  <si>
    <t>CAHAYA TOKO</t>
  </si>
  <si>
    <t>069-0002927</t>
  </si>
  <si>
    <t>WHS GLN RAMBI JAYA TOKO#</t>
  </si>
  <si>
    <t>889-0000747</t>
  </si>
  <si>
    <t>BU SOFI</t>
  </si>
  <si>
    <t>569-0004554</t>
  </si>
  <si>
    <t>REJEKI ALAM TOKO</t>
  </si>
  <si>
    <t>899-0010524</t>
  </si>
  <si>
    <t>KPRI GURU SPBU 3#</t>
  </si>
  <si>
    <t>745-0000215</t>
  </si>
  <si>
    <t>GALAXY TK#</t>
  </si>
  <si>
    <t>899-0000275</t>
  </si>
  <si>
    <t>BIRU JAYA SWALAYAN####</t>
  </si>
  <si>
    <t>555-0008597</t>
  </si>
  <si>
    <t>ABADI VITSA TOKO</t>
  </si>
  <si>
    <t>569-0000344</t>
  </si>
  <si>
    <t>NABATI JAYA#</t>
  </si>
  <si>
    <t>168-0035201</t>
  </si>
  <si>
    <t>REKI TOKO</t>
  </si>
  <si>
    <t>745-0000803</t>
  </si>
  <si>
    <t>BUNDA TK#</t>
  </si>
  <si>
    <t>899-0000136</t>
  </si>
  <si>
    <t>SUKSES 1 TOKO#</t>
  </si>
  <si>
    <t>889-0002091</t>
  </si>
  <si>
    <t>MUNA TOKO#</t>
  </si>
  <si>
    <t>168-0025529GR</t>
  </si>
  <si>
    <t>HELWINA TK</t>
  </si>
  <si>
    <t>168-0019319GR</t>
  </si>
  <si>
    <t>RAMZI BU</t>
  </si>
  <si>
    <t>168-0018263GS</t>
  </si>
  <si>
    <t>TIRTA AGUNG, DEPO</t>
  </si>
  <si>
    <t>168-0018907GR</t>
  </si>
  <si>
    <t>JESSICA CELL</t>
  </si>
  <si>
    <t>168-0017159GR</t>
  </si>
  <si>
    <t>RUSTAM HJ</t>
  </si>
  <si>
    <t>168-0015087GR</t>
  </si>
  <si>
    <t>TRI BAKTI</t>
  </si>
  <si>
    <t>168-0034899</t>
  </si>
  <si>
    <t>S96</t>
  </si>
  <si>
    <t>168-0033759</t>
  </si>
  <si>
    <t>ORIZAKKY TK</t>
  </si>
  <si>
    <t>168-0027399GR</t>
  </si>
  <si>
    <t>TIRTA WENI</t>
  </si>
  <si>
    <t>168-0002330GR</t>
  </si>
  <si>
    <t>RODIYAH</t>
  </si>
  <si>
    <t>168-0026615GS</t>
  </si>
  <si>
    <t>TIRTA AGUNG II</t>
  </si>
  <si>
    <t>556-0015366</t>
  </si>
  <si>
    <t>TIRTA WIJAYA</t>
  </si>
  <si>
    <t>889-0002698</t>
  </si>
  <si>
    <t>SOLEH H TOKO#</t>
  </si>
  <si>
    <t>079-0000720</t>
  </si>
  <si>
    <t>SUBUR WS</t>
  </si>
  <si>
    <t>088-0000683</t>
  </si>
  <si>
    <t>TRIAKWANA</t>
  </si>
  <si>
    <t>079-0011823</t>
  </si>
  <si>
    <t>TIRTA BARU WS</t>
  </si>
  <si>
    <t>080-0014939</t>
  </si>
  <si>
    <t>LARIS MANIS TOKO</t>
  </si>
  <si>
    <t>555-0021452</t>
  </si>
  <si>
    <t>JAYA LESTARI TOKO#</t>
  </si>
  <si>
    <t>569-0004272</t>
  </si>
  <si>
    <t>TOKO MAHKOTA SNACK#</t>
  </si>
  <si>
    <t>556-0012364</t>
  </si>
  <si>
    <t>RAHMA TK#</t>
  </si>
  <si>
    <t>556-0015819</t>
  </si>
  <si>
    <t>MAJU JAYA TK</t>
  </si>
  <si>
    <t>080-0015327</t>
  </si>
  <si>
    <t>WE JAYA TOKO</t>
  </si>
  <si>
    <t>889-0001846</t>
  </si>
  <si>
    <t>FAJAR TOKO#</t>
  </si>
  <si>
    <t>080-0010605</t>
  </si>
  <si>
    <t>BAROKAH ABADI TOKO</t>
  </si>
  <si>
    <t>745-0009896</t>
  </si>
  <si>
    <t>POJOK TK</t>
  </si>
  <si>
    <t>745-0003302</t>
  </si>
  <si>
    <t>VIAN JAYA TK#</t>
  </si>
  <si>
    <t>369-0013807</t>
  </si>
  <si>
    <t>WHS MAHASA TK#</t>
  </si>
  <si>
    <t>088-0000208</t>
  </si>
  <si>
    <t>BARU INDAH</t>
  </si>
  <si>
    <t>083-0000117</t>
  </si>
  <si>
    <t>YANU TOKO</t>
  </si>
  <si>
    <t>088-0000955</t>
  </si>
  <si>
    <t>BAROKAH ASIH</t>
  </si>
  <si>
    <t>083-0010157</t>
  </si>
  <si>
    <t>ANDRI TK</t>
  </si>
  <si>
    <t>088-0000252</t>
  </si>
  <si>
    <t>NUR H TK#</t>
  </si>
  <si>
    <t>168-0019825GS</t>
  </si>
  <si>
    <t>KAYLA</t>
  </si>
  <si>
    <t>088-0002525</t>
  </si>
  <si>
    <t>JUNAIDI PAK</t>
  </si>
  <si>
    <t>569-0000907</t>
  </si>
  <si>
    <t>SURYA JAYA TOKO#</t>
  </si>
  <si>
    <t>889-0009449</t>
  </si>
  <si>
    <t>AYU TOKO#</t>
  </si>
  <si>
    <t>369-0012835</t>
  </si>
  <si>
    <t>WHS SUMBER JAYA</t>
  </si>
  <si>
    <t>555-0018443</t>
  </si>
  <si>
    <t>ABADI CELL</t>
  </si>
  <si>
    <t>555-0018276</t>
  </si>
  <si>
    <t>NIRWANA TOKO</t>
  </si>
  <si>
    <t>889-0019164</t>
  </si>
  <si>
    <t>RICKY TOKO</t>
  </si>
  <si>
    <t>899-0000054</t>
  </si>
  <si>
    <t>WID BU#####</t>
  </si>
  <si>
    <t>555-0000095</t>
  </si>
  <si>
    <t>POJOK I TOKO</t>
  </si>
  <si>
    <t>555-0000068</t>
  </si>
  <si>
    <t>SALSABILA TOKO#</t>
  </si>
  <si>
    <t>088-0000327</t>
  </si>
  <si>
    <t>MULYA JAYA TK</t>
  </si>
  <si>
    <t>168-0033382GS</t>
  </si>
  <si>
    <t>BAYU BP</t>
  </si>
  <si>
    <t>088-0002440</t>
  </si>
  <si>
    <t>SUPARJI TK</t>
  </si>
  <si>
    <t>083-0000096</t>
  </si>
  <si>
    <t>BUNDA II</t>
  </si>
  <si>
    <t>088-0000802</t>
  </si>
  <si>
    <t>FIRDA BU#</t>
  </si>
  <si>
    <t>083-0010066</t>
  </si>
  <si>
    <t>KURNIA JAYA TK</t>
  </si>
  <si>
    <t>556-0006149</t>
  </si>
  <si>
    <t>MATAHARI TK#</t>
  </si>
  <si>
    <t>556-0004355</t>
  </si>
  <si>
    <t>MATUL TK</t>
  </si>
  <si>
    <t>083-0009500</t>
  </si>
  <si>
    <t>AL BAROKAH</t>
  </si>
  <si>
    <t>083-0009477</t>
  </si>
  <si>
    <t>TOMO TK</t>
  </si>
  <si>
    <t>083-0004490</t>
  </si>
  <si>
    <t>SURYO WIDODO</t>
  </si>
  <si>
    <t>083-0004486</t>
  </si>
  <si>
    <t>SUPRAYITNO TOKO</t>
  </si>
  <si>
    <t>083-0003279</t>
  </si>
  <si>
    <t>EDY WS</t>
  </si>
  <si>
    <t>556-0017069</t>
  </si>
  <si>
    <t>DOUBLE R</t>
  </si>
  <si>
    <t>556-0016520</t>
  </si>
  <si>
    <t>MOYA BARYD TK</t>
  </si>
  <si>
    <t>088-0002109</t>
  </si>
  <si>
    <t>BAROKAH LESTARI</t>
  </si>
  <si>
    <t>088-0002508</t>
  </si>
  <si>
    <t>NADIN JAYA</t>
  </si>
  <si>
    <t>083-0007321</t>
  </si>
  <si>
    <t>BUDIANTO TOKO</t>
  </si>
  <si>
    <t>083-0002530</t>
  </si>
  <si>
    <t>SYAIFUL ULUM TK</t>
  </si>
  <si>
    <t>556-0016930</t>
  </si>
  <si>
    <t>NATURAL TK</t>
  </si>
  <si>
    <t>556-0016810</t>
  </si>
  <si>
    <t>MAKMUR ARIF TK</t>
  </si>
  <si>
    <t>556-0016524</t>
  </si>
  <si>
    <t>HIDAYAH TK</t>
  </si>
  <si>
    <t>083-0000238</t>
  </si>
  <si>
    <t>SUMBER LANCAR TOKO</t>
  </si>
  <si>
    <t>556-0003252</t>
  </si>
  <si>
    <t>JAYA MULIA TK#</t>
  </si>
  <si>
    <t>556-0002286</t>
  </si>
  <si>
    <t>TUNAS MEKAR#</t>
  </si>
  <si>
    <t>DEPO PASURUAN</t>
  </si>
  <si>
    <t>QTY SALES AQ.1500 ml</t>
  </si>
  <si>
    <t>AQUA 1500 ML</t>
  </si>
  <si>
    <t>Realisasi Program Promo Bulan Ini AQUA 1500 ml WS/ SO</t>
  </si>
  <si>
    <t>558-0000004</t>
  </si>
  <si>
    <t>TEJA JAYA</t>
  </si>
  <si>
    <t>Periode 01 - 31 NOVEMBER 2021</t>
  </si>
  <si>
    <t>Hitlist Outlet Aqua 1500ml</t>
  </si>
  <si>
    <t>Baseline</t>
  </si>
  <si>
    <t>Target</t>
  </si>
  <si>
    <t>889-0000724</t>
  </si>
  <si>
    <t>MEGA TOKO</t>
  </si>
  <si>
    <t>555-0030946</t>
  </si>
  <si>
    <t>ADAM WS</t>
  </si>
  <si>
    <t>083-0003725</t>
  </si>
  <si>
    <t>46 TOKO</t>
  </si>
  <si>
    <t>083-0002656</t>
  </si>
  <si>
    <t>SUMBER REJEKI TK</t>
  </si>
  <si>
    <t>083-0009937</t>
  </si>
  <si>
    <t>BANYUMAS TK</t>
  </si>
  <si>
    <t>083-0001893</t>
  </si>
  <si>
    <t>SEMBAKO TK</t>
  </si>
  <si>
    <t>083-0004451</t>
  </si>
  <si>
    <t>YADI TK</t>
  </si>
  <si>
    <t>083-0001137</t>
  </si>
  <si>
    <t>INDI JAYA</t>
  </si>
  <si>
    <t>168-0014878GR</t>
  </si>
  <si>
    <t>YON TAIFIB</t>
  </si>
  <si>
    <t>369-0017920</t>
  </si>
  <si>
    <t>WHS KARUNIA</t>
  </si>
  <si>
    <t>371-0002500</t>
  </si>
  <si>
    <t>WS KALIMAS</t>
  </si>
  <si>
    <t>555-0014877</t>
  </si>
  <si>
    <t>M FIRDAUS SNACK#</t>
  </si>
  <si>
    <t>083-0000362</t>
  </si>
  <si>
    <t>SAMUJI TK#</t>
  </si>
  <si>
    <t>083-0001224</t>
  </si>
  <si>
    <t>TOHIR TOKO</t>
  </si>
  <si>
    <t>083-0010304</t>
  </si>
  <si>
    <t>KUSNADI TK</t>
  </si>
  <si>
    <t>168-0001626HO</t>
  </si>
  <si>
    <t>YUYUN</t>
  </si>
  <si>
    <t>083-0000142</t>
  </si>
  <si>
    <t>FITRI BU WR</t>
  </si>
  <si>
    <t>168-0035076</t>
  </si>
  <si>
    <t>SURYA BAPAK TOKO</t>
  </si>
  <si>
    <t>083-0001151</t>
  </si>
  <si>
    <t>TIRTA ABADI ISI ULANG#</t>
  </si>
  <si>
    <t>083-0000207</t>
  </si>
  <si>
    <t>SUMBER MAKMUR#</t>
  </si>
  <si>
    <t>168-0012432GR</t>
  </si>
  <si>
    <t>REHAN TK</t>
  </si>
  <si>
    <t>168-0010335GR</t>
  </si>
  <si>
    <t>ABID JAYA</t>
  </si>
  <si>
    <t>555-0022046</t>
  </si>
  <si>
    <t>PURNOMO WS</t>
  </si>
  <si>
    <t>889-0000728</t>
  </si>
  <si>
    <t>BESTARI JAYA TOKO</t>
  </si>
  <si>
    <t>168-0033243GS</t>
  </si>
  <si>
    <t>MURNI JAYA TK</t>
  </si>
  <si>
    <t>556-0012096</t>
  </si>
  <si>
    <t>IDA BU 02 TK</t>
  </si>
  <si>
    <t>168-0028009GR</t>
  </si>
  <si>
    <t>369-0001206</t>
  </si>
  <si>
    <t>WHS GLN SABINA#</t>
  </si>
  <si>
    <t>556-0000021</t>
  </si>
  <si>
    <t>SARI ENDAH TK#</t>
  </si>
  <si>
    <t>088-0000063</t>
  </si>
  <si>
    <t>555-0009431</t>
  </si>
  <si>
    <t>SURYA WARTEL WS</t>
  </si>
  <si>
    <t>889-0007554</t>
  </si>
  <si>
    <t>PUTRA TUNGGAL TOKO#</t>
  </si>
  <si>
    <t>369-0000713</t>
  </si>
  <si>
    <t>WHS BARU TOKO#</t>
  </si>
  <si>
    <t>555-0004986</t>
  </si>
  <si>
    <t>ASTUTIK BU WS</t>
  </si>
  <si>
    <t>079-0001064</t>
  </si>
  <si>
    <t>NOOR 1 WS</t>
  </si>
  <si>
    <t>889-0000740</t>
  </si>
  <si>
    <t>YUNUS PAK TOKO#</t>
  </si>
  <si>
    <t>745-0003942</t>
  </si>
  <si>
    <t>HARI TK#</t>
  </si>
  <si>
    <t>745-0000181</t>
  </si>
  <si>
    <t>IKA TK#</t>
  </si>
  <si>
    <t>745-0008331</t>
  </si>
  <si>
    <t>TIGA PUTRA#</t>
  </si>
  <si>
    <t>899-0000015</t>
  </si>
  <si>
    <t>SINAR JAYA ABADI</t>
  </si>
  <si>
    <t>555-0028647</t>
  </si>
  <si>
    <t>AIS WS</t>
  </si>
  <si>
    <t>745-0005230</t>
  </si>
  <si>
    <t>MAKMUR WS</t>
  </si>
  <si>
    <t>088-0002528</t>
  </si>
  <si>
    <t>ASIANG</t>
  </si>
  <si>
    <t>168-0015469GS</t>
  </si>
  <si>
    <t>BAMBANG</t>
  </si>
  <si>
    <t>088-0002817</t>
  </si>
  <si>
    <t>BUDI PAK</t>
  </si>
  <si>
    <t>168-0000024GS</t>
  </si>
  <si>
    <t>P21</t>
  </si>
  <si>
    <t>556-0009699</t>
  </si>
  <si>
    <t>FATRON TK#</t>
  </si>
  <si>
    <t>168-0011543GR</t>
  </si>
  <si>
    <t>HELDA TK</t>
  </si>
  <si>
    <t>168-0022726GR</t>
  </si>
  <si>
    <t>AANG TK</t>
  </si>
  <si>
    <t>168-0017317GR</t>
  </si>
  <si>
    <t>SUKSES FAMILY</t>
  </si>
  <si>
    <t>069-0001467</t>
  </si>
  <si>
    <t>WHS GLN PUTRA KENCANA##</t>
  </si>
  <si>
    <t>369-0000044</t>
  </si>
  <si>
    <t>WHS MAJU UTAMA TOKO#</t>
  </si>
  <si>
    <t>369-0012634</t>
  </si>
  <si>
    <t>WHS BERKAT CAHAYA</t>
  </si>
  <si>
    <t>169-0000467GS</t>
  </si>
  <si>
    <t>NADIRIN (GALON)</t>
  </si>
  <si>
    <t>169-0000433GR</t>
  </si>
  <si>
    <t>SUMBER TIMUR</t>
  </si>
  <si>
    <t>555-0001447</t>
  </si>
  <si>
    <t>YONI MURNI TOKO</t>
  </si>
  <si>
    <t>555-0003938</t>
  </si>
  <si>
    <t>INKO JAYA TOKO</t>
  </si>
  <si>
    <t>889-0020683</t>
  </si>
  <si>
    <t>ADAM 2 TOKO</t>
  </si>
  <si>
    <t>555-0000908</t>
  </si>
  <si>
    <t>CEMARA TOKO</t>
  </si>
  <si>
    <t>555-0000910</t>
  </si>
  <si>
    <t>88 TOKO</t>
  </si>
  <si>
    <t>MARGOMULYO</t>
  </si>
  <si>
    <t>168-0001486GS</t>
  </si>
  <si>
    <t>CV ARGA TIRTA MAS</t>
  </si>
  <si>
    <t>DEPO GENTENG</t>
  </si>
  <si>
    <t>DEPO BANYUWANGI</t>
  </si>
  <si>
    <t>DEPO SITUBONDO</t>
  </si>
  <si>
    <t>DEPO BONDOWOSO</t>
  </si>
  <si>
    <t>DEPO JEMBER</t>
  </si>
  <si>
    <t>DEPO LUMAJANG</t>
  </si>
  <si>
    <t>DEPO PAITON</t>
  </si>
  <si>
    <t>DEPO SUKOREJO</t>
  </si>
  <si>
    <t>DEPO PROBOLINGGO</t>
  </si>
  <si>
    <t>01/11</t>
  </si>
  <si>
    <t>JL.RAYA SEMBULUNG</t>
  </si>
  <si>
    <t>080-1218891</t>
  </si>
  <si>
    <t>DSN WATU KEBO-BLIMBINGSARI</t>
  </si>
  <si>
    <t>080-1218892</t>
  </si>
  <si>
    <t>02/11</t>
  </si>
  <si>
    <t>JL KH AGUS SALIM RT 03 RW 02</t>
  </si>
  <si>
    <t>080-1219438</t>
  </si>
  <si>
    <t>03/11</t>
  </si>
  <si>
    <t>JL IKAN TUNA BLOK A10-SOBO</t>
  </si>
  <si>
    <t>080-1220008</t>
  </si>
  <si>
    <t>04/11</t>
  </si>
  <si>
    <t>KALIMATI-KEDUNG REJO</t>
  </si>
  <si>
    <t>080-1220488</t>
  </si>
  <si>
    <t>05/11</t>
  </si>
  <si>
    <t>JL SURABAYA-LINK KRAJAN-KALIPURO</t>
  </si>
  <si>
    <t>080-1221062</t>
  </si>
  <si>
    <t>KALIBARU</t>
  </si>
  <si>
    <t>371-0167076</t>
  </si>
  <si>
    <t>KARANGDORO DEPAN SMK 2 TEGALSARI</t>
  </si>
  <si>
    <t>371-0223837</t>
  </si>
  <si>
    <t>SEMPU</t>
  </si>
  <si>
    <t>371-0224207</t>
  </si>
  <si>
    <t>KALIBARU JL RT 01 RW 02</t>
  </si>
  <si>
    <t>371-0224385</t>
  </si>
  <si>
    <t>JL. JUANDA DUSUN PETAHUNAN JAJAG</t>
  </si>
  <si>
    <t>371-0224712</t>
  </si>
  <si>
    <t>BLOK AGUNG JL</t>
  </si>
  <si>
    <t>371-0224887</t>
  </si>
  <si>
    <t>371-0225515</t>
  </si>
  <si>
    <t>BATU URIP SUMBERBARU</t>
  </si>
  <si>
    <t>369-3640758</t>
  </si>
  <si>
    <t>DR SUTOMO JL</t>
  </si>
  <si>
    <t>369-3641336</t>
  </si>
  <si>
    <t>PASIRIAN JL</t>
  </si>
  <si>
    <t>079-1209805</t>
  </si>
  <si>
    <t>DAWUHAN LOR</t>
  </si>
  <si>
    <t>079-1209811</t>
  </si>
  <si>
    <t>LABRUK LOR SLAMET WARDOYO JL.</t>
  </si>
  <si>
    <t>079-1209812</t>
  </si>
  <si>
    <t>KEDUNGJAJANG WONOREJO RAYA JL.</t>
  </si>
  <si>
    <t>079-1210361</t>
  </si>
  <si>
    <t>DAWUHAN SUKODONO JL</t>
  </si>
  <si>
    <t>079-1210876</t>
  </si>
  <si>
    <t>CANDIPURO RAYA DEPAN PASAR JL.</t>
  </si>
  <si>
    <t>079-1211390</t>
  </si>
  <si>
    <t>PATIMURA BESUKI JALAN BARAT ALUN ALUN</t>
  </si>
  <si>
    <t>370-0156445</t>
  </si>
  <si>
    <t>SUMBERANYAR PAITON JALAN PERTIGAAN KOTA ANYAR</t>
  </si>
  <si>
    <t>370-0156604</t>
  </si>
  <si>
    <t>PAITON JALAN TIMUR MESJID BINOR</t>
  </si>
  <si>
    <t>370-0156608</t>
  </si>
  <si>
    <t>JL RAYA PANDAAN N0 1</t>
  </si>
  <si>
    <t>555-3145083</t>
  </si>
  <si>
    <t>KOBON AGUNG PASAR STAND WB</t>
  </si>
  <si>
    <t>555-3145089</t>
  </si>
  <si>
    <t>URIP SUMOHARDJO 17 JALAN PANDAAN</t>
  </si>
  <si>
    <t>555-3145976</t>
  </si>
  <si>
    <t>DAWE SARI RAYA JALAN PASURUAN</t>
  </si>
  <si>
    <t>555-3145883</t>
  </si>
  <si>
    <t>NGULING PASURUAN</t>
  </si>
  <si>
    <t>555-3145885</t>
  </si>
  <si>
    <t>SOEKARNO HATTA</t>
  </si>
  <si>
    <t>555-3144145</t>
  </si>
  <si>
    <t>CARAT GEMPOL</t>
  </si>
  <si>
    <t>555-3145910</t>
  </si>
  <si>
    <t>MARTADINATA JALAN</t>
  </si>
  <si>
    <t>555-3145911</t>
  </si>
  <si>
    <t>PASREPAN RAYA JL PASURUAN</t>
  </si>
  <si>
    <t>555-3148410</t>
  </si>
  <si>
    <t>555-3149239</t>
  </si>
  <si>
    <t>P SUDIRMAN 081 357 557 888</t>
  </si>
  <si>
    <t>889-2216347</t>
  </si>
  <si>
    <t>RAYA CONDONG RT7 RW2 KRAJAN CONDONG</t>
  </si>
  <si>
    <t>889-2216967</t>
  </si>
  <si>
    <t>MARON RT15 RW4 KRAJAN</t>
  </si>
  <si>
    <t>GUBERNUR SURYO JALAN</t>
  </si>
  <si>
    <t>889-2216968</t>
  </si>
  <si>
    <t>889-2216970</t>
  </si>
  <si>
    <t>IKAN KERAPU NO 35 RT3 RW9 MANGUNHARJO</t>
  </si>
  <si>
    <t>889-2217697</t>
  </si>
  <si>
    <t>SUKAPURA 96 082334654912</t>
  </si>
  <si>
    <t>889-2217701</t>
  </si>
  <si>
    <t>KOLONEL SUGIONO 11 JALAN</t>
  </si>
  <si>
    <t>889-2218012</t>
  </si>
  <si>
    <t>WR SUPRATMAN JL</t>
  </si>
  <si>
    <t>889-2218013</t>
  </si>
  <si>
    <t>TEGAL SIWALAN (DEPAN KECAMATAN TEGAL SIWALAN)</t>
  </si>
  <si>
    <t>KROPAK BATARAN JL</t>
  </si>
  <si>
    <t>889-2218328</t>
  </si>
  <si>
    <t>889-2218329</t>
  </si>
  <si>
    <t>KYAI SEKAR NO 28 SUMBER KEDAWUNG</t>
  </si>
  <si>
    <t>889-2218330</t>
  </si>
  <si>
    <t>P SUDIRMAN NO 492 RT4 RW2 WIROBORANG</t>
  </si>
  <si>
    <t>889-2218339</t>
  </si>
  <si>
    <t>889-2218391</t>
  </si>
  <si>
    <t>BANYUWANGI RAYA LANDANGAN RT 03 RW 04 JL.</t>
  </si>
  <si>
    <t>899-1555151</t>
  </si>
  <si>
    <t>BOTOLINGGO JL.</t>
  </si>
  <si>
    <t>BONDOWOSO RAYA JL.</t>
  </si>
  <si>
    <t>899-1555992</t>
  </si>
  <si>
    <t>899-1555993</t>
  </si>
  <si>
    <t>DUREN SEWU</t>
  </si>
  <si>
    <t>569-0660129</t>
  </si>
  <si>
    <t>NONGKOJAJAR RAYA</t>
  </si>
  <si>
    <t>569-0660147</t>
  </si>
  <si>
    <t>SUKOREJO RAYA</t>
  </si>
  <si>
    <t>SUKOREJO PASAR PALANG</t>
  </si>
  <si>
    <t>569-0661216</t>
  </si>
  <si>
    <t>569-0661217</t>
  </si>
  <si>
    <t>569-0661212</t>
  </si>
  <si>
    <t>06/11</t>
  </si>
  <si>
    <t>080-1221548</t>
  </si>
  <si>
    <t>DUSUN MONDOLUKO-TAMANSURUH</t>
  </si>
  <si>
    <t>080-1221582</t>
  </si>
  <si>
    <t>371-0225422</t>
  </si>
  <si>
    <t>TEKUNG RAYA JL.</t>
  </si>
  <si>
    <t>079-1211900</t>
  </si>
  <si>
    <t>079-1212424</t>
  </si>
  <si>
    <t>KALIBENING RT 04 RW 02 PRONOJIWO</t>
  </si>
  <si>
    <t>079-1212920</t>
  </si>
  <si>
    <t>370-0157011</t>
  </si>
  <si>
    <t>JL. A. YANI PANDAAN</t>
  </si>
  <si>
    <t>558-0035861</t>
  </si>
  <si>
    <t>558-0035877</t>
  </si>
  <si>
    <t>558-0035894</t>
  </si>
  <si>
    <t>558-0035906</t>
  </si>
  <si>
    <t>MO</t>
  </si>
  <si>
    <t>08/11</t>
  </si>
  <si>
    <t>RAYA SRONO JL -WONOSOBO</t>
  </si>
  <si>
    <t>080-1221592</t>
  </si>
  <si>
    <t>KLABANG KLAMPOKAN RT 9 RW 2 082245754046</t>
  </si>
  <si>
    <t>745-0861476</t>
  </si>
  <si>
    <t>JL PEMUDA SUKOREJO BANGOREJO KABUPATEN BANYUWANGI JAWA TIMUR 68487</t>
  </si>
  <si>
    <t>371-0225662</t>
  </si>
  <si>
    <t>PASIRIAN RAYA JL. (UTARA STADION)</t>
  </si>
  <si>
    <t>079-1212896</t>
  </si>
  <si>
    <t>555-3150095</t>
  </si>
  <si>
    <t>555-3150096</t>
  </si>
  <si>
    <t>DIPENOGORO 29 JALAN</t>
  </si>
  <si>
    <t>555-3150113</t>
  </si>
  <si>
    <t>RAYA SUKAPURA RT1 RW1 PATALAN</t>
  </si>
  <si>
    <t>889-2219604</t>
  </si>
  <si>
    <t>889-2219743</t>
  </si>
  <si>
    <t>DIPONEGORO JL.</t>
  </si>
  <si>
    <t>SUCIPTO JL.</t>
  </si>
  <si>
    <t>BAWEAN JL.</t>
  </si>
  <si>
    <t>899-1557289</t>
  </si>
  <si>
    <t>899-1557290</t>
  </si>
  <si>
    <t>899-1557291</t>
  </si>
  <si>
    <t>ADAM 2  TOKO</t>
  </si>
  <si>
    <t>889-0020009</t>
  </si>
  <si>
    <t>MIDA TOKO</t>
  </si>
  <si>
    <t>889-0000727</t>
  </si>
  <si>
    <t>TIMOTIUS TOKO</t>
  </si>
  <si>
    <t>370-0000247</t>
  </si>
  <si>
    <t>REJEKI TOKO WS#</t>
  </si>
  <si>
    <t>370-0001648</t>
  </si>
  <si>
    <t>S3 TOKO</t>
  </si>
  <si>
    <t>569-0005307</t>
  </si>
  <si>
    <t>TOKO JAYA MULIA</t>
  </si>
  <si>
    <t>569-0005575</t>
  </si>
  <si>
    <t>BAROKAH WS</t>
  </si>
  <si>
    <t>369-0017507</t>
  </si>
  <si>
    <t>WHS IJO KENCONG</t>
  </si>
  <si>
    <t>369-0016760</t>
  </si>
  <si>
    <t>WHS RAMAI TANGGUL</t>
  </si>
  <si>
    <t>079-0003221</t>
  </si>
  <si>
    <t>AZIZ SNACK TOKO#</t>
  </si>
  <si>
    <t>371-0001543</t>
  </si>
  <si>
    <t>LAMA WS</t>
  </si>
  <si>
    <t>09/11</t>
  </si>
  <si>
    <t>JL RAYA KETAPANG BWI</t>
  </si>
  <si>
    <t>080-1222739</t>
  </si>
  <si>
    <t>RAYA SUMBER SARI JL-CURAH JATI-PURWOHARJO</t>
  </si>
  <si>
    <t>TAMAN SARI LICIN</t>
  </si>
  <si>
    <t>080-1222740</t>
  </si>
  <si>
    <t>080-1222741</t>
  </si>
  <si>
    <t>MH THAMRIN JL-BANYUWANGI</t>
  </si>
  <si>
    <t>080-1222742</t>
  </si>
  <si>
    <t>LIJEN JL</t>
  </si>
  <si>
    <t>080-1222743</t>
  </si>
  <si>
    <t>KH AGUS SALIM JLN (0811354985)</t>
  </si>
  <si>
    <t>745-0862186</t>
  </si>
  <si>
    <t>SEPANJANG KEC GLENMORE BANYUWANGI</t>
  </si>
  <si>
    <t>371-0226090</t>
  </si>
  <si>
    <t>JL RAYA KENCONG</t>
  </si>
  <si>
    <t>369-3642940</t>
  </si>
  <si>
    <t>BOROBUDUR NO 07 PAKUSARI</t>
  </si>
  <si>
    <t>369-3643110</t>
  </si>
  <si>
    <t>079-1213400</t>
  </si>
  <si>
    <t>RANUYOSO JL. RY GUNUNG TENGU PASAR</t>
  </si>
  <si>
    <t>079-1213401</t>
  </si>
  <si>
    <t>079-1213418</t>
  </si>
  <si>
    <t>DUSUN KRAJAN 03/01 JALAN</t>
  </si>
  <si>
    <t>370-0157194</t>
  </si>
  <si>
    <t>PERUM GRAHA CANDI PERMAI H NO.14 RT 003 RW BAKALAN BUGUL KIDUL</t>
  </si>
  <si>
    <t>555-3151688</t>
  </si>
  <si>
    <t>PAJARAKAN RT2 RW3 (LAUT UTARA) DESA SUKOKERTO</t>
  </si>
  <si>
    <t>889-2220399</t>
  </si>
  <si>
    <t>WONOREJO PASAR RAYA</t>
  </si>
  <si>
    <t>569-0662304</t>
  </si>
  <si>
    <t>558-0035921</t>
  </si>
  <si>
    <t>558-0035904</t>
  </si>
  <si>
    <t>558-0035939</t>
  </si>
  <si>
    <t>JL JAKSA AGUNG SUPRAPTO NO 53</t>
  </si>
  <si>
    <t>10/11</t>
  </si>
  <si>
    <t>PEREMPATAN GEDUNG GEBANG</t>
  </si>
  <si>
    <t>PASAR KARETAN-KARETAN</t>
  </si>
  <si>
    <t>080-1223358</t>
  </si>
  <si>
    <t>080-1223359</t>
  </si>
  <si>
    <t>PANCER SANGGAR</t>
  </si>
  <si>
    <t>371-0226358</t>
  </si>
  <si>
    <t>371-0226366</t>
  </si>
  <si>
    <t>JL. SOEKARNO HATTA - BANGOREHJO</t>
  </si>
  <si>
    <t>371-0226379</t>
  </si>
  <si>
    <t>AHMAD YANI 40 JENGGAWAH</t>
  </si>
  <si>
    <t>KOTA BLATER NO 37 JALAN AMBULU</t>
  </si>
  <si>
    <t>369-3643640</t>
  </si>
  <si>
    <t>369-3643650</t>
  </si>
  <si>
    <t>GUNUNG MERAPI NO 01 AMBULU JALAN</t>
  </si>
  <si>
    <t>369-3643652</t>
  </si>
  <si>
    <t>LAMONGAN KARANGSARI SUKODONO JL</t>
  </si>
  <si>
    <t>079-1213909</t>
  </si>
  <si>
    <t>DEPAN RSI LUMAJANG</t>
  </si>
  <si>
    <t>079-1213915</t>
  </si>
  <si>
    <t>079-1213916</t>
  </si>
  <si>
    <t>370-0157475</t>
  </si>
  <si>
    <t>KOTA ANYAR PAITON JALAN SELATAN PASAR KOTA ANYAR</t>
  </si>
  <si>
    <t>370-0157483</t>
  </si>
  <si>
    <t>555-3149681</t>
  </si>
  <si>
    <t>555-3151697</t>
  </si>
  <si>
    <t>555-3151698</t>
  </si>
  <si>
    <t>555-3152478</t>
  </si>
  <si>
    <t>889-2221040</t>
  </si>
  <si>
    <t>KENDIT DESA RT 03 RW 02</t>
  </si>
  <si>
    <t>899-1558195</t>
  </si>
  <si>
    <t>11/11</t>
  </si>
  <si>
    <t>DALAM PASAR SONGGON</t>
  </si>
  <si>
    <t>080-1223926</t>
  </si>
  <si>
    <t>DUSUN GROGOL-PESUCEN</t>
  </si>
  <si>
    <t>080-1223927</t>
  </si>
  <si>
    <t>KEPUNDUNGAN-SRONO</t>
  </si>
  <si>
    <t>080-1223928</t>
  </si>
  <si>
    <t>SEKARPUTIH RT 17 RW 5</t>
  </si>
  <si>
    <t>745-0862732</t>
  </si>
  <si>
    <t>371-0226481</t>
  </si>
  <si>
    <t>GLENMORE</t>
  </si>
  <si>
    <t>371-0226687</t>
  </si>
  <si>
    <t>LETJEN SUPRAPTO 200 JEMBER</t>
  </si>
  <si>
    <t>369-3644067</t>
  </si>
  <si>
    <t>MELATI JL NO 6 PASAR TANGGUL</t>
  </si>
  <si>
    <t>369-3644137</t>
  </si>
  <si>
    <t>369-3644138</t>
  </si>
  <si>
    <t>PASAR TEMPEH</t>
  </si>
  <si>
    <t>079-1214402</t>
  </si>
  <si>
    <t>SUMBER REJO LMJ</t>
  </si>
  <si>
    <t>079-1214406</t>
  </si>
  <si>
    <t>079-1214407</t>
  </si>
  <si>
    <t>RAYA LEDOK PASIRIAN JL</t>
  </si>
  <si>
    <t>079-1214943</t>
  </si>
  <si>
    <t>DESA SUMUR MATI</t>
  </si>
  <si>
    <t>889-2221633</t>
  </si>
  <si>
    <t>RAYA SUKAPURA RT1 RW3 LUMBANG</t>
  </si>
  <si>
    <t>889-2221635</t>
  </si>
  <si>
    <t>PURWOSARI DEPAN POS POLISI RAYA</t>
  </si>
  <si>
    <t>569-0662303</t>
  </si>
  <si>
    <t>13/11</t>
  </si>
  <si>
    <t>PENGARANG RT 13 RW 03, HP: 085258382154</t>
  </si>
  <si>
    <t>745-0862914</t>
  </si>
  <si>
    <t>SUMBER SUKO KRAJAN RT 2 RW 2 081234972881</t>
  </si>
  <si>
    <t>745-0863316</t>
  </si>
  <si>
    <t>12/11</t>
  </si>
  <si>
    <t>369-3644748</t>
  </si>
  <si>
    <t>RAUNG 84 MAYANG</t>
  </si>
  <si>
    <t>369-3644761</t>
  </si>
  <si>
    <t>JL.ADIDARMO PUGER NO 43 RT 07 RW 05</t>
  </si>
  <si>
    <t>369-3645410</t>
  </si>
  <si>
    <t>YOSOWILANGUN MAYJEND SUKERTIYO JL</t>
  </si>
  <si>
    <t>079-1214917</t>
  </si>
  <si>
    <t>KALIMAS ROGOTRUNAN LMJ JL</t>
  </si>
  <si>
    <t>079-1215424</t>
  </si>
  <si>
    <t>BESUKI JALAN UTARA ALUN ALUN</t>
  </si>
  <si>
    <t>370-0157758</t>
  </si>
  <si>
    <t>370-0157759</t>
  </si>
  <si>
    <t>BESUK PASAR JLSELATAN PASR BESUK</t>
  </si>
  <si>
    <t>370-0157760</t>
  </si>
  <si>
    <t>PAITON NO 77 JL 0335-771773</t>
  </si>
  <si>
    <t>370-0157788</t>
  </si>
  <si>
    <t>BANYUGLUGUR JALAN BARAT PUSKESMAS</t>
  </si>
  <si>
    <t>370-0157897</t>
  </si>
  <si>
    <t>JATIBANTENG RT 01 RW 04 JALAN SELATAN KANTOR DESA JB</t>
  </si>
  <si>
    <t>370-0157900</t>
  </si>
  <si>
    <t>BUCOR PASAR</t>
  </si>
  <si>
    <t>370-0157904</t>
  </si>
  <si>
    <t>370-0157906</t>
  </si>
  <si>
    <t>WINONGAN RAYA JL NO 38</t>
  </si>
  <si>
    <t>555-3153042</t>
  </si>
  <si>
    <t>555-3153283</t>
  </si>
  <si>
    <t>RAYA RANGGEH</t>
  </si>
  <si>
    <t>555-3153284</t>
  </si>
  <si>
    <t>555-3153287</t>
  </si>
  <si>
    <t>JAPANAN NO 07 JL</t>
  </si>
  <si>
    <t>555-3153356</t>
  </si>
  <si>
    <t>GADING REJOSO WINGONGAN DEPAN WARKOP ANUGRAH</t>
  </si>
  <si>
    <t>555-3154253</t>
  </si>
  <si>
    <t>889-2219018</t>
  </si>
  <si>
    <t>BANYUANYAR RT3 RW1 BANYUANYAR</t>
  </si>
  <si>
    <t>889-2222290</t>
  </si>
  <si>
    <t>889-2222359</t>
  </si>
  <si>
    <t>STAND TERMINAL BAYUANGGA 085235585020</t>
  </si>
  <si>
    <t>889-2223094</t>
  </si>
  <si>
    <t>ANGGREK JL. NO.158</t>
  </si>
  <si>
    <t>899-1559093</t>
  </si>
  <si>
    <t>PASIR PUTIH JL.</t>
  </si>
  <si>
    <t>899-1559094</t>
  </si>
  <si>
    <t>MLANDINGAN TREBUNGAN JL</t>
  </si>
  <si>
    <t>899-1559095</t>
  </si>
  <si>
    <t>PRAJEKAN NO. 155</t>
  </si>
  <si>
    <t>899-1560490</t>
  </si>
  <si>
    <t>15/11</t>
  </si>
  <si>
    <t>080-1224440</t>
  </si>
  <si>
    <t>080-1225679</t>
  </si>
  <si>
    <t>SUKOWONO RT 01 RW 01</t>
  </si>
  <si>
    <t>745-0863202</t>
  </si>
  <si>
    <t>371-0227134</t>
  </si>
  <si>
    <t>371-0227448</t>
  </si>
  <si>
    <t>DSN BULUSARI RT 4 RW 2 JAJAG</t>
  </si>
  <si>
    <t>371-0227535</t>
  </si>
  <si>
    <t>TRUNOJOYO NO 4 JL JEMBER</t>
  </si>
  <si>
    <t>369-3645891</t>
  </si>
  <si>
    <t>PASIRIAN PASAR JL.</t>
  </si>
  <si>
    <t>079-1215909</t>
  </si>
  <si>
    <t>079-1215910</t>
  </si>
  <si>
    <t>BESUK KRAJAN JL</t>
  </si>
  <si>
    <t>079-1215912</t>
  </si>
  <si>
    <t>PADANG RAYA JL.</t>
  </si>
  <si>
    <t>079-1216431</t>
  </si>
  <si>
    <t>TLOGOSARI SUMBER MALANG JALAN</t>
  </si>
  <si>
    <t>370-0158082</t>
  </si>
  <si>
    <t>370-0158083</t>
  </si>
  <si>
    <t>370-0158085</t>
  </si>
  <si>
    <t>555-3154603</t>
  </si>
  <si>
    <t>555-3155012</t>
  </si>
  <si>
    <t>GUNUNG GANGSIR JL</t>
  </si>
  <si>
    <t>555-3155754</t>
  </si>
  <si>
    <t>889-2223755</t>
  </si>
  <si>
    <t>889-2223825</t>
  </si>
  <si>
    <t>MANGARAN JL.(DPN PASAR MANGARAN)</t>
  </si>
  <si>
    <t>899-1560069</t>
  </si>
  <si>
    <t>569-0664575</t>
  </si>
  <si>
    <t>558-0035966</t>
  </si>
  <si>
    <t>558-0035971</t>
  </si>
  <si>
    <t>558-0035990</t>
  </si>
  <si>
    <t>558-0036031</t>
  </si>
  <si>
    <t>558-0036032</t>
  </si>
  <si>
    <t>558-0036033</t>
  </si>
  <si>
    <t>16/11</t>
  </si>
  <si>
    <t>DUKUH ROGOJAMPI</t>
  </si>
  <si>
    <t>080-1226211</t>
  </si>
  <si>
    <t>JL RAYA JEMBER-KEDAYUNAN</t>
  </si>
  <si>
    <t>080-1226212</t>
  </si>
  <si>
    <t>371-0227642</t>
  </si>
  <si>
    <t>RAYA PANDAN KEMBIRITAN JL</t>
  </si>
  <si>
    <t>371-0227824</t>
  </si>
  <si>
    <t>RAHMAT BASUKI JL NO 11</t>
  </si>
  <si>
    <t>369-3646466</t>
  </si>
  <si>
    <t>RAYA AMBULU JL BALUNG</t>
  </si>
  <si>
    <t>369-3646509</t>
  </si>
  <si>
    <t>A YANI NO 3 LMJ JL</t>
  </si>
  <si>
    <t>079-1215914</t>
  </si>
  <si>
    <t>KLAKAH RAYA 158 JL.</t>
  </si>
  <si>
    <t>079-1216404</t>
  </si>
  <si>
    <t>TOMPOKERSAN PASAR BARU STAND A07</t>
  </si>
  <si>
    <t>079-1216409</t>
  </si>
  <si>
    <t>PASAR RAYA JL NGOPAK NO 48</t>
  </si>
  <si>
    <t>555-3155400</t>
  </si>
  <si>
    <t>LOMBOK 55 JALAN</t>
  </si>
  <si>
    <t>555-3156074</t>
  </si>
  <si>
    <t>555-3156536</t>
  </si>
  <si>
    <t>MELATI GANG 2 JL</t>
  </si>
  <si>
    <t>899-1560526</t>
  </si>
  <si>
    <t>SENGON AGUNG JL STASIUN NO 11 KRAJAN BARAT</t>
  </si>
  <si>
    <t>569-0664933</t>
  </si>
  <si>
    <t>17/11</t>
  </si>
  <si>
    <t>DUSUN KEDAWUNG RT 01 RW 02-PONDOK NONGKO</t>
  </si>
  <si>
    <t>080-1226857</t>
  </si>
  <si>
    <t>ALAS MALANG SINGOJURUH</t>
  </si>
  <si>
    <t>080-1226861</t>
  </si>
  <si>
    <t>PATTEMON PAKEM RT 02 RW 01</t>
  </si>
  <si>
    <t>745-0864182</t>
  </si>
  <si>
    <t>371-0228145</t>
  </si>
  <si>
    <t>JL. PANCER</t>
  </si>
  <si>
    <t>371-0228155</t>
  </si>
  <si>
    <t>PAHLAWAN NO 45 DUKUH DEMPOK WULUHAN</t>
  </si>
  <si>
    <t>369-3647040</t>
  </si>
  <si>
    <t>369-3647086</t>
  </si>
  <si>
    <t>079-1216410</t>
  </si>
  <si>
    <t>TOMPOKERSAN JL. JENDR SUPRAPTO</t>
  </si>
  <si>
    <t>079-1216922</t>
  </si>
  <si>
    <t>370-0158419</t>
  </si>
  <si>
    <t>370-0158422</t>
  </si>
  <si>
    <t>889-2225096</t>
  </si>
  <si>
    <t>889-2225181</t>
  </si>
  <si>
    <t>JIMO ADMUJO JL.</t>
  </si>
  <si>
    <t>899-1561015</t>
  </si>
  <si>
    <t>MIMBO JL.</t>
  </si>
  <si>
    <t>899-1561022</t>
  </si>
  <si>
    <t>MERAK JL</t>
  </si>
  <si>
    <t>899-1561025</t>
  </si>
  <si>
    <t>558-0036064</t>
  </si>
  <si>
    <t>558-0036065</t>
  </si>
  <si>
    <t>18/11</t>
  </si>
  <si>
    <t>558-0036078</t>
  </si>
  <si>
    <t>558-0036037</t>
  </si>
  <si>
    <t>KESILIR SILIR AGUNG</t>
  </si>
  <si>
    <t>371-0228453</t>
  </si>
  <si>
    <t>DSN KRAJAN RT 2 RW 4 JOMBANG</t>
  </si>
  <si>
    <t>GEMPOL RAYA JL</t>
  </si>
  <si>
    <t>555-3157274</t>
  </si>
  <si>
    <t>DIPONEGORO 67</t>
  </si>
  <si>
    <t>19/11</t>
  </si>
  <si>
    <t>558-0036080</t>
  </si>
  <si>
    <t>GUMUK KANTONG JL. RT.002/RW002 TEMBOKREJO - MUNCAR BWI</t>
  </si>
  <si>
    <t>080-1228020</t>
  </si>
  <si>
    <t>371-0228784</t>
  </si>
  <si>
    <t>371-0228785</t>
  </si>
  <si>
    <t>371-0228787</t>
  </si>
  <si>
    <t>KESILIR</t>
  </si>
  <si>
    <t>371-0228788</t>
  </si>
  <si>
    <t>555-3158060</t>
  </si>
  <si>
    <t>P.SIAMAN NO 9 A10 JATI RT5 RW5 JATI</t>
  </si>
  <si>
    <t>889-2226442</t>
  </si>
  <si>
    <t>889-2226443</t>
  </si>
  <si>
    <t>889-2226444</t>
  </si>
  <si>
    <t>889-2226510</t>
  </si>
  <si>
    <t>RAYA GENDING RT7 RW2 GENDING</t>
  </si>
  <si>
    <t>889-2226504</t>
  </si>
  <si>
    <t>ANGGREK NO 102 RT9 RW1 SUKABUMI</t>
  </si>
  <si>
    <t>889-2226505</t>
  </si>
  <si>
    <t>PANARUKAN NO.149 JL.</t>
  </si>
  <si>
    <t>899-1562126</t>
  </si>
  <si>
    <t>CERME NO. 65 JL</t>
  </si>
  <si>
    <t>899-1562134</t>
  </si>
  <si>
    <t>899-1562135</t>
  </si>
  <si>
    <t>899-1562136</t>
  </si>
  <si>
    <t>569-0665627</t>
  </si>
  <si>
    <t>GERBO PURWODADI</t>
  </si>
  <si>
    <t>569-0665956</t>
  </si>
  <si>
    <t>20/11</t>
  </si>
  <si>
    <t>080-1228486</t>
  </si>
  <si>
    <t>JL SITUBONDO SUMBER ANYAR</t>
  </si>
  <si>
    <t>080-1228555</t>
  </si>
  <si>
    <t>BRAWIJAYA JL-GG ARGOBUNUT-PURWOHARJO</t>
  </si>
  <si>
    <t>080-1228557</t>
  </si>
  <si>
    <t>TRUNOJOYO JL NO 18-KEBALENAN</t>
  </si>
  <si>
    <t>080-1228568</t>
  </si>
  <si>
    <t>PUJER (082338862828) NO 4</t>
  </si>
  <si>
    <t>745-0865059</t>
  </si>
  <si>
    <t>371-0228898</t>
  </si>
  <si>
    <t>BANGOREJO</t>
  </si>
  <si>
    <t>371-0228941</t>
  </si>
  <si>
    <t>371-0229123</t>
  </si>
  <si>
    <t>371-0229124</t>
  </si>
  <si>
    <t>369-3649125</t>
  </si>
  <si>
    <t>S SUPRIYADI DALAM PASAR ARJASA</t>
  </si>
  <si>
    <t>369-3649415</t>
  </si>
  <si>
    <t>370-0158699</t>
  </si>
  <si>
    <t>DUSUN KRAJAN 05/02, KANDANG JATI WETAN</t>
  </si>
  <si>
    <t>370-0158810</t>
  </si>
  <si>
    <t>370-0158819</t>
  </si>
  <si>
    <t>555-3158081</t>
  </si>
  <si>
    <t>555-3158895</t>
  </si>
  <si>
    <t>899-1561615</t>
  </si>
  <si>
    <t>DUSUN PANDELEGAN, RT001/RW007</t>
  </si>
  <si>
    <t>569-0666304</t>
  </si>
  <si>
    <t>079-1219000</t>
  </si>
  <si>
    <t>21/11</t>
  </si>
  <si>
    <t>079-1219002</t>
  </si>
  <si>
    <t>SUMBERSUKO LABRUK KIDUL RAYA JL.</t>
  </si>
  <si>
    <t>079-1218429</t>
  </si>
  <si>
    <t>079-1218443</t>
  </si>
  <si>
    <t>KLAKAH RAYA JL. (UTARA REL)</t>
  </si>
  <si>
    <t>DIWANTARA JATIROTO JL.</t>
  </si>
  <si>
    <t>ROWOKANGKUNG JL</t>
  </si>
  <si>
    <t>RANDUAGUNG JL. DPN SMPN 2</t>
  </si>
  <si>
    <t>079-1219003</t>
  </si>
  <si>
    <t>079-1219004</t>
  </si>
  <si>
    <t>079-1219005</t>
  </si>
  <si>
    <t>079-1219006</t>
  </si>
  <si>
    <t>079-1219007</t>
  </si>
  <si>
    <t>558-0036115</t>
  </si>
  <si>
    <t>22/11</t>
  </si>
  <si>
    <t>558-0036127</t>
  </si>
  <si>
    <t>23/11</t>
  </si>
  <si>
    <t>558-0036141</t>
  </si>
  <si>
    <t>24/11</t>
  </si>
  <si>
    <t>558-0036161</t>
  </si>
  <si>
    <t>558-0036116</t>
  </si>
  <si>
    <t>GURIT,ROGOJAMPI</t>
  </si>
  <si>
    <t>080-1229159</t>
  </si>
  <si>
    <t>KEDAYUNAN-KABAT</t>
  </si>
  <si>
    <t>080-1229673</t>
  </si>
  <si>
    <t>080-1229715</t>
  </si>
  <si>
    <t>080-1229716</t>
  </si>
  <si>
    <t>DI PANJAITAN 131 JL</t>
  </si>
  <si>
    <t>080-1230339</t>
  </si>
  <si>
    <t>TAMAN KROCOK RT 6 RW 1</t>
  </si>
  <si>
    <t>745-0865355</t>
  </si>
  <si>
    <t>LOJAJAR RT 04 RW 02 (082143275727)</t>
  </si>
  <si>
    <t>745-0865481</t>
  </si>
  <si>
    <t>TAMANAN RT 07 RW 01 KRAJAN SELATAN (085236237223)</t>
  </si>
  <si>
    <t>745-0865659</t>
  </si>
  <si>
    <t>371-0229311</t>
  </si>
  <si>
    <t>JL. RAYA KEMBIRITAN</t>
  </si>
  <si>
    <t>371-0229415</t>
  </si>
  <si>
    <t>371-0229422</t>
  </si>
  <si>
    <t>371-0229424</t>
  </si>
  <si>
    <t>371-0229553</t>
  </si>
  <si>
    <t>371-0229678</t>
  </si>
  <si>
    <t>371-0229844</t>
  </si>
  <si>
    <t>371-0229866</t>
  </si>
  <si>
    <t>371-0229939</t>
  </si>
  <si>
    <t>PB SUDIRMAN NO 231 JL SEMPOLAN</t>
  </si>
  <si>
    <t>369-3649989</t>
  </si>
  <si>
    <t>BRAWIJAYA NO 34-36 JL JEMBER</t>
  </si>
  <si>
    <t>369-3650086</t>
  </si>
  <si>
    <t>DS CURAH NONGKO RT 04 RW 09</t>
  </si>
  <si>
    <t>369-3650890</t>
  </si>
  <si>
    <t>079-1218431</t>
  </si>
  <si>
    <t>079-1218963</t>
  </si>
  <si>
    <t>SENDURO PASAR JL.</t>
  </si>
  <si>
    <t>079-1218434</t>
  </si>
  <si>
    <t>079-1219493</t>
  </si>
  <si>
    <t>079-1219494</t>
  </si>
  <si>
    <t>370-0158981</t>
  </si>
  <si>
    <t>370-0158071</t>
  </si>
  <si>
    <t>370-0159112</t>
  </si>
  <si>
    <t>370-0159185</t>
  </si>
  <si>
    <t>370-0159261</t>
  </si>
  <si>
    <t>370-0159268</t>
  </si>
  <si>
    <t>370-0159269</t>
  </si>
  <si>
    <t>370-0159281</t>
  </si>
  <si>
    <t>555-3158146</t>
  </si>
  <si>
    <t>PANGLIMA SUDIRMAN 10 JL</t>
  </si>
  <si>
    <t>555-3159264</t>
  </si>
  <si>
    <t>555-3159634</t>
  </si>
  <si>
    <t>555-3160386</t>
  </si>
  <si>
    <t>555-3161128</t>
  </si>
  <si>
    <t>555-3161116</t>
  </si>
  <si>
    <t>PATALAN PASAR NO 138 0335 7654242</t>
  </si>
  <si>
    <t>889-2227847</t>
  </si>
  <si>
    <t>889-2227848</t>
  </si>
  <si>
    <t>889-2227931</t>
  </si>
  <si>
    <t>889-2228602</t>
  </si>
  <si>
    <t>IKAN TENGIRI 22 JL</t>
  </si>
  <si>
    <t>889-2228603</t>
  </si>
  <si>
    <t>889-2229248</t>
  </si>
  <si>
    <t>889-2229249</t>
  </si>
  <si>
    <t>BROMO NO 52 JL</t>
  </si>
  <si>
    <t>889-2229281</t>
  </si>
  <si>
    <t>899-1563416</t>
  </si>
  <si>
    <t>899-1563426</t>
  </si>
  <si>
    <t>SUKOREJO PASAR</t>
  </si>
  <si>
    <t>PRIGEN RAYA</t>
  </si>
  <si>
    <t>569-0666993</t>
  </si>
  <si>
    <t>569-0666994</t>
  </si>
  <si>
    <t>PANDAAN RUKO DALAM PASAR</t>
  </si>
  <si>
    <t>569-0667339</t>
  </si>
  <si>
    <t>25/11</t>
  </si>
  <si>
    <t>PAKISAN NO 8</t>
  </si>
  <si>
    <t>745-0866201</t>
  </si>
  <si>
    <t>SUKOSARI PASAR RT 02 RW 01 085235766245</t>
  </si>
  <si>
    <t>745-0866207</t>
  </si>
  <si>
    <t>371-0230152</t>
  </si>
  <si>
    <t>371-0230193</t>
  </si>
  <si>
    <t>371-0230240</t>
  </si>
  <si>
    <t>369-3651271</t>
  </si>
  <si>
    <t>369-3651331</t>
  </si>
  <si>
    <t>369-3651365</t>
  </si>
  <si>
    <t>DARMAWANGSA NO 08 RAMBI</t>
  </si>
  <si>
    <t>369-3651463</t>
  </si>
  <si>
    <t>079-1220536</t>
  </si>
  <si>
    <t>079-1220538</t>
  </si>
  <si>
    <t>370-0159423</t>
  </si>
  <si>
    <t>555-3163054</t>
  </si>
  <si>
    <t>889-2229989</t>
  </si>
  <si>
    <t>558-0036180</t>
  </si>
  <si>
    <t>26/11</t>
  </si>
  <si>
    <t>080-1231453</t>
  </si>
  <si>
    <t>080-1231454</t>
  </si>
  <si>
    <t>KAPURAN SUMBER KALONG RT 6 RW 2</t>
  </si>
  <si>
    <t>745-0866051</t>
  </si>
  <si>
    <t>745-0866511</t>
  </si>
  <si>
    <t>KALIANYAR NO 32 RT 23 RW 24 (083853375444)</t>
  </si>
  <si>
    <t>745-0866517</t>
  </si>
  <si>
    <t>CURAHKETANGI BARAT SETAIL KEC GENTENG KABUPATEN BANYUWANGI JAWA TIMUR</t>
  </si>
  <si>
    <t>371-0230509</t>
  </si>
  <si>
    <t>369-3651863</t>
  </si>
  <si>
    <t>369-3651904</t>
  </si>
  <si>
    <t>079-1221077</t>
  </si>
  <si>
    <t>370-0159568</t>
  </si>
  <si>
    <t>MASTRIP (DEPAN PASAR WONOASIH) WONOASIH</t>
  </si>
  <si>
    <t>889-2230558</t>
  </si>
  <si>
    <t>899-1565369</t>
  </si>
  <si>
    <t>27/11</t>
  </si>
  <si>
    <t>080-1231333</t>
  </si>
  <si>
    <t>080-1231987</t>
  </si>
  <si>
    <t>GARDU ATAK TAPEN BONDOWOSO</t>
  </si>
  <si>
    <t>745-0866532</t>
  </si>
  <si>
    <t>SUMBER GADING SUKOSARI RT 30 RW 03 082318168445</t>
  </si>
  <si>
    <t>745-0866879</t>
  </si>
  <si>
    <t>SUGER MAESAN RT 20 RW 2 DUSUN KRAJAN II</t>
  </si>
  <si>
    <t>745-0866883</t>
  </si>
  <si>
    <t>371-0230627</t>
  </si>
  <si>
    <t>371-0230692</t>
  </si>
  <si>
    <t>GAJAH MADA NO 53 RAMBIPUJI</t>
  </si>
  <si>
    <t>369-3652530</t>
  </si>
  <si>
    <t>KEMUNINGAN KRAJAN RAMBIPUJI</t>
  </si>
  <si>
    <t>369-3652574</t>
  </si>
  <si>
    <t>DSN KRAJAN RT 03 RW 03 DEPAN KUA LEDOKOMBO</t>
  </si>
  <si>
    <t>369-3652763</t>
  </si>
  <si>
    <t>079-1221595</t>
  </si>
  <si>
    <t>28/11</t>
  </si>
  <si>
    <t>079-1222181</t>
  </si>
  <si>
    <t>370-0159567</t>
  </si>
  <si>
    <t>KRAKSAAN JL DEPAN DIVA SWALAYAN 08123583208</t>
  </si>
  <si>
    <t>370-0159709</t>
  </si>
  <si>
    <t>MAYJEN SUTOYO 31 RT 03 RW 02 JALAN</t>
  </si>
  <si>
    <t>370-0159715</t>
  </si>
  <si>
    <t>555-3163449</t>
  </si>
  <si>
    <t>555-3164262</t>
  </si>
  <si>
    <t>KH HASYIM ASHARI NO 143 A RT 01 RW 05 JL 085 258 778 767</t>
  </si>
  <si>
    <t>889-2231217</t>
  </si>
  <si>
    <t>IKAN HIU NO 98D RT5 RW1 MAYANGAN</t>
  </si>
  <si>
    <t>889-2231255</t>
  </si>
  <si>
    <t>889-2231271</t>
  </si>
  <si>
    <t>ALAS MALANG JL.(100 M KE BRT PERTIGAAN ALAS MALANG)</t>
  </si>
  <si>
    <t>899-1565503</t>
  </si>
  <si>
    <t>29/11</t>
  </si>
  <si>
    <t>SUMBER JAMBE DUSUN KRAJAN RT 1 RW 2 GUNUNG MALANG NO 23</t>
  </si>
  <si>
    <t>745-0867208</t>
  </si>
  <si>
    <t>371-0230923</t>
  </si>
  <si>
    <t>371-0231108</t>
  </si>
  <si>
    <t>371-0231112</t>
  </si>
  <si>
    <t>371-0231116</t>
  </si>
  <si>
    <t>369-3653122</t>
  </si>
  <si>
    <t>369-3653132</t>
  </si>
  <si>
    <t>AKMALUDIN NO 12 JL LENGKONG WIROWONGSO</t>
  </si>
  <si>
    <t>369-3653324</t>
  </si>
  <si>
    <t>079-1222156</t>
  </si>
  <si>
    <t>079-1222157</t>
  </si>
  <si>
    <t>079-1222159</t>
  </si>
  <si>
    <t>079-1222177</t>
  </si>
  <si>
    <t>079-1222178</t>
  </si>
  <si>
    <t>370-0159873</t>
  </si>
  <si>
    <t>555-3164277</t>
  </si>
  <si>
    <t>555-3164276</t>
  </si>
  <si>
    <t>555-3164280</t>
  </si>
  <si>
    <t>555-3165069</t>
  </si>
  <si>
    <t>555-3165052</t>
  </si>
  <si>
    <t>889-2231925</t>
  </si>
  <si>
    <t>889-2231926</t>
  </si>
  <si>
    <t>WAHID HASYIM NO 87 RT3 RW1 KANIGARAN</t>
  </si>
  <si>
    <t>889-2232006</t>
  </si>
  <si>
    <t>889-2232018</t>
  </si>
  <si>
    <t>889-2232019</t>
  </si>
  <si>
    <t>889-2232020</t>
  </si>
  <si>
    <t>30/11</t>
  </si>
  <si>
    <t>JL MAHAKAM NO 142</t>
  </si>
  <si>
    <t>558-0036230</t>
  </si>
  <si>
    <t>558-0036209</t>
  </si>
  <si>
    <t>558-0036238</t>
  </si>
  <si>
    <t>558-0036195</t>
  </si>
  <si>
    <t>558-0036210</t>
  </si>
  <si>
    <t>080-1233104</t>
  </si>
  <si>
    <t>745-0867452</t>
  </si>
  <si>
    <t>371-0231206</t>
  </si>
  <si>
    <t>371-0231295</t>
  </si>
  <si>
    <t>371-0231360</t>
  </si>
  <si>
    <t>371-0231362</t>
  </si>
  <si>
    <t>PB SUDIRMAN NO 129 TANGGUL</t>
  </si>
  <si>
    <t>369-3653705</t>
  </si>
  <si>
    <t>SENTOT PRAWIRODIRJO GG II NO 17 JL</t>
  </si>
  <si>
    <t>369-3653800</t>
  </si>
  <si>
    <t>PB SUDIRMAN 15 BALUNG KULON RT07/RW10</t>
  </si>
  <si>
    <t>369-3653862</t>
  </si>
  <si>
    <t>079-1222154</t>
  </si>
  <si>
    <t>079-1222155</t>
  </si>
  <si>
    <t>079-1222161</t>
  </si>
  <si>
    <t>079-1222701</t>
  </si>
  <si>
    <t>079-1222706</t>
  </si>
  <si>
    <t>079-1222707</t>
  </si>
  <si>
    <t>079-1222709</t>
  </si>
  <si>
    <t>079-1222715</t>
  </si>
  <si>
    <t>079-1223234</t>
  </si>
  <si>
    <t>370-0159887</t>
  </si>
  <si>
    <t>370-0160016</t>
  </si>
  <si>
    <t>370-0160020</t>
  </si>
  <si>
    <t>555-3163892</t>
  </si>
  <si>
    <t>555-3164270</t>
  </si>
  <si>
    <t>555-3164667</t>
  </si>
  <si>
    <t>555-3164669</t>
  </si>
  <si>
    <t>555-3164670</t>
  </si>
  <si>
    <t>555-3164671</t>
  </si>
  <si>
    <t>PORONG RAYA JALAN</t>
  </si>
  <si>
    <t>555-3165035</t>
  </si>
  <si>
    <t>555-3165050</t>
  </si>
  <si>
    <t>555-3165961</t>
  </si>
  <si>
    <t>889-2232629</t>
  </si>
  <si>
    <t>BROMO JL</t>
  </si>
  <si>
    <t>889-2232632</t>
  </si>
  <si>
    <t>889-2232633</t>
  </si>
  <si>
    <t>889-2232699</t>
  </si>
  <si>
    <t>MASTRIP 085 230 077 630</t>
  </si>
  <si>
    <t>889-2233373</t>
  </si>
  <si>
    <t>899-1566354</t>
  </si>
  <si>
    <t>PANDAAN JETAK RAYA</t>
  </si>
  <si>
    <t>569-0668835</t>
  </si>
  <si>
    <t>569-0669180</t>
  </si>
  <si>
    <t>569-0669194</t>
  </si>
  <si>
    <t>569-0669195</t>
  </si>
  <si>
    <t>UNTUNG SUROPATI NO 1 JL</t>
  </si>
  <si>
    <t>555-3156184</t>
  </si>
  <si>
    <t>555-3156218</t>
  </si>
  <si>
    <t>555-3163431</t>
  </si>
  <si>
    <t/>
  </si>
  <si>
    <t>DUSUN BERINGIN RT 16 RW 6 JL 085213580728</t>
  </si>
  <si>
    <t>889-2225810</t>
  </si>
  <si>
    <t>KUNIR KIDUL RAYA JL.</t>
  </si>
  <si>
    <t>079-1217409</t>
  </si>
  <si>
    <t>PASIRIAN RAYA NO 7 JL. (DEPAN TAMAN)</t>
  </si>
  <si>
    <t>079-1217412</t>
  </si>
  <si>
    <t>079-1217418</t>
  </si>
  <si>
    <t>079-1217419</t>
  </si>
  <si>
    <t>DSN GITIK- ROGOJAMPI</t>
  </si>
  <si>
    <t>080-1227402</t>
  </si>
  <si>
    <t>558-0035926</t>
  </si>
  <si>
    <t>371-0228320</t>
  </si>
  <si>
    <t>371-0228435</t>
  </si>
  <si>
    <t>371-0228438</t>
  </si>
  <si>
    <t>MONIKA TRIANA S</t>
  </si>
  <si>
    <t>SO</t>
  </si>
  <si>
    <t>WHS</t>
  </si>
  <si>
    <t>LMS 1, 2&amp; 3</t>
  </si>
  <si>
    <t>RENNI AMELIA</t>
  </si>
  <si>
    <t>tolakan diskon pengambilan hnya 5 box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</si>
</sst>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1" formatCode="_-* #,##0_-;\-* #,##0_-;_-* &quot;-&quot;_-;_-@_-"/>
    <numFmt numFmtId="164" formatCode="_(* #,##0_);_(* \(#,##0\);_(* &quot;-&quot;_);_(@_)"/>
  </numFmts>
  <fonts count="3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scheme val="minor"/>
    </font>
    <font>
      <b/>
      <sz val="10"/>
      <name val="Calibri"/>
      <family val="2"/>
    </font>
    <font>
      <sz val="10"/>
      <name val="Calibri"/>
      <family val="2"/>
    </font>
    <font>
      <b/>
      <sz val="18"/>
      <name val="Calibri"/>
      <family val="2"/>
    </font>
    <font>
      <sz val="10"/>
      <color theme="1"/>
      <name val="Calibri"/>
      <family val="2"/>
    </font>
    <font>
      <b/>
      <sz val="12"/>
      <name val="Calibri"/>
      <family val="2"/>
    </font>
    <font>
      <sz val="12"/>
      <name val="Calibri"/>
      <family val="2"/>
    </font>
    <font>
      <b/>
      <sz val="11"/>
      <name val="Calibri"/>
      <family val="2"/>
    </font>
    <font>
      <sz val="11"/>
      <color theme="1"/>
      <name val="Calibri"/>
      <family val="2"/>
    </font>
    <font>
      <b/>
      <sz val="10"/>
      <color indexed="12"/>
      <name val="Calibri"/>
      <family val="2"/>
    </font>
    <font>
      <b/>
      <sz val="10"/>
      <color indexed="9"/>
      <name val="Calibri"/>
      <family val="2"/>
    </font>
    <font>
      <sz val="10"/>
      <color theme="1"/>
      <name val="Tahoma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10"/>
      <name val="Arial"/>
      <family val="2"/>
    </font>
    <font>
      <b/>
      <sz val="16"/>
      <name val="Calibri"/>
      <family val="2"/>
    </font>
    <font>
      <b/>
      <sz val="14"/>
      <name val="Calibri"/>
      <family val="2"/>
    </font>
    <font>
      <b/>
      <sz val="14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4"/>
      <name val="Calibri"/>
      <family val="2"/>
      <scheme val="minor"/>
    </font>
    <font>
      <b/>
      <sz val="14"/>
      <name val="Calibri"/>
      <family val="2"/>
      <charset val="1"/>
      <scheme val="minor"/>
    </font>
    <font>
      <b/>
      <sz val="14"/>
      <color theme="1"/>
      <name val="Calibri"/>
      <family val="2"/>
      <charset val="1"/>
      <scheme val="minor"/>
    </font>
    <font>
      <b/>
      <sz val="14"/>
      <color theme="0"/>
      <name val="Calibri"/>
      <family val="2"/>
      <scheme val="minor"/>
    </font>
    <font>
      <sz val="14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name val="Tahoma"/>
      <family val="2"/>
    </font>
    <font>
      <b/>
      <sz val="12"/>
      <name val="Calibri"/>
      <family val="2"/>
      <scheme val="minor"/>
    </font>
    <font>
      <b/>
      <sz val="10"/>
      <color theme="1"/>
      <name val="Tahoma"/>
      <family val="2"/>
    </font>
    <font>
      <sz val="10"/>
      <name val="Tahoma"/>
      <family val="2"/>
    </font>
  </fonts>
  <fills count="12">
    <fill>
      <patternFill patternType="none"/>
    </fill>
    <fill>
      <patternFill patternType="gray125"/>
    </fill>
    <fill>
      <patternFill patternType="solid">
        <fgColor theme="8" tint="0.39997558519241921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8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00B0F0"/>
        <bgColor indexed="64"/>
      </patternFill>
    </fill>
  </fills>
  <borders count="16">
    <border>
      <left/>
      <right/>
      <top/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8">
    <xf numFmtId="0" fontId="0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4" fontId="16" fillId="0" borderId="0" applyFont="0" applyFill="0" applyBorder="0" applyAlignment="0" applyProtection="0"/>
    <xf numFmtId="0" fontId="1" fillId="0" borderId="0"/>
    <xf numFmtId="164" fontId="1" fillId="0" borderId="0" applyFont="0" applyFill="0" applyBorder="0" applyAlignment="0" applyProtection="0"/>
    <xf numFmtId="0" fontId="16" fillId="0" borderId="0"/>
    <xf numFmtId="41" fontId="2" fillId="0" borderId="0" applyFont="0" applyFill="0" applyBorder="0" applyAlignment="0" applyProtection="0"/>
  </cellStyleXfs>
  <cellXfs count="138">
    <xf numFmtId="0" fontId="0" fillId="0" borderId="0" xfId="0"/>
    <xf numFmtId="0" fontId="4" fillId="0" borderId="0" xfId="0" applyFont="1" applyAlignment="1" applyProtection="1">
      <alignment vertical="center"/>
      <protection locked="0"/>
    </xf>
    <xf numFmtId="0" fontId="4" fillId="0" borderId="0" xfId="0" applyFont="1" applyAlignment="1" applyProtection="1">
      <alignment vertical="center"/>
    </xf>
    <xf numFmtId="0" fontId="4" fillId="0" borderId="0" xfId="0" applyFont="1" applyBorder="1" applyAlignment="1" applyProtection="1">
      <alignment vertical="center"/>
      <protection locked="0"/>
    </xf>
    <xf numFmtId="164" fontId="6" fillId="0" borderId="0" xfId="1" quotePrefix="1" applyFont="1" applyBorder="1" applyAlignment="1" applyProtection="1">
      <alignment horizontal="left" vertical="center"/>
      <protection hidden="1"/>
    </xf>
    <xf numFmtId="0" fontId="4" fillId="0" borderId="0" xfId="0" applyFont="1" applyBorder="1" applyAlignment="1" applyProtection="1">
      <alignment vertical="center"/>
    </xf>
    <xf numFmtId="0" fontId="6" fillId="0" borderId="0" xfId="0" applyFont="1" applyAlignment="1" applyProtection="1">
      <alignment horizontal="center" vertical="center"/>
      <protection locked="0"/>
    </xf>
    <xf numFmtId="164" fontId="4" fillId="0" borderId="0" xfId="0" applyNumberFormat="1" applyFont="1" applyBorder="1" applyAlignment="1" applyProtection="1">
      <alignment vertical="center"/>
    </xf>
    <xf numFmtId="9" fontId="4" fillId="0" borderId="0" xfId="2" applyFont="1" applyAlignment="1" applyProtection="1">
      <alignment vertical="center"/>
      <protection locked="0"/>
    </xf>
    <xf numFmtId="0" fontId="7" fillId="0" borderId="0" xfId="0" applyFont="1" applyAlignment="1" applyProtection="1">
      <alignment vertical="center"/>
      <protection locked="0"/>
    </xf>
    <xf numFmtId="0" fontId="8" fillId="0" borderId="0" xfId="0" applyFont="1" applyAlignment="1" applyProtection="1">
      <alignment vertical="center"/>
      <protection locked="0"/>
    </xf>
    <xf numFmtId="0" fontId="4" fillId="0" borderId="0" xfId="0" applyFont="1" applyBorder="1" applyAlignment="1" applyProtection="1">
      <alignment horizontal="center" vertical="center"/>
      <protection locked="0"/>
    </xf>
    <xf numFmtId="0" fontId="7" fillId="0" borderId="0" xfId="0" applyFont="1" applyBorder="1" applyAlignment="1" applyProtection="1">
      <alignment vertical="center"/>
    </xf>
    <xf numFmtId="164" fontId="4" fillId="0" borderId="0" xfId="0" applyNumberFormat="1" applyFont="1" applyAlignment="1" applyProtection="1">
      <alignment vertical="center"/>
      <protection locked="0"/>
    </xf>
    <xf numFmtId="0" fontId="3" fillId="0" borderId="0" xfId="0" applyFont="1" applyAlignment="1" applyProtection="1">
      <alignment vertical="center"/>
      <protection locked="0"/>
    </xf>
    <xf numFmtId="0" fontId="3" fillId="0" borderId="0" xfId="0" applyFont="1" applyAlignment="1" applyProtection="1">
      <alignment vertical="center"/>
    </xf>
    <xf numFmtId="0" fontId="3" fillId="3" borderId="3" xfId="0" applyFont="1" applyFill="1" applyBorder="1" applyAlignment="1" applyProtection="1">
      <alignment horizontal="center" vertical="center"/>
    </xf>
    <xf numFmtId="0" fontId="3" fillId="3" borderId="7" xfId="0" applyFont="1" applyFill="1" applyBorder="1" applyAlignment="1" applyProtection="1">
      <alignment horizontal="center" vertical="center"/>
    </xf>
    <xf numFmtId="0" fontId="9" fillId="3" borderId="8" xfId="0" applyFont="1" applyFill="1" applyBorder="1" applyAlignment="1" applyProtection="1">
      <alignment horizontal="center" vertical="center"/>
    </xf>
    <xf numFmtId="0" fontId="9" fillId="3" borderId="8" xfId="0" applyFont="1" applyFill="1" applyBorder="1" applyAlignment="1" applyProtection="1">
      <alignment horizontal="center" vertical="center" wrapText="1"/>
    </xf>
    <xf numFmtId="0" fontId="3" fillId="0" borderId="0" xfId="0" applyFont="1" applyAlignment="1" applyProtection="1">
      <alignment horizontal="center" vertical="center"/>
      <protection locked="0"/>
    </xf>
    <xf numFmtId="0" fontId="3" fillId="0" borderId="9" xfId="0" applyFont="1" applyBorder="1" applyAlignment="1" applyProtection="1">
      <alignment horizontal="center" vertical="center"/>
      <protection locked="0"/>
    </xf>
    <xf numFmtId="14" fontId="3" fillId="0" borderId="9" xfId="0" applyNumberFormat="1" applyFont="1" applyBorder="1" applyAlignment="1" applyProtection="1">
      <alignment horizontal="center" vertical="center"/>
      <protection locked="0"/>
    </xf>
    <xf numFmtId="0" fontId="10" fillId="0" borderId="9" xfId="0" applyFont="1" applyBorder="1" applyAlignment="1" applyProtection="1">
      <alignment vertical="center"/>
      <protection locked="0"/>
    </xf>
    <xf numFmtId="164" fontId="10" fillId="0" borderId="9" xfId="1" applyFont="1" applyBorder="1" applyAlignment="1" applyProtection="1">
      <alignment vertical="center"/>
      <protection locked="0"/>
    </xf>
    <xf numFmtId="164" fontId="11" fillId="0" borderId="9" xfId="1" quotePrefix="1" applyFont="1" applyBorder="1" applyAlignment="1" applyProtection="1">
      <alignment horizontal="center" vertical="center"/>
      <protection hidden="1"/>
    </xf>
    <xf numFmtId="164" fontId="3" fillId="0" borderId="9" xfId="1" quotePrefix="1" applyFont="1" applyBorder="1" applyAlignment="1" applyProtection="1">
      <alignment vertical="center"/>
      <protection hidden="1"/>
    </xf>
    <xf numFmtId="164" fontId="3" fillId="0" borderId="0" xfId="0" applyNumberFormat="1" applyFont="1" applyAlignment="1" applyProtection="1">
      <alignment vertical="center"/>
      <protection locked="0"/>
    </xf>
    <xf numFmtId="164" fontId="4" fillId="0" borderId="0" xfId="1" applyFont="1" applyAlignment="1" applyProtection="1">
      <alignment vertical="center"/>
      <protection locked="0"/>
    </xf>
    <xf numFmtId="164" fontId="4" fillId="0" borderId="0" xfId="1" applyFont="1" applyAlignment="1" applyProtection="1">
      <alignment vertical="center"/>
    </xf>
    <xf numFmtId="0" fontId="12" fillId="4" borderId="9" xfId="0" applyFont="1" applyFill="1" applyBorder="1" applyAlignment="1" applyProtection="1">
      <alignment horizontal="center" vertical="center"/>
      <protection locked="0"/>
    </xf>
    <xf numFmtId="164" fontId="12" fillId="4" borderId="9" xfId="1" applyFont="1" applyFill="1" applyBorder="1" applyAlignment="1" applyProtection="1">
      <alignment vertical="center"/>
      <protection locked="0"/>
    </xf>
    <xf numFmtId="164" fontId="12" fillId="4" borderId="9" xfId="1" applyFont="1" applyFill="1" applyBorder="1" applyAlignment="1" applyProtection="1">
      <alignment vertical="center"/>
    </xf>
    <xf numFmtId="0" fontId="4" fillId="0" borderId="0" xfId="0" applyFont="1" applyAlignment="1" applyProtection="1">
      <alignment horizontal="center" vertical="center"/>
    </xf>
    <xf numFmtId="0" fontId="4" fillId="0" borderId="0" xfId="0" applyFont="1" applyAlignment="1" applyProtection="1">
      <alignment horizontal="center" vertical="center"/>
      <protection locked="0"/>
    </xf>
    <xf numFmtId="0" fontId="3" fillId="3" borderId="3" xfId="0" applyFont="1" applyFill="1" applyBorder="1" applyAlignment="1" applyProtection="1">
      <alignment horizontal="center" vertical="center"/>
      <protection locked="0"/>
    </xf>
    <xf numFmtId="0" fontId="3" fillId="3" borderId="7" xfId="0" applyFont="1" applyFill="1" applyBorder="1" applyAlignment="1" applyProtection="1">
      <alignment horizontal="center" vertical="center"/>
      <protection locked="0"/>
    </xf>
    <xf numFmtId="0" fontId="4" fillId="0" borderId="0" xfId="0" applyFont="1" applyAlignment="1" applyProtection="1">
      <alignment horizontal="center" vertical="center"/>
      <protection locked="0"/>
    </xf>
    <xf numFmtId="0" fontId="1" fillId="0" borderId="0" xfId="4"/>
    <xf numFmtId="164" fontId="0" fillId="0" borderId="0" xfId="5" applyFont="1"/>
    <xf numFmtId="0" fontId="19" fillId="0" borderId="0" xfId="4" applyFont="1"/>
    <xf numFmtId="0" fontId="21" fillId="6" borderId="9" xfId="4" applyFont="1" applyFill="1" applyBorder="1" applyAlignment="1">
      <alignment horizontal="center" vertical="center"/>
    </xf>
    <xf numFmtId="0" fontId="22" fillId="6" borderId="9" xfId="4" applyFont="1" applyFill="1" applyBorder="1" applyAlignment="1">
      <alignment horizontal="center" vertical="center"/>
    </xf>
    <xf numFmtId="0" fontId="21" fillId="6" borderId="11" xfId="4" applyFont="1" applyFill="1" applyBorder="1" applyAlignment="1">
      <alignment horizontal="center" vertical="center"/>
    </xf>
    <xf numFmtId="0" fontId="1" fillId="0" borderId="0" xfId="4" applyAlignment="1">
      <alignment vertical="center"/>
    </xf>
    <xf numFmtId="164" fontId="0" fillId="0" borderId="0" xfId="5" applyFont="1" applyAlignment="1">
      <alignment vertical="center"/>
    </xf>
    <xf numFmtId="0" fontId="19" fillId="7" borderId="9" xfId="4" applyFont="1" applyFill="1" applyBorder="1" applyAlignment="1">
      <alignment horizontal="center"/>
    </xf>
    <xf numFmtId="0" fontId="19" fillId="7" borderId="9" xfId="4" applyFont="1" applyFill="1" applyBorder="1"/>
    <xf numFmtId="164" fontId="19" fillId="0" borderId="9" xfId="5" applyFont="1" applyFill="1" applyBorder="1"/>
    <xf numFmtId="164" fontId="19" fillId="5" borderId="11" xfId="5" applyFont="1" applyFill="1" applyBorder="1" applyAlignment="1"/>
    <xf numFmtId="0" fontId="1" fillId="0" borderId="0" xfId="4" applyFill="1"/>
    <xf numFmtId="164" fontId="0" fillId="0" borderId="0" xfId="5" applyFont="1" applyFill="1"/>
    <xf numFmtId="164" fontId="19" fillId="0" borderId="9" xfId="4" applyNumberFormat="1" applyFont="1" applyFill="1" applyBorder="1"/>
    <xf numFmtId="0" fontId="24" fillId="8" borderId="9" xfId="4" applyFont="1" applyFill="1" applyBorder="1" applyAlignment="1">
      <alignment horizontal="center"/>
    </xf>
    <xf numFmtId="0" fontId="24" fillId="8" borderId="9" xfId="4" applyFont="1" applyFill="1" applyBorder="1"/>
    <xf numFmtId="0" fontId="24" fillId="9" borderId="9" xfId="4" applyFont="1" applyFill="1" applyBorder="1" applyAlignment="1">
      <alignment horizontal="center"/>
    </xf>
    <xf numFmtId="0" fontId="24" fillId="9" borderId="9" xfId="4" applyFont="1" applyFill="1" applyBorder="1"/>
    <xf numFmtId="164" fontId="21" fillId="6" borderId="9" xfId="5" applyFont="1" applyFill="1" applyBorder="1" applyAlignment="1">
      <alignment vertical="center"/>
    </xf>
    <xf numFmtId="164" fontId="21" fillId="6" borderId="9" xfId="5" applyFont="1" applyFill="1" applyBorder="1" applyAlignment="1">
      <alignment horizontal="center" vertical="center"/>
    </xf>
    <xf numFmtId="0" fontId="20" fillId="5" borderId="0" xfId="4" applyFont="1" applyFill="1" applyBorder="1" applyAlignment="1">
      <alignment horizontal="center" vertical="center"/>
    </xf>
    <xf numFmtId="0" fontId="2" fillId="0" borderId="0" xfId="4" applyFont="1" applyAlignment="1" applyProtection="1">
      <alignment horizontal="center" vertical="center"/>
      <protection locked="0"/>
    </xf>
    <xf numFmtId="164" fontId="2" fillId="0" borderId="0" xfId="5" applyFont="1" applyAlignment="1" applyProtection="1">
      <alignment horizontal="center" vertical="center"/>
      <protection locked="0"/>
    </xf>
    <xf numFmtId="0" fontId="1" fillId="0" borderId="0" xfId="4" applyAlignment="1">
      <alignment horizontal="center"/>
    </xf>
    <xf numFmtId="0" fontId="2" fillId="0" borderId="0" xfId="4" applyFont="1" applyFill="1" applyAlignment="1" applyProtection="1">
      <alignment horizontal="center" vertical="center"/>
      <protection locked="0"/>
    </xf>
    <xf numFmtId="0" fontId="26" fillId="0" borderId="0" xfId="4" applyFont="1" applyAlignment="1" applyProtection="1">
      <alignment horizontal="center" vertical="center"/>
      <protection locked="0"/>
    </xf>
    <xf numFmtId="0" fontId="27" fillId="0" borderId="0" xfId="4" applyFont="1" applyAlignment="1" applyProtection="1">
      <alignment horizontal="center" vertical="center"/>
      <protection locked="0"/>
    </xf>
    <xf numFmtId="0" fontId="2" fillId="0" borderId="0" xfId="4" applyFont="1"/>
    <xf numFmtId="0" fontId="28" fillId="0" borderId="0" xfId="6" applyFont="1"/>
    <xf numFmtId="164" fontId="2" fillId="0" borderId="0" xfId="5" applyFont="1"/>
    <xf numFmtId="0" fontId="29" fillId="0" borderId="0" xfId="6" applyFont="1"/>
    <xf numFmtId="0" fontId="1" fillId="10" borderId="0" xfId="4" applyFill="1"/>
    <xf numFmtId="0" fontId="31" fillId="0" borderId="0" xfId="0" applyFont="1"/>
    <xf numFmtId="0" fontId="13" fillId="0" borderId="0" xfId="0" applyFont="1"/>
    <xf numFmtId="0" fontId="13" fillId="0" borderId="9" xfId="0" applyFont="1" applyBorder="1"/>
    <xf numFmtId="0" fontId="0" fillId="0" borderId="9" xfId="0" applyBorder="1"/>
    <xf numFmtId="14" fontId="3" fillId="0" borderId="9" xfId="0" quotePrefix="1" applyNumberFormat="1" applyFont="1" applyBorder="1" applyAlignment="1" applyProtection="1">
      <alignment horizontal="center" vertical="center"/>
      <protection locked="0"/>
    </xf>
    <xf numFmtId="0" fontId="19" fillId="0" borderId="0" xfId="4" applyFont="1" applyAlignment="1">
      <alignment vertical="center"/>
    </xf>
    <xf numFmtId="0" fontId="19" fillId="0" borderId="0" xfId="4" applyFont="1" applyFill="1"/>
    <xf numFmtId="0" fontId="4" fillId="0" borderId="0" xfId="0" applyFont="1" applyAlignment="1" applyProtection="1">
      <alignment horizontal="center" vertical="center"/>
      <protection locked="0"/>
    </xf>
    <xf numFmtId="0" fontId="3" fillId="3" borderId="3" xfId="0" applyFont="1" applyFill="1" applyBorder="1" applyAlignment="1" applyProtection="1">
      <alignment horizontal="center" vertical="center"/>
      <protection locked="0"/>
    </xf>
    <xf numFmtId="0" fontId="3" fillId="3" borderId="7" xfId="0" applyFont="1" applyFill="1" applyBorder="1" applyAlignment="1" applyProtection="1">
      <alignment horizontal="center" vertical="center"/>
      <protection locked="0"/>
    </xf>
    <xf numFmtId="0" fontId="8" fillId="0" borderId="0" xfId="0" applyFont="1" applyAlignment="1" applyProtection="1">
      <alignment horizontal="center" vertical="center"/>
      <protection locked="0"/>
    </xf>
    <xf numFmtId="0" fontId="7" fillId="0" borderId="0" xfId="0" applyFont="1" applyAlignment="1" applyProtection="1">
      <alignment horizontal="center" vertical="center"/>
      <protection locked="0"/>
    </xf>
    <xf numFmtId="0" fontId="10" fillId="0" borderId="9" xfId="0" applyFont="1" applyBorder="1" applyAlignment="1" applyProtection="1">
      <alignment horizontal="center" vertical="center"/>
      <protection locked="0"/>
    </xf>
    <xf numFmtId="0" fontId="4" fillId="0" borderId="0" xfId="0" applyFont="1" applyAlignment="1" applyProtection="1">
      <alignment horizontal="center" vertical="center"/>
      <protection locked="0"/>
    </xf>
    <xf numFmtId="0" fontId="3" fillId="3" borderId="3" xfId="0" applyFont="1" applyFill="1" applyBorder="1" applyAlignment="1" applyProtection="1">
      <alignment horizontal="center" vertical="center"/>
      <protection locked="0"/>
    </xf>
    <xf numFmtId="0" fontId="3" fillId="3" borderId="7" xfId="0" applyFont="1" applyFill="1" applyBorder="1" applyAlignment="1" applyProtection="1">
      <alignment horizontal="center" vertical="center"/>
      <protection locked="0"/>
    </xf>
    <xf numFmtId="41" fontId="13" fillId="0" borderId="0" xfId="7" applyFont="1" applyFill="1"/>
    <xf numFmtId="0" fontId="13" fillId="0" borderId="0" xfId="0" applyFont="1" applyFill="1"/>
    <xf numFmtId="0" fontId="32" fillId="0" borderId="9" xfId="0" applyFont="1" applyBorder="1" applyAlignment="1">
      <alignment horizontal="center" vertical="center" wrapText="1"/>
    </xf>
    <xf numFmtId="0" fontId="13" fillId="0" borderId="9" xfId="0" applyFont="1" applyBorder="1" applyAlignment="1">
      <alignment horizontal="center" vertical="center"/>
    </xf>
    <xf numFmtId="0" fontId="13" fillId="0" borderId="9" xfId="0" applyFont="1" applyFill="1" applyBorder="1" applyAlignment="1">
      <alignment horizontal="center" vertical="center"/>
    </xf>
    <xf numFmtId="0" fontId="13" fillId="0" borderId="0" xfId="0" applyFont="1" applyFill="1" applyAlignment="1">
      <alignment vertical="center"/>
    </xf>
    <xf numFmtId="0" fontId="13" fillId="0" borderId="0" xfId="0" applyFont="1" applyAlignment="1">
      <alignment vertical="center"/>
    </xf>
    <xf numFmtId="0" fontId="13" fillId="0" borderId="9" xfId="0" applyFont="1" applyFill="1" applyBorder="1"/>
    <xf numFmtId="41" fontId="13" fillId="0" borderId="9" xfId="7" applyFont="1" applyFill="1" applyBorder="1"/>
    <xf numFmtId="0" fontId="4" fillId="0" borderId="0" xfId="0" applyFont="1" applyAlignment="1" applyProtection="1">
      <alignment horizontal="center" vertical="center"/>
      <protection locked="0"/>
    </xf>
    <xf numFmtId="0" fontId="3" fillId="3" borderId="3" xfId="0" applyFont="1" applyFill="1" applyBorder="1" applyAlignment="1" applyProtection="1">
      <alignment horizontal="center" vertical="center"/>
      <protection locked="0"/>
    </xf>
    <xf numFmtId="0" fontId="3" fillId="3" borderId="7" xfId="0" applyFont="1" applyFill="1" applyBorder="1" applyAlignment="1" applyProtection="1">
      <alignment horizontal="center" vertical="center"/>
      <protection locked="0"/>
    </xf>
    <xf numFmtId="0" fontId="2" fillId="0" borderId="0" xfId="4" applyFont="1" applyAlignment="1" applyProtection="1">
      <alignment horizontal="center" vertical="center"/>
      <protection locked="0"/>
    </xf>
    <xf numFmtId="0" fontId="26" fillId="0" borderId="0" xfId="4" applyFont="1" applyAlignment="1" applyProtection="1">
      <alignment horizontal="center" vertical="center"/>
      <protection locked="0"/>
    </xf>
    <xf numFmtId="0" fontId="27" fillId="0" borderId="0" xfId="4" applyFont="1" applyAlignment="1" applyProtection="1">
      <alignment horizontal="center" vertical="center"/>
      <protection locked="0"/>
    </xf>
    <xf numFmtId="0" fontId="3" fillId="0" borderId="0" xfId="0" applyFont="1" applyBorder="1" applyAlignment="1" applyProtection="1">
      <alignment horizontal="center" vertical="center"/>
      <protection locked="0"/>
    </xf>
    <xf numFmtId="0" fontId="3" fillId="0" borderId="0" xfId="0" applyFont="1" applyBorder="1" applyAlignment="1" applyProtection="1">
      <alignment vertical="center"/>
      <protection locked="0"/>
    </xf>
    <xf numFmtId="0" fontId="2" fillId="0" borderId="0" xfId="4" applyFont="1" applyAlignment="1" applyProtection="1">
      <alignment horizontal="center" vertical="center"/>
      <protection locked="0"/>
    </xf>
    <xf numFmtId="0" fontId="26" fillId="0" borderId="0" xfId="4" applyFont="1" applyAlignment="1" applyProtection="1">
      <alignment horizontal="center" vertical="center"/>
      <protection locked="0"/>
    </xf>
    <xf numFmtId="0" fontId="27" fillId="0" borderId="0" xfId="4" applyFont="1" applyAlignment="1" applyProtection="1">
      <alignment horizontal="center" vertical="center"/>
      <protection locked="0"/>
    </xf>
    <xf numFmtId="0" fontId="10" fillId="11" borderId="9" xfId="0" applyFont="1" applyFill="1" applyBorder="1" applyAlignment="1" applyProtection="1">
      <alignment vertical="center"/>
      <protection locked="0"/>
    </xf>
    <xf numFmtId="0" fontId="17" fillId="0" borderId="0" xfId="4" applyFont="1" applyAlignment="1" applyProtection="1">
      <alignment horizontal="center" vertical="center"/>
      <protection locked="0"/>
    </xf>
    <xf numFmtId="0" fontId="18" fillId="0" borderId="0" xfId="4" applyFont="1" applyAlignment="1" applyProtection="1">
      <alignment horizontal="center" vertical="center"/>
      <protection locked="0"/>
    </xf>
    <xf numFmtId="0" fontId="21" fillId="6" borderId="9" xfId="4" applyFont="1" applyFill="1" applyBorder="1" applyAlignment="1">
      <alignment horizontal="center" vertical="center"/>
    </xf>
    <xf numFmtId="0" fontId="23" fillId="7" borderId="12" xfId="4" applyFont="1" applyFill="1" applyBorder="1" applyAlignment="1">
      <alignment horizontal="center" vertical="center"/>
    </xf>
    <xf numFmtId="0" fontId="23" fillId="7" borderId="13" xfId="4" applyFont="1" applyFill="1" applyBorder="1" applyAlignment="1">
      <alignment horizontal="center" vertical="center"/>
    </xf>
    <xf numFmtId="0" fontId="23" fillId="7" borderId="14" xfId="4" applyFont="1" applyFill="1" applyBorder="1" applyAlignment="1">
      <alignment horizontal="center" vertical="center"/>
    </xf>
    <xf numFmtId="0" fontId="19" fillId="0" borderId="9" xfId="4" applyFont="1" applyFill="1" applyBorder="1" applyAlignment="1">
      <alignment horizontal="center"/>
    </xf>
    <xf numFmtId="0" fontId="30" fillId="5" borderId="10" xfId="4" applyFont="1" applyFill="1" applyBorder="1" applyAlignment="1">
      <alignment horizontal="center"/>
    </xf>
    <xf numFmtId="0" fontId="25" fillId="6" borderId="15" xfId="4" applyFont="1" applyFill="1" applyBorder="1" applyAlignment="1">
      <alignment horizontal="center" vertical="center"/>
    </xf>
    <xf numFmtId="0" fontId="25" fillId="6" borderId="11" xfId="4" applyFont="1" applyFill="1" applyBorder="1" applyAlignment="1">
      <alignment horizontal="center" vertical="center"/>
    </xf>
    <xf numFmtId="0" fontId="2" fillId="0" borderId="0" xfId="4" applyFont="1" applyAlignment="1" applyProtection="1">
      <alignment horizontal="center" vertical="center"/>
      <protection locked="0"/>
    </xf>
    <xf numFmtId="0" fontId="24" fillId="8" borderId="12" xfId="4" applyFont="1" applyFill="1" applyBorder="1" applyAlignment="1">
      <alignment horizontal="center" vertical="center"/>
    </xf>
    <xf numFmtId="0" fontId="24" fillId="8" borderId="13" xfId="4" applyFont="1" applyFill="1" applyBorder="1" applyAlignment="1">
      <alignment horizontal="center" vertical="center"/>
    </xf>
    <xf numFmtId="0" fontId="24" fillId="8" borderId="14" xfId="4" applyFont="1" applyFill="1" applyBorder="1" applyAlignment="1">
      <alignment horizontal="center" vertical="center"/>
    </xf>
    <xf numFmtId="0" fontId="24" fillId="9" borderId="12" xfId="4" applyFont="1" applyFill="1" applyBorder="1" applyAlignment="1">
      <alignment horizontal="center" vertical="center"/>
    </xf>
    <xf numFmtId="0" fontId="24" fillId="9" borderId="13" xfId="4" applyFont="1" applyFill="1" applyBorder="1" applyAlignment="1">
      <alignment horizontal="center" vertical="center"/>
    </xf>
    <xf numFmtId="0" fontId="24" fillId="9" borderId="14" xfId="4" applyFont="1" applyFill="1" applyBorder="1" applyAlignment="1">
      <alignment horizontal="center" vertical="center"/>
    </xf>
    <xf numFmtId="0" fontId="3" fillId="2" borderId="1" xfId="0" applyFont="1" applyFill="1" applyBorder="1" applyAlignment="1" applyProtection="1">
      <alignment horizontal="center" vertical="center"/>
      <protection locked="0"/>
    </xf>
    <xf numFmtId="0" fontId="3" fillId="2" borderId="0" xfId="0" applyFont="1" applyFill="1" applyBorder="1" applyAlignment="1" applyProtection="1">
      <alignment horizontal="center" vertical="center"/>
      <protection locked="0"/>
    </xf>
    <xf numFmtId="0" fontId="5" fillId="0" borderId="0" xfId="0" applyFont="1" applyAlignment="1" applyProtection="1">
      <alignment horizontal="center" vertical="center"/>
      <protection locked="0"/>
    </xf>
    <xf numFmtId="0" fontId="4" fillId="0" borderId="0" xfId="0" applyFont="1" applyAlignment="1" applyProtection="1">
      <alignment horizontal="center" vertical="center"/>
      <protection locked="0"/>
    </xf>
    <xf numFmtId="0" fontId="3" fillId="3" borderId="2" xfId="0" applyFont="1" applyFill="1" applyBorder="1" applyAlignment="1" applyProtection="1">
      <alignment horizontal="center" vertical="center"/>
      <protection locked="0"/>
    </xf>
    <xf numFmtId="0" fontId="3" fillId="3" borderId="6" xfId="0" applyFont="1" applyFill="1" applyBorder="1" applyAlignment="1" applyProtection="1">
      <alignment horizontal="center" vertical="center"/>
      <protection locked="0"/>
    </xf>
    <xf numFmtId="0" fontId="3" fillId="3" borderId="3" xfId="0" applyFont="1" applyFill="1" applyBorder="1" applyAlignment="1" applyProtection="1">
      <alignment horizontal="center" vertical="center"/>
      <protection locked="0"/>
    </xf>
    <xf numFmtId="0" fontId="3" fillId="3" borderId="7" xfId="0" applyFont="1" applyFill="1" applyBorder="1" applyAlignment="1" applyProtection="1">
      <alignment horizontal="center" vertical="center"/>
      <protection locked="0"/>
    </xf>
    <xf numFmtId="0" fontId="3" fillId="3" borderId="3" xfId="0" applyFont="1" applyFill="1" applyBorder="1" applyAlignment="1" applyProtection="1">
      <alignment horizontal="center" vertical="center" wrapText="1"/>
      <protection locked="0"/>
    </xf>
    <xf numFmtId="0" fontId="3" fillId="3" borderId="7" xfId="0" applyFont="1" applyFill="1" applyBorder="1" applyAlignment="1" applyProtection="1">
      <alignment horizontal="center" vertical="center" wrapText="1"/>
      <protection locked="0"/>
    </xf>
    <xf numFmtId="0" fontId="9" fillId="3" borderId="4" xfId="0" applyFont="1" applyFill="1" applyBorder="1" applyAlignment="1" applyProtection="1">
      <alignment horizontal="center" vertical="center"/>
    </xf>
    <xf numFmtId="0" fontId="9" fillId="3" borderId="5" xfId="0" applyFont="1" applyFill="1" applyBorder="1" applyAlignment="1" applyProtection="1">
      <alignment horizontal="center" vertical="center"/>
    </xf>
    <xf numFmtId="0" fontId="4" fillId="0" borderId="0" xfId="0" applyFont="1" applyAlignment="1" applyProtection="1">
      <alignment horizontal="left" vertical="center"/>
    </xf>
  </cellXfs>
  <cellStyles count="8">
    <cellStyle name="Comma [0]" xfId="1" builtinId="6"/>
    <cellStyle name="Comma [0] 2" xfId="5"/>
    <cellStyle name="Comma [0] 2 3" xfId="3"/>
    <cellStyle name="Comma [0] 3" xfId="7"/>
    <cellStyle name="Normal" xfId="0" builtinId="0"/>
    <cellStyle name="Normal 2" xfId="4"/>
    <cellStyle name="Normal 2 2" xfId="6"/>
    <cellStyle name="Percent" xfId="2" builtinId="5"/>
  </cellStyles>
  <dxfs count="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3.xml"/><Relationship Id="rId26" Type="http://schemas.openxmlformats.org/officeDocument/2006/relationships/externalLink" Target="externalLinks/externalLink11.xml"/><Relationship Id="rId39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6.xml"/><Relationship Id="rId34" Type="http://schemas.openxmlformats.org/officeDocument/2006/relationships/externalLink" Target="externalLinks/externalLink19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2.xml"/><Relationship Id="rId25" Type="http://schemas.openxmlformats.org/officeDocument/2006/relationships/externalLink" Target="externalLinks/externalLink10.xml"/><Relationship Id="rId33" Type="http://schemas.openxmlformats.org/officeDocument/2006/relationships/externalLink" Target="externalLinks/externalLink18.xml"/><Relationship Id="rId38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.xml"/><Relationship Id="rId20" Type="http://schemas.openxmlformats.org/officeDocument/2006/relationships/externalLink" Target="externalLinks/externalLink5.xml"/><Relationship Id="rId29" Type="http://schemas.openxmlformats.org/officeDocument/2006/relationships/externalLink" Target="externalLinks/externalLink1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9.xml"/><Relationship Id="rId32" Type="http://schemas.openxmlformats.org/officeDocument/2006/relationships/externalLink" Target="externalLinks/externalLink17.xml"/><Relationship Id="rId37" Type="http://schemas.openxmlformats.org/officeDocument/2006/relationships/theme" Target="theme/theme1.xml"/><Relationship Id="rId40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8.xml"/><Relationship Id="rId28" Type="http://schemas.openxmlformats.org/officeDocument/2006/relationships/externalLink" Target="externalLinks/externalLink13.xml"/><Relationship Id="rId36" Type="http://schemas.openxmlformats.org/officeDocument/2006/relationships/externalLink" Target="externalLinks/externalLink21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4.xml"/><Relationship Id="rId31" Type="http://schemas.openxmlformats.org/officeDocument/2006/relationships/externalLink" Target="externalLinks/externalLink16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7.xml"/><Relationship Id="rId27" Type="http://schemas.openxmlformats.org/officeDocument/2006/relationships/externalLink" Target="externalLinks/externalLink12.xml"/><Relationship Id="rId30" Type="http://schemas.openxmlformats.org/officeDocument/2006/relationships/externalLink" Target="externalLinks/externalLink15.xml"/><Relationship Id="rId35" Type="http://schemas.openxmlformats.org/officeDocument/2006/relationships/externalLink" Target="externalLinks/externalLink20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image" Target="../media/image4.jpe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vmlDrawing12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26988</xdr:colOff>
      <xdr:row>1</xdr:row>
      <xdr:rowOff>176893</xdr:rowOff>
    </xdr:from>
    <xdr:to>
      <xdr:col>2</xdr:col>
      <xdr:colOff>506867</xdr:colOff>
      <xdr:row>5</xdr:row>
      <xdr:rowOff>105455</xdr:rowOff>
    </xdr:to>
    <xdr:pic>
      <xdr:nvPicPr>
        <xdr:cNvPr id="2" name="Picture 1" descr="Logo LMS Color Format JPEG.jpg"/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DFDFD"/>
            </a:clrFrom>
            <a:clrTo>
              <a:srgbClr val="FDFDFD">
                <a:alpha val="0"/>
              </a:srgbClr>
            </a:clrTo>
          </a:clrChange>
        </a:blip>
        <a:srcRect t="7372" b="8969"/>
        <a:stretch>
          <a:fillRect/>
        </a:stretch>
      </xdr:blipFill>
      <xdr:spPr>
        <a:xfrm>
          <a:off x="26988" y="367393"/>
          <a:ext cx="1739561" cy="938212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928687</xdr:colOff>
      <xdr:row>2</xdr:row>
      <xdr:rowOff>83344</xdr:rowOff>
    </xdr:from>
    <xdr:to>
      <xdr:col>7</xdr:col>
      <xdr:colOff>397847</xdr:colOff>
      <xdr:row>6</xdr:row>
      <xdr:rowOff>58664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858125" y="464344"/>
          <a:ext cx="969348" cy="97544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40825</xdr:colOff>
      <xdr:row>13</xdr:row>
      <xdr:rowOff>149679</xdr:rowOff>
    </xdr:from>
    <xdr:to>
      <xdr:col>26</xdr:col>
      <xdr:colOff>571504</xdr:colOff>
      <xdr:row>13</xdr:row>
      <xdr:rowOff>149679</xdr:rowOff>
    </xdr:to>
    <xdr:cxnSp macro="">
      <xdr:nvCxnSpPr>
        <xdr:cNvPr id="3" name="Straight Connector 2"/>
        <xdr:cNvCxnSpPr/>
      </xdr:nvCxnSpPr>
      <xdr:spPr>
        <a:xfrm>
          <a:off x="6498775" y="969013629"/>
          <a:ext cx="1749879" cy="0"/>
        </a:xfrm>
        <a:prstGeom prst="line">
          <a:avLst/>
        </a:prstGeom>
        <a:ln w="1270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40825</xdr:colOff>
      <xdr:row>13</xdr:row>
      <xdr:rowOff>149679</xdr:rowOff>
    </xdr:from>
    <xdr:to>
      <xdr:col>26</xdr:col>
      <xdr:colOff>571504</xdr:colOff>
      <xdr:row>13</xdr:row>
      <xdr:rowOff>149679</xdr:rowOff>
    </xdr:to>
    <xdr:cxnSp macro="">
      <xdr:nvCxnSpPr>
        <xdr:cNvPr id="4" name="Straight Connector 3"/>
        <xdr:cNvCxnSpPr/>
      </xdr:nvCxnSpPr>
      <xdr:spPr>
        <a:xfrm>
          <a:off x="6498775" y="969013629"/>
          <a:ext cx="1749879" cy="0"/>
        </a:xfrm>
        <a:prstGeom prst="line">
          <a:avLst/>
        </a:prstGeom>
        <a:ln w="1270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40825</xdr:colOff>
      <xdr:row>13</xdr:row>
      <xdr:rowOff>149679</xdr:rowOff>
    </xdr:from>
    <xdr:to>
      <xdr:col>26</xdr:col>
      <xdr:colOff>571504</xdr:colOff>
      <xdr:row>13</xdr:row>
      <xdr:rowOff>149679</xdr:rowOff>
    </xdr:to>
    <xdr:cxnSp macro="">
      <xdr:nvCxnSpPr>
        <xdr:cNvPr id="63" name="Straight Connector 62"/>
        <xdr:cNvCxnSpPr/>
      </xdr:nvCxnSpPr>
      <xdr:spPr>
        <a:xfrm>
          <a:off x="6498775" y="969013629"/>
          <a:ext cx="1749879" cy="0"/>
        </a:xfrm>
        <a:prstGeom prst="line">
          <a:avLst/>
        </a:prstGeom>
        <a:ln w="1270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40825</xdr:colOff>
      <xdr:row>13</xdr:row>
      <xdr:rowOff>149679</xdr:rowOff>
    </xdr:from>
    <xdr:to>
      <xdr:col>26</xdr:col>
      <xdr:colOff>571504</xdr:colOff>
      <xdr:row>13</xdr:row>
      <xdr:rowOff>149679</xdr:rowOff>
    </xdr:to>
    <xdr:cxnSp macro="">
      <xdr:nvCxnSpPr>
        <xdr:cNvPr id="64" name="Straight Connector 63"/>
        <xdr:cNvCxnSpPr/>
      </xdr:nvCxnSpPr>
      <xdr:spPr>
        <a:xfrm>
          <a:off x="6498775" y="969013629"/>
          <a:ext cx="1749879" cy="0"/>
        </a:xfrm>
        <a:prstGeom prst="line">
          <a:avLst/>
        </a:prstGeom>
        <a:ln w="1270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40825</xdr:colOff>
      <xdr:row>13</xdr:row>
      <xdr:rowOff>149679</xdr:rowOff>
    </xdr:from>
    <xdr:to>
      <xdr:col>26</xdr:col>
      <xdr:colOff>571504</xdr:colOff>
      <xdr:row>13</xdr:row>
      <xdr:rowOff>149679</xdr:rowOff>
    </xdr:to>
    <xdr:cxnSp macro="">
      <xdr:nvCxnSpPr>
        <xdr:cNvPr id="123" name="Straight Connector 122"/>
        <xdr:cNvCxnSpPr/>
      </xdr:nvCxnSpPr>
      <xdr:spPr>
        <a:xfrm>
          <a:off x="6498775" y="969013629"/>
          <a:ext cx="1749879" cy="0"/>
        </a:xfrm>
        <a:prstGeom prst="line">
          <a:avLst/>
        </a:prstGeom>
        <a:ln w="1270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40825</xdr:colOff>
      <xdr:row>13</xdr:row>
      <xdr:rowOff>149679</xdr:rowOff>
    </xdr:from>
    <xdr:to>
      <xdr:col>26</xdr:col>
      <xdr:colOff>571504</xdr:colOff>
      <xdr:row>13</xdr:row>
      <xdr:rowOff>149679</xdr:rowOff>
    </xdr:to>
    <xdr:cxnSp macro="">
      <xdr:nvCxnSpPr>
        <xdr:cNvPr id="124" name="Straight Connector 123"/>
        <xdr:cNvCxnSpPr/>
      </xdr:nvCxnSpPr>
      <xdr:spPr>
        <a:xfrm>
          <a:off x="6498775" y="969013629"/>
          <a:ext cx="1749879" cy="0"/>
        </a:xfrm>
        <a:prstGeom prst="line">
          <a:avLst/>
        </a:prstGeom>
        <a:ln w="1270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54432</xdr:colOff>
      <xdr:row>0</xdr:row>
      <xdr:rowOff>0</xdr:rowOff>
    </xdr:from>
    <xdr:to>
      <xdr:col>32</xdr:col>
      <xdr:colOff>462643</xdr:colOff>
      <xdr:row>23</xdr:row>
      <xdr:rowOff>163285</xdr:rowOff>
    </xdr:to>
    <xdr:grpSp>
      <xdr:nvGrpSpPr>
        <xdr:cNvPr id="125" name="Group 124"/>
        <xdr:cNvGrpSpPr/>
      </xdr:nvGrpSpPr>
      <xdr:grpSpPr>
        <a:xfrm>
          <a:off x="7204532" y="0"/>
          <a:ext cx="11990611" cy="4544785"/>
          <a:chOff x="-1" y="238202973"/>
          <a:chExt cx="10726294" cy="4502727"/>
        </a:xfrm>
      </xdr:grpSpPr>
      <xdr:grpSp>
        <xdr:nvGrpSpPr>
          <xdr:cNvPr id="126" name="Group 1601"/>
          <xdr:cNvGrpSpPr/>
        </xdr:nvGrpSpPr>
        <xdr:grpSpPr>
          <a:xfrm>
            <a:off x="-1" y="238202973"/>
            <a:ext cx="10726294" cy="4502727"/>
            <a:chOff x="0" y="72701331"/>
            <a:chExt cx="9795174" cy="4572000"/>
          </a:xfrm>
        </xdr:grpSpPr>
        <xdr:grpSp>
          <xdr:nvGrpSpPr>
            <xdr:cNvPr id="128" name="Group 303"/>
            <xdr:cNvGrpSpPr/>
          </xdr:nvGrpSpPr>
          <xdr:grpSpPr>
            <a:xfrm>
              <a:off x="0" y="72701331"/>
              <a:ext cx="9795174" cy="4572000"/>
              <a:chOff x="0" y="420677375"/>
              <a:chExt cx="10224849" cy="4640035"/>
            </a:xfrm>
          </xdr:grpSpPr>
          <xdr:pic>
            <xdr:nvPicPr>
              <xdr:cNvPr id="130" name="Picture 129"/>
              <xdr:cNvPicPr>
                <a:picLocks noChangeAspect="1"/>
              </xdr:cNvPicPr>
            </xdr:nvPicPr>
            <xdr:blipFill>
              <a:blip xmlns:r="http://schemas.openxmlformats.org/officeDocument/2006/relationships" r:embed="rId1" cstate="print"/>
              <a:stretch>
                <a:fillRect/>
              </a:stretch>
            </xdr:blipFill>
            <xdr:spPr>
              <a:xfrm>
                <a:off x="0" y="420677375"/>
                <a:ext cx="10224849" cy="4640035"/>
              </a:xfrm>
              <a:prstGeom prst="rect">
                <a:avLst/>
              </a:prstGeom>
            </xdr:spPr>
          </xdr:pic>
          <xdr:grpSp>
            <xdr:nvGrpSpPr>
              <xdr:cNvPr id="131" name="Group 2532"/>
              <xdr:cNvGrpSpPr/>
            </xdr:nvGrpSpPr>
            <xdr:grpSpPr>
              <a:xfrm>
                <a:off x="1986643" y="420882536"/>
                <a:ext cx="8222681" cy="4159231"/>
                <a:chOff x="1986643" y="420882536"/>
                <a:chExt cx="8222681" cy="4159231"/>
              </a:xfrm>
            </xdr:grpSpPr>
            <xdr:grpSp>
              <xdr:nvGrpSpPr>
                <xdr:cNvPr id="132" name="Group 29"/>
                <xdr:cNvGrpSpPr/>
              </xdr:nvGrpSpPr>
              <xdr:grpSpPr>
                <a:xfrm>
                  <a:off x="1986643" y="420923357"/>
                  <a:ext cx="8028217" cy="3250415"/>
                  <a:chOff x="1447910" y="108242"/>
                  <a:chExt cx="5474346" cy="2972018"/>
                </a:xfrm>
              </xdr:grpSpPr>
              <xdr:sp macro="" textlink="">
                <xdr:nvSpPr>
                  <xdr:cNvPr id="141" name="Rectangle 140"/>
                  <xdr:cNvSpPr/>
                </xdr:nvSpPr>
                <xdr:spPr>
                  <a:xfrm flipH="1">
                    <a:off x="1523024" y="108242"/>
                    <a:ext cx="363591" cy="250604"/>
                  </a:xfrm>
                  <a:prstGeom prst="rect">
                    <a:avLst/>
                  </a:prstGeom>
                  <a:noFill/>
                </xdr:spPr>
                <xdr:txBody>
                  <a:bodyPr wrap="square" lIns="91440" tIns="45720" rIns="91440" bIns="45720">
                    <a:noAutofit/>
                  </a:bodyPr>
                  <a:lstStyle/>
                  <a:p>
                    <a:pPr algn="l"/>
                    <a:r>
                      <a:rPr lang="en-US" sz="1200" b="0" i="0" cap="none" spc="0">
                        <a:ln w="12700">
                          <a:noFill/>
                          <a:prstDash val="solid"/>
                        </a:ln>
                        <a:solidFill>
                          <a:sysClr val="windowText" lastClr="000000"/>
                        </a:solidFill>
                        <a:effectLst/>
                        <a:latin typeface="Franklin Gothic Medium Cond" pitchFamily="34" charset="0"/>
                      </a:rPr>
                      <a:t>No</a:t>
                    </a:r>
                    <a:r>
                      <a:rPr lang="en-US" sz="1400" b="0" i="0" cap="none" spc="0">
                        <a:ln w="12700">
                          <a:noFill/>
                          <a:prstDash val="solid"/>
                        </a:ln>
                        <a:solidFill>
                          <a:sysClr val="windowText" lastClr="000000"/>
                        </a:solidFill>
                        <a:effectLst/>
                        <a:latin typeface="Franklin Gothic Medium Cond" pitchFamily="34" charset="0"/>
                      </a:rPr>
                      <a:t>.</a:t>
                    </a:r>
                  </a:p>
                </xdr:txBody>
              </xdr:sp>
              <xdr:cxnSp macro="">
                <xdr:nvCxnSpPr>
                  <xdr:cNvPr id="142" name="Straight Connector 141"/>
                  <xdr:cNvCxnSpPr/>
                </xdr:nvCxnSpPr>
                <xdr:spPr>
                  <a:xfrm>
                    <a:off x="2893909" y="343055"/>
                    <a:ext cx="1515843" cy="0"/>
                  </a:xfrm>
                  <a:prstGeom prst="line">
                    <a:avLst/>
                  </a:prstGeom>
                </xdr:spPr>
                <xdr:style>
                  <a:lnRef idx="1">
                    <a:schemeClr val="dk1"/>
                  </a:lnRef>
                  <a:fillRef idx="0">
                    <a:schemeClr val="dk1"/>
                  </a:fillRef>
                  <a:effectRef idx="0">
                    <a:schemeClr val="dk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43" name="Rectangle 142"/>
                  <xdr:cNvSpPr/>
                </xdr:nvSpPr>
                <xdr:spPr>
                  <a:xfrm flipH="1">
                    <a:off x="1487943" y="504757"/>
                    <a:ext cx="1034514" cy="250358"/>
                  </a:xfrm>
                  <a:prstGeom prst="rect">
                    <a:avLst/>
                  </a:prstGeom>
                  <a:noFill/>
                </xdr:spPr>
                <xdr:txBody>
                  <a:bodyPr wrap="square" lIns="91440" tIns="45720" rIns="91440" bIns="45720">
                    <a:noAutofit/>
                  </a:bodyPr>
                  <a:lstStyle/>
                  <a:p>
                    <a:pPr algn="l"/>
                    <a:r>
                      <a:rPr lang="en-US" sz="1200" b="0" i="0" cap="none" spc="0">
                        <a:ln w="12700">
                          <a:noFill/>
                          <a:prstDash val="solid"/>
                        </a:ln>
                        <a:solidFill>
                          <a:sysClr val="windowText" lastClr="000000"/>
                        </a:solidFill>
                        <a:effectLst/>
                        <a:latin typeface="Franklin Gothic Medium Cond" pitchFamily="34" charset="0"/>
                      </a:rPr>
                      <a:t>Telah terima dari</a:t>
                    </a:r>
                  </a:p>
                </xdr:txBody>
              </xdr:sp>
              <xdr:cxnSp macro="">
                <xdr:nvCxnSpPr>
                  <xdr:cNvPr id="144" name="Straight Connector 143"/>
                  <xdr:cNvCxnSpPr/>
                </xdr:nvCxnSpPr>
                <xdr:spPr>
                  <a:xfrm>
                    <a:off x="2897914" y="683684"/>
                    <a:ext cx="4024342" cy="0"/>
                  </a:xfrm>
                  <a:prstGeom prst="line">
                    <a:avLst/>
                  </a:prstGeom>
                </xdr:spPr>
                <xdr:style>
                  <a:lnRef idx="1">
                    <a:schemeClr val="dk1"/>
                  </a:lnRef>
                  <a:fillRef idx="0">
                    <a:schemeClr val="dk1"/>
                  </a:fillRef>
                  <a:effectRef idx="0">
                    <a:schemeClr val="dk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45" name="Rectangle 144"/>
                  <xdr:cNvSpPr/>
                </xdr:nvSpPr>
                <xdr:spPr>
                  <a:xfrm flipH="1">
                    <a:off x="1498591" y="893036"/>
                    <a:ext cx="1006205" cy="239018"/>
                  </a:xfrm>
                  <a:prstGeom prst="rect">
                    <a:avLst/>
                  </a:prstGeom>
                  <a:noFill/>
                </xdr:spPr>
                <xdr:txBody>
                  <a:bodyPr wrap="square" lIns="91440" tIns="45720" rIns="91440" bIns="45720">
                    <a:noAutofit/>
                  </a:bodyPr>
                  <a:lstStyle/>
                  <a:p>
                    <a:pPr algn="l"/>
                    <a:r>
                      <a:rPr lang="en-US" sz="1200" b="0" i="0" cap="none" spc="0">
                        <a:ln w="12700">
                          <a:noFill/>
                          <a:prstDash val="solid"/>
                        </a:ln>
                        <a:solidFill>
                          <a:sysClr val="windowText" lastClr="000000"/>
                        </a:solidFill>
                        <a:effectLst/>
                        <a:latin typeface="Franklin Gothic Medium Cond" pitchFamily="34" charset="0"/>
                      </a:rPr>
                      <a:t>Uang sejumlah</a:t>
                    </a:r>
                  </a:p>
                </xdr:txBody>
              </xdr:sp>
              <xdr:sp macro="" textlink="">
                <xdr:nvSpPr>
                  <xdr:cNvPr id="146" name="Rectangle 145"/>
                  <xdr:cNvSpPr/>
                </xdr:nvSpPr>
                <xdr:spPr>
                  <a:xfrm flipH="1">
                    <a:off x="1498173" y="1259855"/>
                    <a:ext cx="1121427" cy="229806"/>
                  </a:xfrm>
                  <a:prstGeom prst="rect">
                    <a:avLst/>
                  </a:prstGeom>
                  <a:noFill/>
                </xdr:spPr>
                <xdr:txBody>
                  <a:bodyPr wrap="square" lIns="91440" tIns="45720" rIns="91440" bIns="45720">
                    <a:noAutofit/>
                  </a:bodyPr>
                  <a:lstStyle/>
                  <a:p>
                    <a:pPr algn="l"/>
                    <a:r>
                      <a:rPr lang="en-US" sz="1200" b="0" i="0" cap="none" spc="0">
                        <a:ln w="12700">
                          <a:noFill/>
                          <a:prstDash val="solid"/>
                        </a:ln>
                        <a:solidFill>
                          <a:sysClr val="windowText" lastClr="000000"/>
                        </a:solidFill>
                        <a:effectLst/>
                        <a:latin typeface="Franklin Gothic Medium Cond" pitchFamily="34" charset="0"/>
                      </a:rPr>
                      <a:t>Untuk pembayaran</a:t>
                    </a:r>
                  </a:p>
                </xdr:txBody>
              </xdr:sp>
              <xdr:cxnSp macro="">
                <xdr:nvCxnSpPr>
                  <xdr:cNvPr id="147" name="Straight Connector 146"/>
                  <xdr:cNvCxnSpPr/>
                </xdr:nvCxnSpPr>
                <xdr:spPr>
                  <a:xfrm>
                    <a:off x="1501143" y="1693211"/>
                    <a:ext cx="5408375" cy="0"/>
                  </a:xfrm>
                  <a:prstGeom prst="line">
                    <a:avLst/>
                  </a:prstGeom>
                </xdr:spPr>
                <xdr:style>
                  <a:lnRef idx="1">
                    <a:schemeClr val="dk1"/>
                  </a:lnRef>
                  <a:fillRef idx="0">
                    <a:schemeClr val="dk1"/>
                  </a:fillRef>
                  <a:effectRef idx="0">
                    <a:schemeClr val="dk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148" name="Straight Connector 147"/>
                  <xdr:cNvCxnSpPr/>
                </xdr:nvCxnSpPr>
                <xdr:spPr>
                  <a:xfrm>
                    <a:off x="1511790" y="1994423"/>
                    <a:ext cx="5408375" cy="0"/>
                  </a:xfrm>
                  <a:prstGeom prst="line">
                    <a:avLst/>
                  </a:prstGeom>
                </xdr:spPr>
                <xdr:style>
                  <a:lnRef idx="1">
                    <a:schemeClr val="dk1"/>
                  </a:lnRef>
                  <a:fillRef idx="0">
                    <a:schemeClr val="dk1"/>
                  </a:fillRef>
                  <a:effectRef idx="0">
                    <a:schemeClr val="dk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149" name="Straight Connector 148"/>
                  <xdr:cNvCxnSpPr/>
                </xdr:nvCxnSpPr>
                <xdr:spPr>
                  <a:xfrm>
                    <a:off x="1586315" y="2758207"/>
                    <a:ext cx="1831182" cy="0"/>
                  </a:xfrm>
                  <a:prstGeom prst="line">
                    <a:avLst/>
                  </a:prstGeom>
                  <a:ln w="19050"/>
                  <a:effectLst/>
                </xdr:spPr>
                <xdr:style>
                  <a:lnRef idx="2">
                    <a:schemeClr val="dk1"/>
                  </a:lnRef>
                  <a:fillRef idx="0">
                    <a:schemeClr val="dk1"/>
                  </a:fillRef>
                  <a:effectRef idx="1">
                    <a:schemeClr val="dk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50" name="Rectangle 149"/>
                  <xdr:cNvSpPr/>
                </xdr:nvSpPr>
                <xdr:spPr>
                  <a:xfrm flipH="1">
                    <a:off x="1447910" y="2780396"/>
                    <a:ext cx="489735" cy="299529"/>
                  </a:xfrm>
                  <a:prstGeom prst="rect">
                    <a:avLst/>
                  </a:prstGeom>
                  <a:noFill/>
                </xdr:spPr>
                <xdr:txBody>
                  <a:bodyPr wrap="square" lIns="91440" tIns="45720" rIns="91440" bIns="45720">
                    <a:noAutofit/>
                  </a:bodyPr>
                  <a:lstStyle/>
                  <a:p>
                    <a:pPr algn="ctr"/>
                    <a:r>
                      <a:rPr lang="en-US" sz="1600" b="1" i="0" cap="none" spc="0">
                        <a:ln w="12700">
                          <a:noFill/>
                          <a:prstDash val="solid"/>
                        </a:ln>
                        <a:solidFill>
                          <a:sysClr val="windowText" lastClr="000000"/>
                        </a:solidFill>
                        <a:effectLst/>
                        <a:latin typeface="Franklin Gothic Medium Cond" pitchFamily="34" charset="0"/>
                      </a:rPr>
                      <a:t>Rp.</a:t>
                    </a:r>
                  </a:p>
                </xdr:txBody>
              </xdr:sp>
              <xdr:cxnSp macro="">
                <xdr:nvCxnSpPr>
                  <xdr:cNvPr id="151" name="Straight Connector 150"/>
                  <xdr:cNvCxnSpPr/>
                </xdr:nvCxnSpPr>
                <xdr:spPr>
                  <a:xfrm>
                    <a:off x="1575668" y="3080260"/>
                    <a:ext cx="1831182" cy="0"/>
                  </a:xfrm>
                  <a:prstGeom prst="line">
                    <a:avLst/>
                  </a:prstGeom>
                  <a:ln w="19050"/>
                  <a:effectLst/>
                </xdr:spPr>
                <xdr:style>
                  <a:lnRef idx="2">
                    <a:schemeClr val="dk1"/>
                  </a:lnRef>
                  <a:fillRef idx="0">
                    <a:schemeClr val="dk1"/>
                  </a:fillRef>
                  <a:effectRef idx="1">
                    <a:schemeClr val="dk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152" name="Straight Connector 151"/>
                  <xdr:cNvCxnSpPr/>
                </xdr:nvCxnSpPr>
                <xdr:spPr>
                  <a:xfrm>
                    <a:off x="2888389" y="1102784"/>
                    <a:ext cx="4024342" cy="0"/>
                  </a:xfrm>
                  <a:prstGeom prst="line">
                    <a:avLst/>
                  </a:prstGeom>
                </xdr:spPr>
                <xdr:style>
                  <a:lnRef idx="1">
                    <a:schemeClr val="dk1"/>
                  </a:lnRef>
                  <a:fillRef idx="0">
                    <a:schemeClr val="dk1"/>
                  </a:fillRef>
                  <a:effectRef idx="0">
                    <a:schemeClr val="dk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153" name="Straight Connector 152"/>
                  <xdr:cNvCxnSpPr/>
                </xdr:nvCxnSpPr>
                <xdr:spPr>
                  <a:xfrm>
                    <a:off x="2897914" y="1407584"/>
                    <a:ext cx="4024342" cy="0"/>
                  </a:xfrm>
                  <a:prstGeom prst="line">
                    <a:avLst/>
                  </a:prstGeom>
                </xdr:spPr>
                <xdr:style>
                  <a:lnRef idx="1">
                    <a:schemeClr val="dk1"/>
                  </a:lnRef>
                  <a:fillRef idx="0">
                    <a:schemeClr val="dk1"/>
                  </a:fillRef>
                  <a:effectRef idx="0">
                    <a:schemeClr val="dk1"/>
                  </a:effectRef>
                  <a:fontRef idx="minor">
                    <a:schemeClr val="tx1"/>
                  </a:fontRef>
                </xdr:style>
              </xdr:cxnSp>
            </xdr:grpSp>
            <xdr:sp macro="" textlink="">
              <xdr:nvSpPr>
                <xdr:cNvPr id="133" name="Rectangle 132"/>
                <xdr:cNvSpPr/>
              </xdr:nvSpPr>
              <xdr:spPr>
                <a:xfrm flipH="1">
                  <a:off x="4068537" y="420882536"/>
                  <a:ext cx="1949299" cy="252214"/>
                </a:xfrm>
                <a:prstGeom prst="rect">
                  <a:avLst/>
                </a:prstGeom>
                <a:noFill/>
              </xdr:spPr>
              <xdr:txBody>
                <a:bodyPr wrap="square" lIns="91440" tIns="45720" rIns="91440" bIns="45720">
                  <a:noAutofit/>
                </a:bodyPr>
                <a:lstStyle/>
                <a:p>
                  <a:pPr algn="l"/>
                  <a:r>
                    <a:rPr lang="en-US" sz="1200" b="0" i="0" cap="none" spc="0">
                      <a:ln w="12700">
                        <a:noFill/>
                        <a:prstDash val="solid"/>
                      </a:ln>
                      <a:solidFill>
                        <a:sysClr val="windowText" lastClr="000000"/>
                      </a:solidFill>
                      <a:effectLst/>
                      <a:latin typeface="Franklin Gothic Medium Cond" pitchFamily="34" charset="0"/>
                    </a:rPr>
                    <a:t>007/LMS.AFH/I/2021</a:t>
                  </a:r>
                </a:p>
              </xdr:txBody>
            </xdr:sp>
            <xdr:sp macro="" textlink="">
              <xdr:nvSpPr>
                <xdr:cNvPr id="134" name="Rectangle 133"/>
                <xdr:cNvSpPr/>
              </xdr:nvSpPr>
              <xdr:spPr>
                <a:xfrm flipH="1">
                  <a:off x="2544535" y="423835287"/>
                  <a:ext cx="2854776" cy="337459"/>
                </a:xfrm>
                <a:prstGeom prst="rect">
                  <a:avLst/>
                </a:prstGeom>
                <a:noFill/>
              </xdr:spPr>
              <xdr:txBody>
                <a:bodyPr wrap="square" lIns="91440" tIns="45720" rIns="91440" bIns="45720">
                  <a:noAutofit/>
                </a:bodyPr>
                <a:lstStyle/>
                <a:p>
                  <a:pPr algn="l"/>
                  <a:r>
                    <a:rPr lang="en-US" sz="1800" b="1" i="0" cap="none" spc="0">
                      <a:ln w="12700">
                        <a:noFill/>
                        <a:prstDash val="solid"/>
                      </a:ln>
                      <a:solidFill>
                        <a:sysClr val="windowText" lastClr="000000"/>
                      </a:solidFill>
                      <a:effectLst/>
                      <a:latin typeface="+mn-lt"/>
                    </a:rPr>
                    <a:t>94.000.-</a:t>
                  </a:r>
                </a:p>
              </xdr:txBody>
            </xdr:sp>
            <xdr:sp macro="" textlink="">
              <xdr:nvSpPr>
                <xdr:cNvPr id="135" name="Rectangle 134"/>
                <xdr:cNvSpPr/>
              </xdr:nvSpPr>
              <xdr:spPr>
                <a:xfrm flipH="1">
                  <a:off x="7238423" y="424751540"/>
                  <a:ext cx="1868292" cy="290227"/>
                </a:xfrm>
                <a:prstGeom prst="rect">
                  <a:avLst/>
                </a:prstGeom>
                <a:noFill/>
              </xdr:spPr>
              <xdr:txBody>
                <a:bodyPr wrap="square" lIns="91440" tIns="45720" rIns="91440" bIns="45720">
                  <a:noAutofit/>
                </a:bodyPr>
                <a:lstStyle/>
                <a:p>
                  <a:pPr algn="l"/>
                  <a:r>
                    <a:rPr lang="en-US" sz="1200" b="1" i="0" cap="none" spc="0">
                      <a:ln w="12700">
                        <a:noFill/>
                        <a:prstDash val="solid"/>
                      </a:ln>
                      <a:solidFill>
                        <a:sysClr val="windowText" lastClr="000000"/>
                      </a:solidFill>
                      <a:effectLst/>
                      <a:latin typeface="+mn-lt"/>
                    </a:rPr>
                    <a:t>Yonkky</a:t>
                  </a:r>
                  <a:r>
                    <a:rPr lang="en-US" sz="1200" b="1" i="0" cap="none" spc="0" baseline="0">
                      <a:ln w="12700">
                        <a:noFill/>
                        <a:prstDash val="solid"/>
                      </a:ln>
                      <a:solidFill>
                        <a:sysClr val="windowText" lastClr="000000"/>
                      </a:solidFill>
                      <a:effectLst/>
                      <a:latin typeface="+mn-lt"/>
                    </a:rPr>
                    <a:t> Dwika Putra</a:t>
                  </a:r>
                  <a:endParaRPr lang="en-US" sz="1200" b="1" i="0" cap="none" spc="0">
                    <a:ln w="12700">
                      <a:noFill/>
                      <a:prstDash val="solid"/>
                    </a:ln>
                    <a:solidFill>
                      <a:sysClr val="windowText" lastClr="000000"/>
                    </a:solidFill>
                    <a:effectLst/>
                    <a:latin typeface="+mn-lt"/>
                  </a:endParaRPr>
                </a:p>
              </xdr:txBody>
            </xdr:sp>
            <xdr:sp macro="" textlink="">
              <xdr:nvSpPr>
                <xdr:cNvPr id="136" name="Rectangle 135"/>
                <xdr:cNvSpPr/>
              </xdr:nvSpPr>
              <xdr:spPr>
                <a:xfrm flipH="1">
                  <a:off x="7100488" y="423154928"/>
                  <a:ext cx="2854776" cy="255814"/>
                </a:xfrm>
                <a:prstGeom prst="rect">
                  <a:avLst/>
                </a:prstGeom>
                <a:noFill/>
              </xdr:spPr>
              <xdr:txBody>
                <a:bodyPr wrap="square" lIns="91440" tIns="45720" rIns="91440" bIns="45720">
                  <a:noAutofit/>
                </a:bodyPr>
                <a:lstStyle/>
                <a:p>
                  <a:pPr algn="l"/>
                  <a:r>
                    <a:rPr lang="en-US" sz="1400" b="0" i="0" cap="none" spc="0">
                      <a:ln w="12700">
                        <a:noFill/>
                        <a:prstDash val="solid"/>
                      </a:ln>
                      <a:solidFill>
                        <a:sysClr val="windowText" lastClr="000000"/>
                      </a:solidFill>
                      <a:effectLst/>
                      <a:latin typeface="+mn-lt"/>
                    </a:rPr>
                    <a:t>Pasuruan</a:t>
                  </a:r>
                  <a:r>
                    <a:rPr lang="en-US" sz="1400" b="0" i="0" cap="none" spc="0" baseline="0">
                      <a:ln w="12700">
                        <a:noFill/>
                        <a:prstDash val="solid"/>
                      </a:ln>
                      <a:solidFill>
                        <a:sysClr val="windowText" lastClr="000000"/>
                      </a:solidFill>
                      <a:effectLst/>
                      <a:latin typeface="+mn-lt"/>
                    </a:rPr>
                    <a:t>, 08 Januari 2021.</a:t>
                  </a:r>
                  <a:endParaRPr lang="en-US" sz="1400" b="0" i="0" cap="none" spc="0">
                    <a:ln w="12700">
                      <a:noFill/>
                      <a:prstDash val="solid"/>
                    </a:ln>
                    <a:solidFill>
                      <a:sysClr val="windowText" lastClr="000000"/>
                    </a:solidFill>
                    <a:effectLst/>
                    <a:latin typeface="+mn-lt"/>
                  </a:endParaRPr>
                </a:p>
              </xdr:txBody>
            </xdr:sp>
            <xdr:sp macro="" textlink="">
              <xdr:nvSpPr>
                <xdr:cNvPr id="137" name="Rectangle 136"/>
                <xdr:cNvSpPr/>
              </xdr:nvSpPr>
              <xdr:spPr>
                <a:xfrm flipH="1">
                  <a:off x="4054932" y="421236322"/>
                  <a:ext cx="2854776" cy="255814"/>
                </a:xfrm>
                <a:prstGeom prst="rect">
                  <a:avLst/>
                </a:prstGeom>
                <a:noFill/>
              </xdr:spPr>
              <xdr:txBody>
                <a:bodyPr wrap="square" lIns="91440" tIns="45720" rIns="91440" bIns="45720">
                  <a:noAutofit/>
                </a:bodyPr>
                <a:lstStyle/>
                <a:p>
                  <a:pPr algn="l"/>
                  <a:r>
                    <a:rPr lang="en-US" sz="1400" b="0" i="0" cap="none" spc="0">
                      <a:ln w="12700">
                        <a:noFill/>
                        <a:prstDash val="solid"/>
                      </a:ln>
                      <a:solidFill>
                        <a:sysClr val="windowText" lastClr="000000"/>
                      </a:solidFill>
                      <a:effectLst/>
                      <a:latin typeface="+mn-lt"/>
                    </a:rPr>
                    <a:t>PT </a:t>
                  </a:r>
                  <a:r>
                    <a:rPr lang="en-US" sz="1400" b="0" i="0" cap="none" spc="0" baseline="0">
                      <a:ln w="12700">
                        <a:noFill/>
                        <a:prstDash val="solid"/>
                      </a:ln>
                      <a:solidFill>
                        <a:sysClr val="windowText" lastClr="000000"/>
                      </a:solidFill>
                      <a:effectLst/>
                      <a:latin typeface="+mn-lt"/>
                    </a:rPr>
                    <a:t> TIRTA INVESTAMA</a:t>
                  </a:r>
                  <a:endParaRPr lang="en-US" sz="1400" b="0" i="0" cap="none" spc="0">
                    <a:ln w="12700">
                      <a:noFill/>
                      <a:prstDash val="solid"/>
                    </a:ln>
                    <a:solidFill>
                      <a:sysClr val="windowText" lastClr="000000"/>
                    </a:solidFill>
                    <a:effectLst/>
                    <a:latin typeface="+mn-lt"/>
                  </a:endParaRPr>
                </a:p>
              </xdr:txBody>
            </xdr:sp>
            <xdr:sp macro="" textlink="">
              <xdr:nvSpPr>
                <xdr:cNvPr id="138" name="Rectangle 137"/>
                <xdr:cNvSpPr/>
              </xdr:nvSpPr>
              <xdr:spPr>
                <a:xfrm flipH="1">
                  <a:off x="4041319" y="422052751"/>
                  <a:ext cx="5932715" cy="269627"/>
                </a:xfrm>
                <a:prstGeom prst="rect">
                  <a:avLst/>
                </a:prstGeom>
                <a:noFill/>
              </xdr:spPr>
              <xdr:txBody>
                <a:bodyPr wrap="square" lIns="91440" tIns="45720" rIns="91440" bIns="45720">
                  <a:noAutofit/>
                </a:bodyPr>
                <a:lstStyle/>
                <a:p>
                  <a:pPr algn="l"/>
                  <a:r>
                    <a:rPr lang="en-US" sz="1400" b="0" i="0" cap="none" spc="0">
                      <a:ln w="12700">
                        <a:noFill/>
                        <a:prstDash val="solid"/>
                      </a:ln>
                      <a:solidFill>
                        <a:sysClr val="windowText" lastClr="000000"/>
                      </a:solidFill>
                      <a:effectLst/>
                      <a:latin typeface="+mn-lt"/>
                    </a:rPr>
                    <a:t>Klaim Support</a:t>
                  </a:r>
                  <a:r>
                    <a:rPr lang="en-US" sz="1400" b="0" i="0" cap="none" spc="0" baseline="0">
                      <a:ln w="12700">
                        <a:noFill/>
                        <a:prstDash val="solid"/>
                      </a:ln>
                      <a:solidFill>
                        <a:sysClr val="windowText" lastClr="000000"/>
                      </a:solidFill>
                      <a:effectLst/>
                      <a:latin typeface="+mn-lt"/>
                    </a:rPr>
                    <a:t> Selisih Harga Pancoran Banyuwangi.</a:t>
                  </a:r>
                  <a:endParaRPr lang="en-US" sz="1400" b="0" i="0" cap="none" spc="0">
                    <a:ln w="12700">
                      <a:noFill/>
                      <a:prstDash val="solid"/>
                    </a:ln>
                    <a:solidFill>
                      <a:sysClr val="windowText" lastClr="000000"/>
                    </a:solidFill>
                    <a:effectLst/>
                    <a:latin typeface="+mn-lt"/>
                  </a:endParaRPr>
                </a:p>
              </xdr:txBody>
            </xdr:sp>
            <xdr:sp macro="" textlink="">
              <xdr:nvSpPr>
                <xdr:cNvPr id="139" name="Rectangle 138"/>
                <xdr:cNvSpPr/>
              </xdr:nvSpPr>
              <xdr:spPr>
                <a:xfrm flipH="1">
                  <a:off x="4039395" y="422365916"/>
                  <a:ext cx="4463141" cy="272141"/>
                </a:xfrm>
                <a:prstGeom prst="rect">
                  <a:avLst/>
                </a:prstGeom>
                <a:noFill/>
              </xdr:spPr>
              <xdr:txBody>
                <a:bodyPr wrap="square" lIns="91440" tIns="45720" rIns="91440" bIns="45720">
                  <a:noAutofit/>
                </a:bodyPr>
                <a:lstStyle/>
                <a:p>
                  <a:pPr algn="l"/>
                  <a:r>
                    <a:rPr lang="en-US" sz="1400" b="0" i="0" cap="none" spc="0">
                      <a:ln w="12700">
                        <a:noFill/>
                        <a:prstDash val="solid"/>
                      </a:ln>
                      <a:solidFill>
                        <a:sysClr val="windowText" lastClr="000000"/>
                      </a:solidFill>
                      <a:effectLst/>
                      <a:latin typeface="+mn-lt"/>
                    </a:rPr>
                    <a:t>Periode</a:t>
                  </a:r>
                  <a:r>
                    <a:rPr lang="en-US" sz="1400" b="0" i="0" cap="none" spc="0" baseline="0">
                      <a:ln w="12700">
                        <a:noFill/>
                        <a:prstDash val="solid"/>
                      </a:ln>
                      <a:solidFill>
                        <a:sysClr val="windowText" lastClr="000000"/>
                      </a:solidFill>
                      <a:effectLst/>
                      <a:latin typeface="+mn-lt"/>
                    </a:rPr>
                    <a:t> 01 - 31 Desember 2020.</a:t>
                  </a:r>
                  <a:endParaRPr lang="en-US" sz="1400" b="0" i="0" cap="none" spc="0">
                    <a:ln w="12700">
                      <a:noFill/>
                      <a:prstDash val="solid"/>
                    </a:ln>
                    <a:solidFill>
                      <a:sysClr val="windowText" lastClr="000000"/>
                    </a:solidFill>
                    <a:effectLst/>
                    <a:latin typeface="+mn-lt"/>
                  </a:endParaRPr>
                </a:p>
              </xdr:txBody>
            </xdr:sp>
            <xdr:sp macro="" textlink="">
              <xdr:nvSpPr>
                <xdr:cNvPr id="140" name="Rectangle 139"/>
                <xdr:cNvSpPr/>
              </xdr:nvSpPr>
              <xdr:spPr>
                <a:xfrm flipH="1">
                  <a:off x="4039924" y="421685357"/>
                  <a:ext cx="6169400" cy="301063"/>
                </a:xfrm>
                <a:prstGeom prst="rect">
                  <a:avLst/>
                </a:prstGeom>
                <a:noFill/>
              </xdr:spPr>
              <xdr:txBody>
                <a:bodyPr wrap="square" lIns="91440" tIns="45720" rIns="91440" bIns="45720">
                  <a:noAutofit/>
                </a:bodyPr>
                <a:lstStyle/>
                <a:p>
                  <a:r>
                    <a:rPr lang="en-US" sz="1400" b="0" i="0" baseline="0">
                      <a:latin typeface="+mn-lt"/>
                      <a:ea typeface="+mn-ea"/>
                      <a:cs typeface="+mn-cs"/>
                    </a:rPr>
                    <a:t>Sembilan puluh empat ribu rupiah.</a:t>
                  </a:r>
                  <a:endParaRPr lang="en-US" sz="1400">
                    <a:latin typeface="+mn-lt"/>
                    <a:ea typeface="+mn-ea"/>
                    <a:cs typeface="+mn-cs"/>
                  </a:endParaRPr>
                </a:p>
              </xdr:txBody>
            </xdr:sp>
          </xdr:grpSp>
        </xdr:grpSp>
        <xdr:cxnSp macro="">
          <xdr:nvCxnSpPr>
            <xdr:cNvPr id="129" name="Straight Connector 128"/>
            <xdr:cNvCxnSpPr/>
          </xdr:nvCxnSpPr>
          <xdr:spPr>
            <a:xfrm>
              <a:off x="6626680" y="75424390"/>
              <a:ext cx="2572608" cy="0"/>
            </a:xfrm>
            <a:prstGeom prst="line">
              <a:avLst/>
            </a:prstGeom>
            <a:ln w="19050"/>
            <a:effectLst/>
          </xdr:spPr>
          <xdr:style>
            <a:lnRef idx="2">
              <a:schemeClr val="dk1"/>
            </a:lnRef>
            <a:fillRef idx="0">
              <a:schemeClr val="dk1"/>
            </a:fillRef>
            <a:effectRef idx="1">
              <a:schemeClr val="dk1"/>
            </a:effectRef>
            <a:fontRef idx="minor">
              <a:schemeClr val="tx1"/>
            </a:fontRef>
          </xdr:style>
        </xdr:cxnSp>
      </xdr:grpSp>
      <xdr:pic>
        <xdr:nvPicPr>
          <xdr:cNvPr id="127" name="Picture 126" descr="Logo LMS Color Format JPEG.jpg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clrChange>
              <a:clrFrom>
                <a:srgbClr val="FDFDFD"/>
              </a:clrFrom>
              <a:clrTo>
                <a:srgbClr val="FDFDFD">
                  <a:alpha val="0"/>
                </a:srgbClr>
              </a:clrTo>
            </a:clrChange>
          </a:blip>
          <a:stretch>
            <a:fillRect/>
          </a:stretch>
        </xdr:blipFill>
        <xdr:spPr>
          <a:xfrm rot="16200000">
            <a:off x="-711697" y="239852284"/>
            <a:ext cx="3285097" cy="1284429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13</xdr:col>
      <xdr:colOff>4</xdr:colOff>
      <xdr:row>0</xdr:row>
      <xdr:rowOff>0</xdr:rowOff>
    </xdr:from>
    <xdr:to>
      <xdr:col>32</xdr:col>
      <xdr:colOff>408215</xdr:colOff>
      <xdr:row>23</xdr:row>
      <xdr:rowOff>163285</xdr:rowOff>
    </xdr:to>
    <xdr:grpSp>
      <xdr:nvGrpSpPr>
        <xdr:cNvPr id="154" name="Group 153"/>
        <xdr:cNvGrpSpPr/>
      </xdr:nvGrpSpPr>
      <xdr:grpSpPr>
        <a:xfrm>
          <a:off x="7150104" y="0"/>
          <a:ext cx="11990611" cy="4544785"/>
          <a:chOff x="-1" y="238202973"/>
          <a:chExt cx="10726294" cy="4502727"/>
        </a:xfrm>
      </xdr:grpSpPr>
      <xdr:grpSp>
        <xdr:nvGrpSpPr>
          <xdr:cNvPr id="155" name="Group 1601"/>
          <xdr:cNvGrpSpPr/>
        </xdr:nvGrpSpPr>
        <xdr:grpSpPr>
          <a:xfrm>
            <a:off x="-1" y="238202973"/>
            <a:ext cx="10726294" cy="4502727"/>
            <a:chOff x="0" y="72701331"/>
            <a:chExt cx="9795174" cy="4572000"/>
          </a:xfrm>
        </xdr:grpSpPr>
        <xdr:grpSp>
          <xdr:nvGrpSpPr>
            <xdr:cNvPr id="157" name="Group 303"/>
            <xdr:cNvGrpSpPr/>
          </xdr:nvGrpSpPr>
          <xdr:grpSpPr>
            <a:xfrm>
              <a:off x="0" y="72701331"/>
              <a:ext cx="9795174" cy="4572000"/>
              <a:chOff x="0" y="420677375"/>
              <a:chExt cx="10224849" cy="4640035"/>
            </a:xfrm>
          </xdr:grpSpPr>
          <xdr:pic>
            <xdr:nvPicPr>
              <xdr:cNvPr id="159" name="Picture 158"/>
              <xdr:cNvPicPr>
                <a:picLocks noChangeAspect="1"/>
              </xdr:cNvPicPr>
            </xdr:nvPicPr>
            <xdr:blipFill>
              <a:blip xmlns:r="http://schemas.openxmlformats.org/officeDocument/2006/relationships" r:embed="rId1" cstate="print"/>
              <a:stretch>
                <a:fillRect/>
              </a:stretch>
            </xdr:blipFill>
            <xdr:spPr>
              <a:xfrm>
                <a:off x="0" y="420677375"/>
                <a:ext cx="10224849" cy="4640035"/>
              </a:xfrm>
              <a:prstGeom prst="rect">
                <a:avLst/>
              </a:prstGeom>
            </xdr:spPr>
          </xdr:pic>
          <xdr:grpSp>
            <xdr:nvGrpSpPr>
              <xdr:cNvPr id="160" name="Group 2532"/>
              <xdr:cNvGrpSpPr/>
            </xdr:nvGrpSpPr>
            <xdr:grpSpPr>
              <a:xfrm>
                <a:off x="1986643" y="420882536"/>
                <a:ext cx="8222681" cy="4159231"/>
                <a:chOff x="1986643" y="420882536"/>
                <a:chExt cx="8222681" cy="4159231"/>
              </a:xfrm>
            </xdr:grpSpPr>
            <xdr:grpSp>
              <xdr:nvGrpSpPr>
                <xdr:cNvPr id="161" name="Group 29"/>
                <xdr:cNvGrpSpPr/>
              </xdr:nvGrpSpPr>
              <xdr:grpSpPr>
                <a:xfrm>
                  <a:off x="1986643" y="420923357"/>
                  <a:ext cx="8028217" cy="3250415"/>
                  <a:chOff x="1447910" y="108242"/>
                  <a:chExt cx="5474346" cy="2972018"/>
                </a:xfrm>
              </xdr:grpSpPr>
              <xdr:sp macro="" textlink="">
                <xdr:nvSpPr>
                  <xdr:cNvPr id="170" name="Rectangle 169"/>
                  <xdr:cNvSpPr/>
                </xdr:nvSpPr>
                <xdr:spPr>
                  <a:xfrm flipH="1">
                    <a:off x="1523024" y="108242"/>
                    <a:ext cx="363591" cy="250604"/>
                  </a:xfrm>
                  <a:prstGeom prst="rect">
                    <a:avLst/>
                  </a:prstGeom>
                  <a:noFill/>
                </xdr:spPr>
                <xdr:txBody>
                  <a:bodyPr wrap="square" lIns="91440" tIns="45720" rIns="91440" bIns="45720">
                    <a:noAutofit/>
                  </a:bodyPr>
                  <a:lstStyle/>
                  <a:p>
                    <a:pPr algn="l"/>
                    <a:r>
                      <a:rPr lang="en-US" sz="1200" b="0" i="0" cap="none" spc="0">
                        <a:ln w="12700">
                          <a:noFill/>
                          <a:prstDash val="solid"/>
                        </a:ln>
                        <a:solidFill>
                          <a:sysClr val="windowText" lastClr="000000"/>
                        </a:solidFill>
                        <a:effectLst/>
                        <a:latin typeface="Franklin Gothic Medium Cond" pitchFamily="34" charset="0"/>
                      </a:rPr>
                      <a:t>No</a:t>
                    </a:r>
                    <a:r>
                      <a:rPr lang="en-US" sz="1400" b="0" i="0" cap="none" spc="0">
                        <a:ln w="12700">
                          <a:noFill/>
                          <a:prstDash val="solid"/>
                        </a:ln>
                        <a:solidFill>
                          <a:sysClr val="windowText" lastClr="000000"/>
                        </a:solidFill>
                        <a:effectLst/>
                        <a:latin typeface="Franklin Gothic Medium Cond" pitchFamily="34" charset="0"/>
                      </a:rPr>
                      <a:t>.</a:t>
                    </a:r>
                  </a:p>
                </xdr:txBody>
              </xdr:sp>
              <xdr:cxnSp macro="">
                <xdr:nvCxnSpPr>
                  <xdr:cNvPr id="171" name="Straight Connector 170"/>
                  <xdr:cNvCxnSpPr/>
                </xdr:nvCxnSpPr>
                <xdr:spPr>
                  <a:xfrm>
                    <a:off x="2893909" y="343055"/>
                    <a:ext cx="1515843" cy="0"/>
                  </a:xfrm>
                  <a:prstGeom prst="line">
                    <a:avLst/>
                  </a:prstGeom>
                </xdr:spPr>
                <xdr:style>
                  <a:lnRef idx="1">
                    <a:schemeClr val="dk1"/>
                  </a:lnRef>
                  <a:fillRef idx="0">
                    <a:schemeClr val="dk1"/>
                  </a:fillRef>
                  <a:effectRef idx="0">
                    <a:schemeClr val="dk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72" name="Rectangle 171"/>
                  <xdr:cNvSpPr/>
                </xdr:nvSpPr>
                <xdr:spPr>
                  <a:xfrm flipH="1">
                    <a:off x="1487943" y="504757"/>
                    <a:ext cx="1034514" cy="250358"/>
                  </a:xfrm>
                  <a:prstGeom prst="rect">
                    <a:avLst/>
                  </a:prstGeom>
                  <a:noFill/>
                </xdr:spPr>
                <xdr:txBody>
                  <a:bodyPr wrap="square" lIns="91440" tIns="45720" rIns="91440" bIns="45720">
                    <a:noAutofit/>
                  </a:bodyPr>
                  <a:lstStyle/>
                  <a:p>
                    <a:pPr algn="l"/>
                    <a:r>
                      <a:rPr lang="en-US" sz="1200" b="0" i="0" cap="none" spc="0">
                        <a:ln w="12700">
                          <a:noFill/>
                          <a:prstDash val="solid"/>
                        </a:ln>
                        <a:solidFill>
                          <a:sysClr val="windowText" lastClr="000000"/>
                        </a:solidFill>
                        <a:effectLst/>
                        <a:latin typeface="Franklin Gothic Medium Cond" pitchFamily="34" charset="0"/>
                      </a:rPr>
                      <a:t>Telah terima dari</a:t>
                    </a:r>
                  </a:p>
                </xdr:txBody>
              </xdr:sp>
              <xdr:cxnSp macro="">
                <xdr:nvCxnSpPr>
                  <xdr:cNvPr id="173" name="Straight Connector 172"/>
                  <xdr:cNvCxnSpPr/>
                </xdr:nvCxnSpPr>
                <xdr:spPr>
                  <a:xfrm>
                    <a:off x="2897914" y="683684"/>
                    <a:ext cx="4024342" cy="0"/>
                  </a:xfrm>
                  <a:prstGeom prst="line">
                    <a:avLst/>
                  </a:prstGeom>
                </xdr:spPr>
                <xdr:style>
                  <a:lnRef idx="1">
                    <a:schemeClr val="dk1"/>
                  </a:lnRef>
                  <a:fillRef idx="0">
                    <a:schemeClr val="dk1"/>
                  </a:fillRef>
                  <a:effectRef idx="0">
                    <a:schemeClr val="dk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74" name="Rectangle 173"/>
                  <xdr:cNvSpPr/>
                </xdr:nvSpPr>
                <xdr:spPr>
                  <a:xfrm flipH="1">
                    <a:off x="1498591" y="893036"/>
                    <a:ext cx="1006205" cy="239018"/>
                  </a:xfrm>
                  <a:prstGeom prst="rect">
                    <a:avLst/>
                  </a:prstGeom>
                  <a:noFill/>
                </xdr:spPr>
                <xdr:txBody>
                  <a:bodyPr wrap="square" lIns="91440" tIns="45720" rIns="91440" bIns="45720">
                    <a:noAutofit/>
                  </a:bodyPr>
                  <a:lstStyle/>
                  <a:p>
                    <a:pPr algn="l"/>
                    <a:r>
                      <a:rPr lang="en-US" sz="1200" b="0" i="0" cap="none" spc="0">
                        <a:ln w="12700">
                          <a:noFill/>
                          <a:prstDash val="solid"/>
                        </a:ln>
                        <a:solidFill>
                          <a:sysClr val="windowText" lastClr="000000"/>
                        </a:solidFill>
                        <a:effectLst/>
                        <a:latin typeface="Franklin Gothic Medium Cond" pitchFamily="34" charset="0"/>
                      </a:rPr>
                      <a:t>Uang sejumlah</a:t>
                    </a:r>
                  </a:p>
                </xdr:txBody>
              </xdr:sp>
              <xdr:sp macro="" textlink="">
                <xdr:nvSpPr>
                  <xdr:cNvPr id="175" name="Rectangle 174"/>
                  <xdr:cNvSpPr/>
                </xdr:nvSpPr>
                <xdr:spPr>
                  <a:xfrm flipH="1">
                    <a:off x="1498173" y="1259855"/>
                    <a:ext cx="1121427" cy="229806"/>
                  </a:xfrm>
                  <a:prstGeom prst="rect">
                    <a:avLst/>
                  </a:prstGeom>
                  <a:noFill/>
                </xdr:spPr>
                <xdr:txBody>
                  <a:bodyPr wrap="square" lIns="91440" tIns="45720" rIns="91440" bIns="45720">
                    <a:noAutofit/>
                  </a:bodyPr>
                  <a:lstStyle/>
                  <a:p>
                    <a:pPr algn="l"/>
                    <a:r>
                      <a:rPr lang="en-US" sz="1200" b="0" i="0" cap="none" spc="0">
                        <a:ln w="12700">
                          <a:noFill/>
                          <a:prstDash val="solid"/>
                        </a:ln>
                        <a:solidFill>
                          <a:sysClr val="windowText" lastClr="000000"/>
                        </a:solidFill>
                        <a:effectLst/>
                        <a:latin typeface="Franklin Gothic Medium Cond" pitchFamily="34" charset="0"/>
                      </a:rPr>
                      <a:t>Untuk pembayaran</a:t>
                    </a:r>
                  </a:p>
                </xdr:txBody>
              </xdr:sp>
              <xdr:cxnSp macro="">
                <xdr:nvCxnSpPr>
                  <xdr:cNvPr id="176" name="Straight Connector 175"/>
                  <xdr:cNvCxnSpPr/>
                </xdr:nvCxnSpPr>
                <xdr:spPr>
                  <a:xfrm>
                    <a:off x="1501143" y="1693211"/>
                    <a:ext cx="5408375" cy="0"/>
                  </a:xfrm>
                  <a:prstGeom prst="line">
                    <a:avLst/>
                  </a:prstGeom>
                </xdr:spPr>
                <xdr:style>
                  <a:lnRef idx="1">
                    <a:schemeClr val="dk1"/>
                  </a:lnRef>
                  <a:fillRef idx="0">
                    <a:schemeClr val="dk1"/>
                  </a:fillRef>
                  <a:effectRef idx="0">
                    <a:schemeClr val="dk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177" name="Straight Connector 176"/>
                  <xdr:cNvCxnSpPr/>
                </xdr:nvCxnSpPr>
                <xdr:spPr>
                  <a:xfrm>
                    <a:off x="1511790" y="1994423"/>
                    <a:ext cx="5408375" cy="0"/>
                  </a:xfrm>
                  <a:prstGeom prst="line">
                    <a:avLst/>
                  </a:prstGeom>
                </xdr:spPr>
                <xdr:style>
                  <a:lnRef idx="1">
                    <a:schemeClr val="dk1"/>
                  </a:lnRef>
                  <a:fillRef idx="0">
                    <a:schemeClr val="dk1"/>
                  </a:fillRef>
                  <a:effectRef idx="0">
                    <a:schemeClr val="dk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178" name="Straight Connector 177"/>
                  <xdr:cNvCxnSpPr/>
                </xdr:nvCxnSpPr>
                <xdr:spPr>
                  <a:xfrm>
                    <a:off x="1586315" y="2758207"/>
                    <a:ext cx="1831182" cy="0"/>
                  </a:xfrm>
                  <a:prstGeom prst="line">
                    <a:avLst/>
                  </a:prstGeom>
                  <a:ln w="19050"/>
                  <a:effectLst/>
                </xdr:spPr>
                <xdr:style>
                  <a:lnRef idx="2">
                    <a:schemeClr val="dk1"/>
                  </a:lnRef>
                  <a:fillRef idx="0">
                    <a:schemeClr val="dk1"/>
                  </a:fillRef>
                  <a:effectRef idx="1">
                    <a:schemeClr val="dk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79" name="Rectangle 178"/>
                  <xdr:cNvSpPr/>
                </xdr:nvSpPr>
                <xdr:spPr>
                  <a:xfrm flipH="1">
                    <a:off x="1447910" y="2780396"/>
                    <a:ext cx="489735" cy="299529"/>
                  </a:xfrm>
                  <a:prstGeom prst="rect">
                    <a:avLst/>
                  </a:prstGeom>
                  <a:noFill/>
                </xdr:spPr>
                <xdr:txBody>
                  <a:bodyPr wrap="square" lIns="91440" tIns="45720" rIns="91440" bIns="45720">
                    <a:noAutofit/>
                  </a:bodyPr>
                  <a:lstStyle/>
                  <a:p>
                    <a:pPr algn="ctr"/>
                    <a:r>
                      <a:rPr lang="en-US" sz="1600" b="1" i="0" cap="none" spc="0">
                        <a:ln w="12700">
                          <a:noFill/>
                          <a:prstDash val="solid"/>
                        </a:ln>
                        <a:solidFill>
                          <a:sysClr val="windowText" lastClr="000000"/>
                        </a:solidFill>
                        <a:effectLst/>
                        <a:latin typeface="Franklin Gothic Medium Cond" pitchFamily="34" charset="0"/>
                      </a:rPr>
                      <a:t>Rp.</a:t>
                    </a:r>
                  </a:p>
                </xdr:txBody>
              </xdr:sp>
              <xdr:cxnSp macro="">
                <xdr:nvCxnSpPr>
                  <xdr:cNvPr id="180" name="Straight Connector 179"/>
                  <xdr:cNvCxnSpPr/>
                </xdr:nvCxnSpPr>
                <xdr:spPr>
                  <a:xfrm>
                    <a:off x="1575668" y="3080260"/>
                    <a:ext cx="1831182" cy="0"/>
                  </a:xfrm>
                  <a:prstGeom prst="line">
                    <a:avLst/>
                  </a:prstGeom>
                  <a:ln w="19050"/>
                  <a:effectLst/>
                </xdr:spPr>
                <xdr:style>
                  <a:lnRef idx="2">
                    <a:schemeClr val="dk1"/>
                  </a:lnRef>
                  <a:fillRef idx="0">
                    <a:schemeClr val="dk1"/>
                  </a:fillRef>
                  <a:effectRef idx="1">
                    <a:schemeClr val="dk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181" name="Straight Connector 180"/>
                  <xdr:cNvCxnSpPr/>
                </xdr:nvCxnSpPr>
                <xdr:spPr>
                  <a:xfrm>
                    <a:off x="2888389" y="1102784"/>
                    <a:ext cx="4024342" cy="0"/>
                  </a:xfrm>
                  <a:prstGeom prst="line">
                    <a:avLst/>
                  </a:prstGeom>
                </xdr:spPr>
                <xdr:style>
                  <a:lnRef idx="1">
                    <a:schemeClr val="dk1"/>
                  </a:lnRef>
                  <a:fillRef idx="0">
                    <a:schemeClr val="dk1"/>
                  </a:fillRef>
                  <a:effectRef idx="0">
                    <a:schemeClr val="dk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182" name="Straight Connector 181"/>
                  <xdr:cNvCxnSpPr/>
                </xdr:nvCxnSpPr>
                <xdr:spPr>
                  <a:xfrm>
                    <a:off x="2897914" y="1407584"/>
                    <a:ext cx="4024342" cy="0"/>
                  </a:xfrm>
                  <a:prstGeom prst="line">
                    <a:avLst/>
                  </a:prstGeom>
                </xdr:spPr>
                <xdr:style>
                  <a:lnRef idx="1">
                    <a:schemeClr val="dk1"/>
                  </a:lnRef>
                  <a:fillRef idx="0">
                    <a:schemeClr val="dk1"/>
                  </a:fillRef>
                  <a:effectRef idx="0">
                    <a:schemeClr val="dk1"/>
                  </a:effectRef>
                  <a:fontRef idx="minor">
                    <a:schemeClr val="tx1"/>
                  </a:fontRef>
                </xdr:style>
              </xdr:cxnSp>
            </xdr:grpSp>
            <xdr:sp macro="" textlink="">
              <xdr:nvSpPr>
                <xdr:cNvPr id="162" name="Rectangle 161"/>
                <xdr:cNvSpPr/>
              </xdr:nvSpPr>
              <xdr:spPr>
                <a:xfrm flipH="1">
                  <a:off x="4157142" y="420882536"/>
                  <a:ext cx="1772090" cy="252214"/>
                </a:xfrm>
                <a:prstGeom prst="rect">
                  <a:avLst/>
                </a:prstGeom>
                <a:noFill/>
              </xdr:spPr>
              <xdr:txBody>
                <a:bodyPr wrap="square" lIns="91440" tIns="45720" rIns="91440" bIns="45720">
                  <a:noAutofit/>
                </a:bodyPr>
                <a:lstStyle/>
                <a:p>
                  <a:pPr algn="l"/>
                  <a:r>
                    <a:rPr lang="en-US" sz="1200" b="0" i="0" cap="none" spc="0">
                      <a:ln w="12700">
                        <a:noFill/>
                        <a:prstDash val="solid"/>
                      </a:ln>
                      <a:solidFill>
                        <a:sysClr val="windowText" lastClr="000000"/>
                      </a:solidFill>
                      <a:effectLst/>
                      <a:latin typeface="Franklin Gothic Medium Cond" pitchFamily="34" charset="0"/>
                    </a:rPr>
                    <a:t>168/LMS.S&amp;D/X/2021</a:t>
                  </a:r>
                </a:p>
              </xdr:txBody>
            </xdr:sp>
            <xdr:sp macro="" textlink="">
              <xdr:nvSpPr>
                <xdr:cNvPr id="163" name="Rectangle 162"/>
                <xdr:cNvSpPr/>
              </xdr:nvSpPr>
              <xdr:spPr>
                <a:xfrm flipH="1">
                  <a:off x="2544535" y="423835287"/>
                  <a:ext cx="2854776" cy="337459"/>
                </a:xfrm>
                <a:prstGeom prst="rect">
                  <a:avLst/>
                </a:prstGeom>
                <a:noFill/>
              </xdr:spPr>
              <xdr:txBody>
                <a:bodyPr wrap="square" lIns="91440" tIns="45720" rIns="91440" bIns="45720">
                  <a:noAutofit/>
                </a:bodyPr>
                <a:lstStyle/>
                <a:p>
                  <a:pPr algn="l"/>
                  <a:r>
                    <a:rPr lang="en-US" sz="1800" b="1" i="0" cap="none" spc="0">
                      <a:ln w="12700">
                        <a:noFill/>
                        <a:prstDash val="solid"/>
                      </a:ln>
                      <a:solidFill>
                        <a:sysClr val="windowText" lastClr="000000"/>
                      </a:solidFill>
                      <a:effectLst/>
                      <a:latin typeface="+mn-lt"/>
                    </a:rPr>
                    <a:t>79.306.500.-</a:t>
                  </a:r>
                </a:p>
              </xdr:txBody>
            </xdr:sp>
            <xdr:sp macro="" textlink="">
              <xdr:nvSpPr>
                <xdr:cNvPr id="164" name="Rectangle 163"/>
                <xdr:cNvSpPr/>
              </xdr:nvSpPr>
              <xdr:spPr>
                <a:xfrm flipH="1">
                  <a:off x="7238423" y="424751540"/>
                  <a:ext cx="1868292" cy="290227"/>
                </a:xfrm>
                <a:prstGeom prst="rect">
                  <a:avLst/>
                </a:prstGeom>
                <a:noFill/>
              </xdr:spPr>
              <xdr:txBody>
                <a:bodyPr wrap="square" lIns="91440" tIns="45720" rIns="91440" bIns="45720">
                  <a:noAutofit/>
                </a:bodyPr>
                <a:lstStyle/>
                <a:p>
                  <a:pPr algn="l"/>
                  <a:r>
                    <a:rPr lang="en-US" sz="1200" b="1" i="0" cap="none" spc="0">
                      <a:ln w="12700">
                        <a:noFill/>
                        <a:prstDash val="solid"/>
                      </a:ln>
                      <a:solidFill>
                        <a:sysClr val="windowText" lastClr="000000"/>
                      </a:solidFill>
                      <a:effectLst/>
                      <a:latin typeface="+mn-lt"/>
                    </a:rPr>
                    <a:t>Yonkky Dwika Putra</a:t>
                  </a:r>
                </a:p>
              </xdr:txBody>
            </xdr:sp>
            <xdr:sp macro="" textlink="">
              <xdr:nvSpPr>
                <xdr:cNvPr id="165" name="Rectangle 164"/>
                <xdr:cNvSpPr/>
              </xdr:nvSpPr>
              <xdr:spPr>
                <a:xfrm flipH="1">
                  <a:off x="7100488" y="423154928"/>
                  <a:ext cx="2854776" cy="255814"/>
                </a:xfrm>
                <a:prstGeom prst="rect">
                  <a:avLst/>
                </a:prstGeom>
                <a:noFill/>
              </xdr:spPr>
              <xdr:txBody>
                <a:bodyPr wrap="square" lIns="91440" tIns="45720" rIns="91440" bIns="45720">
                  <a:noAutofit/>
                </a:bodyPr>
                <a:lstStyle/>
                <a:p>
                  <a:pPr algn="l"/>
                  <a:r>
                    <a:rPr lang="en-US" sz="1400" b="0" i="0" cap="none" spc="0">
                      <a:ln w="12700">
                        <a:noFill/>
                        <a:prstDash val="solid"/>
                      </a:ln>
                      <a:solidFill>
                        <a:sysClr val="windowText" lastClr="000000"/>
                      </a:solidFill>
                      <a:effectLst/>
                      <a:latin typeface="+mn-lt"/>
                    </a:rPr>
                    <a:t>Pasuruan, 06 Oktober 2021</a:t>
                  </a:r>
                </a:p>
              </xdr:txBody>
            </xdr:sp>
            <xdr:sp macro="" textlink="">
              <xdr:nvSpPr>
                <xdr:cNvPr id="166" name="Rectangle 165"/>
                <xdr:cNvSpPr/>
              </xdr:nvSpPr>
              <xdr:spPr>
                <a:xfrm flipH="1">
                  <a:off x="4054932" y="421236322"/>
                  <a:ext cx="2854776" cy="255814"/>
                </a:xfrm>
                <a:prstGeom prst="rect">
                  <a:avLst/>
                </a:prstGeom>
                <a:noFill/>
              </xdr:spPr>
              <xdr:txBody>
                <a:bodyPr wrap="square" lIns="91440" tIns="45720" rIns="91440" bIns="45720">
                  <a:noAutofit/>
                </a:bodyPr>
                <a:lstStyle/>
                <a:p>
                  <a:pPr algn="l"/>
                  <a:r>
                    <a:rPr lang="en-US" sz="1400" b="0" i="0" cap="none" spc="0">
                      <a:ln w="12700">
                        <a:noFill/>
                        <a:prstDash val="solid"/>
                      </a:ln>
                      <a:solidFill>
                        <a:sysClr val="windowText" lastClr="000000"/>
                      </a:solidFill>
                      <a:effectLst/>
                      <a:latin typeface="+mn-lt"/>
                    </a:rPr>
                    <a:t>PT </a:t>
                  </a:r>
                  <a:r>
                    <a:rPr lang="en-US" sz="1400" b="0" i="0" cap="none" spc="0" baseline="0">
                      <a:ln w="12700">
                        <a:noFill/>
                        <a:prstDash val="solid"/>
                      </a:ln>
                      <a:solidFill>
                        <a:sysClr val="windowText" lastClr="000000"/>
                      </a:solidFill>
                      <a:effectLst/>
                      <a:latin typeface="+mn-lt"/>
                    </a:rPr>
                    <a:t> TIRTA INVESTAMA</a:t>
                  </a:r>
                  <a:endParaRPr lang="en-US" sz="1400" b="0" i="0" cap="none" spc="0">
                    <a:ln w="12700">
                      <a:noFill/>
                      <a:prstDash val="solid"/>
                    </a:ln>
                    <a:solidFill>
                      <a:sysClr val="windowText" lastClr="000000"/>
                    </a:solidFill>
                    <a:effectLst/>
                    <a:latin typeface="+mn-lt"/>
                  </a:endParaRPr>
                </a:p>
              </xdr:txBody>
            </xdr:sp>
            <xdr:sp macro="" textlink="">
              <xdr:nvSpPr>
                <xdr:cNvPr id="167" name="Rectangle 166"/>
                <xdr:cNvSpPr/>
              </xdr:nvSpPr>
              <xdr:spPr>
                <a:xfrm flipH="1">
                  <a:off x="4041319" y="422052751"/>
                  <a:ext cx="5932715" cy="269627"/>
                </a:xfrm>
                <a:prstGeom prst="rect">
                  <a:avLst/>
                </a:prstGeom>
                <a:noFill/>
              </xdr:spPr>
              <xdr:txBody>
                <a:bodyPr wrap="square" lIns="91440" tIns="45720" rIns="91440" bIns="45720">
                  <a:noAutofit/>
                </a:bodyPr>
                <a:lstStyle/>
                <a:p>
                  <a:pPr algn="l"/>
                  <a:r>
                    <a:rPr lang="en-US" sz="1400" b="0" i="0" cap="none" spc="0">
                      <a:ln w="12700">
                        <a:noFill/>
                        <a:prstDash val="solid"/>
                      </a:ln>
                      <a:solidFill>
                        <a:sysClr val="windowText" lastClr="000000"/>
                      </a:solidFill>
                      <a:effectLst/>
                      <a:latin typeface="+mn-lt"/>
                    </a:rPr>
                    <a:t>Klaim Program Promo bulan Ini Aqua 600 ml SO/</a:t>
                  </a:r>
                  <a:r>
                    <a:rPr lang="en-US" sz="1400" b="0" i="0" cap="none" spc="0" baseline="0">
                      <a:ln w="12700">
                        <a:noFill/>
                        <a:prstDash val="solid"/>
                      </a:ln>
                      <a:solidFill>
                        <a:sysClr val="windowText" lastClr="000000"/>
                      </a:solidFill>
                      <a:effectLst/>
                      <a:latin typeface="+mn-lt"/>
                    </a:rPr>
                    <a:t> WHS.</a:t>
                  </a:r>
                  <a:endParaRPr lang="en-US" sz="1400" b="0" i="0" cap="none" spc="0">
                    <a:ln w="12700">
                      <a:noFill/>
                      <a:prstDash val="solid"/>
                    </a:ln>
                    <a:solidFill>
                      <a:sysClr val="windowText" lastClr="000000"/>
                    </a:solidFill>
                    <a:effectLst/>
                    <a:latin typeface="+mn-lt"/>
                  </a:endParaRPr>
                </a:p>
              </xdr:txBody>
            </xdr:sp>
            <xdr:sp macro="" textlink="">
              <xdr:nvSpPr>
                <xdr:cNvPr id="168" name="Rectangle 167"/>
                <xdr:cNvSpPr/>
              </xdr:nvSpPr>
              <xdr:spPr>
                <a:xfrm flipH="1">
                  <a:off x="4039395" y="422365916"/>
                  <a:ext cx="4463141" cy="272141"/>
                </a:xfrm>
                <a:prstGeom prst="rect">
                  <a:avLst/>
                </a:prstGeom>
                <a:noFill/>
              </xdr:spPr>
              <xdr:txBody>
                <a:bodyPr wrap="square" lIns="91440" tIns="45720" rIns="91440" bIns="45720">
                  <a:noAutofit/>
                </a:bodyPr>
                <a:lstStyle/>
                <a:p>
                  <a:pPr algn="l"/>
                  <a:r>
                    <a:rPr lang="en-US" sz="1400" b="0" i="0" cap="none" spc="0">
                      <a:ln w="12700">
                        <a:noFill/>
                        <a:prstDash val="solid"/>
                      </a:ln>
                      <a:solidFill>
                        <a:sysClr val="windowText" lastClr="000000"/>
                      </a:solidFill>
                      <a:effectLst/>
                      <a:latin typeface="+mn-lt"/>
                    </a:rPr>
                    <a:t>Periode 01 - 30 September 2021.</a:t>
                  </a:r>
                </a:p>
              </xdr:txBody>
            </xdr:sp>
            <xdr:sp macro="" textlink="">
              <xdr:nvSpPr>
                <xdr:cNvPr id="169" name="Rectangle 168"/>
                <xdr:cNvSpPr/>
              </xdr:nvSpPr>
              <xdr:spPr>
                <a:xfrm flipH="1">
                  <a:off x="4039924" y="421685357"/>
                  <a:ext cx="6169400" cy="301063"/>
                </a:xfrm>
                <a:prstGeom prst="rect">
                  <a:avLst/>
                </a:prstGeom>
                <a:noFill/>
              </xdr:spPr>
              <xdr:txBody>
                <a:bodyPr wrap="square" lIns="91440" tIns="45720" rIns="91440" bIns="45720">
                  <a:noAutofit/>
                </a:bodyPr>
                <a:lstStyle/>
                <a:p>
                  <a:r>
                    <a:rPr lang="en-US" sz="1400" b="0" i="0" baseline="0">
                      <a:latin typeface="+mn-lt"/>
                      <a:ea typeface="+mn-ea"/>
                      <a:cs typeface="+mn-cs"/>
                    </a:rPr>
                    <a:t>Tujuh puluh sembilan juta tiga ratus enam ribu lima ratus rupiah.</a:t>
                  </a:r>
                  <a:endParaRPr lang="en-US" sz="1400">
                    <a:latin typeface="+mn-lt"/>
                    <a:ea typeface="+mn-ea"/>
                    <a:cs typeface="+mn-cs"/>
                  </a:endParaRPr>
                </a:p>
              </xdr:txBody>
            </xdr:sp>
          </xdr:grpSp>
        </xdr:grpSp>
        <xdr:cxnSp macro="">
          <xdr:nvCxnSpPr>
            <xdr:cNvPr id="158" name="Straight Connector 157"/>
            <xdr:cNvCxnSpPr/>
          </xdr:nvCxnSpPr>
          <xdr:spPr>
            <a:xfrm>
              <a:off x="6299044" y="75451768"/>
              <a:ext cx="2572608" cy="0"/>
            </a:xfrm>
            <a:prstGeom prst="line">
              <a:avLst/>
            </a:prstGeom>
            <a:ln w="19050"/>
            <a:effectLst/>
          </xdr:spPr>
          <xdr:style>
            <a:lnRef idx="2">
              <a:schemeClr val="dk1"/>
            </a:lnRef>
            <a:fillRef idx="0">
              <a:schemeClr val="dk1"/>
            </a:fillRef>
            <a:effectRef idx="1">
              <a:schemeClr val="dk1"/>
            </a:effectRef>
            <a:fontRef idx="minor">
              <a:schemeClr val="tx1"/>
            </a:fontRef>
          </xdr:style>
        </xdr:cxnSp>
      </xdr:grpSp>
      <xdr:pic>
        <xdr:nvPicPr>
          <xdr:cNvPr id="156" name="Picture 155" descr="Logo LMS Color Format JPEG.jpg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clrChange>
              <a:clrFrom>
                <a:srgbClr val="FDFDFD"/>
              </a:clrFrom>
              <a:clrTo>
                <a:srgbClr val="FDFDFD">
                  <a:alpha val="0"/>
                </a:srgbClr>
              </a:clrTo>
            </a:clrChange>
          </a:blip>
          <a:stretch>
            <a:fillRect/>
          </a:stretch>
        </xdr:blipFill>
        <xdr:spPr>
          <a:xfrm rot="16200000">
            <a:off x="-711697" y="239852284"/>
            <a:ext cx="3285097" cy="1284429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24</xdr:col>
      <xdr:colOff>40825</xdr:colOff>
      <xdr:row>13</xdr:row>
      <xdr:rowOff>149679</xdr:rowOff>
    </xdr:from>
    <xdr:to>
      <xdr:col>26</xdr:col>
      <xdr:colOff>571504</xdr:colOff>
      <xdr:row>13</xdr:row>
      <xdr:rowOff>149679</xdr:rowOff>
    </xdr:to>
    <xdr:cxnSp macro="">
      <xdr:nvCxnSpPr>
        <xdr:cNvPr id="183" name="Straight Connector 182"/>
        <xdr:cNvCxnSpPr/>
      </xdr:nvCxnSpPr>
      <xdr:spPr>
        <a:xfrm>
          <a:off x="6498775" y="969013629"/>
          <a:ext cx="1749879" cy="0"/>
        </a:xfrm>
        <a:prstGeom prst="line">
          <a:avLst/>
        </a:prstGeom>
        <a:ln w="1270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40825</xdr:colOff>
      <xdr:row>13</xdr:row>
      <xdr:rowOff>149679</xdr:rowOff>
    </xdr:from>
    <xdr:to>
      <xdr:col>26</xdr:col>
      <xdr:colOff>571504</xdr:colOff>
      <xdr:row>13</xdr:row>
      <xdr:rowOff>149679</xdr:rowOff>
    </xdr:to>
    <xdr:cxnSp macro="">
      <xdr:nvCxnSpPr>
        <xdr:cNvPr id="184" name="Straight Connector 183"/>
        <xdr:cNvCxnSpPr/>
      </xdr:nvCxnSpPr>
      <xdr:spPr>
        <a:xfrm>
          <a:off x="6498775" y="969013629"/>
          <a:ext cx="1749879" cy="0"/>
        </a:xfrm>
        <a:prstGeom prst="line">
          <a:avLst/>
        </a:prstGeom>
        <a:ln w="1270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54432</xdr:colOff>
      <xdr:row>0</xdr:row>
      <xdr:rowOff>0</xdr:rowOff>
    </xdr:from>
    <xdr:to>
      <xdr:col>32</xdr:col>
      <xdr:colOff>462643</xdr:colOff>
      <xdr:row>23</xdr:row>
      <xdr:rowOff>163285</xdr:rowOff>
    </xdr:to>
    <xdr:grpSp>
      <xdr:nvGrpSpPr>
        <xdr:cNvPr id="185" name="Group 184"/>
        <xdr:cNvGrpSpPr/>
      </xdr:nvGrpSpPr>
      <xdr:grpSpPr>
        <a:xfrm>
          <a:off x="7204532" y="0"/>
          <a:ext cx="11990611" cy="4544785"/>
          <a:chOff x="-1" y="238202973"/>
          <a:chExt cx="10726294" cy="4502727"/>
        </a:xfrm>
      </xdr:grpSpPr>
      <xdr:grpSp>
        <xdr:nvGrpSpPr>
          <xdr:cNvPr id="186" name="Group 1601"/>
          <xdr:cNvGrpSpPr/>
        </xdr:nvGrpSpPr>
        <xdr:grpSpPr>
          <a:xfrm>
            <a:off x="-1" y="238202973"/>
            <a:ext cx="10726294" cy="4502727"/>
            <a:chOff x="0" y="72701331"/>
            <a:chExt cx="9795174" cy="4572000"/>
          </a:xfrm>
        </xdr:grpSpPr>
        <xdr:grpSp>
          <xdr:nvGrpSpPr>
            <xdr:cNvPr id="188" name="Group 303"/>
            <xdr:cNvGrpSpPr/>
          </xdr:nvGrpSpPr>
          <xdr:grpSpPr>
            <a:xfrm>
              <a:off x="0" y="72701331"/>
              <a:ext cx="9795174" cy="4572000"/>
              <a:chOff x="0" y="420677375"/>
              <a:chExt cx="10224849" cy="4640035"/>
            </a:xfrm>
          </xdr:grpSpPr>
          <xdr:pic>
            <xdr:nvPicPr>
              <xdr:cNvPr id="190" name="Picture 189"/>
              <xdr:cNvPicPr>
                <a:picLocks noChangeAspect="1"/>
              </xdr:cNvPicPr>
            </xdr:nvPicPr>
            <xdr:blipFill>
              <a:blip xmlns:r="http://schemas.openxmlformats.org/officeDocument/2006/relationships" r:embed="rId1" cstate="print"/>
              <a:stretch>
                <a:fillRect/>
              </a:stretch>
            </xdr:blipFill>
            <xdr:spPr>
              <a:xfrm>
                <a:off x="0" y="420677375"/>
                <a:ext cx="10224849" cy="4640035"/>
              </a:xfrm>
              <a:prstGeom prst="rect">
                <a:avLst/>
              </a:prstGeom>
            </xdr:spPr>
          </xdr:pic>
          <xdr:grpSp>
            <xdr:nvGrpSpPr>
              <xdr:cNvPr id="191" name="Group 2532"/>
              <xdr:cNvGrpSpPr/>
            </xdr:nvGrpSpPr>
            <xdr:grpSpPr>
              <a:xfrm>
                <a:off x="1986643" y="420882536"/>
                <a:ext cx="8222681" cy="4159231"/>
                <a:chOff x="1986643" y="420882536"/>
                <a:chExt cx="8222681" cy="4159231"/>
              </a:xfrm>
            </xdr:grpSpPr>
            <xdr:grpSp>
              <xdr:nvGrpSpPr>
                <xdr:cNvPr id="192" name="Group 29"/>
                <xdr:cNvGrpSpPr/>
              </xdr:nvGrpSpPr>
              <xdr:grpSpPr>
                <a:xfrm>
                  <a:off x="1986643" y="420923357"/>
                  <a:ext cx="8028217" cy="3250415"/>
                  <a:chOff x="1447910" y="108242"/>
                  <a:chExt cx="5474346" cy="2972018"/>
                </a:xfrm>
              </xdr:grpSpPr>
              <xdr:sp macro="" textlink="">
                <xdr:nvSpPr>
                  <xdr:cNvPr id="201" name="Rectangle 200"/>
                  <xdr:cNvSpPr/>
                </xdr:nvSpPr>
                <xdr:spPr>
                  <a:xfrm flipH="1">
                    <a:off x="1523024" y="108242"/>
                    <a:ext cx="363591" cy="250604"/>
                  </a:xfrm>
                  <a:prstGeom prst="rect">
                    <a:avLst/>
                  </a:prstGeom>
                  <a:noFill/>
                </xdr:spPr>
                <xdr:txBody>
                  <a:bodyPr wrap="square" lIns="91440" tIns="45720" rIns="91440" bIns="45720">
                    <a:noAutofit/>
                  </a:bodyPr>
                  <a:lstStyle/>
                  <a:p>
                    <a:pPr algn="l"/>
                    <a:r>
                      <a:rPr lang="en-US" sz="1200" b="0" i="0" cap="none" spc="0">
                        <a:ln w="12700">
                          <a:noFill/>
                          <a:prstDash val="solid"/>
                        </a:ln>
                        <a:solidFill>
                          <a:sysClr val="windowText" lastClr="000000"/>
                        </a:solidFill>
                        <a:effectLst/>
                        <a:latin typeface="Franklin Gothic Medium Cond" pitchFamily="34" charset="0"/>
                      </a:rPr>
                      <a:t>No</a:t>
                    </a:r>
                    <a:r>
                      <a:rPr lang="en-US" sz="1400" b="0" i="0" cap="none" spc="0">
                        <a:ln w="12700">
                          <a:noFill/>
                          <a:prstDash val="solid"/>
                        </a:ln>
                        <a:solidFill>
                          <a:sysClr val="windowText" lastClr="000000"/>
                        </a:solidFill>
                        <a:effectLst/>
                        <a:latin typeface="Franklin Gothic Medium Cond" pitchFamily="34" charset="0"/>
                      </a:rPr>
                      <a:t>.</a:t>
                    </a:r>
                  </a:p>
                </xdr:txBody>
              </xdr:sp>
              <xdr:cxnSp macro="">
                <xdr:nvCxnSpPr>
                  <xdr:cNvPr id="202" name="Straight Connector 201"/>
                  <xdr:cNvCxnSpPr/>
                </xdr:nvCxnSpPr>
                <xdr:spPr>
                  <a:xfrm>
                    <a:off x="2893909" y="343055"/>
                    <a:ext cx="1515843" cy="0"/>
                  </a:xfrm>
                  <a:prstGeom prst="line">
                    <a:avLst/>
                  </a:prstGeom>
                </xdr:spPr>
                <xdr:style>
                  <a:lnRef idx="1">
                    <a:schemeClr val="dk1"/>
                  </a:lnRef>
                  <a:fillRef idx="0">
                    <a:schemeClr val="dk1"/>
                  </a:fillRef>
                  <a:effectRef idx="0">
                    <a:schemeClr val="dk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203" name="Rectangle 202"/>
                  <xdr:cNvSpPr/>
                </xdr:nvSpPr>
                <xdr:spPr>
                  <a:xfrm flipH="1">
                    <a:off x="1487943" y="504757"/>
                    <a:ext cx="1034514" cy="250358"/>
                  </a:xfrm>
                  <a:prstGeom prst="rect">
                    <a:avLst/>
                  </a:prstGeom>
                  <a:noFill/>
                </xdr:spPr>
                <xdr:txBody>
                  <a:bodyPr wrap="square" lIns="91440" tIns="45720" rIns="91440" bIns="45720">
                    <a:noAutofit/>
                  </a:bodyPr>
                  <a:lstStyle/>
                  <a:p>
                    <a:pPr algn="l"/>
                    <a:r>
                      <a:rPr lang="en-US" sz="1200" b="0" i="0" cap="none" spc="0">
                        <a:ln w="12700">
                          <a:noFill/>
                          <a:prstDash val="solid"/>
                        </a:ln>
                        <a:solidFill>
                          <a:sysClr val="windowText" lastClr="000000"/>
                        </a:solidFill>
                        <a:effectLst/>
                        <a:latin typeface="Franklin Gothic Medium Cond" pitchFamily="34" charset="0"/>
                      </a:rPr>
                      <a:t>Telah terima dari</a:t>
                    </a:r>
                  </a:p>
                </xdr:txBody>
              </xdr:sp>
              <xdr:cxnSp macro="">
                <xdr:nvCxnSpPr>
                  <xdr:cNvPr id="204" name="Straight Connector 203"/>
                  <xdr:cNvCxnSpPr/>
                </xdr:nvCxnSpPr>
                <xdr:spPr>
                  <a:xfrm>
                    <a:off x="2897914" y="683684"/>
                    <a:ext cx="4024342" cy="0"/>
                  </a:xfrm>
                  <a:prstGeom prst="line">
                    <a:avLst/>
                  </a:prstGeom>
                </xdr:spPr>
                <xdr:style>
                  <a:lnRef idx="1">
                    <a:schemeClr val="dk1"/>
                  </a:lnRef>
                  <a:fillRef idx="0">
                    <a:schemeClr val="dk1"/>
                  </a:fillRef>
                  <a:effectRef idx="0">
                    <a:schemeClr val="dk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205" name="Rectangle 204"/>
                  <xdr:cNvSpPr/>
                </xdr:nvSpPr>
                <xdr:spPr>
                  <a:xfrm flipH="1">
                    <a:off x="1498591" y="893036"/>
                    <a:ext cx="1006205" cy="239018"/>
                  </a:xfrm>
                  <a:prstGeom prst="rect">
                    <a:avLst/>
                  </a:prstGeom>
                  <a:noFill/>
                </xdr:spPr>
                <xdr:txBody>
                  <a:bodyPr wrap="square" lIns="91440" tIns="45720" rIns="91440" bIns="45720">
                    <a:noAutofit/>
                  </a:bodyPr>
                  <a:lstStyle/>
                  <a:p>
                    <a:pPr algn="l"/>
                    <a:r>
                      <a:rPr lang="en-US" sz="1200" b="0" i="0" cap="none" spc="0">
                        <a:ln w="12700">
                          <a:noFill/>
                          <a:prstDash val="solid"/>
                        </a:ln>
                        <a:solidFill>
                          <a:sysClr val="windowText" lastClr="000000"/>
                        </a:solidFill>
                        <a:effectLst/>
                        <a:latin typeface="Franklin Gothic Medium Cond" pitchFamily="34" charset="0"/>
                      </a:rPr>
                      <a:t>Uang sejumlah</a:t>
                    </a:r>
                  </a:p>
                </xdr:txBody>
              </xdr:sp>
              <xdr:sp macro="" textlink="">
                <xdr:nvSpPr>
                  <xdr:cNvPr id="206" name="Rectangle 205"/>
                  <xdr:cNvSpPr/>
                </xdr:nvSpPr>
                <xdr:spPr>
                  <a:xfrm flipH="1">
                    <a:off x="1498173" y="1259855"/>
                    <a:ext cx="1121427" cy="229806"/>
                  </a:xfrm>
                  <a:prstGeom prst="rect">
                    <a:avLst/>
                  </a:prstGeom>
                  <a:noFill/>
                </xdr:spPr>
                <xdr:txBody>
                  <a:bodyPr wrap="square" lIns="91440" tIns="45720" rIns="91440" bIns="45720">
                    <a:noAutofit/>
                  </a:bodyPr>
                  <a:lstStyle/>
                  <a:p>
                    <a:pPr algn="l"/>
                    <a:r>
                      <a:rPr lang="en-US" sz="1200" b="0" i="0" cap="none" spc="0">
                        <a:ln w="12700">
                          <a:noFill/>
                          <a:prstDash val="solid"/>
                        </a:ln>
                        <a:solidFill>
                          <a:sysClr val="windowText" lastClr="000000"/>
                        </a:solidFill>
                        <a:effectLst/>
                        <a:latin typeface="Franklin Gothic Medium Cond" pitchFamily="34" charset="0"/>
                      </a:rPr>
                      <a:t>Untuk pembayaran</a:t>
                    </a:r>
                  </a:p>
                </xdr:txBody>
              </xdr:sp>
              <xdr:cxnSp macro="">
                <xdr:nvCxnSpPr>
                  <xdr:cNvPr id="207" name="Straight Connector 206"/>
                  <xdr:cNvCxnSpPr/>
                </xdr:nvCxnSpPr>
                <xdr:spPr>
                  <a:xfrm>
                    <a:off x="1501143" y="1693211"/>
                    <a:ext cx="5408375" cy="0"/>
                  </a:xfrm>
                  <a:prstGeom prst="line">
                    <a:avLst/>
                  </a:prstGeom>
                </xdr:spPr>
                <xdr:style>
                  <a:lnRef idx="1">
                    <a:schemeClr val="dk1"/>
                  </a:lnRef>
                  <a:fillRef idx="0">
                    <a:schemeClr val="dk1"/>
                  </a:fillRef>
                  <a:effectRef idx="0">
                    <a:schemeClr val="dk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208" name="Straight Connector 207"/>
                  <xdr:cNvCxnSpPr/>
                </xdr:nvCxnSpPr>
                <xdr:spPr>
                  <a:xfrm>
                    <a:off x="1511790" y="1994423"/>
                    <a:ext cx="5408375" cy="0"/>
                  </a:xfrm>
                  <a:prstGeom prst="line">
                    <a:avLst/>
                  </a:prstGeom>
                </xdr:spPr>
                <xdr:style>
                  <a:lnRef idx="1">
                    <a:schemeClr val="dk1"/>
                  </a:lnRef>
                  <a:fillRef idx="0">
                    <a:schemeClr val="dk1"/>
                  </a:fillRef>
                  <a:effectRef idx="0">
                    <a:schemeClr val="dk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209" name="Straight Connector 208"/>
                  <xdr:cNvCxnSpPr/>
                </xdr:nvCxnSpPr>
                <xdr:spPr>
                  <a:xfrm>
                    <a:off x="1586315" y="2758207"/>
                    <a:ext cx="1831182" cy="0"/>
                  </a:xfrm>
                  <a:prstGeom prst="line">
                    <a:avLst/>
                  </a:prstGeom>
                  <a:ln w="19050"/>
                  <a:effectLst/>
                </xdr:spPr>
                <xdr:style>
                  <a:lnRef idx="2">
                    <a:schemeClr val="dk1"/>
                  </a:lnRef>
                  <a:fillRef idx="0">
                    <a:schemeClr val="dk1"/>
                  </a:fillRef>
                  <a:effectRef idx="1">
                    <a:schemeClr val="dk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210" name="Rectangle 209"/>
                  <xdr:cNvSpPr/>
                </xdr:nvSpPr>
                <xdr:spPr>
                  <a:xfrm flipH="1">
                    <a:off x="1447910" y="2780396"/>
                    <a:ext cx="489735" cy="299529"/>
                  </a:xfrm>
                  <a:prstGeom prst="rect">
                    <a:avLst/>
                  </a:prstGeom>
                  <a:noFill/>
                </xdr:spPr>
                <xdr:txBody>
                  <a:bodyPr wrap="square" lIns="91440" tIns="45720" rIns="91440" bIns="45720">
                    <a:noAutofit/>
                  </a:bodyPr>
                  <a:lstStyle/>
                  <a:p>
                    <a:pPr algn="ctr"/>
                    <a:r>
                      <a:rPr lang="en-US" sz="1600" b="1" i="0" cap="none" spc="0">
                        <a:ln w="12700">
                          <a:noFill/>
                          <a:prstDash val="solid"/>
                        </a:ln>
                        <a:solidFill>
                          <a:sysClr val="windowText" lastClr="000000"/>
                        </a:solidFill>
                        <a:effectLst/>
                        <a:latin typeface="Franklin Gothic Medium Cond" pitchFamily="34" charset="0"/>
                      </a:rPr>
                      <a:t>Rp.</a:t>
                    </a:r>
                  </a:p>
                </xdr:txBody>
              </xdr:sp>
              <xdr:cxnSp macro="">
                <xdr:nvCxnSpPr>
                  <xdr:cNvPr id="211" name="Straight Connector 210"/>
                  <xdr:cNvCxnSpPr/>
                </xdr:nvCxnSpPr>
                <xdr:spPr>
                  <a:xfrm>
                    <a:off x="1575668" y="3080260"/>
                    <a:ext cx="1831182" cy="0"/>
                  </a:xfrm>
                  <a:prstGeom prst="line">
                    <a:avLst/>
                  </a:prstGeom>
                  <a:ln w="19050"/>
                  <a:effectLst/>
                </xdr:spPr>
                <xdr:style>
                  <a:lnRef idx="2">
                    <a:schemeClr val="dk1"/>
                  </a:lnRef>
                  <a:fillRef idx="0">
                    <a:schemeClr val="dk1"/>
                  </a:fillRef>
                  <a:effectRef idx="1">
                    <a:schemeClr val="dk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212" name="Straight Connector 211"/>
                  <xdr:cNvCxnSpPr/>
                </xdr:nvCxnSpPr>
                <xdr:spPr>
                  <a:xfrm>
                    <a:off x="2888389" y="1102784"/>
                    <a:ext cx="4024342" cy="0"/>
                  </a:xfrm>
                  <a:prstGeom prst="line">
                    <a:avLst/>
                  </a:prstGeom>
                </xdr:spPr>
                <xdr:style>
                  <a:lnRef idx="1">
                    <a:schemeClr val="dk1"/>
                  </a:lnRef>
                  <a:fillRef idx="0">
                    <a:schemeClr val="dk1"/>
                  </a:fillRef>
                  <a:effectRef idx="0">
                    <a:schemeClr val="dk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213" name="Straight Connector 212"/>
                  <xdr:cNvCxnSpPr/>
                </xdr:nvCxnSpPr>
                <xdr:spPr>
                  <a:xfrm>
                    <a:off x="2897914" y="1407584"/>
                    <a:ext cx="4024342" cy="0"/>
                  </a:xfrm>
                  <a:prstGeom prst="line">
                    <a:avLst/>
                  </a:prstGeom>
                </xdr:spPr>
                <xdr:style>
                  <a:lnRef idx="1">
                    <a:schemeClr val="dk1"/>
                  </a:lnRef>
                  <a:fillRef idx="0">
                    <a:schemeClr val="dk1"/>
                  </a:fillRef>
                  <a:effectRef idx="0">
                    <a:schemeClr val="dk1"/>
                  </a:effectRef>
                  <a:fontRef idx="minor">
                    <a:schemeClr val="tx1"/>
                  </a:fontRef>
                </xdr:style>
              </xdr:cxnSp>
            </xdr:grpSp>
            <xdr:sp macro="" textlink="">
              <xdr:nvSpPr>
                <xdr:cNvPr id="193" name="Rectangle 192"/>
                <xdr:cNvSpPr/>
              </xdr:nvSpPr>
              <xdr:spPr>
                <a:xfrm flipH="1">
                  <a:off x="4068537" y="420882536"/>
                  <a:ext cx="1949299" cy="252214"/>
                </a:xfrm>
                <a:prstGeom prst="rect">
                  <a:avLst/>
                </a:prstGeom>
                <a:noFill/>
              </xdr:spPr>
              <xdr:txBody>
                <a:bodyPr wrap="square" lIns="91440" tIns="45720" rIns="91440" bIns="45720">
                  <a:noAutofit/>
                </a:bodyPr>
                <a:lstStyle/>
                <a:p>
                  <a:pPr algn="l"/>
                  <a:r>
                    <a:rPr lang="en-US" sz="1200" b="0" i="0" cap="none" spc="0">
                      <a:ln w="12700">
                        <a:noFill/>
                        <a:prstDash val="solid"/>
                      </a:ln>
                      <a:solidFill>
                        <a:sysClr val="windowText" lastClr="000000"/>
                      </a:solidFill>
                      <a:effectLst/>
                      <a:latin typeface="Franklin Gothic Medium Cond" pitchFamily="34" charset="0"/>
                    </a:rPr>
                    <a:t>007/LMS.AFH/I/2021</a:t>
                  </a:r>
                </a:p>
              </xdr:txBody>
            </xdr:sp>
            <xdr:sp macro="" textlink="">
              <xdr:nvSpPr>
                <xdr:cNvPr id="194" name="Rectangle 193"/>
                <xdr:cNvSpPr/>
              </xdr:nvSpPr>
              <xdr:spPr>
                <a:xfrm flipH="1">
                  <a:off x="2544535" y="423835287"/>
                  <a:ext cx="2854776" cy="337459"/>
                </a:xfrm>
                <a:prstGeom prst="rect">
                  <a:avLst/>
                </a:prstGeom>
                <a:noFill/>
              </xdr:spPr>
              <xdr:txBody>
                <a:bodyPr wrap="square" lIns="91440" tIns="45720" rIns="91440" bIns="45720">
                  <a:noAutofit/>
                </a:bodyPr>
                <a:lstStyle/>
                <a:p>
                  <a:pPr algn="l"/>
                  <a:r>
                    <a:rPr lang="en-US" sz="1800" b="1" i="0" cap="none" spc="0">
                      <a:ln w="12700">
                        <a:noFill/>
                        <a:prstDash val="solid"/>
                      </a:ln>
                      <a:solidFill>
                        <a:sysClr val="windowText" lastClr="000000"/>
                      </a:solidFill>
                      <a:effectLst/>
                      <a:latin typeface="+mn-lt"/>
                    </a:rPr>
                    <a:t>94.000.-</a:t>
                  </a:r>
                </a:p>
              </xdr:txBody>
            </xdr:sp>
            <xdr:sp macro="" textlink="">
              <xdr:nvSpPr>
                <xdr:cNvPr id="195" name="Rectangle 194"/>
                <xdr:cNvSpPr/>
              </xdr:nvSpPr>
              <xdr:spPr>
                <a:xfrm flipH="1">
                  <a:off x="7238423" y="424751540"/>
                  <a:ext cx="1868292" cy="290227"/>
                </a:xfrm>
                <a:prstGeom prst="rect">
                  <a:avLst/>
                </a:prstGeom>
                <a:noFill/>
              </xdr:spPr>
              <xdr:txBody>
                <a:bodyPr wrap="square" lIns="91440" tIns="45720" rIns="91440" bIns="45720">
                  <a:noAutofit/>
                </a:bodyPr>
                <a:lstStyle/>
                <a:p>
                  <a:pPr algn="l"/>
                  <a:r>
                    <a:rPr lang="en-US" sz="1200" b="1" i="0" cap="none" spc="0">
                      <a:ln w="12700">
                        <a:noFill/>
                        <a:prstDash val="solid"/>
                      </a:ln>
                      <a:solidFill>
                        <a:sysClr val="windowText" lastClr="000000"/>
                      </a:solidFill>
                      <a:effectLst/>
                      <a:latin typeface="+mn-lt"/>
                    </a:rPr>
                    <a:t>Yonkky</a:t>
                  </a:r>
                  <a:r>
                    <a:rPr lang="en-US" sz="1200" b="1" i="0" cap="none" spc="0" baseline="0">
                      <a:ln w="12700">
                        <a:noFill/>
                        <a:prstDash val="solid"/>
                      </a:ln>
                      <a:solidFill>
                        <a:sysClr val="windowText" lastClr="000000"/>
                      </a:solidFill>
                      <a:effectLst/>
                      <a:latin typeface="+mn-lt"/>
                    </a:rPr>
                    <a:t> Dwika Putra</a:t>
                  </a:r>
                  <a:endParaRPr lang="en-US" sz="1200" b="1" i="0" cap="none" spc="0">
                    <a:ln w="12700">
                      <a:noFill/>
                      <a:prstDash val="solid"/>
                    </a:ln>
                    <a:solidFill>
                      <a:sysClr val="windowText" lastClr="000000"/>
                    </a:solidFill>
                    <a:effectLst/>
                    <a:latin typeface="+mn-lt"/>
                  </a:endParaRPr>
                </a:p>
              </xdr:txBody>
            </xdr:sp>
            <xdr:sp macro="" textlink="">
              <xdr:nvSpPr>
                <xdr:cNvPr id="196" name="Rectangle 195"/>
                <xdr:cNvSpPr/>
              </xdr:nvSpPr>
              <xdr:spPr>
                <a:xfrm flipH="1">
                  <a:off x="7100488" y="423154928"/>
                  <a:ext cx="2854776" cy="255814"/>
                </a:xfrm>
                <a:prstGeom prst="rect">
                  <a:avLst/>
                </a:prstGeom>
                <a:noFill/>
              </xdr:spPr>
              <xdr:txBody>
                <a:bodyPr wrap="square" lIns="91440" tIns="45720" rIns="91440" bIns="45720">
                  <a:noAutofit/>
                </a:bodyPr>
                <a:lstStyle/>
                <a:p>
                  <a:pPr algn="l"/>
                  <a:r>
                    <a:rPr lang="en-US" sz="1400" b="0" i="0" cap="none" spc="0">
                      <a:ln w="12700">
                        <a:noFill/>
                        <a:prstDash val="solid"/>
                      </a:ln>
                      <a:solidFill>
                        <a:sysClr val="windowText" lastClr="000000"/>
                      </a:solidFill>
                      <a:effectLst/>
                      <a:latin typeface="+mn-lt"/>
                    </a:rPr>
                    <a:t>Pasuruan</a:t>
                  </a:r>
                  <a:r>
                    <a:rPr lang="en-US" sz="1400" b="0" i="0" cap="none" spc="0" baseline="0">
                      <a:ln w="12700">
                        <a:noFill/>
                        <a:prstDash val="solid"/>
                      </a:ln>
                      <a:solidFill>
                        <a:sysClr val="windowText" lastClr="000000"/>
                      </a:solidFill>
                      <a:effectLst/>
                      <a:latin typeface="+mn-lt"/>
                    </a:rPr>
                    <a:t>, 08 Januari 2021.</a:t>
                  </a:r>
                  <a:endParaRPr lang="en-US" sz="1400" b="0" i="0" cap="none" spc="0">
                    <a:ln w="12700">
                      <a:noFill/>
                      <a:prstDash val="solid"/>
                    </a:ln>
                    <a:solidFill>
                      <a:sysClr val="windowText" lastClr="000000"/>
                    </a:solidFill>
                    <a:effectLst/>
                    <a:latin typeface="+mn-lt"/>
                  </a:endParaRPr>
                </a:p>
              </xdr:txBody>
            </xdr:sp>
            <xdr:sp macro="" textlink="">
              <xdr:nvSpPr>
                <xdr:cNvPr id="197" name="Rectangle 196"/>
                <xdr:cNvSpPr/>
              </xdr:nvSpPr>
              <xdr:spPr>
                <a:xfrm flipH="1">
                  <a:off x="4054932" y="421236322"/>
                  <a:ext cx="2854776" cy="255814"/>
                </a:xfrm>
                <a:prstGeom prst="rect">
                  <a:avLst/>
                </a:prstGeom>
                <a:noFill/>
              </xdr:spPr>
              <xdr:txBody>
                <a:bodyPr wrap="square" lIns="91440" tIns="45720" rIns="91440" bIns="45720">
                  <a:noAutofit/>
                </a:bodyPr>
                <a:lstStyle/>
                <a:p>
                  <a:pPr algn="l"/>
                  <a:r>
                    <a:rPr lang="en-US" sz="1400" b="0" i="0" cap="none" spc="0">
                      <a:ln w="12700">
                        <a:noFill/>
                        <a:prstDash val="solid"/>
                      </a:ln>
                      <a:solidFill>
                        <a:sysClr val="windowText" lastClr="000000"/>
                      </a:solidFill>
                      <a:effectLst/>
                      <a:latin typeface="+mn-lt"/>
                    </a:rPr>
                    <a:t>PT </a:t>
                  </a:r>
                  <a:r>
                    <a:rPr lang="en-US" sz="1400" b="0" i="0" cap="none" spc="0" baseline="0">
                      <a:ln w="12700">
                        <a:noFill/>
                        <a:prstDash val="solid"/>
                      </a:ln>
                      <a:solidFill>
                        <a:sysClr val="windowText" lastClr="000000"/>
                      </a:solidFill>
                      <a:effectLst/>
                      <a:latin typeface="+mn-lt"/>
                    </a:rPr>
                    <a:t> TIRTA INVESTAMA</a:t>
                  </a:r>
                  <a:endParaRPr lang="en-US" sz="1400" b="0" i="0" cap="none" spc="0">
                    <a:ln w="12700">
                      <a:noFill/>
                      <a:prstDash val="solid"/>
                    </a:ln>
                    <a:solidFill>
                      <a:sysClr val="windowText" lastClr="000000"/>
                    </a:solidFill>
                    <a:effectLst/>
                    <a:latin typeface="+mn-lt"/>
                  </a:endParaRPr>
                </a:p>
              </xdr:txBody>
            </xdr:sp>
            <xdr:sp macro="" textlink="">
              <xdr:nvSpPr>
                <xdr:cNvPr id="198" name="Rectangle 197"/>
                <xdr:cNvSpPr/>
              </xdr:nvSpPr>
              <xdr:spPr>
                <a:xfrm flipH="1">
                  <a:off x="4041319" y="422052751"/>
                  <a:ext cx="5932715" cy="269627"/>
                </a:xfrm>
                <a:prstGeom prst="rect">
                  <a:avLst/>
                </a:prstGeom>
                <a:noFill/>
              </xdr:spPr>
              <xdr:txBody>
                <a:bodyPr wrap="square" lIns="91440" tIns="45720" rIns="91440" bIns="45720">
                  <a:noAutofit/>
                </a:bodyPr>
                <a:lstStyle/>
                <a:p>
                  <a:pPr algn="l"/>
                  <a:r>
                    <a:rPr lang="en-US" sz="1400" b="0" i="0" cap="none" spc="0">
                      <a:ln w="12700">
                        <a:noFill/>
                        <a:prstDash val="solid"/>
                      </a:ln>
                      <a:solidFill>
                        <a:sysClr val="windowText" lastClr="000000"/>
                      </a:solidFill>
                      <a:effectLst/>
                      <a:latin typeface="+mn-lt"/>
                    </a:rPr>
                    <a:t>Klaim Support</a:t>
                  </a:r>
                  <a:r>
                    <a:rPr lang="en-US" sz="1400" b="0" i="0" cap="none" spc="0" baseline="0">
                      <a:ln w="12700">
                        <a:noFill/>
                        <a:prstDash val="solid"/>
                      </a:ln>
                      <a:solidFill>
                        <a:sysClr val="windowText" lastClr="000000"/>
                      </a:solidFill>
                      <a:effectLst/>
                      <a:latin typeface="+mn-lt"/>
                    </a:rPr>
                    <a:t> Selisih Harga Pancoran Banyuwangi.</a:t>
                  </a:r>
                  <a:endParaRPr lang="en-US" sz="1400" b="0" i="0" cap="none" spc="0">
                    <a:ln w="12700">
                      <a:noFill/>
                      <a:prstDash val="solid"/>
                    </a:ln>
                    <a:solidFill>
                      <a:sysClr val="windowText" lastClr="000000"/>
                    </a:solidFill>
                    <a:effectLst/>
                    <a:latin typeface="+mn-lt"/>
                  </a:endParaRPr>
                </a:p>
              </xdr:txBody>
            </xdr:sp>
            <xdr:sp macro="" textlink="">
              <xdr:nvSpPr>
                <xdr:cNvPr id="199" name="Rectangle 198"/>
                <xdr:cNvSpPr/>
              </xdr:nvSpPr>
              <xdr:spPr>
                <a:xfrm flipH="1">
                  <a:off x="4039395" y="422365916"/>
                  <a:ext cx="4463141" cy="272141"/>
                </a:xfrm>
                <a:prstGeom prst="rect">
                  <a:avLst/>
                </a:prstGeom>
                <a:noFill/>
              </xdr:spPr>
              <xdr:txBody>
                <a:bodyPr wrap="square" lIns="91440" tIns="45720" rIns="91440" bIns="45720">
                  <a:noAutofit/>
                </a:bodyPr>
                <a:lstStyle/>
                <a:p>
                  <a:pPr algn="l"/>
                  <a:r>
                    <a:rPr lang="en-US" sz="1400" b="0" i="0" cap="none" spc="0">
                      <a:ln w="12700">
                        <a:noFill/>
                        <a:prstDash val="solid"/>
                      </a:ln>
                      <a:solidFill>
                        <a:sysClr val="windowText" lastClr="000000"/>
                      </a:solidFill>
                      <a:effectLst/>
                      <a:latin typeface="+mn-lt"/>
                    </a:rPr>
                    <a:t>Periode</a:t>
                  </a:r>
                  <a:r>
                    <a:rPr lang="en-US" sz="1400" b="0" i="0" cap="none" spc="0" baseline="0">
                      <a:ln w="12700">
                        <a:noFill/>
                        <a:prstDash val="solid"/>
                      </a:ln>
                      <a:solidFill>
                        <a:sysClr val="windowText" lastClr="000000"/>
                      </a:solidFill>
                      <a:effectLst/>
                      <a:latin typeface="+mn-lt"/>
                    </a:rPr>
                    <a:t> 01 - 31 Desember 2020.</a:t>
                  </a:r>
                  <a:endParaRPr lang="en-US" sz="1400" b="0" i="0" cap="none" spc="0">
                    <a:ln w="12700">
                      <a:noFill/>
                      <a:prstDash val="solid"/>
                    </a:ln>
                    <a:solidFill>
                      <a:sysClr val="windowText" lastClr="000000"/>
                    </a:solidFill>
                    <a:effectLst/>
                    <a:latin typeface="+mn-lt"/>
                  </a:endParaRPr>
                </a:p>
              </xdr:txBody>
            </xdr:sp>
            <xdr:sp macro="" textlink="">
              <xdr:nvSpPr>
                <xdr:cNvPr id="200" name="Rectangle 199"/>
                <xdr:cNvSpPr/>
              </xdr:nvSpPr>
              <xdr:spPr>
                <a:xfrm flipH="1">
                  <a:off x="4039924" y="421685357"/>
                  <a:ext cx="6169400" cy="301063"/>
                </a:xfrm>
                <a:prstGeom prst="rect">
                  <a:avLst/>
                </a:prstGeom>
                <a:noFill/>
              </xdr:spPr>
              <xdr:txBody>
                <a:bodyPr wrap="square" lIns="91440" tIns="45720" rIns="91440" bIns="45720">
                  <a:noAutofit/>
                </a:bodyPr>
                <a:lstStyle/>
                <a:p>
                  <a:r>
                    <a:rPr lang="en-US" sz="1400" b="0" i="0" baseline="0">
                      <a:latin typeface="+mn-lt"/>
                      <a:ea typeface="+mn-ea"/>
                      <a:cs typeface="+mn-cs"/>
                    </a:rPr>
                    <a:t>Sembilan puluh empat ribu rupiah.</a:t>
                  </a:r>
                  <a:endParaRPr lang="en-US" sz="1400">
                    <a:latin typeface="+mn-lt"/>
                    <a:ea typeface="+mn-ea"/>
                    <a:cs typeface="+mn-cs"/>
                  </a:endParaRPr>
                </a:p>
              </xdr:txBody>
            </xdr:sp>
          </xdr:grpSp>
        </xdr:grpSp>
        <xdr:cxnSp macro="">
          <xdr:nvCxnSpPr>
            <xdr:cNvPr id="189" name="Straight Connector 188"/>
            <xdr:cNvCxnSpPr/>
          </xdr:nvCxnSpPr>
          <xdr:spPr>
            <a:xfrm>
              <a:off x="6626680" y="75424390"/>
              <a:ext cx="2572608" cy="0"/>
            </a:xfrm>
            <a:prstGeom prst="line">
              <a:avLst/>
            </a:prstGeom>
            <a:ln w="19050"/>
            <a:effectLst/>
          </xdr:spPr>
          <xdr:style>
            <a:lnRef idx="2">
              <a:schemeClr val="dk1"/>
            </a:lnRef>
            <a:fillRef idx="0">
              <a:schemeClr val="dk1"/>
            </a:fillRef>
            <a:effectRef idx="1">
              <a:schemeClr val="dk1"/>
            </a:effectRef>
            <a:fontRef idx="minor">
              <a:schemeClr val="tx1"/>
            </a:fontRef>
          </xdr:style>
        </xdr:cxnSp>
      </xdr:grpSp>
      <xdr:pic>
        <xdr:nvPicPr>
          <xdr:cNvPr id="187" name="Picture 186" descr="Logo LMS Color Format JPEG.jpg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clrChange>
              <a:clrFrom>
                <a:srgbClr val="FDFDFD"/>
              </a:clrFrom>
              <a:clrTo>
                <a:srgbClr val="FDFDFD">
                  <a:alpha val="0"/>
                </a:srgbClr>
              </a:clrTo>
            </a:clrChange>
          </a:blip>
          <a:stretch>
            <a:fillRect/>
          </a:stretch>
        </xdr:blipFill>
        <xdr:spPr>
          <a:xfrm rot="16200000">
            <a:off x="-711697" y="239852284"/>
            <a:ext cx="3285097" cy="1284429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13</xdr:col>
      <xdr:colOff>4</xdr:colOff>
      <xdr:row>0</xdr:row>
      <xdr:rowOff>0</xdr:rowOff>
    </xdr:from>
    <xdr:to>
      <xdr:col>32</xdr:col>
      <xdr:colOff>408215</xdr:colOff>
      <xdr:row>23</xdr:row>
      <xdr:rowOff>163285</xdr:rowOff>
    </xdr:to>
    <xdr:grpSp>
      <xdr:nvGrpSpPr>
        <xdr:cNvPr id="214" name="Group 213"/>
        <xdr:cNvGrpSpPr/>
      </xdr:nvGrpSpPr>
      <xdr:grpSpPr>
        <a:xfrm>
          <a:off x="7150104" y="0"/>
          <a:ext cx="11990611" cy="4544785"/>
          <a:chOff x="-1" y="238202973"/>
          <a:chExt cx="10726294" cy="4502727"/>
        </a:xfrm>
      </xdr:grpSpPr>
      <xdr:grpSp>
        <xdr:nvGrpSpPr>
          <xdr:cNvPr id="215" name="Group 1601"/>
          <xdr:cNvGrpSpPr/>
        </xdr:nvGrpSpPr>
        <xdr:grpSpPr>
          <a:xfrm>
            <a:off x="-1" y="238202973"/>
            <a:ext cx="10726294" cy="4502727"/>
            <a:chOff x="0" y="72701331"/>
            <a:chExt cx="9795174" cy="4572000"/>
          </a:xfrm>
        </xdr:grpSpPr>
        <xdr:grpSp>
          <xdr:nvGrpSpPr>
            <xdr:cNvPr id="217" name="Group 303"/>
            <xdr:cNvGrpSpPr/>
          </xdr:nvGrpSpPr>
          <xdr:grpSpPr>
            <a:xfrm>
              <a:off x="0" y="72701331"/>
              <a:ext cx="9795174" cy="4572000"/>
              <a:chOff x="0" y="420677375"/>
              <a:chExt cx="10224849" cy="4640035"/>
            </a:xfrm>
          </xdr:grpSpPr>
          <xdr:pic>
            <xdr:nvPicPr>
              <xdr:cNvPr id="219" name="Picture 218"/>
              <xdr:cNvPicPr>
                <a:picLocks noChangeAspect="1"/>
              </xdr:cNvPicPr>
            </xdr:nvPicPr>
            <xdr:blipFill>
              <a:blip xmlns:r="http://schemas.openxmlformats.org/officeDocument/2006/relationships" r:embed="rId1" cstate="print"/>
              <a:stretch>
                <a:fillRect/>
              </a:stretch>
            </xdr:blipFill>
            <xdr:spPr>
              <a:xfrm>
                <a:off x="0" y="420677375"/>
                <a:ext cx="10224849" cy="4640035"/>
              </a:xfrm>
              <a:prstGeom prst="rect">
                <a:avLst/>
              </a:prstGeom>
            </xdr:spPr>
          </xdr:pic>
          <xdr:grpSp>
            <xdr:nvGrpSpPr>
              <xdr:cNvPr id="220" name="Group 2532"/>
              <xdr:cNvGrpSpPr/>
            </xdr:nvGrpSpPr>
            <xdr:grpSpPr>
              <a:xfrm>
                <a:off x="1986643" y="420882536"/>
                <a:ext cx="8222681" cy="4159231"/>
                <a:chOff x="1986643" y="420882536"/>
                <a:chExt cx="8222681" cy="4159231"/>
              </a:xfrm>
            </xdr:grpSpPr>
            <xdr:grpSp>
              <xdr:nvGrpSpPr>
                <xdr:cNvPr id="221" name="Group 29"/>
                <xdr:cNvGrpSpPr/>
              </xdr:nvGrpSpPr>
              <xdr:grpSpPr>
                <a:xfrm>
                  <a:off x="1986643" y="420923357"/>
                  <a:ext cx="8028217" cy="3250415"/>
                  <a:chOff x="1447910" y="108242"/>
                  <a:chExt cx="5474346" cy="2972018"/>
                </a:xfrm>
              </xdr:grpSpPr>
              <xdr:sp macro="" textlink="">
                <xdr:nvSpPr>
                  <xdr:cNvPr id="230" name="Rectangle 229"/>
                  <xdr:cNvSpPr/>
                </xdr:nvSpPr>
                <xdr:spPr>
                  <a:xfrm flipH="1">
                    <a:off x="1523024" y="108242"/>
                    <a:ext cx="363591" cy="250604"/>
                  </a:xfrm>
                  <a:prstGeom prst="rect">
                    <a:avLst/>
                  </a:prstGeom>
                  <a:noFill/>
                </xdr:spPr>
                <xdr:txBody>
                  <a:bodyPr wrap="square" lIns="91440" tIns="45720" rIns="91440" bIns="45720">
                    <a:noAutofit/>
                  </a:bodyPr>
                  <a:lstStyle/>
                  <a:p>
                    <a:pPr algn="l"/>
                    <a:r>
                      <a:rPr lang="en-US" sz="1200" b="0" i="0" cap="none" spc="0">
                        <a:ln w="12700">
                          <a:noFill/>
                          <a:prstDash val="solid"/>
                        </a:ln>
                        <a:solidFill>
                          <a:sysClr val="windowText" lastClr="000000"/>
                        </a:solidFill>
                        <a:effectLst/>
                        <a:latin typeface="Franklin Gothic Medium Cond" pitchFamily="34" charset="0"/>
                      </a:rPr>
                      <a:t>No</a:t>
                    </a:r>
                    <a:r>
                      <a:rPr lang="en-US" sz="1400" b="0" i="0" cap="none" spc="0">
                        <a:ln w="12700">
                          <a:noFill/>
                          <a:prstDash val="solid"/>
                        </a:ln>
                        <a:solidFill>
                          <a:sysClr val="windowText" lastClr="000000"/>
                        </a:solidFill>
                        <a:effectLst/>
                        <a:latin typeface="Franklin Gothic Medium Cond" pitchFamily="34" charset="0"/>
                      </a:rPr>
                      <a:t>.</a:t>
                    </a:r>
                  </a:p>
                </xdr:txBody>
              </xdr:sp>
              <xdr:cxnSp macro="">
                <xdr:nvCxnSpPr>
                  <xdr:cNvPr id="231" name="Straight Connector 230"/>
                  <xdr:cNvCxnSpPr/>
                </xdr:nvCxnSpPr>
                <xdr:spPr>
                  <a:xfrm>
                    <a:off x="2893909" y="343055"/>
                    <a:ext cx="1515843" cy="0"/>
                  </a:xfrm>
                  <a:prstGeom prst="line">
                    <a:avLst/>
                  </a:prstGeom>
                </xdr:spPr>
                <xdr:style>
                  <a:lnRef idx="1">
                    <a:schemeClr val="dk1"/>
                  </a:lnRef>
                  <a:fillRef idx="0">
                    <a:schemeClr val="dk1"/>
                  </a:fillRef>
                  <a:effectRef idx="0">
                    <a:schemeClr val="dk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232" name="Rectangle 231"/>
                  <xdr:cNvSpPr/>
                </xdr:nvSpPr>
                <xdr:spPr>
                  <a:xfrm flipH="1">
                    <a:off x="1487943" y="504757"/>
                    <a:ext cx="1034514" cy="250358"/>
                  </a:xfrm>
                  <a:prstGeom prst="rect">
                    <a:avLst/>
                  </a:prstGeom>
                  <a:noFill/>
                </xdr:spPr>
                <xdr:txBody>
                  <a:bodyPr wrap="square" lIns="91440" tIns="45720" rIns="91440" bIns="45720">
                    <a:noAutofit/>
                  </a:bodyPr>
                  <a:lstStyle/>
                  <a:p>
                    <a:pPr algn="l"/>
                    <a:r>
                      <a:rPr lang="en-US" sz="1200" b="0" i="0" cap="none" spc="0">
                        <a:ln w="12700">
                          <a:noFill/>
                          <a:prstDash val="solid"/>
                        </a:ln>
                        <a:solidFill>
                          <a:sysClr val="windowText" lastClr="000000"/>
                        </a:solidFill>
                        <a:effectLst/>
                        <a:latin typeface="Franklin Gothic Medium Cond" pitchFamily="34" charset="0"/>
                      </a:rPr>
                      <a:t>Telah terima dari</a:t>
                    </a:r>
                  </a:p>
                </xdr:txBody>
              </xdr:sp>
              <xdr:cxnSp macro="">
                <xdr:nvCxnSpPr>
                  <xdr:cNvPr id="233" name="Straight Connector 232"/>
                  <xdr:cNvCxnSpPr/>
                </xdr:nvCxnSpPr>
                <xdr:spPr>
                  <a:xfrm>
                    <a:off x="2897914" y="683684"/>
                    <a:ext cx="4024342" cy="0"/>
                  </a:xfrm>
                  <a:prstGeom prst="line">
                    <a:avLst/>
                  </a:prstGeom>
                </xdr:spPr>
                <xdr:style>
                  <a:lnRef idx="1">
                    <a:schemeClr val="dk1"/>
                  </a:lnRef>
                  <a:fillRef idx="0">
                    <a:schemeClr val="dk1"/>
                  </a:fillRef>
                  <a:effectRef idx="0">
                    <a:schemeClr val="dk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234" name="Rectangle 233"/>
                  <xdr:cNvSpPr/>
                </xdr:nvSpPr>
                <xdr:spPr>
                  <a:xfrm flipH="1">
                    <a:off x="1498591" y="893036"/>
                    <a:ext cx="1006205" cy="239018"/>
                  </a:xfrm>
                  <a:prstGeom prst="rect">
                    <a:avLst/>
                  </a:prstGeom>
                  <a:noFill/>
                </xdr:spPr>
                <xdr:txBody>
                  <a:bodyPr wrap="square" lIns="91440" tIns="45720" rIns="91440" bIns="45720">
                    <a:noAutofit/>
                  </a:bodyPr>
                  <a:lstStyle/>
                  <a:p>
                    <a:pPr algn="l"/>
                    <a:r>
                      <a:rPr lang="en-US" sz="1200" b="0" i="0" cap="none" spc="0">
                        <a:ln w="12700">
                          <a:noFill/>
                          <a:prstDash val="solid"/>
                        </a:ln>
                        <a:solidFill>
                          <a:sysClr val="windowText" lastClr="000000"/>
                        </a:solidFill>
                        <a:effectLst/>
                        <a:latin typeface="Franklin Gothic Medium Cond" pitchFamily="34" charset="0"/>
                      </a:rPr>
                      <a:t>Uang sejumlah</a:t>
                    </a:r>
                  </a:p>
                </xdr:txBody>
              </xdr:sp>
              <xdr:sp macro="" textlink="">
                <xdr:nvSpPr>
                  <xdr:cNvPr id="235" name="Rectangle 234"/>
                  <xdr:cNvSpPr/>
                </xdr:nvSpPr>
                <xdr:spPr>
                  <a:xfrm flipH="1">
                    <a:off x="1498173" y="1259855"/>
                    <a:ext cx="1121427" cy="229806"/>
                  </a:xfrm>
                  <a:prstGeom prst="rect">
                    <a:avLst/>
                  </a:prstGeom>
                  <a:noFill/>
                </xdr:spPr>
                <xdr:txBody>
                  <a:bodyPr wrap="square" lIns="91440" tIns="45720" rIns="91440" bIns="45720">
                    <a:noAutofit/>
                  </a:bodyPr>
                  <a:lstStyle/>
                  <a:p>
                    <a:pPr algn="l"/>
                    <a:r>
                      <a:rPr lang="en-US" sz="1200" b="0" i="0" cap="none" spc="0">
                        <a:ln w="12700">
                          <a:noFill/>
                          <a:prstDash val="solid"/>
                        </a:ln>
                        <a:solidFill>
                          <a:sysClr val="windowText" lastClr="000000"/>
                        </a:solidFill>
                        <a:effectLst/>
                        <a:latin typeface="Franklin Gothic Medium Cond" pitchFamily="34" charset="0"/>
                      </a:rPr>
                      <a:t>Untuk pembayaran</a:t>
                    </a:r>
                  </a:p>
                </xdr:txBody>
              </xdr:sp>
              <xdr:cxnSp macro="">
                <xdr:nvCxnSpPr>
                  <xdr:cNvPr id="236" name="Straight Connector 235"/>
                  <xdr:cNvCxnSpPr/>
                </xdr:nvCxnSpPr>
                <xdr:spPr>
                  <a:xfrm>
                    <a:off x="1501143" y="1693211"/>
                    <a:ext cx="5408375" cy="0"/>
                  </a:xfrm>
                  <a:prstGeom prst="line">
                    <a:avLst/>
                  </a:prstGeom>
                </xdr:spPr>
                <xdr:style>
                  <a:lnRef idx="1">
                    <a:schemeClr val="dk1"/>
                  </a:lnRef>
                  <a:fillRef idx="0">
                    <a:schemeClr val="dk1"/>
                  </a:fillRef>
                  <a:effectRef idx="0">
                    <a:schemeClr val="dk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237" name="Straight Connector 236"/>
                  <xdr:cNvCxnSpPr/>
                </xdr:nvCxnSpPr>
                <xdr:spPr>
                  <a:xfrm>
                    <a:off x="1511790" y="1994423"/>
                    <a:ext cx="5408375" cy="0"/>
                  </a:xfrm>
                  <a:prstGeom prst="line">
                    <a:avLst/>
                  </a:prstGeom>
                </xdr:spPr>
                <xdr:style>
                  <a:lnRef idx="1">
                    <a:schemeClr val="dk1"/>
                  </a:lnRef>
                  <a:fillRef idx="0">
                    <a:schemeClr val="dk1"/>
                  </a:fillRef>
                  <a:effectRef idx="0">
                    <a:schemeClr val="dk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238" name="Straight Connector 237"/>
                  <xdr:cNvCxnSpPr/>
                </xdr:nvCxnSpPr>
                <xdr:spPr>
                  <a:xfrm>
                    <a:off x="1586315" y="2758207"/>
                    <a:ext cx="1831182" cy="0"/>
                  </a:xfrm>
                  <a:prstGeom prst="line">
                    <a:avLst/>
                  </a:prstGeom>
                  <a:ln w="19050"/>
                  <a:effectLst/>
                </xdr:spPr>
                <xdr:style>
                  <a:lnRef idx="2">
                    <a:schemeClr val="dk1"/>
                  </a:lnRef>
                  <a:fillRef idx="0">
                    <a:schemeClr val="dk1"/>
                  </a:fillRef>
                  <a:effectRef idx="1">
                    <a:schemeClr val="dk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239" name="Rectangle 238"/>
                  <xdr:cNvSpPr/>
                </xdr:nvSpPr>
                <xdr:spPr>
                  <a:xfrm flipH="1">
                    <a:off x="1447910" y="2780396"/>
                    <a:ext cx="489735" cy="299529"/>
                  </a:xfrm>
                  <a:prstGeom prst="rect">
                    <a:avLst/>
                  </a:prstGeom>
                  <a:noFill/>
                </xdr:spPr>
                <xdr:txBody>
                  <a:bodyPr wrap="square" lIns="91440" tIns="45720" rIns="91440" bIns="45720">
                    <a:noAutofit/>
                  </a:bodyPr>
                  <a:lstStyle/>
                  <a:p>
                    <a:pPr algn="ctr"/>
                    <a:r>
                      <a:rPr lang="en-US" sz="1600" b="1" i="0" cap="none" spc="0">
                        <a:ln w="12700">
                          <a:noFill/>
                          <a:prstDash val="solid"/>
                        </a:ln>
                        <a:solidFill>
                          <a:sysClr val="windowText" lastClr="000000"/>
                        </a:solidFill>
                        <a:effectLst/>
                        <a:latin typeface="Franklin Gothic Medium Cond" pitchFamily="34" charset="0"/>
                      </a:rPr>
                      <a:t>Rp.</a:t>
                    </a:r>
                  </a:p>
                </xdr:txBody>
              </xdr:sp>
              <xdr:cxnSp macro="">
                <xdr:nvCxnSpPr>
                  <xdr:cNvPr id="240" name="Straight Connector 239"/>
                  <xdr:cNvCxnSpPr/>
                </xdr:nvCxnSpPr>
                <xdr:spPr>
                  <a:xfrm>
                    <a:off x="1575668" y="3080260"/>
                    <a:ext cx="1831182" cy="0"/>
                  </a:xfrm>
                  <a:prstGeom prst="line">
                    <a:avLst/>
                  </a:prstGeom>
                  <a:ln w="19050"/>
                  <a:effectLst/>
                </xdr:spPr>
                <xdr:style>
                  <a:lnRef idx="2">
                    <a:schemeClr val="dk1"/>
                  </a:lnRef>
                  <a:fillRef idx="0">
                    <a:schemeClr val="dk1"/>
                  </a:fillRef>
                  <a:effectRef idx="1">
                    <a:schemeClr val="dk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241" name="Straight Connector 240"/>
                  <xdr:cNvCxnSpPr/>
                </xdr:nvCxnSpPr>
                <xdr:spPr>
                  <a:xfrm>
                    <a:off x="2888389" y="1102784"/>
                    <a:ext cx="4024342" cy="0"/>
                  </a:xfrm>
                  <a:prstGeom prst="line">
                    <a:avLst/>
                  </a:prstGeom>
                </xdr:spPr>
                <xdr:style>
                  <a:lnRef idx="1">
                    <a:schemeClr val="dk1"/>
                  </a:lnRef>
                  <a:fillRef idx="0">
                    <a:schemeClr val="dk1"/>
                  </a:fillRef>
                  <a:effectRef idx="0">
                    <a:schemeClr val="dk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242" name="Straight Connector 241"/>
                  <xdr:cNvCxnSpPr/>
                </xdr:nvCxnSpPr>
                <xdr:spPr>
                  <a:xfrm>
                    <a:off x="2897914" y="1407584"/>
                    <a:ext cx="4024342" cy="0"/>
                  </a:xfrm>
                  <a:prstGeom prst="line">
                    <a:avLst/>
                  </a:prstGeom>
                </xdr:spPr>
                <xdr:style>
                  <a:lnRef idx="1">
                    <a:schemeClr val="dk1"/>
                  </a:lnRef>
                  <a:fillRef idx="0">
                    <a:schemeClr val="dk1"/>
                  </a:fillRef>
                  <a:effectRef idx="0">
                    <a:schemeClr val="dk1"/>
                  </a:effectRef>
                  <a:fontRef idx="minor">
                    <a:schemeClr val="tx1"/>
                  </a:fontRef>
                </xdr:style>
              </xdr:cxnSp>
            </xdr:grpSp>
            <xdr:sp macro="" textlink="">
              <xdr:nvSpPr>
                <xdr:cNvPr id="222" name="Rectangle 221"/>
                <xdr:cNvSpPr/>
              </xdr:nvSpPr>
              <xdr:spPr>
                <a:xfrm flipH="1">
                  <a:off x="4157142" y="420882536"/>
                  <a:ext cx="1772090" cy="252214"/>
                </a:xfrm>
                <a:prstGeom prst="rect">
                  <a:avLst/>
                </a:prstGeom>
                <a:noFill/>
              </xdr:spPr>
              <xdr:txBody>
                <a:bodyPr wrap="square" lIns="91440" tIns="45720" rIns="91440" bIns="45720">
                  <a:noAutofit/>
                </a:bodyPr>
                <a:lstStyle/>
                <a:p>
                  <a:pPr algn="l"/>
                  <a:r>
                    <a:rPr lang="id-ID" sz="1200" b="0" i="0" cap="none" spc="0">
                      <a:ln w="12700">
                        <a:noFill/>
                        <a:prstDash val="solid"/>
                      </a:ln>
                      <a:solidFill>
                        <a:sysClr val="windowText" lastClr="000000"/>
                      </a:solidFill>
                      <a:effectLst/>
                      <a:latin typeface="Franklin Gothic Medium Cond" pitchFamily="34" charset="0"/>
                    </a:rPr>
                    <a:t>214/</a:t>
                  </a:r>
                  <a:r>
                    <a:rPr lang="en-US" sz="1200" b="0" i="0" cap="none" spc="0">
                      <a:ln w="12700">
                        <a:noFill/>
                        <a:prstDash val="solid"/>
                      </a:ln>
                      <a:solidFill>
                        <a:sysClr val="windowText" lastClr="000000"/>
                      </a:solidFill>
                      <a:effectLst/>
                      <a:latin typeface="Franklin Gothic Medium Cond" pitchFamily="34" charset="0"/>
                    </a:rPr>
                    <a:t>LMS.S&amp;D/X</a:t>
                  </a:r>
                  <a:r>
                    <a:rPr lang="id-ID" sz="1200" b="0" i="0" cap="none" spc="0">
                      <a:ln w="12700">
                        <a:noFill/>
                        <a:prstDash val="solid"/>
                      </a:ln>
                      <a:solidFill>
                        <a:sysClr val="windowText" lastClr="000000"/>
                      </a:solidFill>
                      <a:effectLst/>
                      <a:latin typeface="Franklin Gothic Medium Cond" pitchFamily="34" charset="0"/>
                    </a:rPr>
                    <a:t>I</a:t>
                  </a:r>
                  <a:r>
                    <a:rPr lang="en-US" sz="1200" b="0" i="0" cap="none" spc="0">
                      <a:ln w="12700">
                        <a:noFill/>
                        <a:prstDash val="solid"/>
                      </a:ln>
                      <a:solidFill>
                        <a:sysClr val="windowText" lastClr="000000"/>
                      </a:solidFill>
                      <a:effectLst/>
                      <a:latin typeface="Franklin Gothic Medium Cond" pitchFamily="34" charset="0"/>
                    </a:rPr>
                    <a:t>I/2021</a:t>
                  </a:r>
                </a:p>
              </xdr:txBody>
            </xdr:sp>
            <xdr:sp macro="" textlink="">
              <xdr:nvSpPr>
                <xdr:cNvPr id="223" name="Rectangle 222"/>
                <xdr:cNvSpPr/>
              </xdr:nvSpPr>
              <xdr:spPr>
                <a:xfrm flipH="1">
                  <a:off x="2544535" y="423835287"/>
                  <a:ext cx="2854776" cy="337459"/>
                </a:xfrm>
                <a:prstGeom prst="rect">
                  <a:avLst/>
                </a:prstGeom>
                <a:noFill/>
              </xdr:spPr>
              <xdr:txBody>
                <a:bodyPr wrap="square" lIns="91440" tIns="45720" rIns="91440" bIns="45720">
                  <a:noAutofit/>
                </a:bodyPr>
                <a:lstStyle/>
                <a:p>
                  <a:pPr algn="l"/>
                  <a:r>
                    <a:rPr lang="id-ID" sz="1800" b="1" i="0" cap="none" spc="0">
                      <a:ln w="12700">
                        <a:noFill/>
                        <a:prstDash val="solid"/>
                      </a:ln>
                      <a:solidFill>
                        <a:sysClr val="windowText" lastClr="000000"/>
                      </a:solidFill>
                      <a:effectLst/>
                      <a:latin typeface="+mn-lt"/>
                    </a:rPr>
                    <a:t>108.893.650.-</a:t>
                  </a:r>
                  <a:endParaRPr lang="en-US" sz="1800" b="1" i="0" cap="none" spc="0">
                    <a:ln w="12700">
                      <a:noFill/>
                      <a:prstDash val="solid"/>
                    </a:ln>
                    <a:solidFill>
                      <a:sysClr val="windowText" lastClr="000000"/>
                    </a:solidFill>
                    <a:effectLst/>
                    <a:latin typeface="+mn-lt"/>
                  </a:endParaRPr>
                </a:p>
              </xdr:txBody>
            </xdr:sp>
            <xdr:sp macro="" textlink="">
              <xdr:nvSpPr>
                <xdr:cNvPr id="224" name="Rectangle 223"/>
                <xdr:cNvSpPr/>
              </xdr:nvSpPr>
              <xdr:spPr>
                <a:xfrm flipH="1">
                  <a:off x="7238423" y="424751540"/>
                  <a:ext cx="1868292" cy="290227"/>
                </a:xfrm>
                <a:prstGeom prst="rect">
                  <a:avLst/>
                </a:prstGeom>
                <a:noFill/>
              </xdr:spPr>
              <xdr:txBody>
                <a:bodyPr wrap="square" lIns="91440" tIns="45720" rIns="91440" bIns="45720">
                  <a:noAutofit/>
                </a:bodyPr>
                <a:lstStyle/>
                <a:p>
                  <a:pPr algn="l"/>
                  <a:r>
                    <a:rPr lang="en-US" sz="1200" b="1" i="0" cap="none" spc="0">
                      <a:ln w="12700">
                        <a:noFill/>
                        <a:prstDash val="solid"/>
                      </a:ln>
                      <a:solidFill>
                        <a:sysClr val="windowText" lastClr="000000"/>
                      </a:solidFill>
                      <a:effectLst/>
                      <a:latin typeface="+mn-lt"/>
                    </a:rPr>
                    <a:t>Yonkky Dwika Putra</a:t>
                  </a:r>
                </a:p>
              </xdr:txBody>
            </xdr:sp>
            <xdr:sp macro="" textlink="">
              <xdr:nvSpPr>
                <xdr:cNvPr id="225" name="Rectangle 224"/>
                <xdr:cNvSpPr/>
              </xdr:nvSpPr>
              <xdr:spPr>
                <a:xfrm flipH="1">
                  <a:off x="7100488" y="423154928"/>
                  <a:ext cx="2854776" cy="255814"/>
                </a:xfrm>
                <a:prstGeom prst="rect">
                  <a:avLst/>
                </a:prstGeom>
                <a:noFill/>
              </xdr:spPr>
              <xdr:txBody>
                <a:bodyPr wrap="square" lIns="91440" tIns="45720" rIns="91440" bIns="45720">
                  <a:noAutofit/>
                </a:bodyPr>
                <a:lstStyle/>
                <a:p>
                  <a:pPr algn="l"/>
                  <a:r>
                    <a:rPr lang="en-US" sz="1400" b="0" i="0" cap="none" spc="0">
                      <a:ln w="12700">
                        <a:noFill/>
                        <a:prstDash val="solid"/>
                      </a:ln>
                      <a:solidFill>
                        <a:sysClr val="windowText" lastClr="000000"/>
                      </a:solidFill>
                      <a:effectLst/>
                      <a:latin typeface="+mn-lt"/>
                    </a:rPr>
                    <a:t>Pasuruan, </a:t>
                  </a:r>
                  <a:r>
                    <a:rPr lang="id-ID" sz="1400" b="0" i="0" cap="none" spc="0">
                      <a:ln w="12700">
                        <a:noFill/>
                        <a:prstDash val="solid"/>
                      </a:ln>
                      <a:solidFill>
                        <a:sysClr val="windowText" lastClr="000000"/>
                      </a:solidFill>
                      <a:effectLst/>
                      <a:latin typeface="+mn-lt"/>
                    </a:rPr>
                    <a:t>05 Des</a:t>
                  </a:r>
                  <a:r>
                    <a:rPr lang="en-US" sz="1400" b="0" i="0" cap="none" spc="0">
                      <a:ln w="12700">
                        <a:noFill/>
                        <a:prstDash val="solid"/>
                      </a:ln>
                      <a:solidFill>
                        <a:sysClr val="windowText" lastClr="000000"/>
                      </a:solidFill>
                      <a:effectLst/>
                      <a:latin typeface="+mn-lt"/>
                    </a:rPr>
                    <a:t>em</a:t>
                  </a:r>
                  <a:r>
                    <a:rPr lang="en-US" sz="1400" b="0" i="0" cap="none" spc="0" baseline="0">
                      <a:ln w="12700">
                        <a:noFill/>
                        <a:prstDash val="solid"/>
                      </a:ln>
                      <a:solidFill>
                        <a:sysClr val="windowText" lastClr="000000"/>
                      </a:solidFill>
                      <a:effectLst/>
                      <a:latin typeface="+mn-lt"/>
                    </a:rPr>
                    <a:t>ber 2021.</a:t>
                  </a:r>
                  <a:endParaRPr lang="en-US" sz="1400" b="0" i="0" cap="none" spc="0">
                    <a:ln w="12700">
                      <a:noFill/>
                      <a:prstDash val="solid"/>
                    </a:ln>
                    <a:solidFill>
                      <a:sysClr val="windowText" lastClr="000000"/>
                    </a:solidFill>
                    <a:effectLst/>
                    <a:latin typeface="+mn-lt"/>
                  </a:endParaRPr>
                </a:p>
              </xdr:txBody>
            </xdr:sp>
            <xdr:sp macro="" textlink="">
              <xdr:nvSpPr>
                <xdr:cNvPr id="226" name="Rectangle 225"/>
                <xdr:cNvSpPr/>
              </xdr:nvSpPr>
              <xdr:spPr>
                <a:xfrm flipH="1">
                  <a:off x="4054932" y="421236322"/>
                  <a:ext cx="2854776" cy="255814"/>
                </a:xfrm>
                <a:prstGeom prst="rect">
                  <a:avLst/>
                </a:prstGeom>
                <a:noFill/>
              </xdr:spPr>
              <xdr:txBody>
                <a:bodyPr wrap="square" lIns="91440" tIns="45720" rIns="91440" bIns="45720">
                  <a:noAutofit/>
                </a:bodyPr>
                <a:lstStyle/>
                <a:p>
                  <a:pPr algn="l"/>
                  <a:r>
                    <a:rPr lang="en-US" sz="1400" b="0" i="0" cap="none" spc="0">
                      <a:ln w="12700">
                        <a:noFill/>
                        <a:prstDash val="solid"/>
                      </a:ln>
                      <a:solidFill>
                        <a:sysClr val="windowText" lastClr="000000"/>
                      </a:solidFill>
                      <a:effectLst/>
                      <a:latin typeface="+mn-lt"/>
                    </a:rPr>
                    <a:t>PT </a:t>
                  </a:r>
                  <a:r>
                    <a:rPr lang="en-US" sz="1400" b="0" i="0" cap="none" spc="0" baseline="0">
                      <a:ln w="12700">
                        <a:noFill/>
                        <a:prstDash val="solid"/>
                      </a:ln>
                      <a:solidFill>
                        <a:sysClr val="windowText" lastClr="000000"/>
                      </a:solidFill>
                      <a:effectLst/>
                      <a:latin typeface="+mn-lt"/>
                    </a:rPr>
                    <a:t> TIRTA INVESTAMA</a:t>
                  </a:r>
                  <a:endParaRPr lang="en-US" sz="1400" b="0" i="0" cap="none" spc="0">
                    <a:ln w="12700">
                      <a:noFill/>
                      <a:prstDash val="solid"/>
                    </a:ln>
                    <a:solidFill>
                      <a:sysClr val="windowText" lastClr="000000"/>
                    </a:solidFill>
                    <a:effectLst/>
                    <a:latin typeface="+mn-lt"/>
                  </a:endParaRPr>
                </a:p>
              </xdr:txBody>
            </xdr:sp>
            <xdr:sp macro="" textlink="">
              <xdr:nvSpPr>
                <xdr:cNvPr id="227" name="Rectangle 226"/>
                <xdr:cNvSpPr/>
              </xdr:nvSpPr>
              <xdr:spPr>
                <a:xfrm flipH="1">
                  <a:off x="4041319" y="422052751"/>
                  <a:ext cx="5932715" cy="269627"/>
                </a:xfrm>
                <a:prstGeom prst="rect">
                  <a:avLst/>
                </a:prstGeom>
                <a:noFill/>
              </xdr:spPr>
              <xdr:txBody>
                <a:bodyPr wrap="square" lIns="91440" tIns="45720" rIns="91440" bIns="45720">
                  <a:noAutofit/>
                </a:bodyPr>
                <a:lstStyle/>
                <a:p>
                  <a:pPr algn="l"/>
                  <a:r>
                    <a:rPr lang="id-ID" sz="1400" b="0" i="0" cap="none" spc="0">
                      <a:ln w="12700">
                        <a:noFill/>
                        <a:prstDash val="solid"/>
                      </a:ln>
                      <a:solidFill>
                        <a:sysClr val="windowText" lastClr="000000"/>
                      </a:solidFill>
                      <a:effectLst/>
                      <a:latin typeface="+mn-lt"/>
                    </a:rPr>
                    <a:t>Klaim Program Promo Bulan Ini Aqua 1500 ml.</a:t>
                  </a:r>
                  <a:endParaRPr lang="en-US" sz="1400" b="0" i="0" cap="none" spc="0">
                    <a:ln w="12700">
                      <a:noFill/>
                      <a:prstDash val="solid"/>
                    </a:ln>
                    <a:solidFill>
                      <a:sysClr val="windowText" lastClr="000000"/>
                    </a:solidFill>
                    <a:effectLst/>
                    <a:latin typeface="+mn-lt"/>
                  </a:endParaRPr>
                </a:p>
              </xdr:txBody>
            </xdr:sp>
            <xdr:sp macro="" textlink="">
              <xdr:nvSpPr>
                <xdr:cNvPr id="228" name="Rectangle 227"/>
                <xdr:cNvSpPr/>
              </xdr:nvSpPr>
              <xdr:spPr>
                <a:xfrm flipH="1">
                  <a:off x="4039395" y="422365916"/>
                  <a:ext cx="4463141" cy="272141"/>
                </a:xfrm>
                <a:prstGeom prst="rect">
                  <a:avLst/>
                </a:prstGeom>
                <a:noFill/>
              </xdr:spPr>
              <xdr:txBody>
                <a:bodyPr wrap="square" lIns="91440" tIns="45720" rIns="91440" bIns="45720">
                  <a:noAutofit/>
                </a:bodyPr>
                <a:lstStyle/>
                <a:p>
                  <a:pPr algn="l"/>
                  <a:r>
                    <a:rPr lang="id-ID" sz="1400" b="0" i="0" cap="none" spc="0">
                      <a:ln w="12700">
                        <a:noFill/>
                        <a:prstDash val="solid"/>
                      </a:ln>
                      <a:solidFill>
                        <a:sysClr val="windowText" lastClr="000000"/>
                      </a:solidFill>
                      <a:effectLst/>
                      <a:latin typeface="+mn-lt"/>
                    </a:rPr>
                    <a:t>Periode 01</a:t>
                  </a:r>
                  <a:r>
                    <a:rPr lang="id-ID" sz="1400" b="0" i="0" cap="none" spc="0" baseline="0">
                      <a:ln w="12700">
                        <a:noFill/>
                        <a:prstDash val="solid"/>
                      </a:ln>
                      <a:solidFill>
                        <a:sysClr val="windowText" lastClr="000000"/>
                      </a:solidFill>
                      <a:effectLst/>
                      <a:latin typeface="+mn-lt"/>
                    </a:rPr>
                    <a:t> - 30 November 2021.</a:t>
                  </a:r>
                  <a:endParaRPr lang="en-US" sz="1400" b="0" i="0" cap="none" spc="0">
                    <a:ln w="12700">
                      <a:noFill/>
                      <a:prstDash val="solid"/>
                    </a:ln>
                    <a:solidFill>
                      <a:sysClr val="windowText" lastClr="000000"/>
                    </a:solidFill>
                    <a:effectLst/>
                    <a:latin typeface="+mn-lt"/>
                  </a:endParaRPr>
                </a:p>
              </xdr:txBody>
            </xdr:sp>
            <xdr:sp macro="" textlink="">
              <xdr:nvSpPr>
                <xdr:cNvPr id="229" name="Rectangle 228"/>
                <xdr:cNvSpPr/>
              </xdr:nvSpPr>
              <xdr:spPr>
                <a:xfrm flipH="1">
                  <a:off x="4039924" y="421685357"/>
                  <a:ext cx="6169400" cy="301063"/>
                </a:xfrm>
                <a:prstGeom prst="rect">
                  <a:avLst/>
                </a:prstGeom>
                <a:noFill/>
              </xdr:spPr>
              <xdr:txBody>
                <a:bodyPr wrap="square" lIns="91440" tIns="45720" rIns="91440" bIns="45720">
                  <a:noAutofit/>
                </a:bodyPr>
                <a:lstStyle/>
                <a:p>
                  <a:r>
                    <a:rPr lang="id-ID" sz="1400" b="0" i="0" baseline="0">
                      <a:latin typeface="+mn-lt"/>
                      <a:ea typeface="+mn-ea"/>
                      <a:cs typeface="+mn-cs"/>
                    </a:rPr>
                    <a:t>Seratus delapan juta delapan ratus sembilan puluh tiga ribu enam ratus lima puluh rupiah.</a:t>
                  </a:r>
                  <a:endParaRPr lang="en-US" sz="1400">
                    <a:latin typeface="+mn-lt"/>
                    <a:ea typeface="+mn-ea"/>
                    <a:cs typeface="+mn-cs"/>
                  </a:endParaRPr>
                </a:p>
              </xdr:txBody>
            </xdr:sp>
          </xdr:grpSp>
        </xdr:grpSp>
        <xdr:cxnSp macro="">
          <xdr:nvCxnSpPr>
            <xdr:cNvPr id="218" name="Straight Connector 217"/>
            <xdr:cNvCxnSpPr/>
          </xdr:nvCxnSpPr>
          <xdr:spPr>
            <a:xfrm>
              <a:off x="6299044" y="75451768"/>
              <a:ext cx="2572608" cy="0"/>
            </a:xfrm>
            <a:prstGeom prst="line">
              <a:avLst/>
            </a:prstGeom>
            <a:ln w="19050"/>
            <a:effectLst/>
          </xdr:spPr>
          <xdr:style>
            <a:lnRef idx="2">
              <a:schemeClr val="dk1"/>
            </a:lnRef>
            <a:fillRef idx="0">
              <a:schemeClr val="dk1"/>
            </a:fillRef>
            <a:effectRef idx="1">
              <a:schemeClr val="dk1"/>
            </a:effectRef>
            <a:fontRef idx="minor">
              <a:schemeClr val="tx1"/>
            </a:fontRef>
          </xdr:style>
        </xdr:cxnSp>
      </xdr:grpSp>
      <xdr:pic>
        <xdr:nvPicPr>
          <xdr:cNvPr id="216" name="Picture 215" descr="Logo LMS Color Format JPEG.jpg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clrChange>
              <a:clrFrom>
                <a:srgbClr val="FDFDFD"/>
              </a:clrFrom>
              <a:clrTo>
                <a:srgbClr val="FDFDFD">
                  <a:alpha val="0"/>
                </a:srgbClr>
              </a:clrTo>
            </a:clrChange>
          </a:blip>
          <a:stretch>
            <a:fillRect/>
          </a:stretch>
        </xdr:blipFill>
        <xdr:spPr>
          <a:xfrm rot="16200000">
            <a:off x="-711697" y="239852284"/>
            <a:ext cx="3285097" cy="1284429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12</xdr:col>
          <xdr:colOff>123825</xdr:colOff>
          <xdr:row>56</xdr:row>
          <xdr:rowOff>85725</xdr:rowOff>
        </xdr:to>
        <xdr:sp macro="" textlink="">
          <xdr:nvSpPr>
            <xdr:cNvPr id="63492" name="Object 4" hidden="1">
              <a:extLst>
                <a:ext uri="{63B3BB69-23CF-44E3-9099-C40C66FF867C}">
                  <a14:compatExt spid="_x0000_s6349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14</xdr:col>
      <xdr:colOff>37028</xdr:colOff>
      <xdr:row>59</xdr:row>
      <xdr:rowOff>84309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8571428" cy="11323809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0</xdr:row>
      <xdr:rowOff>0</xdr:rowOff>
    </xdr:from>
    <xdr:to>
      <xdr:col>27</xdr:col>
      <xdr:colOff>465676</xdr:colOff>
      <xdr:row>57</xdr:row>
      <xdr:rowOff>93881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534400" y="0"/>
          <a:ext cx="8390476" cy="10952381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Ug697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Files\FS%20Final\Studi%20Kelayakan(Sept-99)\H2O2\CASHFLOW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SONY%20VAIO\My%20Documents\DATA\PROYEK%20H2%20PLANT%20CALORIC&amp;MAHLER\PROYEK%20PERT%20BALONGAN(H2)\FS%20H2%20PSA%20CALORIC%20&amp;%20YIHO\PROYEK%20HANIL%20STEEL\Files\FS%20Final\Studi%20Kelayakan(Sept-99)\H2O2\CASHFLOW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Emelda\LAPORAN\2004\DATA\SALES\EMELDA\Grafika.wk4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Emelda\LAPORAN\2004\Baru\Bantu\PRESENTASI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Samator\Data%20Cabang\LK2006\sip\Lap07'06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Users\ingelama\AppData\Local\Temp\notesC9812B\Q3\KENDARI%20Q3%20-%20Template%20PRE%20-%20DRT%20-%20AREA%20V2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My%20Documents\Target-04\TARGET%20-%20AGGR\TARGET04bLPPR1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2006\mei\FORMAT%20PEMASARAN%20MEI%202006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Samator\budget%202007\pabrikan%202007\gresik\KK-Target%20Gresik%202007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BluePlanner\PENDUKUNG%20PROMO%20ID\2016\FORM%20BUDGET%20ACTIVITY%20%20REG%20%202016.xlsx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Padma%20Tirta%20Wisesa\CHANNEL\D2C\AHS\2018\PROGRAM\Monitoring%20Program%20AHS%20Stock%20up%20&amp;%20Community.xlsb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Samator\2007\Data%202007\LK2007\Kendal\SMTKDL-0707B\SMTKDL-0707B\BPP-juli'07A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Samator\2007\Data%202007\LK2007\Kendal\SMTKDL-0707B\SMTKDL-0707B\HBD%20%20INSTALASI'%2007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My%20Documents\Laporan\Realisasi%202003\Real%20-gas\REAL0321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LUCKY%20KARANTO\My%20Documents\REPORT%20-%20APRIL%202006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Smt_Kndl\2005\TW-iii\Agust\My%20Documents\Laporan\Realisasi%202003\Real%20-gas\REAL0321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Usher\Local%20Settings\Temp\wz26bf\Erika\Data%20Cabang\sales0306\My%20Documents\Target-04\TARGET%20-%20AGGR\TARGET04bLPPR1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Usher\Local%20Settings\Temp\wz26bf\Erika\Data%20Cabang\sales0306\My%20Documents\Laporan\Realisasi%202003\Real%20-gas\REAL0321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My%20Documents\Target-04\TARGET%20-%20AGGR\TARGET04bLPPR1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XP-SP2\Local%20Settings\Temporary%20Internet%20Files\Content.IE5\C70MNCUD\My%20Documents\Laporan\Realisasi%202003\Real%20-gas\REAL0321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OP-SK"/>
      <sheetName val="FS-1 (3)"/>
      <sheetName val="FS-1 (4)"/>
      <sheetName val="AOP_SK"/>
      <sheetName val="NAMA PRESELLER"/>
      <sheetName val="Nilai  Bonus"/>
    </sheetNames>
    <sheetDataSet>
      <sheetData sheetId="0">
        <row r="102">
          <cell r="C102" t="str">
            <v>{FOR D94,1,12,1,\C}</v>
          </cell>
        </row>
        <row r="113">
          <cell r="C113" t="str">
            <v>{GOTO}D94~8~</v>
          </cell>
        </row>
        <row r="125">
          <cell r="E125">
            <v>1</v>
          </cell>
          <cell r="I125">
            <v>3.6990113225188949E-2</v>
          </cell>
          <cell r="J125">
            <v>-4740000</v>
          </cell>
        </row>
        <row r="126">
          <cell r="E126">
            <v>2</v>
          </cell>
          <cell r="I126">
            <v>4.3485360000137065E-2</v>
          </cell>
          <cell r="J126">
            <v>-4150000</v>
          </cell>
        </row>
        <row r="127">
          <cell r="E127">
            <v>3</v>
          </cell>
          <cell r="I127">
            <v>5.0010496675623163E-2</v>
          </cell>
          <cell r="J127">
            <v>-3560000</v>
          </cell>
        </row>
        <row r="128">
          <cell r="E128">
            <v>4</v>
          </cell>
          <cell r="I128">
            <v>5.6921100155829241E-2</v>
          </cell>
          <cell r="J128">
            <v>-2920000</v>
          </cell>
        </row>
        <row r="129">
          <cell r="E129">
            <v>5</v>
          </cell>
          <cell r="I129">
            <v>6.395813909353619E-2</v>
          </cell>
          <cell r="J129">
            <v>-2290000</v>
          </cell>
        </row>
        <row r="130">
          <cell r="E130">
            <v>6</v>
          </cell>
          <cell r="I130">
            <v>7.1107302446285978E-2</v>
          </cell>
          <cell r="J130">
            <v>-1650000</v>
          </cell>
        </row>
        <row r="131">
          <cell r="E131">
            <v>7</v>
          </cell>
          <cell r="I131">
            <v>7.8365328150214242E-2</v>
          </cell>
          <cell r="J131">
            <v>-1010000</v>
          </cell>
        </row>
        <row r="132">
          <cell r="E132">
            <v>8</v>
          </cell>
          <cell r="I132">
            <v>8.597258731137597E-2</v>
          </cell>
          <cell r="J132">
            <v>-340000</v>
          </cell>
        </row>
        <row r="133">
          <cell r="E133">
            <v>9</v>
          </cell>
          <cell r="I133">
            <v>9.4172007572576974E-2</v>
          </cell>
          <cell r="J133">
            <v>350000</v>
          </cell>
        </row>
        <row r="134">
          <cell r="E134">
            <v>10</v>
          </cell>
          <cell r="I134">
            <v>0.10261653903805452</v>
          </cell>
          <cell r="J134">
            <v>1050000</v>
          </cell>
        </row>
        <row r="135">
          <cell r="E135">
            <v>11</v>
          </cell>
          <cell r="I135">
            <v>0.11131044752367958</v>
          </cell>
          <cell r="J135">
            <v>1750000</v>
          </cell>
        </row>
        <row r="136">
          <cell r="E136">
            <v>12</v>
          </cell>
          <cell r="I136">
            <v>0.12025728739312481</v>
          </cell>
          <cell r="J136">
            <v>2440000</v>
          </cell>
        </row>
        <row r="138">
          <cell r="I138">
            <v>2.5566109971343644E-2</v>
          </cell>
          <cell r="J138">
            <v>-6940000</v>
          </cell>
        </row>
        <row r="139">
          <cell r="I139">
            <v>3.2047166109399332E-2</v>
          </cell>
          <cell r="J139">
            <v>-6450000</v>
          </cell>
        </row>
        <row r="140">
          <cell r="I140">
            <v>3.8566179617304998E-2</v>
          </cell>
          <cell r="J140">
            <v>-5970000</v>
          </cell>
        </row>
        <row r="141">
          <cell r="I141">
            <v>4.5118737245597729E-2</v>
          </cell>
          <cell r="J141">
            <v>-5480000</v>
          </cell>
        </row>
        <row r="142">
          <cell r="I142">
            <v>5.2042175452372781E-2</v>
          </cell>
          <cell r="J142">
            <v>-4940000</v>
          </cell>
        </row>
        <row r="143">
          <cell r="I143">
            <v>5.908419353643659E-2</v>
          </cell>
          <cell r="J143">
            <v>-4400000</v>
          </cell>
        </row>
        <row r="144">
          <cell r="I144">
            <v>6.6242061578815251E-2</v>
          </cell>
          <cell r="J144">
            <v>-3850000</v>
          </cell>
        </row>
        <row r="145">
          <cell r="I145">
            <v>7.3512592717695613E-2</v>
          </cell>
          <cell r="J145">
            <v>-3310000</v>
          </cell>
        </row>
        <row r="146">
          <cell r="I146">
            <v>8.1417641351428593E-2</v>
          </cell>
          <cell r="J146">
            <v>-2710000</v>
          </cell>
        </row>
        <row r="147">
          <cell r="I147">
            <v>8.9639806264411356E-2</v>
          </cell>
          <cell r="J147">
            <v>-2100000</v>
          </cell>
        </row>
        <row r="148">
          <cell r="I148">
            <v>9.811331609241547E-2</v>
          </cell>
          <cell r="J148">
            <v>-1490000</v>
          </cell>
        </row>
        <row r="149">
          <cell r="I149">
            <v>0.10684283088589788</v>
          </cell>
          <cell r="J149">
            <v>-880000</v>
          </cell>
        </row>
        <row r="150">
          <cell r="I150">
            <v>7.2553026621834896E-2</v>
          </cell>
          <cell r="J150">
            <v>-1660000</v>
          </cell>
        </row>
        <row r="151">
          <cell r="I151">
            <v>7.9328015837894436E-2</v>
          </cell>
          <cell r="J151">
            <v>-1010000</v>
          </cell>
        </row>
        <row r="152">
          <cell r="I152">
            <v>8.6699110053091916E-2</v>
          </cell>
          <cell r="J152">
            <v>-310000</v>
          </cell>
        </row>
        <row r="153">
          <cell r="I153">
            <v>9.4188086592312814E-2</v>
          </cell>
          <cell r="J153">
            <v>390000</v>
          </cell>
        </row>
        <row r="154">
          <cell r="I154">
            <v>0.10179132528622736</v>
          </cell>
          <cell r="J154">
            <v>1100000</v>
          </cell>
        </row>
        <row r="155">
          <cell r="I155">
            <v>0.10950474454466824</v>
          </cell>
          <cell r="J155">
            <v>1800000</v>
          </cell>
        </row>
        <row r="156">
          <cell r="I156">
            <v>0.1173933575193537</v>
          </cell>
          <cell r="J156">
            <v>2510000</v>
          </cell>
        </row>
        <row r="157">
          <cell r="I157">
            <v>0.12632685525212489</v>
          </cell>
          <cell r="J157">
            <v>3270000</v>
          </cell>
        </row>
        <row r="158">
          <cell r="I158">
            <v>0.13552948334905815</v>
          </cell>
          <cell r="J158">
            <v>4040000</v>
          </cell>
        </row>
        <row r="159">
          <cell r="I159">
            <v>0.14500505260619512</v>
          </cell>
          <cell r="J159">
            <v>4810000</v>
          </cell>
        </row>
        <row r="160">
          <cell r="I160">
            <v>0.15475644045324091</v>
          </cell>
          <cell r="J160">
            <v>5570000</v>
          </cell>
        </row>
        <row r="161">
          <cell r="I161">
            <v>0.16478546909434044</v>
          </cell>
          <cell r="J161">
            <v>6340000</v>
          </cell>
        </row>
        <row r="162">
          <cell r="I162">
            <v>6.2925751222588436E-2</v>
          </cell>
          <cell r="J162">
            <v>-4460000</v>
          </cell>
        </row>
        <row r="163">
          <cell r="I163">
            <v>6.9696005975425981E-2</v>
          </cell>
          <cell r="J163">
            <v>-3930000</v>
          </cell>
        </row>
        <row r="164">
          <cell r="I164">
            <v>7.6643318891534307E-2</v>
          </cell>
          <cell r="J164">
            <v>-3380000</v>
          </cell>
        </row>
        <row r="165">
          <cell r="I165">
            <v>8.4048177499355475E-2</v>
          </cell>
          <cell r="J165">
            <v>-2780000</v>
          </cell>
        </row>
        <row r="166">
          <cell r="I166">
            <v>9.157359926395818E-2</v>
          </cell>
          <cell r="J166">
            <v>-2180000</v>
          </cell>
        </row>
        <row r="167">
          <cell r="I167">
            <v>9.9215915150853054E-2</v>
          </cell>
          <cell r="J167">
            <v>-1580000</v>
          </cell>
        </row>
        <row r="168">
          <cell r="I168">
            <v>0.10697097288306529</v>
          </cell>
          <cell r="J168">
            <v>-990000</v>
          </cell>
        </row>
        <row r="169">
          <cell r="I169">
            <v>0.11538901035426527</v>
          </cell>
          <cell r="J169">
            <v>-340000</v>
          </cell>
        </row>
        <row r="170">
          <cell r="I170">
            <v>0.12440508981623084</v>
          </cell>
          <cell r="J170">
            <v>320000</v>
          </cell>
        </row>
        <row r="171">
          <cell r="I171">
            <v>0.13369694559026904</v>
          </cell>
          <cell r="J171">
            <v>990000</v>
          </cell>
        </row>
        <row r="172">
          <cell r="I172">
            <v>0.14326850704008018</v>
          </cell>
          <cell r="J172">
            <v>1660000</v>
          </cell>
        </row>
        <row r="173">
          <cell r="I173">
            <v>0.15312270909890577</v>
          </cell>
          <cell r="J173">
            <v>2330000</v>
          </cell>
        </row>
        <row r="174">
          <cell r="I174">
            <v>0.10354514988563987</v>
          </cell>
          <cell r="J174">
            <v>1370000</v>
          </cell>
        </row>
        <row r="175">
          <cell r="I175">
            <v>0.11120908480293076</v>
          </cell>
          <cell r="J175">
            <v>2120000</v>
          </cell>
        </row>
        <row r="176">
          <cell r="I176">
            <v>0.11911221826610996</v>
          </cell>
          <cell r="J176">
            <v>2890000</v>
          </cell>
        </row>
        <row r="177">
          <cell r="I177">
            <v>0.12713307583298905</v>
          </cell>
          <cell r="J177">
            <v>3660000</v>
          </cell>
        </row>
        <row r="178">
          <cell r="I178">
            <v>0.13526684967485791</v>
          </cell>
          <cell r="J178">
            <v>4420000</v>
          </cell>
        </row>
        <row r="179">
          <cell r="I179">
            <v>0.14350826248836476</v>
          </cell>
          <cell r="J179">
            <v>5190000</v>
          </cell>
        </row>
        <row r="180">
          <cell r="I180">
            <v>0.15268796156956715</v>
          </cell>
          <cell r="J180">
            <v>6000000</v>
          </cell>
        </row>
        <row r="181">
          <cell r="I181">
            <v>0.16257319580015739</v>
          </cell>
          <cell r="J181">
            <v>6840000</v>
          </cell>
        </row>
        <row r="182">
          <cell r="I182">
            <v>0.17275499864228608</v>
          </cell>
          <cell r="J182">
            <v>7680000</v>
          </cell>
        </row>
        <row r="183">
          <cell r="I183">
            <v>0.18323573032274548</v>
          </cell>
          <cell r="J183">
            <v>8510000</v>
          </cell>
        </row>
        <row r="184">
          <cell r="I184">
            <v>0.19401646330704192</v>
          </cell>
          <cell r="J184">
            <v>9350000</v>
          </cell>
        </row>
        <row r="185">
          <cell r="I185">
            <v>0.20509685512787482</v>
          </cell>
          <cell r="J185">
            <v>10190000</v>
          </cell>
        </row>
        <row r="186">
          <cell r="I186">
            <v>9.456632324681867E-2</v>
          </cell>
          <cell r="J186">
            <v>-2100000</v>
          </cell>
        </row>
        <row r="187">
          <cell r="I187">
            <v>0.1017141072282929</v>
          </cell>
          <cell r="J187">
            <v>-1510000</v>
          </cell>
        </row>
        <row r="188">
          <cell r="I188">
            <v>0.10954001427293031</v>
          </cell>
          <cell r="J188">
            <v>-860000</v>
          </cell>
        </row>
        <row r="189">
          <cell r="I189">
            <v>0.11749007629405554</v>
          </cell>
          <cell r="J189">
            <v>-200000</v>
          </cell>
        </row>
        <row r="190">
          <cell r="I190">
            <v>0.1255598679886395</v>
          </cell>
          <cell r="J190">
            <v>450000</v>
          </cell>
        </row>
        <row r="191">
          <cell r="I191">
            <v>0.13374445098658749</v>
          </cell>
          <cell r="J191">
            <v>1100000</v>
          </cell>
        </row>
        <row r="192">
          <cell r="I192">
            <v>0.14230364566839776</v>
          </cell>
          <cell r="J192">
            <v>1770000</v>
          </cell>
        </row>
        <row r="193">
          <cell r="I193">
            <v>0.15200822373818024</v>
          </cell>
          <cell r="J193">
            <v>2500000</v>
          </cell>
        </row>
        <row r="194">
          <cell r="I194">
            <v>0.16201274102291965</v>
          </cell>
          <cell r="J194">
            <v>3230000</v>
          </cell>
        </row>
        <row r="195">
          <cell r="I195">
            <v>0.17232066564360676</v>
          </cell>
          <cell r="J195">
            <v>3960000</v>
          </cell>
        </row>
        <row r="196">
          <cell r="I196">
            <v>0.18293423204300163</v>
          </cell>
          <cell r="J196">
            <v>4690000</v>
          </cell>
        </row>
        <row r="197">
          <cell r="I197">
            <v>0.1938542959335515</v>
          </cell>
          <cell r="J197">
            <v>5420000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UPS"/>
    </sheetNames>
    <sheetDataSet>
      <sheetData sheetId="0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UPS"/>
    </sheetNames>
    <sheetDataSet>
      <sheetData sheetId="0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"/>
      <sheetName val="B"/>
      <sheetName val="C"/>
      <sheetName val="D"/>
      <sheetName val="E"/>
      <sheetName val="F"/>
      <sheetName val="G"/>
      <sheetName val="H"/>
      <sheetName val="I"/>
      <sheetName val="J"/>
    </sheetNames>
    <sheetDataSet>
      <sheetData sheetId="0">
        <row r="5">
          <cell r="B5">
            <v>20001</v>
          </cell>
          <cell r="C5">
            <v>5336</v>
          </cell>
          <cell r="D5">
            <v>11077</v>
          </cell>
          <cell r="E5">
            <v>11316</v>
          </cell>
          <cell r="F5">
            <v>11361</v>
          </cell>
        </row>
        <row r="21">
          <cell r="B21" t="str">
            <v>TARGET</v>
          </cell>
          <cell r="C21" t="str">
            <v>TRIWULAN I</v>
          </cell>
          <cell r="D21" t="str">
            <v>TRIWULAN II</v>
          </cell>
          <cell r="E21" t="str">
            <v>TRIWULAN III</v>
          </cell>
        </row>
        <row r="22">
          <cell r="B22">
            <v>40000</v>
          </cell>
          <cell r="C22">
            <v>41793.333333333336</v>
          </cell>
          <cell r="D22">
            <v>45665.333333333336</v>
          </cell>
          <cell r="E22">
            <v>46858.666666666664</v>
          </cell>
        </row>
        <row r="37">
          <cell r="B37" t="str">
            <v>TARGET</v>
          </cell>
          <cell r="C37" t="str">
            <v>TRIWULAN I</v>
          </cell>
          <cell r="D37" t="str">
            <v>TRIWULAN II</v>
          </cell>
          <cell r="E37" t="str">
            <v>TRIWULAN III</v>
          </cell>
        </row>
        <row r="38">
          <cell r="B38">
            <v>800000001</v>
          </cell>
          <cell r="C38">
            <v>229355270</v>
          </cell>
          <cell r="D38">
            <v>306113183</v>
          </cell>
          <cell r="E38">
            <v>532627682</v>
          </cell>
        </row>
      </sheetData>
      <sheetData sheetId="1">
        <row r="5">
          <cell r="B5">
            <v>9999</v>
          </cell>
          <cell r="C5">
            <v>8338</v>
          </cell>
          <cell r="D5">
            <v>10108</v>
          </cell>
          <cell r="E5">
            <v>10624</v>
          </cell>
        </row>
        <row r="21">
          <cell r="B21" t="str">
            <v>TARGET</v>
          </cell>
          <cell r="C21" t="str">
            <v>TRIWULAN I</v>
          </cell>
          <cell r="D21" t="str">
            <v>TRIWULAN II</v>
          </cell>
          <cell r="E21" t="str">
            <v>TRIWULAN III</v>
          </cell>
        </row>
        <row r="22">
          <cell r="B22">
            <v>27500</v>
          </cell>
          <cell r="C22">
            <v>27815</v>
          </cell>
          <cell r="D22">
            <v>30327.666666666668</v>
          </cell>
          <cell r="E22">
            <v>30515</v>
          </cell>
        </row>
        <row r="37">
          <cell r="B37" t="str">
            <v>TARGET</v>
          </cell>
          <cell r="C37" t="str">
            <v>TRIWULAN I</v>
          </cell>
          <cell r="D37" t="str">
            <v>TRIWULAN II</v>
          </cell>
          <cell r="E37" t="str">
            <v>TRIWULAN III</v>
          </cell>
        </row>
        <row r="38">
          <cell r="B38">
            <v>275000001</v>
          </cell>
          <cell r="C38">
            <v>229355270</v>
          </cell>
          <cell r="D38">
            <v>306113183</v>
          </cell>
          <cell r="E38">
            <v>328229729</v>
          </cell>
        </row>
      </sheetData>
      <sheetData sheetId="2">
        <row r="5">
          <cell r="B5">
            <v>63</v>
          </cell>
          <cell r="C5">
            <v>92</v>
          </cell>
          <cell r="D5">
            <v>37</v>
          </cell>
          <cell r="E5">
            <v>5</v>
          </cell>
          <cell r="F5">
            <v>2</v>
          </cell>
        </row>
        <row r="21">
          <cell r="B21" t="str">
            <v>TARGET</v>
          </cell>
          <cell r="C21" t="str">
            <v>TRIWULAN I</v>
          </cell>
          <cell r="D21" t="str">
            <v>TRIWULAN II</v>
          </cell>
          <cell r="E21" t="str">
            <v>TRIWULAN III</v>
          </cell>
        </row>
        <row r="22">
          <cell r="B22">
            <v>175000</v>
          </cell>
          <cell r="C22">
            <v>217939.66666666666</v>
          </cell>
          <cell r="D22">
            <v>233333.33333333334</v>
          </cell>
          <cell r="E22">
            <v>133333.33333333334</v>
          </cell>
        </row>
        <row r="37">
          <cell r="B37" t="str">
            <v>TARGET</v>
          </cell>
          <cell r="C37" t="str">
            <v>TRIWULAN I</v>
          </cell>
          <cell r="D37" t="str">
            <v>TRIWULAN II</v>
          </cell>
          <cell r="E37" t="str">
            <v>TRIWULAN III</v>
          </cell>
        </row>
        <row r="38">
          <cell r="B38">
            <v>10937499</v>
          </cell>
          <cell r="C38">
            <v>7775000</v>
          </cell>
          <cell r="D38">
            <v>1100000</v>
          </cell>
          <cell r="E38">
            <v>400000</v>
          </cell>
        </row>
      </sheetData>
      <sheetData sheetId="3">
        <row r="22">
          <cell r="B22">
            <v>10000</v>
          </cell>
          <cell r="C22">
            <v>7907</v>
          </cell>
          <cell r="D22">
            <v>10115.666666666666</v>
          </cell>
          <cell r="E22">
            <v>10317</v>
          </cell>
        </row>
        <row r="37">
          <cell r="B37" t="str">
            <v>TARGET</v>
          </cell>
          <cell r="C37" t="str">
            <v>TRIWULAN I</v>
          </cell>
          <cell r="D37" t="str">
            <v>TRIWULAN II</v>
          </cell>
          <cell r="E37" t="str">
            <v>TRIWULAN III</v>
          </cell>
        </row>
        <row r="38">
          <cell r="B38">
            <v>28749999</v>
          </cell>
          <cell r="C38">
            <v>7712750</v>
          </cell>
          <cell r="D38">
            <v>7597500</v>
          </cell>
          <cell r="E38">
            <v>20895000</v>
          </cell>
        </row>
      </sheetData>
      <sheetData sheetId="4">
        <row r="5">
          <cell r="B5">
            <v>240</v>
          </cell>
          <cell r="C5">
            <v>174</v>
          </cell>
          <cell r="D5">
            <v>176</v>
          </cell>
          <cell r="E5">
            <v>226</v>
          </cell>
          <cell r="F5">
            <v>141</v>
          </cell>
        </row>
        <row r="21">
          <cell r="B21" t="str">
            <v>TARGET</v>
          </cell>
          <cell r="C21" t="str">
            <v>TRIWULAN I</v>
          </cell>
          <cell r="D21" t="str">
            <v>TRIWULAN II</v>
          </cell>
          <cell r="E21" t="str">
            <v>TRIWULAN III</v>
          </cell>
        </row>
        <row r="22">
          <cell r="B22">
            <v>75000</v>
          </cell>
          <cell r="C22">
            <v>62741.333333333336</v>
          </cell>
          <cell r="D22">
            <v>63017</v>
          </cell>
          <cell r="E22">
            <v>86654</v>
          </cell>
        </row>
        <row r="37">
          <cell r="B37" t="str">
            <v>TARGET</v>
          </cell>
          <cell r="C37" t="str">
            <v>TRIWULAN I</v>
          </cell>
          <cell r="D37" t="str">
            <v>TRIWULAN II</v>
          </cell>
          <cell r="E37" t="str">
            <v>TRIWULAN III</v>
          </cell>
        </row>
        <row r="38">
          <cell r="B38">
            <v>18000000</v>
          </cell>
          <cell r="C38">
            <v>11025000</v>
          </cell>
          <cell r="D38">
            <v>14110000</v>
          </cell>
          <cell r="E38">
            <v>12352500</v>
          </cell>
        </row>
      </sheetData>
      <sheetData sheetId="5">
        <row r="5">
          <cell r="B5">
            <v>714</v>
          </cell>
          <cell r="C5">
            <v>847</v>
          </cell>
          <cell r="D5">
            <v>506</v>
          </cell>
          <cell r="E5">
            <v>1132</v>
          </cell>
        </row>
        <row r="21">
          <cell r="B21" t="str">
            <v>TARGET</v>
          </cell>
          <cell r="C21" t="str">
            <v>TRIWULAN I</v>
          </cell>
          <cell r="D21" t="str">
            <v>TRIWULAN II</v>
          </cell>
          <cell r="E21" t="str">
            <v>TRIWULAN III</v>
          </cell>
        </row>
        <row r="22">
          <cell r="B22">
            <v>87500</v>
          </cell>
          <cell r="C22">
            <v>49378</v>
          </cell>
          <cell r="D22">
            <v>59133</v>
          </cell>
          <cell r="E22">
            <v>58642</v>
          </cell>
        </row>
        <row r="37">
          <cell r="B37" t="str">
            <v>TARGET</v>
          </cell>
          <cell r="C37" t="str">
            <v>TRIWULAN I</v>
          </cell>
          <cell r="D37" t="str">
            <v>TRIWULAN II</v>
          </cell>
          <cell r="E37" t="str">
            <v>TRIWULAN III</v>
          </cell>
        </row>
        <row r="38">
          <cell r="B38">
            <v>41602500</v>
          </cell>
          <cell r="C38">
            <v>41204545</v>
          </cell>
          <cell r="D38">
            <v>30737097</v>
          </cell>
          <cell r="E38">
            <v>57885032</v>
          </cell>
        </row>
      </sheetData>
      <sheetData sheetId="6">
        <row r="5">
          <cell r="B5">
            <v>249</v>
          </cell>
          <cell r="C5">
            <v>530</v>
          </cell>
          <cell r="D5">
            <v>519</v>
          </cell>
          <cell r="E5">
            <v>1005</v>
          </cell>
          <cell r="F5">
            <v>250</v>
          </cell>
        </row>
        <row r="21">
          <cell r="B21" t="str">
            <v>TARGET</v>
          </cell>
          <cell r="C21" t="str">
            <v>TRIWULAN I</v>
          </cell>
          <cell r="D21" t="str">
            <v>TRIWULAN II</v>
          </cell>
          <cell r="E21" t="str">
            <v>TRIWULAN III</v>
          </cell>
        </row>
        <row r="22">
          <cell r="B22">
            <v>70000</v>
          </cell>
          <cell r="C22">
            <v>62982.333333333336</v>
          </cell>
          <cell r="D22">
            <v>76339.666666666672</v>
          </cell>
          <cell r="E22">
            <v>101857.66666666667</v>
          </cell>
        </row>
        <row r="37">
          <cell r="B37" t="str">
            <v>TARGET</v>
          </cell>
          <cell r="C37" t="str">
            <v>TRIWULAN I</v>
          </cell>
          <cell r="D37" t="str">
            <v>TRIWULAN II</v>
          </cell>
          <cell r="E37" t="str">
            <v>TRIWULAN III</v>
          </cell>
        </row>
        <row r="38">
          <cell r="B38">
            <v>17499999</v>
          </cell>
          <cell r="C38">
            <v>32168364</v>
          </cell>
          <cell r="D38">
            <v>75356068</v>
          </cell>
          <cell r="E38">
            <v>25597864</v>
          </cell>
        </row>
      </sheetData>
      <sheetData sheetId="7">
        <row r="4">
          <cell r="B4" t="str">
            <v>TARGET</v>
          </cell>
          <cell r="C4" t="str">
            <v>JAN</v>
          </cell>
          <cell r="D4" t="str">
            <v>PEB</v>
          </cell>
          <cell r="E4" t="str">
            <v>MAR</v>
          </cell>
          <cell r="F4" t="str">
            <v>APR</v>
          </cell>
          <cell r="G4" t="str">
            <v>MEI</v>
          </cell>
          <cell r="H4" t="str">
            <v>JUN</v>
          </cell>
          <cell r="I4" t="str">
            <v>JUL</v>
          </cell>
          <cell r="J4" t="str">
            <v>AUG</v>
          </cell>
          <cell r="K4" t="str">
            <v>SEP</v>
          </cell>
        </row>
        <row r="5">
          <cell r="B5">
            <v>167</v>
          </cell>
          <cell r="C5">
            <v>61</v>
          </cell>
          <cell r="D5">
            <v>27</v>
          </cell>
          <cell r="E5">
            <v>55</v>
          </cell>
          <cell r="F5">
            <v>42</v>
          </cell>
          <cell r="G5">
            <v>166</v>
          </cell>
          <cell r="H5">
            <v>183</v>
          </cell>
          <cell r="I5">
            <v>86</v>
          </cell>
          <cell r="J5">
            <v>105</v>
          </cell>
          <cell r="K5">
            <v>384</v>
          </cell>
        </row>
        <row r="22">
          <cell r="B22">
            <v>110000</v>
          </cell>
          <cell r="C22">
            <v>116405</v>
          </cell>
          <cell r="D22">
            <v>107691.33333333333</v>
          </cell>
          <cell r="E22">
            <v>110318</v>
          </cell>
        </row>
        <row r="37">
          <cell r="B37" t="str">
            <v>TARGET</v>
          </cell>
          <cell r="C37" t="str">
            <v>TRIWULAN I</v>
          </cell>
          <cell r="D37" t="str">
            <v>TRIWULAN II</v>
          </cell>
          <cell r="E37" t="str">
            <v>TRIWULAN III</v>
          </cell>
        </row>
        <row r="38">
          <cell r="B38">
            <v>54999999</v>
          </cell>
          <cell r="C38">
            <v>16531727</v>
          </cell>
          <cell r="D38">
            <v>40756181</v>
          </cell>
          <cell r="E38">
            <v>41669091</v>
          </cell>
        </row>
      </sheetData>
      <sheetData sheetId="8"/>
      <sheetData sheetId="9">
        <row r="5">
          <cell r="B5">
            <v>21</v>
          </cell>
          <cell r="C5">
            <v>5</v>
          </cell>
          <cell r="D5">
            <v>15</v>
          </cell>
          <cell r="E5">
            <v>12</v>
          </cell>
          <cell r="F5">
            <v>18</v>
          </cell>
        </row>
        <row r="21">
          <cell r="B21" t="str">
            <v>TARGET</v>
          </cell>
          <cell r="C21" t="str">
            <v>TRIWULAN I</v>
          </cell>
          <cell r="D21" t="str">
            <v>TRIWULAN II</v>
          </cell>
          <cell r="E21" t="str">
            <v>TRIWULAN III</v>
          </cell>
        </row>
        <row r="22">
          <cell r="B22">
            <v>850000</v>
          </cell>
          <cell r="C22">
            <v>717916.66666666663</v>
          </cell>
          <cell r="D22">
            <v>791666.33333333337</v>
          </cell>
          <cell r="E22">
            <v>846666.66666666663</v>
          </cell>
        </row>
        <row r="37">
          <cell r="B37" t="str">
            <v>TARGET</v>
          </cell>
          <cell r="C37" t="str">
            <v>TRIWULAN I</v>
          </cell>
          <cell r="D37" t="str">
            <v>TRIWULAN II</v>
          </cell>
          <cell r="E37" t="str">
            <v>TRIWULAN III</v>
          </cell>
        </row>
        <row r="38">
          <cell r="B38">
            <v>17000001</v>
          </cell>
          <cell r="C38">
            <v>11050000</v>
          </cell>
          <cell r="D38">
            <v>9550000</v>
          </cell>
          <cell r="E38">
            <v>13550000</v>
          </cell>
        </row>
      </sheetData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p01"/>
      <sheetName val="Kendala"/>
      <sheetName val="Prospek"/>
      <sheetName val="1"/>
      <sheetName val="2"/>
      <sheetName val="3"/>
      <sheetName val="4"/>
      <sheetName val="5"/>
      <sheetName val="6"/>
      <sheetName val="Tgt"/>
      <sheetName val="perGas"/>
      <sheetName val="mkt sarO"/>
      <sheetName val="C2H2"/>
      <sheetName val="H2o2"/>
      <sheetName val="Btl"/>
      <sheetName val="Piut"/>
      <sheetName val="Los"/>
      <sheetName val="List1"/>
      <sheetName val="List.2"/>
      <sheetName val="Struktur"/>
      <sheetName val="PerGol"/>
      <sheetName val="Listrik"/>
      <sheetName val="Listrik2"/>
      <sheetName val="Strukur"/>
      <sheetName val="JML-SDM"/>
      <sheetName val="PER-GO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5">
          <cell r="B5" t="str">
            <v>TARGET</v>
          </cell>
          <cell r="C5" t="str">
            <v>ASSET</v>
          </cell>
          <cell r="E5" t="str">
            <v>JAN '01</v>
          </cell>
          <cell r="G5" t="str">
            <v>DES '01</v>
          </cell>
          <cell r="I5" t="str">
            <v>JAN '02</v>
          </cell>
          <cell r="K5" t="str">
            <v>PEB '02</v>
          </cell>
        </row>
        <row r="142">
          <cell r="B142" t="str">
            <v>TARGET</v>
          </cell>
          <cell r="E142" t="str">
            <v>JAN '01</v>
          </cell>
          <cell r="G142" t="str">
            <v>DES '01</v>
          </cell>
          <cell r="I142" t="str">
            <v>JAN '02</v>
          </cell>
          <cell r="K142" t="str">
            <v>PEB '02</v>
          </cell>
        </row>
        <row r="143">
          <cell r="B143">
            <v>53986</v>
          </cell>
          <cell r="E143">
            <v>40000</v>
          </cell>
          <cell r="F143">
            <v>0.74093283443855817</v>
          </cell>
          <cell r="G143">
            <v>46757</v>
          </cell>
          <cell r="H143">
            <v>0.86609491349609158</v>
          </cell>
          <cell r="I143">
            <v>46824</v>
          </cell>
          <cell r="J143">
            <v>0.86733597599377621</v>
          </cell>
          <cell r="K143">
            <v>48061</v>
          </cell>
          <cell r="L143">
            <v>0.89024932389878852</v>
          </cell>
        </row>
        <row r="161">
          <cell r="B161" t="str">
            <v>TARGET</v>
          </cell>
          <cell r="E161" t="str">
            <v>JAN '01</v>
          </cell>
          <cell r="G161" t="str">
            <v>DES '01</v>
          </cell>
          <cell r="I161" t="str">
            <v>JAN '02</v>
          </cell>
          <cell r="K161" t="str">
            <v>PEB '02</v>
          </cell>
        </row>
        <row r="281">
          <cell r="B281">
            <v>4266666</v>
          </cell>
          <cell r="E281">
            <v>1300000</v>
          </cell>
          <cell r="F281">
            <v>0.30468754760742933</v>
          </cell>
          <cell r="G281">
            <v>3350000</v>
          </cell>
          <cell r="H281">
            <v>0.78515637268068328</v>
          </cell>
          <cell r="I281">
            <v>1700000</v>
          </cell>
          <cell r="J281">
            <v>0.39843756225586913</v>
          </cell>
          <cell r="K281">
            <v>1650000</v>
          </cell>
          <cell r="L281">
            <v>0.38671881042481415</v>
          </cell>
        </row>
        <row r="461">
          <cell r="B461">
            <v>4777500</v>
          </cell>
          <cell r="E461">
            <v>4115000</v>
          </cell>
          <cell r="F461">
            <v>0.86132914704343277</v>
          </cell>
          <cell r="G461">
            <v>1835000</v>
          </cell>
          <cell r="H461">
            <v>0.38409209837781266</v>
          </cell>
          <cell r="I461">
            <v>6570000</v>
          </cell>
          <cell r="J461">
            <v>1.3751962323390894</v>
          </cell>
          <cell r="K461">
            <v>4075000</v>
          </cell>
          <cell r="L461">
            <v>0.85295656724228153</v>
          </cell>
        </row>
      </sheetData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B07"/>
      <sheetName val="RL07"/>
      <sheetName val="HPP"/>
      <sheetName val="NER07"/>
      <sheetName val="BHN.BAKU "/>
      <sheetName val="TW III"/>
      <sheetName val="TW 3"/>
      <sheetName val="RINCIAN NRC"/>
      <sheetName val="BRG DAG"/>
      <sheetName val="OMZET"/>
      <sheetName val="PDPT,BY LAIN"/>
      <sheetName val="BJADI"/>
      <sheetName val="BJADI (1)"/>
      <sheetName val="Sheet1"/>
      <sheetName val="PBL"/>
      <sheetName val="PJL"/>
      <sheetName val="Analisa"/>
      <sheetName val="Aktivitas"/>
      <sheetName val="bb 01-12 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 Outlet"/>
      <sheetName val="KDI - ND1711-1804"/>
      <sheetName val="ND Apr"/>
      <sheetName val="PvAO Apr"/>
      <sheetName val="Baseline AO Apr "/>
      <sheetName val="KDI - REKAP AJUAN SUPPORT"/>
      <sheetName val="Front"/>
      <sheetName val="New channel and spend type"/>
      <sheetName val="Segment Budget 2018"/>
      <sheetName val="Plot Budget 2018 (Temporary)"/>
      <sheetName val="Sheet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">
          <cell r="B1" t="str">
            <v>Intermediaries</v>
          </cell>
          <cell r="C1" t="str">
            <v>SO/W</v>
          </cell>
          <cell r="D1" t="str">
            <v>Temporary Price Reduction</v>
          </cell>
          <cell r="G1" t="str">
            <v>AQUA GALON</v>
          </cell>
        </row>
        <row r="2">
          <cell r="B2" t="str">
            <v>Retail - Activation</v>
          </cell>
          <cell r="C2" t="str">
            <v>Retail</v>
          </cell>
          <cell r="D2" t="str">
            <v>Secondary Display / Visibility</v>
          </cell>
          <cell r="G2" t="str">
            <v>AQUA 240ML</v>
          </cell>
        </row>
        <row r="3">
          <cell r="B3" t="str">
            <v>Retail - Penetration</v>
          </cell>
          <cell r="C3" t="str">
            <v>GT &amp; On Premise</v>
          </cell>
          <cell r="D3" t="str">
            <v>Loyalty</v>
          </cell>
          <cell r="G3" t="str">
            <v>AQUA 330ML</v>
          </cell>
        </row>
        <row r="4">
          <cell r="B4" t="str">
            <v>Trade term distributor</v>
          </cell>
          <cell r="G4" t="str">
            <v>AQUA 450ML</v>
          </cell>
        </row>
        <row r="5">
          <cell r="B5" t="str">
            <v>Logistic</v>
          </cell>
          <cell r="G5" t="str">
            <v>AQUA 600ML</v>
          </cell>
        </row>
        <row r="6">
          <cell r="G6" t="str">
            <v>AQUA 750ML</v>
          </cell>
        </row>
        <row r="7">
          <cell r="G7" t="str">
            <v>AQUA 1500ML</v>
          </cell>
        </row>
        <row r="8">
          <cell r="G8" t="str">
            <v>VIT GALON</v>
          </cell>
        </row>
        <row r="9">
          <cell r="G9" t="str">
            <v>VIT 240ML</v>
          </cell>
        </row>
        <row r="10">
          <cell r="G10" t="str">
            <v xml:space="preserve">VIT 220ML </v>
          </cell>
        </row>
        <row r="11">
          <cell r="G11" t="str">
            <v>VIT 330ML</v>
          </cell>
        </row>
        <row r="12">
          <cell r="G12" t="str">
            <v>VIT 600ML</v>
          </cell>
        </row>
        <row r="13">
          <cell r="G13" t="str">
            <v>VIT 1000ML</v>
          </cell>
        </row>
        <row r="14">
          <cell r="G14" t="str">
            <v>VIT 1500ML</v>
          </cell>
        </row>
        <row r="15">
          <cell r="G15" t="str">
            <v>MIZONE</v>
          </cell>
        </row>
        <row r="16">
          <cell r="G16" t="str">
            <v>LEVITE</v>
          </cell>
        </row>
        <row r="17">
          <cell r="G17" t="str">
            <v>AQUA GALON</v>
          </cell>
        </row>
        <row r="18">
          <cell r="G18" t="str">
            <v>AQUA 1500ML - 600ML - 240ML</v>
          </cell>
        </row>
      </sheetData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LES2004"/>
      <sheetName val="Sektor 2004"/>
      <sheetName val="JADI2004"/>
      <sheetName val="DAGANG2004"/>
      <sheetName val="PEND2004"/>
      <sheetName val="Sektor "/>
      <sheetName val="JADI"/>
      <sheetName val="DAGANG"/>
      <sheetName val="PEN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47">
          <cell r="AN47" t="str">
            <v>NO.</v>
          </cell>
          <cell r="AO47" t="str">
            <v>NAMA PELANGGAN</v>
          </cell>
          <cell r="AP47" t="str">
            <v>TARGET</v>
          </cell>
          <cell r="AQ47" t="str">
            <v>YEAR TO DATE</v>
          </cell>
          <cell r="AR47" t="str">
            <v>TAHUN 2003</v>
          </cell>
        </row>
        <row r="48">
          <cell r="AP48" t="str">
            <v>TAHUN 2003</v>
          </cell>
          <cell r="AQ48" t="str">
            <v>JAN - SEPT 2003</v>
          </cell>
          <cell r="AR48" t="str">
            <v>JANUARI</v>
          </cell>
          <cell r="AS48" t="str">
            <v>PEBRUARI</v>
          </cell>
          <cell r="AT48" t="str">
            <v>MARET</v>
          </cell>
          <cell r="AU48" t="str">
            <v>APRIL</v>
          </cell>
          <cell r="AV48" t="str">
            <v>MEI</v>
          </cell>
          <cell r="AW48" t="str">
            <v>JUNI</v>
          </cell>
          <cell r="AX48" t="str">
            <v>JULI</v>
          </cell>
          <cell r="AY48" t="str">
            <v>AGUSTUS</v>
          </cell>
          <cell r="AZ48" t="str">
            <v>SEPTEMBER</v>
          </cell>
          <cell r="BA48" t="str">
            <v>OKTOBER</v>
          </cell>
          <cell r="BB48" t="str">
            <v>NOVEMBER</v>
          </cell>
          <cell r="BC48" t="str">
            <v>DESEMBER</v>
          </cell>
          <cell r="BD48" t="str">
            <v>TOTAL</v>
          </cell>
        </row>
        <row r="50">
          <cell r="AN50" t="str">
            <v>I.</v>
          </cell>
          <cell r="AO50">
            <v>0</v>
          </cell>
        </row>
        <row r="51">
          <cell r="AN51" t="str">
            <v>A.</v>
          </cell>
          <cell r="AO51" t="str">
            <v>OIL &amp; GAS</v>
          </cell>
        </row>
        <row r="52">
          <cell r="AN52">
            <v>1</v>
          </cell>
          <cell r="AO52" t="str">
            <v>PT. BUKIT APIT BUM PERSADA</v>
          </cell>
          <cell r="AP52">
            <v>425700000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74249999.999999985</v>
          </cell>
          <cell r="AV52">
            <v>74249999.999999985</v>
          </cell>
          <cell r="AW52">
            <v>74249999.999999985</v>
          </cell>
          <cell r="AX52">
            <v>74249999.999999985</v>
          </cell>
          <cell r="AY52">
            <v>74249999.999999985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371249999.99999994</v>
          </cell>
        </row>
        <row r="53">
          <cell r="AN53">
            <v>2</v>
          </cell>
          <cell r="AO53" t="str">
            <v>PT. DOWELL SCL</v>
          </cell>
          <cell r="AP53">
            <v>3096000000</v>
          </cell>
          <cell r="AQ53">
            <v>1673168398.4300001</v>
          </cell>
          <cell r="AR53">
            <v>259200000</v>
          </cell>
          <cell r="AS53">
            <v>259200000</v>
          </cell>
          <cell r="AT53">
            <v>259200000</v>
          </cell>
          <cell r="AU53">
            <v>259200000</v>
          </cell>
          <cell r="AV53">
            <v>259200000</v>
          </cell>
          <cell r="AW53">
            <v>259200000</v>
          </cell>
          <cell r="AX53">
            <v>259200000</v>
          </cell>
          <cell r="AY53">
            <v>259200000</v>
          </cell>
          <cell r="AZ53">
            <v>336960000</v>
          </cell>
          <cell r="BA53">
            <v>336960000</v>
          </cell>
          <cell r="BB53">
            <v>336960000</v>
          </cell>
          <cell r="BC53">
            <v>336960000</v>
          </cell>
          <cell r="BD53">
            <v>3421440000</v>
          </cell>
        </row>
        <row r="54">
          <cell r="AN54">
            <v>3</v>
          </cell>
          <cell r="AO54" t="str">
            <v>PT. HALLIBURTON</v>
          </cell>
          <cell r="AP54">
            <v>1609920000</v>
          </cell>
          <cell r="AQ54">
            <v>847943891.37</v>
          </cell>
          <cell r="AR54">
            <v>270000000</v>
          </cell>
          <cell r="AS54">
            <v>270000000</v>
          </cell>
          <cell r="AT54">
            <v>270000000</v>
          </cell>
          <cell r="AU54">
            <v>270000000</v>
          </cell>
          <cell r="AV54">
            <v>270000000</v>
          </cell>
          <cell r="AW54">
            <v>270000000</v>
          </cell>
          <cell r="AX54">
            <v>270000000</v>
          </cell>
          <cell r="AY54">
            <v>270000000</v>
          </cell>
          <cell r="AZ54">
            <v>351000000</v>
          </cell>
          <cell r="BA54">
            <v>351000000</v>
          </cell>
          <cell r="BB54">
            <v>351000000</v>
          </cell>
          <cell r="BC54">
            <v>351000000</v>
          </cell>
          <cell r="BD54">
            <v>3564000000</v>
          </cell>
        </row>
        <row r="55">
          <cell r="AN55">
            <v>4</v>
          </cell>
          <cell r="AO55" t="str">
            <v>PT. PERTAMINA UP. V</v>
          </cell>
          <cell r="AP55">
            <v>351000000</v>
          </cell>
          <cell r="AQ55">
            <v>674268692.9000001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</row>
        <row r="56">
          <cell r="AN56">
            <v>5</v>
          </cell>
          <cell r="AO56" t="str">
            <v>PT. CLAUGH ( UNOCALL WEST SENO ) / Hyndai</v>
          </cell>
          <cell r="AP56">
            <v>2838000000</v>
          </cell>
          <cell r="AQ56">
            <v>1018707492.08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</row>
        <row r="57">
          <cell r="AN57">
            <v>6</v>
          </cell>
          <cell r="AO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</row>
        <row r="58">
          <cell r="AN58">
            <v>7</v>
          </cell>
          <cell r="AO58" t="str">
            <v>UNOCAL CO.</v>
          </cell>
          <cell r="AQ58">
            <v>94016662.770000011</v>
          </cell>
          <cell r="AR58">
            <v>0</v>
          </cell>
          <cell r="AS58">
            <v>49679999.999999993</v>
          </cell>
          <cell r="AT58">
            <v>0</v>
          </cell>
          <cell r="AU58">
            <v>49679999.999999993</v>
          </cell>
          <cell r="AV58">
            <v>0</v>
          </cell>
          <cell r="AW58">
            <v>49679999.999999993</v>
          </cell>
          <cell r="AX58">
            <v>0</v>
          </cell>
          <cell r="AY58">
            <v>49679999.999999993</v>
          </cell>
          <cell r="AZ58">
            <v>0</v>
          </cell>
          <cell r="BA58">
            <v>49679999.999999993</v>
          </cell>
          <cell r="BB58">
            <v>0</v>
          </cell>
          <cell r="BC58">
            <v>49679999.999999993</v>
          </cell>
          <cell r="BD58">
            <v>298079999.99999994</v>
          </cell>
        </row>
        <row r="59">
          <cell r="AN59">
            <v>8</v>
          </cell>
          <cell r="AO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</row>
        <row r="60">
          <cell r="AN60">
            <v>9</v>
          </cell>
          <cell r="AO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</row>
        <row r="61">
          <cell r="AO61" t="str">
            <v xml:space="preserve"> TOTAL PENJUALAN  OIL &amp; GAS</v>
          </cell>
          <cell r="AP61">
            <v>8320620000</v>
          </cell>
          <cell r="AQ61">
            <v>4308105137.5500002</v>
          </cell>
          <cell r="AR61">
            <v>529200000</v>
          </cell>
          <cell r="AS61">
            <v>578880000</v>
          </cell>
          <cell r="AT61">
            <v>529200000</v>
          </cell>
          <cell r="AU61">
            <v>653130000</v>
          </cell>
          <cell r="AV61">
            <v>603450000</v>
          </cell>
          <cell r="AW61">
            <v>653130000</v>
          </cell>
          <cell r="AX61">
            <v>603450000</v>
          </cell>
          <cell r="AY61">
            <v>653130000</v>
          </cell>
          <cell r="AZ61">
            <v>687960000</v>
          </cell>
          <cell r="BA61">
            <v>737640000</v>
          </cell>
          <cell r="BB61">
            <v>687960000</v>
          </cell>
          <cell r="BC61">
            <v>737640000</v>
          </cell>
          <cell r="BD61">
            <v>7654770000</v>
          </cell>
        </row>
        <row r="63">
          <cell r="AN63" t="str">
            <v>B.</v>
          </cell>
          <cell r="AO63" t="str">
            <v>EXTERNAL</v>
          </cell>
        </row>
        <row r="64">
          <cell r="AN64">
            <v>1</v>
          </cell>
          <cell r="AO64" t="str">
            <v>PT. MURNI GAS RAYA</v>
          </cell>
          <cell r="AP64">
            <v>209839500</v>
          </cell>
          <cell r="AQ64">
            <v>8000007.4500000002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</row>
        <row r="65">
          <cell r="AN65">
            <v>2</v>
          </cell>
          <cell r="AO65" t="str">
            <v>ANEKA GAS</v>
          </cell>
          <cell r="AQ65">
            <v>8824506.1600000001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</row>
        <row r="66">
          <cell r="AO66" t="str">
            <v xml:space="preserve"> TOTAL PENJUALAN KE EXTERNAL</v>
          </cell>
          <cell r="AP66">
            <v>209839500</v>
          </cell>
          <cell r="AQ66">
            <v>16824513.609999999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</row>
        <row r="68">
          <cell r="AO68" t="str">
            <v xml:space="preserve"> TOTAL EXIST CUSTOMER</v>
          </cell>
          <cell r="AP68">
            <v>8530459500</v>
          </cell>
          <cell r="AQ68">
            <v>4324929651.1599998</v>
          </cell>
          <cell r="AR68">
            <v>529200000</v>
          </cell>
          <cell r="AS68">
            <v>578880000</v>
          </cell>
          <cell r="AT68">
            <v>529200000</v>
          </cell>
          <cell r="AU68">
            <v>653130000</v>
          </cell>
          <cell r="AV68">
            <v>603450000</v>
          </cell>
          <cell r="AW68">
            <v>653130000</v>
          </cell>
          <cell r="AX68">
            <v>603450000</v>
          </cell>
          <cell r="AY68">
            <v>653130000</v>
          </cell>
          <cell r="AZ68">
            <v>687960000</v>
          </cell>
          <cell r="BA68">
            <v>737640000</v>
          </cell>
          <cell r="BB68">
            <v>687960000</v>
          </cell>
          <cell r="BC68">
            <v>737640000</v>
          </cell>
          <cell r="BD68">
            <v>7654770000</v>
          </cell>
        </row>
        <row r="70">
          <cell r="AO70">
            <v>0</v>
          </cell>
        </row>
        <row r="71">
          <cell r="AN71" t="str">
            <v>A.</v>
          </cell>
          <cell r="AO71" t="str">
            <v>CHEMICAL</v>
          </cell>
        </row>
        <row r="72">
          <cell r="AN72">
            <v>0</v>
          </cell>
          <cell r="AO72" t="str">
            <v>PT. KALTIM PARNA INDUSTRI</v>
          </cell>
          <cell r="AP72">
            <v>976550845</v>
          </cell>
          <cell r="AQ72">
            <v>282408927.06999999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</row>
        <row r="73">
          <cell r="AN73">
            <v>0</v>
          </cell>
          <cell r="AO73" t="str">
            <v>PT. KALTIM PASIFIC AMONIAK</v>
          </cell>
          <cell r="AP73">
            <v>2043360000</v>
          </cell>
          <cell r="AQ73">
            <v>2011353901.24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</row>
        <row r="74">
          <cell r="AN74">
            <v>0</v>
          </cell>
          <cell r="AO74" t="str">
            <v>PT. PUPUK KALTIM</v>
          </cell>
          <cell r="AP74">
            <v>271757232</v>
          </cell>
          <cell r="AQ74">
            <v>2472266750.46</v>
          </cell>
          <cell r="AR74">
            <v>205002480.34569278</v>
          </cell>
          <cell r="AS74">
            <v>205002480.34569278</v>
          </cell>
          <cell r="AT74">
            <v>205002480.34569278</v>
          </cell>
          <cell r="AU74">
            <v>205002480.34569278</v>
          </cell>
          <cell r="AV74">
            <v>205002480.34569278</v>
          </cell>
          <cell r="AW74">
            <v>205002480.34569278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1230014882.0741568</v>
          </cell>
        </row>
        <row r="77">
          <cell r="AN77">
            <v>4</v>
          </cell>
          <cell r="AO77">
            <v>0</v>
          </cell>
          <cell r="AQ77">
            <v>0</v>
          </cell>
          <cell r="AR77">
            <v>0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>
            <v>0</v>
          </cell>
          <cell r="BD77">
            <v>0</v>
          </cell>
        </row>
        <row r="78">
          <cell r="AN78">
            <v>5</v>
          </cell>
          <cell r="AO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</row>
        <row r="79">
          <cell r="AO79" t="str">
            <v xml:space="preserve"> TOTAL PENJUALAN  KE CHEMICAL</v>
          </cell>
          <cell r="AP79">
            <v>3291668077</v>
          </cell>
          <cell r="AQ79">
            <v>4766029578.7700005</v>
          </cell>
          <cell r="AR79">
            <v>205002480.34569278</v>
          </cell>
          <cell r="AS79">
            <v>205002480.34569278</v>
          </cell>
          <cell r="AT79">
            <v>205002480.34569278</v>
          </cell>
          <cell r="AU79">
            <v>205002480.34569278</v>
          </cell>
          <cell r="AV79">
            <v>205002480.34569278</v>
          </cell>
          <cell r="AW79">
            <v>205002480.34569278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1230014882.0741568</v>
          </cell>
        </row>
        <row r="81">
          <cell r="AN81" t="str">
            <v>B.</v>
          </cell>
          <cell r="AO81" t="str">
            <v xml:space="preserve"> AGEN</v>
          </cell>
        </row>
        <row r="82">
          <cell r="AN82">
            <v>1</v>
          </cell>
          <cell r="AO82">
            <v>0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</row>
        <row r="83">
          <cell r="AO83" t="str">
            <v xml:space="preserve"> TOTAL PENJUALAN KE AGEN</v>
          </cell>
          <cell r="AP83">
            <v>0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>
            <v>0</v>
          </cell>
          <cell r="BD83">
            <v>0</v>
          </cell>
        </row>
        <row r="85">
          <cell r="AN85" t="str">
            <v>C.</v>
          </cell>
          <cell r="AO85" t="str">
            <v xml:space="preserve"> PABRIKAN / PESAING</v>
          </cell>
        </row>
        <row r="86">
          <cell r="AN86">
            <v>1</v>
          </cell>
          <cell r="AO86">
            <v>0</v>
          </cell>
          <cell r="BD86">
            <v>0</v>
          </cell>
        </row>
        <row r="87">
          <cell r="AO87" t="str">
            <v xml:space="preserve"> TOTAL PENJUALAN KE PABRIKAN / PESAING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>
            <v>0</v>
          </cell>
          <cell r="BD87">
            <v>0</v>
          </cell>
        </row>
        <row r="88">
          <cell r="AO88" t="str">
            <v xml:space="preserve"> TOTAL PROSPECTED CUSTOMER</v>
          </cell>
          <cell r="AP88">
            <v>3291668077</v>
          </cell>
          <cell r="AQ88">
            <v>4766029578.7700005</v>
          </cell>
          <cell r="AR88">
            <v>205002480.34569278</v>
          </cell>
          <cell r="AS88">
            <v>205002480.34569278</v>
          </cell>
          <cell r="AT88">
            <v>205002480.34569278</v>
          </cell>
          <cell r="AU88">
            <v>205002480.34569278</v>
          </cell>
          <cell r="AV88">
            <v>205002480.34569278</v>
          </cell>
          <cell r="AW88">
            <v>205002480.34569278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>
            <v>0</v>
          </cell>
          <cell r="BD88">
            <v>1230014882.0741568</v>
          </cell>
        </row>
        <row r="90">
          <cell r="AN90" t="str">
            <v>TOTAL TARGET PEMASARAN</v>
          </cell>
          <cell r="AP90">
            <v>11822127577</v>
          </cell>
          <cell r="AQ90">
            <v>9090959229.9300003</v>
          </cell>
          <cell r="AR90">
            <v>734202480.34569275</v>
          </cell>
          <cell r="AS90">
            <v>783882480.34569275</v>
          </cell>
          <cell r="AT90">
            <v>734202480.34569275</v>
          </cell>
          <cell r="AU90">
            <v>858132480.34569275</v>
          </cell>
          <cell r="AV90">
            <v>808452480.34569275</v>
          </cell>
          <cell r="AW90">
            <v>858132480.34569275</v>
          </cell>
          <cell r="AX90">
            <v>603450000</v>
          </cell>
          <cell r="AY90">
            <v>653130000</v>
          </cell>
          <cell r="AZ90">
            <v>687960000</v>
          </cell>
          <cell r="BA90">
            <v>737640000</v>
          </cell>
          <cell r="BB90">
            <v>687960000</v>
          </cell>
          <cell r="BC90">
            <v>737640000</v>
          </cell>
          <cell r="BD90">
            <v>8884784882.0741577</v>
          </cell>
        </row>
      </sheetData>
      <sheetData sheetId="7" refreshError="1"/>
      <sheetData sheetId="8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resume MKT1"/>
      <sheetName val="resume MKT2"/>
      <sheetName val="resume MKT3"/>
      <sheetName val="resumr mkt4"/>
      <sheetName val="resumre mkt5"/>
      <sheetName val="resume6"/>
      <sheetName val="Nilai Penjualan"/>
      <sheetName val="Vol Penjualan"/>
      <sheetName val="Price Penjualan"/>
      <sheetName val="Alokasi Penjualan"/>
      <sheetName val="analisasi tdk tercapai"/>
      <sheetName val="Resume1 LR"/>
      <sheetName val="Resume2 LR"/>
      <sheetName val="LAPIUT"/>
      <sheetName val="piutgroup"/>
      <sheetName val="B.over mei"/>
      <sheetName val="Distribusi-Btl"/>
      <sheetName val="Distribusi PGS"/>
      <sheetName val="Distribusi-Tanki"/>
      <sheetName val="Distribusi-LorryTank"/>
      <sheetName val="Distribusi-Truck"/>
      <sheetName val="permasalahan"/>
      <sheetName val="prospec dan rencana kerj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>
        <row r="138">
          <cell r="G138">
            <v>0</v>
          </cell>
        </row>
        <row r="139">
          <cell r="B139" t="str">
            <v xml:space="preserve">  J  U  M  L  A  H</v>
          </cell>
          <cell r="D139">
            <v>4038372881.75</v>
          </cell>
          <cell r="E139">
            <v>2767571210.9900002</v>
          </cell>
          <cell r="F139">
            <v>2614857849.1799998</v>
          </cell>
          <cell r="G139">
            <v>0</v>
          </cell>
          <cell r="H139">
            <v>4191086243.5599999</v>
          </cell>
          <cell r="I139">
            <v>4191086243.5599999</v>
          </cell>
          <cell r="J139">
            <v>2662352106.6199999</v>
          </cell>
          <cell r="K139">
            <v>1044151064.9100001</v>
          </cell>
          <cell r="L139">
            <v>180130252</v>
          </cell>
          <cell r="M139">
            <v>88647130</v>
          </cell>
          <cell r="N139">
            <v>215805690.03</v>
          </cell>
        </row>
        <row r="141">
          <cell r="B141" t="str">
            <v>% THD JUMLAH PIUTANG USAHA</v>
          </cell>
          <cell r="J141">
            <v>63.149409560232662</v>
          </cell>
          <cell r="K141">
            <v>24.766642652863045</v>
          </cell>
          <cell r="L141">
            <v>4.272582514330626</v>
          </cell>
          <cell r="M141">
            <v>2.1026572348524435</v>
          </cell>
          <cell r="N141">
            <v>5.1187827001720576</v>
          </cell>
        </row>
        <row r="143">
          <cell r="B143" t="str">
            <v>SUB TOTAL GROUP</v>
          </cell>
          <cell r="G143">
            <v>0</v>
          </cell>
        </row>
        <row r="144">
          <cell r="B144" t="str">
            <v>SUB TOTAL NON GROUP</v>
          </cell>
          <cell r="D144">
            <v>4038372881.75</v>
          </cell>
          <cell r="E144">
            <v>2767571210.9900002</v>
          </cell>
          <cell r="F144">
            <v>2614857849.1799998</v>
          </cell>
          <cell r="G144">
            <v>0</v>
          </cell>
          <cell r="H144">
            <v>4191086243.5599999</v>
          </cell>
          <cell r="I144">
            <v>4191086243.5599999</v>
          </cell>
          <cell r="J144">
            <v>2662352106.6199999</v>
          </cell>
          <cell r="K144">
            <v>1044151064.9100001</v>
          </cell>
          <cell r="L144">
            <v>180130252</v>
          </cell>
          <cell r="M144">
            <v>88647130</v>
          </cell>
          <cell r="N144">
            <v>215805690.03</v>
          </cell>
        </row>
        <row r="146">
          <cell r="C146" t="str">
            <v>PIUTANG CEK / BG MUNDUR</v>
          </cell>
          <cell r="D146">
            <v>55138500</v>
          </cell>
          <cell r="H146">
            <v>24871000</v>
          </cell>
        </row>
        <row r="148">
          <cell r="C148" t="str">
            <v>TOTAL  PIUTANG USAHA</v>
          </cell>
          <cell r="D148">
            <v>4093511381.75</v>
          </cell>
          <cell r="H148">
            <v>4215957243.5599999</v>
          </cell>
        </row>
      </sheetData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CSI"/>
      <sheetName val="LR2006-gresik"/>
      <sheetName val="BUA"/>
      <sheetName val="BD"/>
      <sheetName val="BP"/>
      <sheetName val="Nilai Penjualan"/>
      <sheetName val="Biaya &amp; Pendpt LL"/>
      <sheetName val="Produksi"/>
      <sheetName val="IO Distribusi"/>
      <sheetName val="COPA DETAIL"/>
      <sheetName val="COPA PER LOG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BEL ALL"/>
      <sheetName val="Rekap"/>
      <sheetName val="060"/>
      <sheetName val="059"/>
      <sheetName val="058"/>
      <sheetName val="057"/>
      <sheetName val="056"/>
      <sheetName val="055"/>
      <sheetName val="054"/>
      <sheetName val="053"/>
      <sheetName val="052"/>
      <sheetName val="051"/>
      <sheetName val="050"/>
      <sheetName val="049"/>
      <sheetName val="048"/>
      <sheetName val="047"/>
      <sheetName val="046"/>
      <sheetName val="045"/>
      <sheetName val="044"/>
      <sheetName val="043"/>
      <sheetName val="042"/>
      <sheetName val="041"/>
      <sheetName val="040"/>
      <sheetName val="039"/>
      <sheetName val="038"/>
      <sheetName val="037"/>
      <sheetName val="036"/>
      <sheetName val="035"/>
      <sheetName val="034"/>
      <sheetName val="032"/>
      <sheetName val="031"/>
      <sheetName val="030"/>
      <sheetName val="029"/>
      <sheetName val="028"/>
      <sheetName val="027"/>
      <sheetName val="026"/>
      <sheetName val="025"/>
      <sheetName val="024"/>
      <sheetName val="023"/>
      <sheetName val="022"/>
      <sheetName val="021"/>
      <sheetName val="020"/>
      <sheetName val="019"/>
      <sheetName val="018"/>
      <sheetName val="017"/>
      <sheetName val="016"/>
      <sheetName val="015"/>
      <sheetName val="014"/>
      <sheetName val="013"/>
      <sheetName val="012"/>
      <sheetName val="011"/>
      <sheetName val="010"/>
      <sheetName val="009"/>
      <sheetName val="008"/>
      <sheetName val="007"/>
      <sheetName val="006"/>
      <sheetName val="005"/>
      <sheetName val="004"/>
      <sheetName val="003"/>
      <sheetName val="002"/>
      <sheetName val="001"/>
      <sheetName val="Data_Master"/>
    </sheetNames>
    <sheetDataSet>
      <sheetData sheetId="0" refreshError="1"/>
      <sheetData sheetId="1" refreshError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>
        <row r="3">
          <cell r="A3" t="str">
            <v>AQUA</v>
          </cell>
          <cell r="E3" t="str">
            <v>Sumbagut</v>
          </cell>
        </row>
        <row r="4">
          <cell r="A4" t="str">
            <v>MIZONE</v>
          </cell>
          <cell r="E4" t="str">
            <v>Sumbagsel</v>
          </cell>
        </row>
        <row r="5">
          <cell r="A5" t="str">
            <v>MIX</v>
          </cell>
          <cell r="E5" t="str">
            <v>Jakarta1</v>
          </cell>
        </row>
        <row r="6">
          <cell r="E6" t="str">
            <v>Jakarta2</v>
          </cell>
        </row>
        <row r="7">
          <cell r="E7" t="str">
            <v>WestJava</v>
          </cell>
        </row>
        <row r="8">
          <cell r="E8" t="str">
            <v>CentralJava</v>
          </cell>
        </row>
        <row r="9">
          <cell r="E9" t="str">
            <v>EastJava</v>
          </cell>
        </row>
        <row r="10">
          <cell r="E10" t="str">
            <v>BaliNustra</v>
          </cell>
        </row>
        <row r="11">
          <cell r="E11" t="str">
            <v>OuterIsland</v>
          </cell>
        </row>
      </sheetData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"/>
      <sheetName val="FEB"/>
      <sheetName val="MAR"/>
      <sheetName val="APRIL"/>
      <sheetName val="MEI"/>
      <sheetName val="JUNI"/>
      <sheetName val="JULI"/>
      <sheetName val="AUG"/>
      <sheetName val="SEP"/>
      <sheetName val="OCT"/>
      <sheetName val="NOV"/>
      <sheetName val="DEC"/>
      <sheetName val="Rekap Bulanan"/>
      <sheetName val="non aktif"/>
      <sheetName val="MASTER"/>
    </sheetNames>
    <sheetDataSet>
      <sheetData sheetId="0">
        <row r="7">
          <cell r="D7" t="str">
            <v>898-0000020</v>
          </cell>
        </row>
      </sheetData>
      <sheetData sheetId="1">
        <row r="7">
          <cell r="D7" t="str">
            <v>898-0000020</v>
          </cell>
        </row>
      </sheetData>
      <sheetData sheetId="2">
        <row r="7">
          <cell r="D7" t="str">
            <v>898-0000020</v>
          </cell>
        </row>
      </sheetData>
      <sheetData sheetId="3">
        <row r="7">
          <cell r="D7" t="str">
            <v>898-0000020</v>
          </cell>
        </row>
      </sheetData>
      <sheetData sheetId="4">
        <row r="7">
          <cell r="D7" t="str">
            <v>898-0000020</v>
          </cell>
        </row>
      </sheetData>
      <sheetData sheetId="5">
        <row r="7">
          <cell r="D7" t="str">
            <v>898-0000020</v>
          </cell>
        </row>
      </sheetData>
      <sheetData sheetId="6">
        <row r="7">
          <cell r="D7" t="str">
            <v>898-0000020</v>
          </cell>
        </row>
      </sheetData>
      <sheetData sheetId="7">
        <row r="7">
          <cell r="D7" t="str">
            <v>898-0000020</v>
          </cell>
        </row>
      </sheetData>
      <sheetData sheetId="8">
        <row r="7">
          <cell r="D7" t="str">
            <v>898-0000020</v>
          </cell>
        </row>
      </sheetData>
      <sheetData sheetId="9">
        <row r="7">
          <cell r="D7" t="str">
            <v>898-0000020</v>
          </cell>
        </row>
      </sheetData>
      <sheetData sheetId="10">
        <row r="7">
          <cell r="D7" t="str">
            <v>898-0000020</v>
          </cell>
        </row>
      </sheetData>
      <sheetData sheetId="11">
        <row r="7">
          <cell r="D7" t="str">
            <v>898-0000020</v>
          </cell>
        </row>
      </sheetData>
      <sheetData sheetId="12">
        <row r="12">
          <cell r="D12" t="str">
            <v>898-0000050</v>
          </cell>
        </row>
      </sheetData>
      <sheetData sheetId="13"/>
      <sheetData sheetId="14">
        <row r="2">
          <cell r="F2" t="str">
            <v>ALL</v>
          </cell>
        </row>
        <row r="3">
          <cell r="F3" t="str">
            <v>KALIMAS</v>
          </cell>
        </row>
        <row r="4">
          <cell r="F4" t="str">
            <v>PAK</v>
          </cell>
        </row>
        <row r="5">
          <cell r="F5" t="str">
            <v>PAW</v>
          </cell>
        </row>
        <row r="6">
          <cell r="F6" t="str">
            <v>PAM</v>
          </cell>
        </row>
      </sheetData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LOKASI"/>
      <sheetName val="ALOKASI 1"/>
      <sheetName val="BIAYA "/>
      <sheetName val="PENY"/>
      <sheetName val="Brg Jadi"/>
      <sheetName val="ASP"/>
      <sheetName val="FS_O2"/>
      <sheetName val="FS_N2"/>
      <sheetName val="FS_AR"/>
      <sheetName val="H2"/>
      <sheetName val="CO2"/>
      <sheetName val="MIXGAS"/>
      <sheetName val="BPP BJ"/>
      <sheetName val="LAP"/>
      <sheetName val="BPP_PERM3"/>
      <sheetName val="MEMO"/>
    </sheetNames>
    <sheetDataSet>
      <sheetData sheetId="0"/>
      <sheetData sheetId="1"/>
      <sheetData sheetId="2"/>
      <sheetData sheetId="3" refreshError="1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H LALU"/>
      <sheetName val="BULANAN"/>
      <sheetName val="MONTHLY"/>
      <sheetName val="TW II"/>
    </sheetNames>
    <sheetDataSet>
      <sheetData sheetId="0"/>
      <sheetData sheetId="1"/>
      <sheetData sheetId="2" refreshError="1"/>
      <sheetData sheetId="3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ktor "/>
      <sheetName val="SALES2003"/>
      <sheetName val="JADI"/>
      <sheetName val="DAGANG"/>
    </sheetNames>
    <sheetDataSet>
      <sheetData sheetId="0"/>
      <sheetData sheetId="1"/>
      <sheetData sheetId="2" refreshError="1">
        <row r="47">
          <cell r="AL47" t="str">
            <v>NO.</v>
          </cell>
          <cell r="AM47" t="str">
            <v>NAMA PELANGGAN</v>
          </cell>
          <cell r="AN47" t="str">
            <v>YEAR TO DATE</v>
          </cell>
          <cell r="AO47" t="str">
            <v>TAHUN 2003</v>
          </cell>
        </row>
        <row r="48">
          <cell r="AN48" t="str">
            <v>JAN - AGUST 2002</v>
          </cell>
          <cell r="AO48" t="str">
            <v>JANUARI</v>
          </cell>
          <cell r="AP48" t="str">
            <v>PEBRUARI</v>
          </cell>
          <cell r="AQ48" t="str">
            <v>MARET</v>
          </cell>
          <cell r="AR48" t="str">
            <v>APRIL</v>
          </cell>
          <cell r="AS48" t="str">
            <v>MEI</v>
          </cell>
          <cell r="AT48" t="str">
            <v>JUNI</v>
          </cell>
          <cell r="AU48" t="str">
            <v>JULI</v>
          </cell>
          <cell r="AV48" t="str">
            <v>AGUSTUS</v>
          </cell>
          <cell r="AW48" t="str">
            <v>SEPTEMBER</v>
          </cell>
          <cell r="AX48" t="str">
            <v>OKTOBER</v>
          </cell>
          <cell r="AY48" t="str">
            <v>NOVEMBER</v>
          </cell>
          <cell r="AZ48" t="str">
            <v>DESEMBER</v>
          </cell>
          <cell r="BA48" t="str">
            <v>TOTAL</v>
          </cell>
        </row>
        <row r="50">
          <cell r="AL50" t="str">
            <v>I.</v>
          </cell>
          <cell r="AM50" t="str">
            <v>SEKTOR</v>
          </cell>
        </row>
        <row r="51">
          <cell r="AL51" t="str">
            <v>A.</v>
          </cell>
          <cell r="AM51" t="str">
            <v>CHEMICAL</v>
          </cell>
        </row>
        <row r="52">
          <cell r="AL52">
            <v>1</v>
          </cell>
          <cell r="AM52" t="str">
            <v>PT. KALTIM PASIFIC AMONIAK</v>
          </cell>
          <cell r="AN52">
            <v>2043360000</v>
          </cell>
          <cell r="AO52">
            <v>319122413.56999999</v>
          </cell>
          <cell r="AP52">
            <v>214551500.68000001</v>
          </cell>
          <cell r="AQ52">
            <v>59101666.170000002</v>
          </cell>
          <cell r="AR52">
            <v>191026283.56</v>
          </cell>
          <cell r="AS52">
            <v>99175993.930000007</v>
          </cell>
          <cell r="AT52">
            <v>45613779.659999996</v>
          </cell>
          <cell r="AU52">
            <v>166634030.31</v>
          </cell>
          <cell r="AV52">
            <v>361841392.81999999</v>
          </cell>
          <cell r="AW52">
            <v>554286840.53999996</v>
          </cell>
          <cell r="AX52">
            <v>432052728.51999998</v>
          </cell>
          <cell r="BA52">
            <v>2443406629.7600002</v>
          </cell>
        </row>
        <row r="53">
          <cell r="AL53">
            <v>3</v>
          </cell>
          <cell r="AM53" t="str">
            <v>PT. KALTIM PARNA INDUSTRI</v>
          </cell>
          <cell r="AN53">
            <v>976550845</v>
          </cell>
          <cell r="AO53">
            <v>31038041</v>
          </cell>
          <cell r="AP53">
            <v>28647959.969999999</v>
          </cell>
          <cell r="AQ53">
            <v>28979716.18</v>
          </cell>
          <cell r="AR53">
            <v>10679965.33</v>
          </cell>
          <cell r="AS53">
            <v>19633053.609999999</v>
          </cell>
          <cell r="AT53">
            <v>38843149.090000004</v>
          </cell>
          <cell r="AU53">
            <v>50353166.689999998</v>
          </cell>
          <cell r="AV53">
            <v>39678987.68</v>
          </cell>
          <cell r="AW53">
            <v>34554887.520000003</v>
          </cell>
          <cell r="AX53">
            <v>40683315.859999999</v>
          </cell>
          <cell r="BA53">
            <v>323092242.93000001</v>
          </cell>
        </row>
        <row r="54">
          <cell r="AL54">
            <v>4</v>
          </cell>
          <cell r="AM54" t="str">
            <v>PT. PUPUK KALTIM</v>
          </cell>
          <cell r="AN54">
            <v>271757232</v>
          </cell>
          <cell r="AO54">
            <v>48948748</v>
          </cell>
          <cell r="AP54">
            <v>355979262.31999999</v>
          </cell>
          <cell r="AQ54">
            <v>477645765.81999999</v>
          </cell>
          <cell r="AS54">
            <v>478953902.5</v>
          </cell>
          <cell r="AT54">
            <v>55421103</v>
          </cell>
          <cell r="AU54">
            <v>608400902.09000003</v>
          </cell>
          <cell r="AV54">
            <v>142716615.69</v>
          </cell>
          <cell r="AW54">
            <v>304200451.04000002</v>
          </cell>
          <cell r="BA54">
            <v>2472266750.46</v>
          </cell>
        </row>
        <row r="55">
          <cell r="AL55">
            <v>5</v>
          </cell>
          <cell r="AM55">
            <v>0</v>
          </cell>
          <cell r="BA55">
            <v>0</v>
          </cell>
        </row>
        <row r="56">
          <cell r="AL56">
            <v>6</v>
          </cell>
          <cell r="AM56">
            <v>0</v>
          </cell>
          <cell r="BA56">
            <v>0</v>
          </cell>
        </row>
        <row r="57">
          <cell r="AM57" t="str">
            <v xml:space="preserve"> TOTAL PENJUALAN LANGSUNG</v>
          </cell>
          <cell r="AN57">
            <v>3291668077</v>
          </cell>
          <cell r="AO57">
            <v>399109202.56999999</v>
          </cell>
          <cell r="AP57">
            <v>599178722.97000003</v>
          </cell>
          <cell r="AQ57">
            <v>565727148.16999996</v>
          </cell>
          <cell r="AR57">
            <v>201706248.89000002</v>
          </cell>
          <cell r="AS57">
            <v>597762950.03999996</v>
          </cell>
          <cell r="AT57">
            <v>139878031.75</v>
          </cell>
          <cell r="AU57">
            <v>825388099.09000003</v>
          </cell>
          <cell r="AV57">
            <v>544236996.19000006</v>
          </cell>
          <cell r="AW57">
            <v>893042179.0999999</v>
          </cell>
          <cell r="AX57">
            <v>472736044.38</v>
          </cell>
          <cell r="AY57">
            <v>0</v>
          </cell>
          <cell r="AZ57">
            <v>0</v>
          </cell>
          <cell r="BA57">
            <v>5238765623.1499996</v>
          </cell>
        </row>
        <row r="59">
          <cell r="AL59" t="str">
            <v>B.</v>
          </cell>
          <cell r="AM59" t="str">
            <v>EXTERNAL</v>
          </cell>
        </row>
        <row r="60">
          <cell r="AL60">
            <v>1</v>
          </cell>
          <cell r="AM60" t="str">
            <v>PT. MURNI GAS RAYA</v>
          </cell>
          <cell r="AN60">
            <v>209839500</v>
          </cell>
          <cell r="AW60">
            <v>8000007.4500000002</v>
          </cell>
          <cell r="BA60">
            <v>8000007.4500000002</v>
          </cell>
        </row>
        <row r="61">
          <cell r="AL61">
            <v>2</v>
          </cell>
          <cell r="AM61" t="str">
            <v>MESSER</v>
          </cell>
          <cell r="AU61">
            <v>8824506.1600000001</v>
          </cell>
          <cell r="BA61">
            <v>8824506.1600000001</v>
          </cell>
        </row>
        <row r="62">
          <cell r="AM62" t="str">
            <v xml:space="preserve"> TOTAL PENJUALAN KE AGEN</v>
          </cell>
          <cell r="AN62">
            <v>209839500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8824506.1600000001</v>
          </cell>
          <cell r="AV62">
            <v>0</v>
          </cell>
          <cell r="AW62">
            <v>8000007.4500000002</v>
          </cell>
          <cell r="AX62">
            <v>0</v>
          </cell>
          <cell r="AY62">
            <v>0</v>
          </cell>
          <cell r="AZ62">
            <v>0</v>
          </cell>
          <cell r="BA62">
            <v>16824513.609999999</v>
          </cell>
        </row>
        <row r="64">
          <cell r="AM64" t="str">
            <v xml:space="preserve"> TOTAL EXIST CUSTOMER</v>
          </cell>
          <cell r="AN64">
            <v>3501507577</v>
          </cell>
          <cell r="AO64">
            <v>399109202.56999999</v>
          </cell>
          <cell r="AP64">
            <v>599178722.97000003</v>
          </cell>
          <cell r="AQ64">
            <v>565727148.16999996</v>
          </cell>
          <cell r="AR64">
            <v>201706248.89000002</v>
          </cell>
          <cell r="AS64">
            <v>597762950.03999996</v>
          </cell>
          <cell r="AT64">
            <v>139878031.75</v>
          </cell>
          <cell r="AU64">
            <v>834212605.25</v>
          </cell>
          <cell r="AV64">
            <v>544236996.19000006</v>
          </cell>
          <cell r="AW64">
            <v>901042186.54999995</v>
          </cell>
          <cell r="AX64">
            <v>472736044.38</v>
          </cell>
          <cell r="AY64">
            <v>0</v>
          </cell>
          <cell r="AZ64">
            <v>0</v>
          </cell>
          <cell r="BA64">
            <v>5255590136.7599993</v>
          </cell>
        </row>
        <row r="66">
          <cell r="AM66">
            <v>0</v>
          </cell>
        </row>
        <row r="67">
          <cell r="AL67" t="str">
            <v>A.</v>
          </cell>
          <cell r="AM67" t="str">
            <v>OIL &amp; GAS</v>
          </cell>
        </row>
        <row r="68">
          <cell r="AL68">
            <v>1</v>
          </cell>
          <cell r="AM68" t="str">
            <v>PT. PERTAMINA UP. V</v>
          </cell>
          <cell r="AN68">
            <v>351000000</v>
          </cell>
          <cell r="AR68">
            <v>411880669.97000003</v>
          </cell>
          <cell r="AS68">
            <v>241459946.36000001</v>
          </cell>
          <cell r="AT68">
            <v>20928076.57</v>
          </cell>
          <cell r="BA68">
            <v>674268692.9000001</v>
          </cell>
        </row>
        <row r="69">
          <cell r="AL69">
            <v>2</v>
          </cell>
          <cell r="AM69" t="str">
            <v>PT. CLAUGH ( UNOCALL WEST SENO ) / Hyndai</v>
          </cell>
          <cell r="AN69">
            <v>2838000000</v>
          </cell>
          <cell r="AT69">
            <v>313849294.13</v>
          </cell>
          <cell r="AU69">
            <v>623904054.25</v>
          </cell>
          <cell r="AV69">
            <v>80954143.700000003</v>
          </cell>
          <cell r="BA69">
            <v>1018707492.08</v>
          </cell>
        </row>
        <row r="70">
          <cell r="AL70">
            <v>3</v>
          </cell>
          <cell r="AM70" t="str">
            <v>PT. DOWELL SCL</v>
          </cell>
          <cell r="AN70">
            <v>3096000000</v>
          </cell>
          <cell r="AO70">
            <v>138270041.63</v>
          </cell>
          <cell r="AP70">
            <v>106332131.37</v>
          </cell>
          <cell r="AQ70">
            <v>246369770.68000001</v>
          </cell>
          <cell r="AR70">
            <v>174782674.59</v>
          </cell>
          <cell r="AS70">
            <v>188470814.47999999</v>
          </cell>
          <cell r="AT70">
            <v>250182075.61000001</v>
          </cell>
          <cell r="AU70">
            <v>191860785.00999999</v>
          </cell>
          <cell r="AV70">
            <v>211427995.41999999</v>
          </cell>
          <cell r="AW70">
            <v>165472109.63999999</v>
          </cell>
          <cell r="AX70">
            <v>325143063.14999998</v>
          </cell>
          <cell r="BA70">
            <v>1998311461.5800004</v>
          </cell>
        </row>
        <row r="71">
          <cell r="AL71">
            <v>4</v>
          </cell>
          <cell r="AM71" t="str">
            <v>PT. HALLIBURTON</v>
          </cell>
          <cell r="AN71">
            <v>1609920000</v>
          </cell>
          <cell r="AP71">
            <v>59395519.130000003</v>
          </cell>
          <cell r="AQ71">
            <v>115700044.14</v>
          </cell>
          <cell r="AS71">
            <v>131131010.64</v>
          </cell>
          <cell r="AT71">
            <v>63739018.880000003</v>
          </cell>
          <cell r="AU71">
            <v>43212006.670000002</v>
          </cell>
          <cell r="AV71">
            <v>242372096.44</v>
          </cell>
          <cell r="AW71">
            <v>192394195.47</v>
          </cell>
          <cell r="AX71">
            <v>477954821.23000002</v>
          </cell>
          <cell r="BA71">
            <v>1325898712.6000001</v>
          </cell>
        </row>
        <row r="72">
          <cell r="AL72">
            <v>5</v>
          </cell>
          <cell r="AM72" t="str">
            <v>PT. BUKIT APIT BUM PERSADA</v>
          </cell>
          <cell r="AN72">
            <v>425700000</v>
          </cell>
          <cell r="BA72">
            <v>0</v>
          </cell>
        </row>
        <row r="73">
          <cell r="AL73">
            <v>6</v>
          </cell>
          <cell r="AM73" t="str">
            <v>UNOCAL CO.</v>
          </cell>
          <cell r="AP73">
            <v>48879611.280000001</v>
          </cell>
          <cell r="AU73">
            <v>45137051.490000002</v>
          </cell>
          <cell r="BA73">
            <v>94016662.770000011</v>
          </cell>
        </row>
        <row r="74">
          <cell r="AL74">
            <v>0</v>
          </cell>
          <cell r="AM74">
            <v>0</v>
          </cell>
          <cell r="BA74">
            <v>0</v>
          </cell>
        </row>
        <row r="75">
          <cell r="AM75" t="str">
            <v xml:space="preserve"> TOTAL PENJUALAN LANGSUNG</v>
          </cell>
          <cell r="AN75">
            <v>8320620000</v>
          </cell>
          <cell r="AO75">
            <v>138270041.63</v>
          </cell>
          <cell r="AP75">
            <v>214607261.78</v>
          </cell>
          <cell r="AQ75">
            <v>362069814.81999999</v>
          </cell>
          <cell r="AR75">
            <v>586663344.56000006</v>
          </cell>
          <cell r="AS75">
            <v>561061771.48000002</v>
          </cell>
          <cell r="AT75">
            <v>648698465.18999994</v>
          </cell>
          <cell r="AU75">
            <v>904113897.41999996</v>
          </cell>
          <cell r="AV75">
            <v>534754235.56</v>
          </cell>
          <cell r="AW75">
            <v>357866305.11000001</v>
          </cell>
          <cell r="AX75">
            <v>803097884.38</v>
          </cell>
          <cell r="AY75">
            <v>0</v>
          </cell>
          <cell r="AZ75">
            <v>0</v>
          </cell>
          <cell r="BA75">
            <v>5111203021.9300013</v>
          </cell>
        </row>
        <row r="77">
          <cell r="AL77" t="str">
            <v>B.</v>
          </cell>
          <cell r="AM77" t="str">
            <v xml:space="preserve"> AGEN</v>
          </cell>
        </row>
        <row r="78">
          <cell r="AL78">
            <v>1</v>
          </cell>
          <cell r="AM78">
            <v>0</v>
          </cell>
          <cell r="BA78">
            <v>0</v>
          </cell>
        </row>
        <row r="79">
          <cell r="AM79" t="str">
            <v xml:space="preserve"> TOTAL PENJUALAN KE AGEN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</row>
        <row r="81">
          <cell r="AL81" t="str">
            <v>C.</v>
          </cell>
          <cell r="AM81" t="str">
            <v xml:space="preserve"> PABRIKAN / PESAING</v>
          </cell>
        </row>
        <row r="82">
          <cell r="AL82">
            <v>1</v>
          </cell>
          <cell r="AM82">
            <v>0</v>
          </cell>
          <cell r="BA82">
            <v>0</v>
          </cell>
        </row>
        <row r="83">
          <cell r="AM83" t="str">
            <v xml:space="preserve"> TOTAL PENJUALAN KE PABRIKAN / PESAING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</row>
        <row r="84">
          <cell r="AM84" t="str">
            <v xml:space="preserve"> TOTAL PROSPECTED CUSTOMER</v>
          </cell>
          <cell r="AN84">
            <v>8320620000</v>
          </cell>
          <cell r="AO84">
            <v>138270041.63</v>
          </cell>
          <cell r="AP84">
            <v>214607261.78</v>
          </cell>
          <cell r="AQ84">
            <v>362069814.81999999</v>
          </cell>
          <cell r="AR84">
            <v>586663344.56000006</v>
          </cell>
          <cell r="AS84">
            <v>561061771.48000002</v>
          </cell>
          <cell r="AT84">
            <v>648698465.18999994</v>
          </cell>
          <cell r="AU84">
            <v>904113897.41999996</v>
          </cell>
          <cell r="AV84">
            <v>534754235.56</v>
          </cell>
          <cell r="AW84">
            <v>357866305.11000001</v>
          </cell>
          <cell r="AX84">
            <v>803097884.38</v>
          </cell>
          <cell r="AY84">
            <v>0</v>
          </cell>
          <cell r="AZ84">
            <v>0</v>
          </cell>
          <cell r="BA84">
            <v>5111203021.9300013</v>
          </cell>
        </row>
        <row r="86">
          <cell r="AL86" t="str">
            <v>TOTAL TARGET PEMASARAN</v>
          </cell>
          <cell r="AN86">
            <v>11822127577</v>
          </cell>
          <cell r="AO86">
            <v>537379244.20000005</v>
          </cell>
          <cell r="AP86">
            <v>813785984.75</v>
          </cell>
          <cell r="AQ86">
            <v>927796962.99000001</v>
          </cell>
          <cell r="AR86">
            <v>788369593.45000005</v>
          </cell>
          <cell r="AS86">
            <v>1158824721.52</v>
          </cell>
          <cell r="AT86">
            <v>788576496.93999994</v>
          </cell>
          <cell r="AU86">
            <v>1738326502.6700001</v>
          </cell>
          <cell r="AV86">
            <v>1078991231.75</v>
          </cell>
          <cell r="AW86">
            <v>1258908491.6599998</v>
          </cell>
          <cell r="AX86">
            <v>1275833928.76</v>
          </cell>
          <cell r="AY86">
            <v>0</v>
          </cell>
          <cell r="AZ86">
            <v>0</v>
          </cell>
          <cell r="BA86">
            <v>10366793158.690001</v>
          </cell>
        </row>
      </sheetData>
      <sheetData sheetId="3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R"/>
      <sheetName val="MASTER"/>
      <sheetName val="6111010"/>
      <sheetName val="6111030"/>
      <sheetName val="6111050"/>
      <sheetName val="6112010"/>
      <sheetName val="6112030"/>
      <sheetName val="6113020"/>
      <sheetName val="AKHIR"/>
      <sheetName val="GL ACCOUNT"/>
      <sheetName val="ORDER"/>
      <sheetName val="MBAR"/>
    </sheetNames>
    <sheetDataSet>
      <sheetData sheetId="0" refreshError="1">
        <row r="2">
          <cell r="C2">
            <v>0</v>
          </cell>
          <cell r="D2">
            <v>0</v>
          </cell>
        </row>
        <row r="3">
          <cell r="C3">
            <v>0</v>
          </cell>
          <cell r="D3">
            <v>0</v>
          </cell>
        </row>
        <row r="4">
          <cell r="C4">
            <v>0</v>
          </cell>
          <cell r="D4">
            <v>0</v>
          </cell>
        </row>
        <row r="5">
          <cell r="C5">
            <v>0</v>
          </cell>
          <cell r="D5">
            <v>0</v>
          </cell>
        </row>
        <row r="6">
          <cell r="C6">
            <v>0</v>
          </cell>
          <cell r="D6">
            <v>0</v>
          </cell>
        </row>
        <row r="7">
          <cell r="C7">
            <v>0</v>
          </cell>
          <cell r="D7">
            <v>0</v>
          </cell>
        </row>
        <row r="8">
          <cell r="C8">
            <v>0</v>
          </cell>
          <cell r="D8">
            <v>0</v>
          </cell>
        </row>
        <row r="9">
          <cell r="C9">
            <v>0</v>
          </cell>
          <cell r="D9">
            <v>0</v>
          </cell>
        </row>
        <row r="10">
          <cell r="C10" t="str">
            <v>26,5-</v>
          </cell>
          <cell r="D10">
            <v>95111400</v>
          </cell>
        </row>
        <row r="11">
          <cell r="C11" t="str">
            <v>42,3</v>
          </cell>
          <cell r="D11">
            <v>-58270000</v>
          </cell>
        </row>
        <row r="12">
          <cell r="C12" t="str">
            <v>29,4</v>
          </cell>
          <cell r="D12">
            <v>36841400</v>
          </cell>
        </row>
        <row r="13">
          <cell r="C13">
            <v>0</v>
          </cell>
          <cell r="D13">
            <v>0</v>
          </cell>
        </row>
        <row r="14">
          <cell r="C14">
            <v>0</v>
          </cell>
          <cell r="D14">
            <v>0</v>
          </cell>
        </row>
        <row r="15">
          <cell r="C15">
            <v>0</v>
          </cell>
          <cell r="D15">
            <v>0</v>
          </cell>
        </row>
        <row r="16">
          <cell r="C16" t="str">
            <v>36,6-</v>
          </cell>
          <cell r="D16">
            <v>95679613</v>
          </cell>
        </row>
        <row r="17">
          <cell r="C17" t="str">
            <v>57,8-</v>
          </cell>
          <cell r="D17">
            <v>10942</v>
          </cell>
        </row>
        <row r="18">
          <cell r="C18" t="str">
            <v>75,0-</v>
          </cell>
          <cell r="D18">
            <v>10000</v>
          </cell>
        </row>
        <row r="19">
          <cell r="C19" t="str">
            <v>70,6</v>
          </cell>
          <cell r="D19">
            <v>21082740</v>
          </cell>
        </row>
        <row r="20">
          <cell r="C20" t="str">
            <v>9,2-</v>
          </cell>
          <cell r="D20">
            <v>1031150</v>
          </cell>
        </row>
        <row r="21">
          <cell r="C21" t="str">
            <v>28,4-</v>
          </cell>
          <cell r="D21">
            <v>117814445</v>
          </cell>
        </row>
        <row r="22">
          <cell r="C22">
            <v>0</v>
          </cell>
          <cell r="D22">
            <v>0</v>
          </cell>
        </row>
        <row r="23">
          <cell r="C23">
            <v>0</v>
          </cell>
          <cell r="D23">
            <v>0</v>
          </cell>
        </row>
        <row r="24">
          <cell r="C24">
            <v>0</v>
          </cell>
          <cell r="D24">
            <v>0</v>
          </cell>
        </row>
        <row r="25">
          <cell r="C25" t="str">
            <v>66,0-</v>
          </cell>
          <cell r="D25">
            <v>14195769</v>
          </cell>
        </row>
        <row r="26">
          <cell r="C26" t="str">
            <v>81,3-</v>
          </cell>
          <cell r="D26">
            <v>2720117</v>
          </cell>
        </row>
        <row r="27">
          <cell r="C27" t="str">
            <v>0,9-</v>
          </cell>
          <cell r="D27">
            <v>21772399</v>
          </cell>
        </row>
        <row r="28">
          <cell r="C28" t="str">
            <v>50,5-</v>
          </cell>
          <cell r="D28">
            <v>38688285</v>
          </cell>
        </row>
        <row r="29">
          <cell r="C29">
            <v>0</v>
          </cell>
          <cell r="D29">
            <v>0</v>
          </cell>
        </row>
        <row r="30">
          <cell r="C30" t="str">
            <v>28,7-</v>
          </cell>
          <cell r="D30">
            <v>193344130</v>
          </cell>
        </row>
        <row r="31">
          <cell r="C31">
            <v>0</v>
          </cell>
          <cell r="D31">
            <v>0</v>
          </cell>
        </row>
        <row r="32">
          <cell r="C32">
            <v>0</v>
          </cell>
          <cell r="D32">
            <v>0</v>
          </cell>
        </row>
        <row r="33">
          <cell r="C33">
            <v>0</v>
          </cell>
          <cell r="D33">
            <v>0</v>
          </cell>
        </row>
        <row r="34">
          <cell r="C34">
            <v>0</v>
          </cell>
          <cell r="D34">
            <v>0</v>
          </cell>
        </row>
        <row r="35">
          <cell r="C35">
            <v>0</v>
          </cell>
          <cell r="D35">
            <v>0</v>
          </cell>
        </row>
        <row r="36">
          <cell r="C36" t="str">
            <v>31,7</v>
          </cell>
          <cell r="D36">
            <v>11772164145</v>
          </cell>
        </row>
        <row r="37">
          <cell r="C37" t="str">
            <v>6,9</v>
          </cell>
          <cell r="D37">
            <v>9507175542</v>
          </cell>
        </row>
        <row r="38">
          <cell r="C38" t="str">
            <v>2,3-</v>
          </cell>
          <cell r="D38">
            <v>11813005178</v>
          </cell>
        </row>
        <row r="39">
          <cell r="C39" t="str">
            <v>87,8</v>
          </cell>
          <cell r="D39">
            <v>780750</v>
          </cell>
        </row>
        <row r="40">
          <cell r="C40" t="str">
            <v>10,6</v>
          </cell>
          <cell r="D40">
            <v>33093125615</v>
          </cell>
        </row>
        <row r="41">
          <cell r="C41">
            <v>0</v>
          </cell>
          <cell r="D41">
            <v>0</v>
          </cell>
        </row>
        <row r="42">
          <cell r="C42">
            <v>0</v>
          </cell>
          <cell r="D42">
            <v>0</v>
          </cell>
        </row>
        <row r="43">
          <cell r="C43">
            <v>0</v>
          </cell>
          <cell r="D43">
            <v>0</v>
          </cell>
        </row>
        <row r="44">
          <cell r="C44" t="str">
            <v>7,6</v>
          </cell>
          <cell r="D44">
            <v>320558485</v>
          </cell>
        </row>
        <row r="45">
          <cell r="C45" t="str">
            <v>41,6-</v>
          </cell>
          <cell r="D45">
            <v>67108654</v>
          </cell>
        </row>
        <row r="46">
          <cell r="C46" t="str">
            <v>0,0</v>
          </cell>
          <cell r="D46">
            <v>5175000</v>
          </cell>
        </row>
        <row r="47">
          <cell r="C47" t="str">
            <v>6,0-</v>
          </cell>
          <cell r="D47">
            <v>392842139</v>
          </cell>
        </row>
        <row r="48">
          <cell r="C48">
            <v>0</v>
          </cell>
          <cell r="D48">
            <v>0</v>
          </cell>
        </row>
        <row r="49">
          <cell r="C49" t="str">
            <v>10,4</v>
          </cell>
          <cell r="D49">
            <v>33485967754</v>
          </cell>
        </row>
        <row r="50">
          <cell r="C50">
            <v>0</v>
          </cell>
          <cell r="D50">
            <v>0</v>
          </cell>
        </row>
        <row r="51">
          <cell r="C51">
            <v>0</v>
          </cell>
          <cell r="D51">
            <v>0</v>
          </cell>
        </row>
        <row r="52">
          <cell r="C52">
            <v>0</v>
          </cell>
          <cell r="D52">
            <v>0</v>
          </cell>
        </row>
        <row r="53">
          <cell r="C53">
            <v>0</v>
          </cell>
          <cell r="D53">
            <v>0</v>
          </cell>
        </row>
        <row r="54">
          <cell r="C54">
            <v>0</v>
          </cell>
          <cell r="D54">
            <v>0</v>
          </cell>
        </row>
        <row r="55">
          <cell r="C55" t="str">
            <v>36,6</v>
          </cell>
          <cell r="D55">
            <v>378817520</v>
          </cell>
        </row>
        <row r="56">
          <cell r="C56" t="str">
            <v>22,4-</v>
          </cell>
          <cell r="D56">
            <v>2530217411</v>
          </cell>
        </row>
        <row r="57">
          <cell r="C57" t="str">
            <v>17,8-</v>
          </cell>
          <cell r="D57">
            <v>2909034931</v>
          </cell>
        </row>
        <row r="58">
          <cell r="C58">
            <v>0</v>
          </cell>
          <cell r="D58">
            <v>0</v>
          </cell>
        </row>
        <row r="59">
          <cell r="C59">
            <v>0</v>
          </cell>
          <cell r="D59">
            <v>0</v>
          </cell>
        </row>
        <row r="60">
          <cell r="C60">
            <v>0</v>
          </cell>
          <cell r="D60">
            <v>0</v>
          </cell>
        </row>
        <row r="61">
          <cell r="C61" t="str">
            <v>3,1</v>
          </cell>
          <cell r="D61">
            <v>2931748266</v>
          </cell>
        </row>
        <row r="62">
          <cell r="C62" t="str">
            <v>3,1</v>
          </cell>
          <cell r="D62">
            <v>2931748266</v>
          </cell>
        </row>
        <row r="63">
          <cell r="C63">
            <v>0</v>
          </cell>
          <cell r="D63">
            <v>0</v>
          </cell>
        </row>
        <row r="64">
          <cell r="C64">
            <v>0</v>
          </cell>
          <cell r="D64">
            <v>0</v>
          </cell>
        </row>
        <row r="65">
          <cell r="C65">
            <v>0</v>
          </cell>
          <cell r="D65">
            <v>0</v>
          </cell>
        </row>
        <row r="66">
          <cell r="C66" t="str">
            <v>93,1</v>
          </cell>
          <cell r="D66">
            <v>497153422</v>
          </cell>
        </row>
        <row r="67">
          <cell r="C67" t="str">
            <v>93,1</v>
          </cell>
          <cell r="D67">
            <v>497153422</v>
          </cell>
        </row>
        <row r="68">
          <cell r="C68">
            <v>0</v>
          </cell>
          <cell r="D68">
            <v>0</v>
          </cell>
        </row>
        <row r="69">
          <cell r="C69" t="str">
            <v>4,5-</v>
          </cell>
          <cell r="D69">
            <v>6337936619</v>
          </cell>
        </row>
        <row r="70">
          <cell r="C70">
            <v>0</v>
          </cell>
          <cell r="D70">
            <v>0</v>
          </cell>
        </row>
        <row r="71">
          <cell r="C71">
            <v>0</v>
          </cell>
          <cell r="D71">
            <v>0</v>
          </cell>
        </row>
        <row r="72">
          <cell r="C72">
            <v>0</v>
          </cell>
          <cell r="D72">
            <v>0</v>
          </cell>
        </row>
        <row r="73">
          <cell r="C73">
            <v>0</v>
          </cell>
          <cell r="D73">
            <v>0</v>
          </cell>
        </row>
        <row r="74">
          <cell r="C74">
            <v>0</v>
          </cell>
          <cell r="D74">
            <v>0</v>
          </cell>
        </row>
        <row r="75">
          <cell r="C75" t="str">
            <v>7,8-</v>
          </cell>
          <cell r="D75">
            <v>7640396567</v>
          </cell>
        </row>
        <row r="76">
          <cell r="C76" t="str">
            <v>7,8-</v>
          </cell>
          <cell r="D76">
            <v>7640396567</v>
          </cell>
        </row>
        <row r="77">
          <cell r="C77">
            <v>0</v>
          </cell>
          <cell r="D77">
            <v>0</v>
          </cell>
        </row>
        <row r="78">
          <cell r="C78">
            <v>0</v>
          </cell>
          <cell r="D78">
            <v>0</v>
          </cell>
        </row>
        <row r="79">
          <cell r="C79">
            <v>0</v>
          </cell>
          <cell r="D79">
            <v>0</v>
          </cell>
        </row>
        <row r="80">
          <cell r="C80" t="str">
            <v>11,9-</v>
          </cell>
          <cell r="D80">
            <v>389353627</v>
          </cell>
        </row>
        <row r="81">
          <cell r="C81" t="str">
            <v>11,9-</v>
          </cell>
          <cell r="D81">
            <v>389353627</v>
          </cell>
        </row>
        <row r="82">
          <cell r="C82">
            <v>0</v>
          </cell>
          <cell r="D82">
            <v>0</v>
          </cell>
        </row>
        <row r="83">
          <cell r="C83">
            <v>0</v>
          </cell>
          <cell r="D83">
            <v>0</v>
          </cell>
        </row>
        <row r="84">
          <cell r="C84">
            <v>0</v>
          </cell>
          <cell r="D84">
            <v>0</v>
          </cell>
        </row>
        <row r="85">
          <cell r="C85" t="str">
            <v>4,0</v>
          </cell>
          <cell r="D85">
            <v>71409994</v>
          </cell>
        </row>
        <row r="86">
          <cell r="C86" t="str">
            <v>4,0</v>
          </cell>
          <cell r="D86">
            <v>71409994</v>
          </cell>
        </row>
        <row r="87">
          <cell r="C87">
            <v>0</v>
          </cell>
          <cell r="D87">
            <v>0</v>
          </cell>
        </row>
        <row r="88">
          <cell r="C88">
            <v>0</v>
          </cell>
          <cell r="D88">
            <v>0</v>
          </cell>
        </row>
        <row r="89">
          <cell r="C89">
            <v>0</v>
          </cell>
          <cell r="D89">
            <v>0</v>
          </cell>
        </row>
        <row r="90">
          <cell r="C90" t="str">
            <v>1,5-</v>
          </cell>
          <cell r="D90">
            <v>7111407806</v>
          </cell>
        </row>
        <row r="91">
          <cell r="C91" t="str">
            <v>1,5-</v>
          </cell>
          <cell r="D91">
            <v>7111407806</v>
          </cell>
        </row>
        <row r="92">
          <cell r="C92">
            <v>0</v>
          </cell>
          <cell r="D92">
            <v>0</v>
          </cell>
        </row>
        <row r="93">
          <cell r="C93">
            <v>0</v>
          </cell>
          <cell r="D93">
            <v>0</v>
          </cell>
        </row>
        <row r="94">
          <cell r="C94">
            <v>0</v>
          </cell>
          <cell r="D94">
            <v>0</v>
          </cell>
        </row>
        <row r="95">
          <cell r="C95" t="str">
            <v>37,7</v>
          </cell>
          <cell r="D95">
            <v>10642039</v>
          </cell>
        </row>
        <row r="96">
          <cell r="C96" t="str">
            <v>3,2</v>
          </cell>
          <cell r="D96">
            <v>56070933</v>
          </cell>
        </row>
        <row r="97">
          <cell r="C97" t="str">
            <v>26,2-</v>
          </cell>
          <cell r="D97">
            <v>39735539</v>
          </cell>
        </row>
        <row r="98">
          <cell r="C98" t="str">
            <v>8,1-</v>
          </cell>
          <cell r="D98">
            <v>106448511</v>
          </cell>
        </row>
        <row r="99">
          <cell r="C99">
            <v>0</v>
          </cell>
          <cell r="D99">
            <v>0</v>
          </cell>
        </row>
        <row r="100">
          <cell r="C100">
            <v>0</v>
          </cell>
          <cell r="D100">
            <v>0</v>
          </cell>
        </row>
        <row r="101">
          <cell r="C101">
            <v>0</v>
          </cell>
          <cell r="D101">
            <v>0</v>
          </cell>
        </row>
        <row r="102">
          <cell r="C102" t="str">
            <v>836,2-</v>
          </cell>
          <cell r="D102">
            <v>-744635651</v>
          </cell>
        </row>
        <row r="103">
          <cell r="C103" t="str">
            <v>2,2-</v>
          </cell>
          <cell r="D103">
            <v>-77235797</v>
          </cell>
        </row>
        <row r="104">
          <cell r="C104" t="str">
            <v>3.312,0-</v>
          </cell>
          <cell r="D104">
            <v>-821871448</v>
          </cell>
        </row>
        <row r="105">
          <cell r="C105">
            <v>0</v>
          </cell>
          <cell r="D105">
            <v>0</v>
          </cell>
        </row>
        <row r="106">
          <cell r="C106" t="str">
            <v>10,3-</v>
          </cell>
          <cell r="D106">
            <v>14497145057</v>
          </cell>
        </row>
        <row r="107">
          <cell r="C107">
            <v>0</v>
          </cell>
          <cell r="D107">
            <v>0</v>
          </cell>
        </row>
        <row r="108">
          <cell r="C108">
            <v>0</v>
          </cell>
          <cell r="D108">
            <v>0</v>
          </cell>
        </row>
        <row r="109">
          <cell r="C109">
            <v>0</v>
          </cell>
          <cell r="D109">
            <v>0</v>
          </cell>
        </row>
        <row r="110">
          <cell r="C110">
            <v>0</v>
          </cell>
          <cell r="D110">
            <v>0</v>
          </cell>
        </row>
        <row r="111">
          <cell r="C111">
            <v>0</v>
          </cell>
          <cell r="D111">
            <v>0</v>
          </cell>
        </row>
        <row r="112">
          <cell r="C112" t="str">
            <v>4,4</v>
          </cell>
          <cell r="D112">
            <v>778624640</v>
          </cell>
        </row>
        <row r="113">
          <cell r="C113" t="str">
            <v>4,2</v>
          </cell>
          <cell r="D113">
            <v>143009017</v>
          </cell>
        </row>
        <row r="114">
          <cell r="C114" t="str">
            <v>89,3-</v>
          </cell>
          <cell r="D114">
            <v>14069325</v>
          </cell>
        </row>
        <row r="115">
          <cell r="C115" t="str">
            <v>30,9</v>
          </cell>
          <cell r="D115">
            <v>2969843736</v>
          </cell>
        </row>
        <row r="116">
          <cell r="C116" t="str">
            <v>0,0</v>
          </cell>
          <cell r="D116">
            <v>-3255113381</v>
          </cell>
        </row>
        <row r="117">
          <cell r="C117" t="str">
            <v>2.103,2</v>
          </cell>
          <cell r="D117">
            <v>650433337</v>
          </cell>
        </row>
        <row r="118">
          <cell r="C118">
            <v>0</v>
          </cell>
          <cell r="D118">
            <v>0</v>
          </cell>
        </row>
        <row r="119">
          <cell r="C119">
            <v>0</v>
          </cell>
          <cell r="D119">
            <v>0</v>
          </cell>
        </row>
        <row r="120">
          <cell r="C120">
            <v>0</v>
          </cell>
          <cell r="D120">
            <v>0</v>
          </cell>
        </row>
        <row r="121">
          <cell r="C121" t="str">
            <v>77,8</v>
          </cell>
          <cell r="D121">
            <v>1178488443</v>
          </cell>
        </row>
        <row r="122">
          <cell r="C122" t="str">
            <v>0,0</v>
          </cell>
          <cell r="D122">
            <v>87696598</v>
          </cell>
        </row>
        <row r="123">
          <cell r="C123" t="str">
            <v>68,7</v>
          </cell>
          <cell r="D123">
            <v>1266185041</v>
          </cell>
        </row>
        <row r="124">
          <cell r="C124">
            <v>0</v>
          </cell>
          <cell r="D124">
            <v>0</v>
          </cell>
        </row>
        <row r="125">
          <cell r="C125" t="str">
            <v>145,8</v>
          </cell>
          <cell r="D125">
            <v>1916618378</v>
          </cell>
        </row>
        <row r="126">
          <cell r="C126">
            <v>0</v>
          </cell>
          <cell r="D126">
            <v>0</v>
          </cell>
        </row>
        <row r="127">
          <cell r="C127" t="str">
            <v>4,1</v>
          </cell>
          <cell r="D127">
            <v>56431011938</v>
          </cell>
        </row>
        <row r="128">
          <cell r="C128">
            <v>0</v>
          </cell>
          <cell r="D128">
            <v>0</v>
          </cell>
        </row>
        <row r="129">
          <cell r="C129">
            <v>0</v>
          </cell>
          <cell r="D129">
            <v>0</v>
          </cell>
        </row>
        <row r="130">
          <cell r="C130">
            <v>0</v>
          </cell>
          <cell r="D130">
            <v>0</v>
          </cell>
        </row>
        <row r="131">
          <cell r="C131">
            <v>0</v>
          </cell>
          <cell r="D131">
            <v>0</v>
          </cell>
        </row>
        <row r="132">
          <cell r="C132">
            <v>0</v>
          </cell>
          <cell r="D132">
            <v>0</v>
          </cell>
        </row>
        <row r="133">
          <cell r="C133" t="str">
            <v>0,0</v>
          </cell>
          <cell r="D133">
            <v>24562716739</v>
          </cell>
        </row>
        <row r="134">
          <cell r="C134" t="str">
            <v>0,0</v>
          </cell>
          <cell r="D134">
            <v>24562716739</v>
          </cell>
        </row>
        <row r="135">
          <cell r="C135">
            <v>0</v>
          </cell>
          <cell r="D135">
            <v>0</v>
          </cell>
        </row>
        <row r="136">
          <cell r="C136" t="str">
            <v>0,0</v>
          </cell>
          <cell r="D136">
            <v>24562716739</v>
          </cell>
        </row>
        <row r="137">
          <cell r="C137">
            <v>0</v>
          </cell>
          <cell r="D137">
            <v>0</v>
          </cell>
        </row>
        <row r="138">
          <cell r="C138">
            <v>0</v>
          </cell>
          <cell r="D138">
            <v>0</v>
          </cell>
        </row>
        <row r="139">
          <cell r="C139">
            <v>0</v>
          </cell>
          <cell r="D139">
            <v>0</v>
          </cell>
        </row>
        <row r="140">
          <cell r="C140">
            <v>0</v>
          </cell>
          <cell r="D140">
            <v>0</v>
          </cell>
        </row>
        <row r="141">
          <cell r="C141">
            <v>0</v>
          </cell>
          <cell r="D141">
            <v>0</v>
          </cell>
        </row>
        <row r="142">
          <cell r="C142" t="str">
            <v>0,0</v>
          </cell>
          <cell r="D142">
            <v>18239505150</v>
          </cell>
        </row>
        <row r="143">
          <cell r="C143" t="str">
            <v>0,0</v>
          </cell>
          <cell r="D143">
            <v>13680021447</v>
          </cell>
        </row>
        <row r="144">
          <cell r="C144" t="str">
            <v>0,0</v>
          </cell>
          <cell r="D144">
            <v>429552701233</v>
          </cell>
        </row>
        <row r="145">
          <cell r="C145" t="str">
            <v>0,1</v>
          </cell>
          <cell r="D145">
            <v>10322084374</v>
          </cell>
        </row>
        <row r="146">
          <cell r="C146" t="str">
            <v>0,0</v>
          </cell>
          <cell r="D146">
            <v>53089101446</v>
          </cell>
        </row>
        <row r="147">
          <cell r="C147" t="str">
            <v>0,0</v>
          </cell>
          <cell r="D147">
            <v>9710398191</v>
          </cell>
        </row>
        <row r="148">
          <cell r="C148" t="str">
            <v>0,0</v>
          </cell>
          <cell r="D148">
            <v>16073110888</v>
          </cell>
        </row>
        <row r="149">
          <cell r="C149" t="str">
            <v>0,0</v>
          </cell>
          <cell r="D149">
            <v>36263545</v>
          </cell>
        </row>
        <row r="150">
          <cell r="C150" t="str">
            <v>0,0</v>
          </cell>
          <cell r="D150">
            <v>28067018519</v>
          </cell>
        </row>
        <row r="151">
          <cell r="C151" t="str">
            <v>1,1</v>
          </cell>
          <cell r="D151">
            <v>1304831706</v>
          </cell>
        </row>
        <row r="152">
          <cell r="C152" t="str">
            <v>0,7</v>
          </cell>
          <cell r="D152">
            <v>548958615</v>
          </cell>
        </row>
        <row r="153">
          <cell r="C153" t="str">
            <v>0,0</v>
          </cell>
          <cell r="D153">
            <v>580623995114</v>
          </cell>
        </row>
        <row r="154">
          <cell r="C154">
            <v>0</v>
          </cell>
          <cell r="D154">
            <v>0</v>
          </cell>
        </row>
        <row r="155">
          <cell r="C155">
            <v>0</v>
          </cell>
          <cell r="D155">
            <v>0</v>
          </cell>
        </row>
        <row r="156">
          <cell r="C156">
            <v>0</v>
          </cell>
          <cell r="D156">
            <v>0</v>
          </cell>
        </row>
        <row r="157">
          <cell r="C157" t="str">
            <v>0,0</v>
          </cell>
          <cell r="D157">
            <v>1414853600</v>
          </cell>
        </row>
        <row r="158">
          <cell r="C158" t="str">
            <v>0,0</v>
          </cell>
          <cell r="D158">
            <v>9840940800</v>
          </cell>
        </row>
        <row r="159">
          <cell r="C159" t="str">
            <v>0,2-</v>
          </cell>
          <cell r="D159">
            <v>3933534382</v>
          </cell>
        </row>
        <row r="160">
          <cell r="C160" t="str">
            <v>0,0</v>
          </cell>
          <cell r="D160">
            <v>15189328782</v>
          </cell>
        </row>
        <row r="161">
          <cell r="C161">
            <v>0</v>
          </cell>
          <cell r="D161">
            <v>0</v>
          </cell>
        </row>
        <row r="162">
          <cell r="C162">
            <v>0</v>
          </cell>
          <cell r="D162">
            <v>0</v>
          </cell>
        </row>
        <row r="163">
          <cell r="C163">
            <v>0</v>
          </cell>
          <cell r="D163">
            <v>0</v>
          </cell>
        </row>
        <row r="164">
          <cell r="C164" t="str">
            <v>1,5-</v>
          </cell>
          <cell r="D164">
            <v>-4589305212</v>
          </cell>
        </row>
        <row r="165">
          <cell r="C165" t="str">
            <v>1,8-</v>
          </cell>
          <cell r="D165">
            <v>-154677158205</v>
          </cell>
        </row>
        <row r="166">
          <cell r="C166" t="str">
            <v>2,3-</v>
          </cell>
          <cell r="D166">
            <v>-3953218877</v>
          </cell>
        </row>
        <row r="167">
          <cell r="C167" t="str">
            <v>2,3-</v>
          </cell>
          <cell r="D167">
            <v>-13162158491</v>
          </cell>
        </row>
        <row r="168">
          <cell r="C168" t="str">
            <v>1,8-</v>
          </cell>
          <cell r="D168">
            <v>-3449651982</v>
          </cell>
        </row>
        <row r="169">
          <cell r="C169" t="str">
            <v>0,9-</v>
          </cell>
          <cell r="D169">
            <v>-9378154510</v>
          </cell>
        </row>
        <row r="170">
          <cell r="C170" t="str">
            <v>1,7-</v>
          </cell>
          <cell r="D170">
            <v>-17700565</v>
          </cell>
        </row>
        <row r="171">
          <cell r="C171" t="str">
            <v>1,3-</v>
          </cell>
          <cell r="D171">
            <v>-11641526492</v>
          </cell>
        </row>
        <row r="172">
          <cell r="C172" t="str">
            <v>2,6-</v>
          </cell>
          <cell r="D172">
            <v>-651418911</v>
          </cell>
        </row>
        <row r="173">
          <cell r="C173" t="str">
            <v>2,7-</v>
          </cell>
          <cell r="D173">
            <v>-280855976</v>
          </cell>
        </row>
        <row r="174">
          <cell r="C174" t="str">
            <v>1,8-</v>
          </cell>
          <cell r="D174">
            <v>-201801149221</v>
          </cell>
        </row>
        <row r="175">
          <cell r="C175">
            <v>0</v>
          </cell>
          <cell r="D175">
            <v>0</v>
          </cell>
        </row>
        <row r="176">
          <cell r="C176">
            <v>0</v>
          </cell>
          <cell r="D176">
            <v>0</v>
          </cell>
        </row>
        <row r="177">
          <cell r="C177">
            <v>0</v>
          </cell>
          <cell r="D177">
            <v>0</v>
          </cell>
        </row>
        <row r="178">
          <cell r="C178" t="str">
            <v>5,1-</v>
          </cell>
          <cell r="D178">
            <v>-152725551</v>
          </cell>
        </row>
        <row r="179">
          <cell r="C179" t="str">
            <v>10,1-</v>
          </cell>
          <cell r="D179">
            <v>-556537072</v>
          </cell>
        </row>
        <row r="180">
          <cell r="C180" t="str">
            <v>3,2-</v>
          </cell>
          <cell r="D180">
            <v>-1186044409</v>
          </cell>
        </row>
        <row r="181">
          <cell r="C181" t="str">
            <v>5,3-</v>
          </cell>
          <cell r="D181">
            <v>-1895307032</v>
          </cell>
        </row>
        <row r="182">
          <cell r="C182">
            <v>0</v>
          </cell>
          <cell r="D182">
            <v>0</v>
          </cell>
        </row>
        <row r="183">
          <cell r="C183" t="str">
            <v>0,9-</v>
          </cell>
          <cell r="D183">
            <v>392116867643</v>
          </cell>
        </row>
        <row r="184">
          <cell r="C184">
            <v>0</v>
          </cell>
          <cell r="D184">
            <v>0</v>
          </cell>
        </row>
        <row r="185">
          <cell r="C185">
            <v>0</v>
          </cell>
          <cell r="D185">
            <v>0</v>
          </cell>
        </row>
        <row r="186">
          <cell r="C186">
            <v>0</v>
          </cell>
          <cell r="D186">
            <v>0</v>
          </cell>
        </row>
        <row r="187">
          <cell r="C187">
            <v>0</v>
          </cell>
          <cell r="D187">
            <v>0</v>
          </cell>
        </row>
        <row r="188">
          <cell r="C188">
            <v>0</v>
          </cell>
          <cell r="D188">
            <v>0</v>
          </cell>
        </row>
        <row r="189">
          <cell r="C189" t="str">
            <v>0,0</v>
          </cell>
          <cell r="D189">
            <v>144966947</v>
          </cell>
        </row>
        <row r="190">
          <cell r="C190" t="str">
            <v>0,0</v>
          </cell>
          <cell r="D190">
            <v>144966947</v>
          </cell>
        </row>
        <row r="191">
          <cell r="C191">
            <v>0</v>
          </cell>
          <cell r="D191">
            <v>0</v>
          </cell>
        </row>
        <row r="192">
          <cell r="C192" t="str">
            <v>0,0</v>
          </cell>
          <cell r="D192">
            <v>144966947</v>
          </cell>
        </row>
        <row r="193">
          <cell r="C193">
            <v>0</v>
          </cell>
          <cell r="D193">
            <v>0</v>
          </cell>
        </row>
        <row r="194">
          <cell r="C194">
            <v>0</v>
          </cell>
          <cell r="D194">
            <v>0</v>
          </cell>
        </row>
        <row r="195">
          <cell r="C195">
            <v>0</v>
          </cell>
          <cell r="D195">
            <v>0</v>
          </cell>
        </row>
        <row r="196">
          <cell r="C196">
            <v>0</v>
          </cell>
          <cell r="D196">
            <v>0</v>
          </cell>
        </row>
        <row r="197">
          <cell r="C197">
            <v>0</v>
          </cell>
          <cell r="D197">
            <v>0</v>
          </cell>
        </row>
        <row r="198">
          <cell r="C198" t="str">
            <v>0,0</v>
          </cell>
          <cell r="D198">
            <v>14467536047</v>
          </cell>
        </row>
        <row r="199">
          <cell r="C199" t="str">
            <v>0,5-</v>
          </cell>
          <cell r="D199">
            <v>23015196</v>
          </cell>
        </row>
        <row r="200">
          <cell r="C200" t="str">
            <v>0,0</v>
          </cell>
          <cell r="D200">
            <v>14490551243</v>
          </cell>
        </row>
        <row r="201">
          <cell r="C201">
            <v>0</v>
          </cell>
          <cell r="D201">
            <v>0</v>
          </cell>
        </row>
        <row r="202">
          <cell r="C202">
            <v>0</v>
          </cell>
          <cell r="D202">
            <v>0</v>
          </cell>
        </row>
        <row r="203">
          <cell r="C203">
            <v>0</v>
          </cell>
          <cell r="D203">
            <v>0</v>
          </cell>
        </row>
        <row r="204">
          <cell r="C204" t="str">
            <v>0,0</v>
          </cell>
          <cell r="D204">
            <v>-22955972</v>
          </cell>
        </row>
        <row r="205">
          <cell r="C205" t="str">
            <v>0,0</v>
          </cell>
          <cell r="D205">
            <v>-22955972</v>
          </cell>
        </row>
        <row r="206">
          <cell r="C206">
            <v>0</v>
          </cell>
          <cell r="D206">
            <v>0</v>
          </cell>
        </row>
        <row r="207">
          <cell r="C207">
            <v>0</v>
          </cell>
          <cell r="D207">
            <v>0</v>
          </cell>
        </row>
        <row r="208">
          <cell r="C208">
            <v>0</v>
          </cell>
          <cell r="D208">
            <v>0</v>
          </cell>
        </row>
        <row r="209">
          <cell r="C209" t="str">
            <v>0,0</v>
          </cell>
          <cell r="D209">
            <v>68811500</v>
          </cell>
        </row>
        <row r="210">
          <cell r="C210" t="str">
            <v>0,0</v>
          </cell>
          <cell r="D210">
            <v>68811500</v>
          </cell>
        </row>
        <row r="211">
          <cell r="C211">
            <v>0</v>
          </cell>
          <cell r="D211">
            <v>0</v>
          </cell>
        </row>
        <row r="212">
          <cell r="C212">
            <v>0</v>
          </cell>
          <cell r="D212">
            <v>0</v>
          </cell>
        </row>
        <row r="213">
          <cell r="C213">
            <v>0</v>
          </cell>
          <cell r="D213">
            <v>0</v>
          </cell>
        </row>
        <row r="214">
          <cell r="C214" t="str">
            <v>34,1-</v>
          </cell>
          <cell r="D214">
            <v>98903500</v>
          </cell>
        </row>
        <row r="215">
          <cell r="C215" t="str">
            <v>34,1-</v>
          </cell>
          <cell r="D215">
            <v>98903500</v>
          </cell>
        </row>
        <row r="216">
          <cell r="C216">
            <v>0</v>
          </cell>
          <cell r="D216">
            <v>0</v>
          </cell>
        </row>
        <row r="217">
          <cell r="C217">
            <v>0</v>
          </cell>
          <cell r="D217">
            <v>0</v>
          </cell>
        </row>
        <row r="218">
          <cell r="C218">
            <v>0</v>
          </cell>
          <cell r="D218">
            <v>0</v>
          </cell>
        </row>
        <row r="219">
          <cell r="C219" t="str">
            <v>0,0</v>
          </cell>
          <cell r="D219">
            <v>107568246</v>
          </cell>
        </row>
        <row r="220">
          <cell r="C220" t="str">
            <v>0,0</v>
          </cell>
          <cell r="D220">
            <v>85097971</v>
          </cell>
        </row>
        <row r="221">
          <cell r="C221" t="str">
            <v>0,0</v>
          </cell>
          <cell r="D221">
            <v>270715164</v>
          </cell>
        </row>
        <row r="222">
          <cell r="C222" t="str">
            <v>0,0</v>
          </cell>
          <cell r="D222">
            <v>463381381</v>
          </cell>
        </row>
        <row r="223">
          <cell r="C223">
            <v>0</v>
          </cell>
          <cell r="D223">
            <v>0</v>
          </cell>
        </row>
        <row r="224">
          <cell r="C224" t="str">
            <v>0,3-</v>
          </cell>
          <cell r="D224">
            <v>15098691652</v>
          </cell>
        </row>
        <row r="225">
          <cell r="C225">
            <v>0</v>
          </cell>
          <cell r="D225">
            <v>0</v>
          </cell>
        </row>
        <row r="226">
          <cell r="C226">
            <v>0</v>
          </cell>
          <cell r="D226">
            <v>0</v>
          </cell>
        </row>
        <row r="227">
          <cell r="C227">
            <v>0</v>
          </cell>
          <cell r="D227">
            <v>0</v>
          </cell>
        </row>
        <row r="228">
          <cell r="C228">
            <v>0</v>
          </cell>
          <cell r="D228">
            <v>0</v>
          </cell>
        </row>
        <row r="229">
          <cell r="C229">
            <v>0</v>
          </cell>
          <cell r="D229">
            <v>0</v>
          </cell>
        </row>
        <row r="230">
          <cell r="C230" t="str">
            <v>0,5</v>
          </cell>
          <cell r="D230">
            <v>-549458614333</v>
          </cell>
        </row>
        <row r="231">
          <cell r="C231" t="str">
            <v>0,0</v>
          </cell>
          <cell r="D231">
            <v>2869539994</v>
          </cell>
        </row>
        <row r="232">
          <cell r="C232" t="str">
            <v>0,5</v>
          </cell>
          <cell r="D232">
            <v>-546589074339</v>
          </cell>
        </row>
        <row r="233">
          <cell r="C233">
            <v>0</v>
          </cell>
          <cell r="D233">
            <v>0</v>
          </cell>
        </row>
        <row r="234">
          <cell r="C234" t="str">
            <v>0,5</v>
          </cell>
          <cell r="D234">
            <v>-546589074339</v>
          </cell>
        </row>
        <row r="235">
          <cell r="C235">
            <v>0</v>
          </cell>
          <cell r="D235">
            <v>0</v>
          </cell>
        </row>
        <row r="236">
          <cell r="C236" t="str">
            <v>2,0</v>
          </cell>
          <cell r="D236">
            <v>-58234819420</v>
          </cell>
        </row>
        <row r="237">
          <cell r="C237">
            <v>0</v>
          </cell>
          <cell r="D237">
            <v>0</v>
          </cell>
        </row>
        <row r="238">
          <cell r="C238">
            <v>0</v>
          </cell>
          <cell r="D238">
            <v>0</v>
          </cell>
        </row>
        <row r="239">
          <cell r="C239">
            <v>0</v>
          </cell>
          <cell r="D239">
            <v>0</v>
          </cell>
        </row>
        <row r="240">
          <cell r="C240">
            <v>0</v>
          </cell>
          <cell r="D240">
            <v>0</v>
          </cell>
        </row>
        <row r="241">
          <cell r="C241">
            <v>0</v>
          </cell>
          <cell r="D241">
            <v>0</v>
          </cell>
        </row>
        <row r="242">
          <cell r="C242">
            <v>0</v>
          </cell>
          <cell r="D242">
            <v>0</v>
          </cell>
        </row>
        <row r="243">
          <cell r="C243">
            <v>0</v>
          </cell>
          <cell r="D243">
            <v>0</v>
          </cell>
        </row>
        <row r="244">
          <cell r="C244">
            <v>0</v>
          </cell>
          <cell r="D244">
            <v>0</v>
          </cell>
        </row>
        <row r="245">
          <cell r="C245">
            <v>0</v>
          </cell>
          <cell r="D245">
            <v>0</v>
          </cell>
        </row>
        <row r="246">
          <cell r="C246" t="str">
            <v>0,3</v>
          </cell>
          <cell r="D246">
            <v>-43684664983</v>
          </cell>
        </row>
        <row r="247">
          <cell r="C247" t="str">
            <v>33,4-</v>
          </cell>
          <cell r="D247">
            <v>-7280604645</v>
          </cell>
        </row>
        <row r="248">
          <cell r="C248" t="str">
            <v>56,2-</v>
          </cell>
          <cell r="D248">
            <v>-4982388920</v>
          </cell>
        </row>
        <row r="249">
          <cell r="C249" t="str">
            <v>6,6-</v>
          </cell>
          <cell r="D249">
            <v>-55947658548</v>
          </cell>
        </row>
        <row r="250">
          <cell r="C250">
            <v>0</v>
          </cell>
          <cell r="D250">
            <v>0</v>
          </cell>
        </row>
        <row r="251">
          <cell r="C251">
            <v>0</v>
          </cell>
          <cell r="D251">
            <v>0</v>
          </cell>
        </row>
        <row r="252">
          <cell r="C252">
            <v>0</v>
          </cell>
          <cell r="D252">
            <v>0</v>
          </cell>
        </row>
        <row r="253">
          <cell r="C253" t="str">
            <v>0,0</v>
          </cell>
          <cell r="D253">
            <v>-260391578</v>
          </cell>
        </row>
        <row r="254">
          <cell r="C254" t="str">
            <v>0,0</v>
          </cell>
          <cell r="D254">
            <v>-1029280228</v>
          </cell>
        </row>
        <row r="255">
          <cell r="C255" t="str">
            <v>0,0</v>
          </cell>
          <cell r="D255">
            <v>-2257870842</v>
          </cell>
        </row>
        <row r="256">
          <cell r="C256" t="str">
            <v>3,6</v>
          </cell>
          <cell r="D256">
            <v>245917199</v>
          </cell>
        </row>
        <row r="257">
          <cell r="C257" t="str">
            <v>0,3</v>
          </cell>
          <cell r="D257">
            <v>-3301625449</v>
          </cell>
        </row>
        <row r="258">
          <cell r="C258">
            <v>0</v>
          </cell>
          <cell r="D258">
            <v>0</v>
          </cell>
        </row>
        <row r="259">
          <cell r="C259" t="str">
            <v>6,2-</v>
          </cell>
          <cell r="D259">
            <v>-59249283997</v>
          </cell>
        </row>
        <row r="260">
          <cell r="C260">
            <v>0</v>
          </cell>
          <cell r="D260">
            <v>0</v>
          </cell>
        </row>
        <row r="261">
          <cell r="C261">
            <v>0</v>
          </cell>
          <cell r="D261">
            <v>0</v>
          </cell>
        </row>
        <row r="262">
          <cell r="C262">
            <v>0</v>
          </cell>
          <cell r="D262">
            <v>0</v>
          </cell>
        </row>
        <row r="263">
          <cell r="C263">
            <v>0</v>
          </cell>
          <cell r="D263">
            <v>0</v>
          </cell>
        </row>
        <row r="264">
          <cell r="C264">
            <v>0</v>
          </cell>
          <cell r="D264">
            <v>0</v>
          </cell>
        </row>
        <row r="265">
          <cell r="C265" t="str">
            <v>0,3-</v>
          </cell>
          <cell r="D265">
            <v>-3631612090</v>
          </cell>
        </row>
        <row r="266">
          <cell r="C266" t="str">
            <v>0,0</v>
          </cell>
          <cell r="D266">
            <v>-309605000</v>
          </cell>
        </row>
        <row r="267">
          <cell r="C267" t="str">
            <v>0,3-</v>
          </cell>
          <cell r="D267">
            <v>-3941217090</v>
          </cell>
        </row>
        <row r="268">
          <cell r="C268">
            <v>0</v>
          </cell>
          <cell r="D268">
            <v>0</v>
          </cell>
        </row>
        <row r="269">
          <cell r="C269" t="str">
            <v>0,3-</v>
          </cell>
          <cell r="D269">
            <v>-3941217090</v>
          </cell>
        </row>
        <row r="270">
          <cell r="C270">
            <v>0</v>
          </cell>
          <cell r="D270">
            <v>0</v>
          </cell>
        </row>
        <row r="271">
          <cell r="C271">
            <v>0</v>
          </cell>
          <cell r="D271">
            <v>0</v>
          </cell>
        </row>
        <row r="272">
          <cell r="C272">
            <v>0</v>
          </cell>
          <cell r="D272">
            <v>0</v>
          </cell>
        </row>
        <row r="273">
          <cell r="C273">
            <v>0</v>
          </cell>
          <cell r="D273">
            <v>0</v>
          </cell>
        </row>
        <row r="274">
          <cell r="C274">
            <v>0</v>
          </cell>
          <cell r="D274">
            <v>0</v>
          </cell>
        </row>
        <row r="275">
          <cell r="C275" t="str">
            <v>13,5-</v>
          </cell>
          <cell r="D275">
            <v>3479713</v>
          </cell>
        </row>
        <row r="276">
          <cell r="C276" t="str">
            <v>16,6-</v>
          </cell>
          <cell r="D276">
            <v>-31413855</v>
          </cell>
        </row>
        <row r="277">
          <cell r="C277" t="str">
            <v>0,0</v>
          </cell>
          <cell r="D277">
            <v>-7310000</v>
          </cell>
        </row>
        <row r="278">
          <cell r="C278" t="str">
            <v>0,0</v>
          </cell>
          <cell r="D278">
            <v>-196242500</v>
          </cell>
        </row>
        <row r="279">
          <cell r="C279" t="str">
            <v>16,1-</v>
          </cell>
          <cell r="D279">
            <v>-6970045446</v>
          </cell>
        </row>
        <row r="280">
          <cell r="C280" t="str">
            <v>0,0</v>
          </cell>
          <cell r="D280">
            <v>119943729</v>
          </cell>
        </row>
        <row r="281">
          <cell r="C281" t="str">
            <v>21,1</v>
          </cell>
          <cell r="D281">
            <v>3570081680</v>
          </cell>
        </row>
        <row r="282">
          <cell r="C282" t="str">
            <v>11,1-</v>
          </cell>
          <cell r="D282">
            <v>-3511506679</v>
          </cell>
        </row>
        <row r="283">
          <cell r="C283">
            <v>0</v>
          </cell>
          <cell r="D283">
            <v>0</v>
          </cell>
        </row>
        <row r="284">
          <cell r="C284" t="str">
            <v>11,1-</v>
          </cell>
          <cell r="D284">
            <v>-3511506679</v>
          </cell>
        </row>
        <row r="285">
          <cell r="C285">
            <v>0</v>
          </cell>
          <cell r="D285">
            <v>0</v>
          </cell>
        </row>
        <row r="286">
          <cell r="C286">
            <v>0</v>
          </cell>
          <cell r="D286">
            <v>0</v>
          </cell>
        </row>
        <row r="287">
          <cell r="C287">
            <v>0</v>
          </cell>
          <cell r="D287">
            <v>0</v>
          </cell>
        </row>
        <row r="288">
          <cell r="C288">
            <v>0</v>
          </cell>
          <cell r="D288">
            <v>0</v>
          </cell>
        </row>
        <row r="289">
          <cell r="C289">
            <v>0</v>
          </cell>
          <cell r="D289">
            <v>0</v>
          </cell>
        </row>
        <row r="290">
          <cell r="C290" t="str">
            <v>4,1-</v>
          </cell>
          <cell r="D290">
            <v>-1285690336</v>
          </cell>
        </row>
        <row r="291">
          <cell r="C291" t="str">
            <v>2,3-</v>
          </cell>
          <cell r="D291">
            <v>-1886976963</v>
          </cell>
        </row>
        <row r="292">
          <cell r="C292" t="str">
            <v>11,1-</v>
          </cell>
          <cell r="D292">
            <v>-32602631</v>
          </cell>
        </row>
        <row r="293">
          <cell r="C293" t="str">
            <v>3,1-</v>
          </cell>
          <cell r="D293">
            <v>-3205269930</v>
          </cell>
        </row>
        <row r="294">
          <cell r="C294">
            <v>0</v>
          </cell>
          <cell r="D294">
            <v>0</v>
          </cell>
        </row>
        <row r="295">
          <cell r="C295">
            <v>0</v>
          </cell>
          <cell r="D295">
            <v>0</v>
          </cell>
        </row>
        <row r="296">
          <cell r="C296">
            <v>0</v>
          </cell>
          <cell r="D296">
            <v>0</v>
          </cell>
        </row>
        <row r="297">
          <cell r="C297" t="str">
            <v>100,0</v>
          </cell>
          <cell r="D297">
            <v>0</v>
          </cell>
        </row>
        <row r="298">
          <cell r="C298" t="str">
            <v>160,6</v>
          </cell>
          <cell r="D298">
            <v>7825896</v>
          </cell>
        </row>
        <row r="299">
          <cell r="C299" t="str">
            <v>36,6</v>
          </cell>
          <cell r="D299">
            <v>-1018155</v>
          </cell>
        </row>
        <row r="300">
          <cell r="C300" t="str">
            <v>82,5</v>
          </cell>
          <cell r="D300">
            <v>-19070511</v>
          </cell>
        </row>
        <row r="301">
          <cell r="C301" t="str">
            <v>100,0</v>
          </cell>
          <cell r="D301">
            <v>0</v>
          </cell>
        </row>
        <row r="302">
          <cell r="C302" t="str">
            <v>80,1</v>
          </cell>
          <cell r="D302">
            <v>-7273579</v>
          </cell>
        </row>
        <row r="303">
          <cell r="C303" t="str">
            <v>88,0</v>
          </cell>
          <cell r="D303">
            <v>-19536349</v>
          </cell>
        </row>
        <row r="304">
          <cell r="C304">
            <v>0</v>
          </cell>
          <cell r="D304">
            <v>0</v>
          </cell>
        </row>
        <row r="305">
          <cell r="C305">
            <v>0</v>
          </cell>
          <cell r="D305">
            <v>0</v>
          </cell>
        </row>
        <row r="306">
          <cell r="C306">
            <v>0</v>
          </cell>
          <cell r="D306">
            <v>0</v>
          </cell>
        </row>
        <row r="307">
          <cell r="C307" t="str">
            <v>34,5</v>
          </cell>
          <cell r="D307">
            <v>-3293377575</v>
          </cell>
        </row>
        <row r="308">
          <cell r="C308" t="str">
            <v>0,0</v>
          </cell>
          <cell r="D308">
            <v>-279688037</v>
          </cell>
        </row>
        <row r="309">
          <cell r="C309" t="str">
            <v>32,7</v>
          </cell>
          <cell r="D309">
            <v>-3573065612</v>
          </cell>
        </row>
        <row r="310">
          <cell r="C310">
            <v>0</v>
          </cell>
          <cell r="D310">
            <v>0</v>
          </cell>
        </row>
        <row r="311">
          <cell r="C311" t="str">
            <v>20,8</v>
          </cell>
          <cell r="D311">
            <v>-6797871891</v>
          </cell>
        </row>
        <row r="312">
          <cell r="C312">
            <v>0</v>
          </cell>
          <cell r="D312">
            <v>0</v>
          </cell>
        </row>
        <row r="313">
          <cell r="C313">
            <v>0</v>
          </cell>
          <cell r="D313">
            <v>0</v>
          </cell>
        </row>
        <row r="314">
          <cell r="C314">
            <v>0</v>
          </cell>
          <cell r="D314">
            <v>0</v>
          </cell>
        </row>
        <row r="315">
          <cell r="C315" t="str">
            <v>396,6-</v>
          </cell>
          <cell r="D315">
            <v>-1792235897</v>
          </cell>
        </row>
        <row r="316">
          <cell r="C316" t="str">
            <v>396,6-</v>
          </cell>
          <cell r="D316">
            <v>-1792235897</v>
          </cell>
        </row>
        <row r="317">
          <cell r="C317">
            <v>0</v>
          </cell>
          <cell r="D317">
            <v>0</v>
          </cell>
        </row>
        <row r="318">
          <cell r="C318" t="str">
            <v>6,3-</v>
          </cell>
          <cell r="D318">
            <v>-75292115554</v>
          </cell>
        </row>
        <row r="319">
          <cell r="C319">
            <v>0</v>
          </cell>
          <cell r="D319">
            <v>0</v>
          </cell>
        </row>
        <row r="320">
          <cell r="C320">
            <v>0</v>
          </cell>
          <cell r="D320">
            <v>0</v>
          </cell>
        </row>
        <row r="321">
          <cell r="C321">
            <v>0</v>
          </cell>
          <cell r="D321">
            <v>0</v>
          </cell>
        </row>
        <row r="322">
          <cell r="C322">
            <v>0</v>
          </cell>
          <cell r="D322">
            <v>0</v>
          </cell>
        </row>
        <row r="323">
          <cell r="C323">
            <v>0</v>
          </cell>
          <cell r="D323">
            <v>0</v>
          </cell>
        </row>
        <row r="324">
          <cell r="C324" t="str">
            <v>28,7</v>
          </cell>
          <cell r="D324">
            <v>-6101939962</v>
          </cell>
        </row>
        <row r="325">
          <cell r="C325" t="str">
            <v>28,7</v>
          </cell>
          <cell r="D325">
            <v>-6101939962</v>
          </cell>
        </row>
        <row r="326">
          <cell r="C326">
            <v>0</v>
          </cell>
          <cell r="D326">
            <v>0</v>
          </cell>
        </row>
        <row r="327">
          <cell r="C327" t="str">
            <v>28,7</v>
          </cell>
          <cell r="D327">
            <v>-6101939962</v>
          </cell>
        </row>
        <row r="328">
          <cell r="C328">
            <v>0</v>
          </cell>
          <cell r="D328">
            <v>0</v>
          </cell>
        </row>
        <row r="329">
          <cell r="C329">
            <v>0</v>
          </cell>
          <cell r="D329">
            <v>0</v>
          </cell>
        </row>
        <row r="330">
          <cell r="C330">
            <v>0</v>
          </cell>
          <cell r="D330">
            <v>0</v>
          </cell>
        </row>
        <row r="331">
          <cell r="C331" t="str">
            <v>0,0</v>
          </cell>
          <cell r="D331">
            <v>139379452757</v>
          </cell>
        </row>
        <row r="332">
          <cell r="C332" t="str">
            <v>0,0</v>
          </cell>
          <cell r="D332">
            <v>139379452757</v>
          </cell>
        </row>
        <row r="333">
          <cell r="C333">
            <v>0</v>
          </cell>
          <cell r="D333">
            <v>0</v>
          </cell>
        </row>
        <row r="334">
          <cell r="C334">
            <v>0</v>
          </cell>
          <cell r="D334">
            <v>0</v>
          </cell>
        </row>
        <row r="335">
          <cell r="C335">
            <v>0</v>
          </cell>
          <cell r="D335">
            <v>0</v>
          </cell>
        </row>
        <row r="336">
          <cell r="C336" t="str">
            <v>100,0</v>
          </cell>
          <cell r="D336">
            <v>0</v>
          </cell>
        </row>
        <row r="337">
          <cell r="C337">
            <v>0</v>
          </cell>
          <cell r="D337">
            <v>249422179</v>
          </cell>
        </row>
        <row r="338">
          <cell r="C338" t="str">
            <v>2,0-</v>
          </cell>
          <cell r="D338">
            <v>58234819420</v>
          </cell>
        </row>
        <row r="339">
          <cell r="C339">
            <v>0</v>
          </cell>
          <cell r="D339">
            <v>0</v>
          </cell>
        </row>
        <row r="340">
          <cell r="C340">
            <v>0</v>
          </cell>
          <cell r="D340">
            <v>0</v>
          </cell>
        </row>
        <row r="341">
          <cell r="C341">
            <v>0</v>
          </cell>
          <cell r="D341">
            <v>0</v>
          </cell>
        </row>
        <row r="342">
          <cell r="C342">
            <v>0</v>
          </cell>
          <cell r="D342">
            <v>0</v>
          </cell>
        </row>
        <row r="343">
          <cell r="C343" t="str">
            <v>44,7-</v>
          </cell>
          <cell r="D343">
            <v>-36832053144</v>
          </cell>
        </row>
        <row r="344">
          <cell r="C344" t="str">
            <v>14,8-</v>
          </cell>
          <cell r="D344">
            <v>-17500000</v>
          </cell>
        </row>
        <row r="345">
          <cell r="C345" t="str">
            <v>32,5-</v>
          </cell>
          <cell r="D345">
            <v>-148078614</v>
          </cell>
        </row>
        <row r="346">
          <cell r="C346" t="str">
            <v>100,0-</v>
          </cell>
          <cell r="D346">
            <v>0</v>
          </cell>
        </row>
        <row r="347">
          <cell r="C347" t="str">
            <v>44,7-</v>
          </cell>
          <cell r="D347">
            <v>-36997631758</v>
          </cell>
        </row>
        <row r="348">
          <cell r="C348" t="str">
            <v>0,0</v>
          </cell>
          <cell r="D348">
            <v>1964566</v>
          </cell>
        </row>
        <row r="349">
          <cell r="C349" t="str">
            <v>0,0</v>
          </cell>
          <cell r="D349">
            <v>1964566</v>
          </cell>
        </row>
        <row r="350">
          <cell r="C350" t="str">
            <v>29,9</v>
          </cell>
          <cell r="D350">
            <v>241186692</v>
          </cell>
        </row>
        <row r="351">
          <cell r="C351" t="str">
            <v>29,9</v>
          </cell>
          <cell r="D351">
            <v>241186692</v>
          </cell>
        </row>
        <row r="352">
          <cell r="C352" t="str">
            <v>44,8-</v>
          </cell>
          <cell r="D352">
            <v>-36754480500</v>
          </cell>
        </row>
        <row r="353">
          <cell r="C353">
            <v>0</v>
          </cell>
          <cell r="D353">
            <v>0</v>
          </cell>
        </row>
        <row r="354">
          <cell r="C354">
            <v>0</v>
          </cell>
          <cell r="D354">
            <v>0</v>
          </cell>
        </row>
        <row r="355">
          <cell r="C355" t="str">
            <v>51,3</v>
          </cell>
          <cell r="D355">
            <v>26019524751</v>
          </cell>
        </row>
        <row r="356">
          <cell r="C356" t="str">
            <v>62,1</v>
          </cell>
          <cell r="D356">
            <v>3461573956</v>
          </cell>
        </row>
        <row r="357">
          <cell r="C357" t="str">
            <v>50,9</v>
          </cell>
          <cell r="D357">
            <v>11145028</v>
          </cell>
        </row>
        <row r="358">
          <cell r="C358" t="str">
            <v>3,1</v>
          </cell>
          <cell r="D358">
            <v>150041503</v>
          </cell>
        </row>
        <row r="359">
          <cell r="C359" t="str">
            <v>79,2-</v>
          </cell>
          <cell r="D359">
            <v>-26473982</v>
          </cell>
        </row>
        <row r="360">
          <cell r="C360" t="str">
            <v>0,8</v>
          </cell>
          <cell r="D360">
            <v>-2314049</v>
          </cell>
        </row>
        <row r="361">
          <cell r="C361" t="str">
            <v>52,1</v>
          </cell>
          <cell r="D361">
            <v>29613497207</v>
          </cell>
        </row>
        <row r="362">
          <cell r="C362">
            <v>0</v>
          </cell>
          <cell r="D362">
            <v>0</v>
          </cell>
        </row>
        <row r="363">
          <cell r="C363" t="str">
            <v>20,6-</v>
          </cell>
          <cell r="D363">
            <v>-7140983293</v>
          </cell>
        </row>
        <row r="364">
          <cell r="C364">
            <v>0</v>
          </cell>
          <cell r="D364">
            <v>0</v>
          </cell>
        </row>
        <row r="365">
          <cell r="C365">
            <v>0</v>
          </cell>
          <cell r="D365">
            <v>0</v>
          </cell>
        </row>
        <row r="366">
          <cell r="C366">
            <v>0</v>
          </cell>
          <cell r="D366">
            <v>0</v>
          </cell>
        </row>
        <row r="367">
          <cell r="C367">
            <v>0</v>
          </cell>
          <cell r="D367">
            <v>0</v>
          </cell>
        </row>
        <row r="368">
          <cell r="C368" t="str">
            <v>36,3-</v>
          </cell>
          <cell r="D368">
            <v>-22343614946</v>
          </cell>
        </row>
        <row r="369">
          <cell r="C369" t="str">
            <v>36,3</v>
          </cell>
          <cell r="D369">
            <v>107613842</v>
          </cell>
        </row>
        <row r="370">
          <cell r="C370" t="str">
            <v>38,8</v>
          </cell>
          <cell r="D370">
            <v>1868754642</v>
          </cell>
        </row>
        <row r="371">
          <cell r="C371" t="str">
            <v>31,0</v>
          </cell>
          <cell r="D371">
            <v>1967739032</v>
          </cell>
        </row>
        <row r="372">
          <cell r="C372" t="str">
            <v>44,8</v>
          </cell>
          <cell r="D372">
            <v>224201512</v>
          </cell>
        </row>
        <row r="373">
          <cell r="C373" t="str">
            <v>36,5-</v>
          </cell>
          <cell r="D373">
            <v>-18175305918</v>
          </cell>
        </row>
        <row r="374">
          <cell r="C374">
            <v>0</v>
          </cell>
          <cell r="D374">
            <v>0</v>
          </cell>
        </row>
        <row r="375">
          <cell r="C375">
            <v>0</v>
          </cell>
          <cell r="D375">
            <v>0</v>
          </cell>
        </row>
        <row r="376">
          <cell r="C376" t="str">
            <v>31,3</v>
          </cell>
          <cell r="D376">
            <v>36997652</v>
          </cell>
        </row>
        <row r="377">
          <cell r="C377" t="str">
            <v>18,2</v>
          </cell>
          <cell r="D377">
            <v>15531229</v>
          </cell>
        </row>
        <row r="378">
          <cell r="C378" t="str">
            <v>0,0</v>
          </cell>
          <cell r="D378">
            <v>92403</v>
          </cell>
        </row>
        <row r="379">
          <cell r="C379" t="str">
            <v>27,0</v>
          </cell>
          <cell r="D379">
            <v>52621284</v>
          </cell>
        </row>
        <row r="380">
          <cell r="C380">
            <v>0</v>
          </cell>
          <cell r="D380">
            <v>0</v>
          </cell>
        </row>
        <row r="381">
          <cell r="C381">
            <v>0</v>
          </cell>
          <cell r="D381">
            <v>0</v>
          </cell>
        </row>
        <row r="382">
          <cell r="C382" t="str">
            <v>57,5</v>
          </cell>
          <cell r="D382">
            <v>22819992</v>
          </cell>
        </row>
        <row r="383">
          <cell r="C383" t="str">
            <v>3,1</v>
          </cell>
          <cell r="D383">
            <v>6607000</v>
          </cell>
        </row>
        <row r="384">
          <cell r="C384" t="str">
            <v>394,9</v>
          </cell>
          <cell r="D384">
            <v>67634796</v>
          </cell>
        </row>
        <row r="385">
          <cell r="C385" t="str">
            <v>4.862,7</v>
          </cell>
          <cell r="D385">
            <v>97061788</v>
          </cell>
        </row>
        <row r="386">
          <cell r="C386">
            <v>0</v>
          </cell>
          <cell r="D386">
            <v>0</v>
          </cell>
        </row>
        <row r="387">
          <cell r="C387">
            <v>0</v>
          </cell>
          <cell r="D387">
            <v>0</v>
          </cell>
        </row>
        <row r="388">
          <cell r="C388" t="str">
            <v>38,1</v>
          </cell>
          <cell r="D388">
            <v>2539328042</v>
          </cell>
        </row>
        <row r="389">
          <cell r="C389" t="str">
            <v>38,1</v>
          </cell>
          <cell r="D389">
            <v>2539328042</v>
          </cell>
        </row>
        <row r="390">
          <cell r="C390">
            <v>0</v>
          </cell>
          <cell r="D390">
            <v>0</v>
          </cell>
        </row>
        <row r="391">
          <cell r="C391">
            <v>0</v>
          </cell>
          <cell r="D391">
            <v>0</v>
          </cell>
        </row>
        <row r="392">
          <cell r="C392" t="str">
            <v>41,2</v>
          </cell>
          <cell r="D392">
            <v>704794784</v>
          </cell>
        </row>
        <row r="393">
          <cell r="C393" t="str">
            <v>0,0</v>
          </cell>
          <cell r="D393">
            <v>28105368</v>
          </cell>
        </row>
        <row r="394">
          <cell r="C394" t="str">
            <v>1,1</v>
          </cell>
          <cell r="D394">
            <v>8424500</v>
          </cell>
        </row>
        <row r="395">
          <cell r="C395" t="str">
            <v>32,5</v>
          </cell>
          <cell r="D395">
            <v>99941455</v>
          </cell>
        </row>
        <row r="396">
          <cell r="C396" t="str">
            <v>28,0</v>
          </cell>
          <cell r="D396">
            <v>24139206</v>
          </cell>
        </row>
        <row r="397">
          <cell r="C397" t="str">
            <v>51,3</v>
          </cell>
          <cell r="D397">
            <v>192776000</v>
          </cell>
        </row>
        <row r="398">
          <cell r="C398" t="str">
            <v>42,3</v>
          </cell>
          <cell r="D398">
            <v>11135050</v>
          </cell>
        </row>
        <row r="399">
          <cell r="C399" t="str">
            <v>0,0</v>
          </cell>
          <cell r="D399">
            <v>5330000</v>
          </cell>
        </row>
        <row r="400">
          <cell r="C400" t="str">
            <v>171,6</v>
          </cell>
          <cell r="D400">
            <v>3027616</v>
          </cell>
        </row>
        <row r="401">
          <cell r="C401" t="str">
            <v>73,4</v>
          </cell>
          <cell r="D401">
            <v>316762176</v>
          </cell>
        </row>
        <row r="402">
          <cell r="C402" t="str">
            <v>43,0</v>
          </cell>
          <cell r="D402">
            <v>226471970</v>
          </cell>
        </row>
        <row r="403">
          <cell r="C403" t="str">
            <v>45,7</v>
          </cell>
          <cell r="D403">
            <v>1620908125</v>
          </cell>
        </row>
        <row r="404">
          <cell r="C404">
            <v>0</v>
          </cell>
          <cell r="D404">
            <v>0</v>
          </cell>
        </row>
        <row r="405">
          <cell r="C405">
            <v>0</v>
          </cell>
          <cell r="D405">
            <v>0</v>
          </cell>
        </row>
        <row r="406">
          <cell r="C406" t="str">
            <v>37,5</v>
          </cell>
          <cell r="D406">
            <v>1485549477</v>
          </cell>
        </row>
        <row r="407">
          <cell r="C407" t="str">
            <v>52,1</v>
          </cell>
          <cell r="D407">
            <v>126615047</v>
          </cell>
        </row>
        <row r="408">
          <cell r="C408" t="str">
            <v>418,2</v>
          </cell>
          <cell r="D408">
            <v>64229618</v>
          </cell>
        </row>
        <row r="409">
          <cell r="C409" t="str">
            <v>40,7</v>
          </cell>
          <cell r="D409">
            <v>62957065</v>
          </cell>
        </row>
        <row r="410">
          <cell r="C410" t="str">
            <v>0,0</v>
          </cell>
          <cell r="D410">
            <v>55972306</v>
          </cell>
        </row>
        <row r="411">
          <cell r="C411" t="str">
            <v>33,0</v>
          </cell>
          <cell r="D411">
            <v>194598942</v>
          </cell>
        </row>
        <row r="412">
          <cell r="C412" t="str">
            <v>0,0</v>
          </cell>
          <cell r="D412">
            <v>144616902</v>
          </cell>
        </row>
        <row r="413">
          <cell r="C413" t="str">
            <v>36,2</v>
          </cell>
          <cell r="D413">
            <v>2134539357</v>
          </cell>
        </row>
        <row r="414">
          <cell r="C414">
            <v>0</v>
          </cell>
          <cell r="D414">
            <v>0</v>
          </cell>
        </row>
        <row r="415">
          <cell r="C415">
            <v>0</v>
          </cell>
          <cell r="D415">
            <v>0</v>
          </cell>
        </row>
        <row r="416">
          <cell r="C416" t="str">
            <v>33,8</v>
          </cell>
          <cell r="D416">
            <v>3055250</v>
          </cell>
        </row>
        <row r="417">
          <cell r="C417" t="str">
            <v>8,2</v>
          </cell>
          <cell r="D417">
            <v>3078050</v>
          </cell>
        </row>
        <row r="418">
          <cell r="C418" t="str">
            <v>13,3</v>
          </cell>
          <cell r="D418">
            <v>2657500</v>
          </cell>
        </row>
        <row r="419">
          <cell r="C419" t="str">
            <v>6,2</v>
          </cell>
          <cell r="D419">
            <v>1484000</v>
          </cell>
        </row>
        <row r="420">
          <cell r="C420">
            <v>0</v>
          </cell>
          <cell r="D420">
            <v>-334500</v>
          </cell>
        </row>
        <row r="421">
          <cell r="C421" t="str">
            <v>12,1</v>
          </cell>
          <cell r="D421">
            <v>9940300</v>
          </cell>
        </row>
        <row r="422">
          <cell r="C422">
            <v>0</v>
          </cell>
          <cell r="D422">
            <v>0</v>
          </cell>
        </row>
        <row r="423">
          <cell r="C423">
            <v>0</v>
          </cell>
          <cell r="D423">
            <v>0</v>
          </cell>
        </row>
        <row r="424">
          <cell r="C424" t="str">
            <v>11,2</v>
          </cell>
          <cell r="D424">
            <v>15140936</v>
          </cell>
        </row>
        <row r="425">
          <cell r="C425" t="str">
            <v>15,6-</v>
          </cell>
          <cell r="D425">
            <v>27134</v>
          </cell>
        </row>
        <row r="426">
          <cell r="C426" t="str">
            <v>38,9</v>
          </cell>
          <cell r="D426">
            <v>1204368383</v>
          </cell>
        </row>
        <row r="427">
          <cell r="C427" t="str">
            <v>78,6-</v>
          </cell>
          <cell r="D427">
            <v>-391514601</v>
          </cell>
        </row>
        <row r="428">
          <cell r="C428" t="str">
            <v>133,5</v>
          </cell>
          <cell r="D428">
            <v>193524818</v>
          </cell>
        </row>
        <row r="429">
          <cell r="C429" t="str">
            <v>1.676,5-</v>
          </cell>
          <cell r="D429">
            <v>-43080106</v>
          </cell>
        </row>
        <row r="430">
          <cell r="C430" t="str">
            <v>413,0</v>
          </cell>
          <cell r="D430">
            <v>6048393</v>
          </cell>
        </row>
        <row r="431">
          <cell r="C431" t="str">
            <v>32,5</v>
          </cell>
          <cell r="D431">
            <v>984514957</v>
          </cell>
        </row>
        <row r="432">
          <cell r="C432">
            <v>0</v>
          </cell>
          <cell r="D432">
            <v>0</v>
          </cell>
        </row>
        <row r="433">
          <cell r="C433">
            <v>0</v>
          </cell>
          <cell r="D433">
            <v>0</v>
          </cell>
        </row>
        <row r="434">
          <cell r="C434" t="str">
            <v>0,0</v>
          </cell>
          <cell r="D434">
            <v>2127662</v>
          </cell>
        </row>
        <row r="435">
          <cell r="C435">
            <v>0</v>
          </cell>
          <cell r="D435">
            <v>19295589</v>
          </cell>
        </row>
        <row r="436">
          <cell r="C436">
            <v>0</v>
          </cell>
          <cell r="D436">
            <v>727500</v>
          </cell>
        </row>
        <row r="437">
          <cell r="C437" t="str">
            <v>33,3</v>
          </cell>
          <cell r="D437">
            <v>3000000</v>
          </cell>
        </row>
        <row r="438">
          <cell r="C438" t="str">
            <v>0,0</v>
          </cell>
          <cell r="D438">
            <v>4800000</v>
          </cell>
        </row>
        <row r="439">
          <cell r="C439" t="str">
            <v>297,7</v>
          </cell>
          <cell r="D439">
            <v>12691490</v>
          </cell>
        </row>
        <row r="440">
          <cell r="C440" t="str">
            <v>0,0</v>
          </cell>
          <cell r="D440">
            <v>11116611</v>
          </cell>
        </row>
        <row r="441">
          <cell r="C441" t="str">
            <v>0,0</v>
          </cell>
          <cell r="D441">
            <v>141310</v>
          </cell>
        </row>
        <row r="442">
          <cell r="C442" t="str">
            <v>20,0</v>
          </cell>
          <cell r="D442">
            <v>15753147</v>
          </cell>
        </row>
        <row r="443">
          <cell r="C443" t="str">
            <v>89,5</v>
          </cell>
          <cell r="D443">
            <v>69653309</v>
          </cell>
        </row>
        <row r="444">
          <cell r="C444">
            <v>0</v>
          </cell>
          <cell r="D444">
            <v>0</v>
          </cell>
        </row>
        <row r="445">
          <cell r="C445">
            <v>0</v>
          </cell>
          <cell r="D445">
            <v>0</v>
          </cell>
        </row>
        <row r="446">
          <cell r="C446" t="str">
            <v>37,3</v>
          </cell>
          <cell r="D446">
            <v>74632135</v>
          </cell>
        </row>
        <row r="447">
          <cell r="C447" t="str">
            <v>37,5</v>
          </cell>
          <cell r="D447">
            <v>5616872</v>
          </cell>
        </row>
        <row r="448">
          <cell r="C448" t="str">
            <v>277,9</v>
          </cell>
          <cell r="D448">
            <v>679950</v>
          </cell>
        </row>
        <row r="449">
          <cell r="C449" t="str">
            <v>38,1</v>
          </cell>
          <cell r="D449">
            <v>80928957</v>
          </cell>
        </row>
        <row r="450">
          <cell r="C450">
            <v>0</v>
          </cell>
          <cell r="D450">
            <v>0</v>
          </cell>
        </row>
        <row r="451">
          <cell r="C451">
            <v>0</v>
          </cell>
          <cell r="D451">
            <v>0</v>
          </cell>
        </row>
        <row r="452">
          <cell r="C452" t="str">
            <v>35,8</v>
          </cell>
          <cell r="D452">
            <v>6237421607</v>
          </cell>
        </row>
        <row r="453">
          <cell r="C453" t="str">
            <v>33,3</v>
          </cell>
          <cell r="D453">
            <v>748152000</v>
          </cell>
        </row>
        <row r="454">
          <cell r="C454" t="str">
            <v>32,9</v>
          </cell>
          <cell r="D454">
            <v>10987950</v>
          </cell>
        </row>
        <row r="455">
          <cell r="C455" t="str">
            <v>35,5</v>
          </cell>
          <cell r="D455">
            <v>6996561557</v>
          </cell>
        </row>
        <row r="456">
          <cell r="C456">
            <v>0</v>
          </cell>
          <cell r="D456">
            <v>0</v>
          </cell>
        </row>
        <row r="457">
          <cell r="C457">
            <v>0</v>
          </cell>
          <cell r="D457">
            <v>0</v>
          </cell>
        </row>
        <row r="458">
          <cell r="C458" t="str">
            <v>0,0</v>
          </cell>
          <cell r="D458">
            <v>2500000</v>
          </cell>
        </row>
        <row r="459">
          <cell r="C459" t="str">
            <v>0,0</v>
          </cell>
          <cell r="D459">
            <v>2500000</v>
          </cell>
        </row>
        <row r="460">
          <cell r="C460">
            <v>0</v>
          </cell>
          <cell r="D460">
            <v>0</v>
          </cell>
        </row>
        <row r="461">
          <cell r="C461">
            <v>0</v>
          </cell>
          <cell r="D461">
            <v>0</v>
          </cell>
        </row>
        <row r="462">
          <cell r="C462" t="str">
            <v>34,6</v>
          </cell>
          <cell r="D462">
            <v>41952510</v>
          </cell>
        </row>
        <row r="463">
          <cell r="C463" t="str">
            <v>41,7</v>
          </cell>
          <cell r="D463">
            <v>13881702</v>
          </cell>
        </row>
        <row r="464">
          <cell r="C464" t="str">
            <v>8,3</v>
          </cell>
          <cell r="D464">
            <v>204800</v>
          </cell>
        </row>
        <row r="465">
          <cell r="C465" t="str">
            <v>0,0</v>
          </cell>
          <cell r="D465">
            <v>250000</v>
          </cell>
        </row>
        <row r="466">
          <cell r="C466" t="str">
            <v>184,0</v>
          </cell>
          <cell r="D466">
            <v>25026800</v>
          </cell>
        </row>
        <row r="467">
          <cell r="C467" t="str">
            <v>45,2</v>
          </cell>
          <cell r="D467">
            <v>8332500</v>
          </cell>
        </row>
        <row r="468">
          <cell r="C468" t="str">
            <v>81,0</v>
          </cell>
          <cell r="D468">
            <v>4863320</v>
          </cell>
        </row>
        <row r="469">
          <cell r="C469" t="str">
            <v>45,5</v>
          </cell>
          <cell r="D469">
            <v>1507050</v>
          </cell>
        </row>
        <row r="470">
          <cell r="C470" t="str">
            <v>10,3</v>
          </cell>
          <cell r="D470">
            <v>10975000</v>
          </cell>
        </row>
        <row r="471">
          <cell r="C471" t="str">
            <v>78,2</v>
          </cell>
          <cell r="D471">
            <v>14700000</v>
          </cell>
        </row>
        <row r="472">
          <cell r="C472" t="str">
            <v>0,0</v>
          </cell>
          <cell r="D472">
            <v>8754545</v>
          </cell>
        </row>
        <row r="473">
          <cell r="C473" t="str">
            <v>8,2</v>
          </cell>
          <cell r="D473">
            <v>1994451</v>
          </cell>
        </row>
        <row r="474">
          <cell r="C474" t="str">
            <v>0,4</v>
          </cell>
          <cell r="D474">
            <v>120176825</v>
          </cell>
        </row>
        <row r="475">
          <cell r="C475" t="str">
            <v>36,8</v>
          </cell>
          <cell r="D475">
            <v>136034735</v>
          </cell>
        </row>
        <row r="476">
          <cell r="C476" t="str">
            <v>37,9</v>
          </cell>
          <cell r="D476">
            <v>133963047</v>
          </cell>
        </row>
        <row r="477">
          <cell r="C477" t="str">
            <v>0,0</v>
          </cell>
          <cell r="D477">
            <v>5227500</v>
          </cell>
        </row>
        <row r="478">
          <cell r="C478" t="str">
            <v>0,0</v>
          </cell>
          <cell r="D478">
            <v>20000000</v>
          </cell>
        </row>
        <row r="479">
          <cell r="C479" t="str">
            <v>33,3</v>
          </cell>
          <cell r="D479">
            <v>536000</v>
          </cell>
        </row>
        <row r="480">
          <cell r="C480" t="str">
            <v>29,2</v>
          </cell>
          <cell r="D480">
            <v>8274345</v>
          </cell>
        </row>
        <row r="481">
          <cell r="C481" t="str">
            <v>60,0</v>
          </cell>
          <cell r="D481">
            <v>20744302</v>
          </cell>
        </row>
        <row r="482">
          <cell r="C482" t="str">
            <v>25,7</v>
          </cell>
          <cell r="D482">
            <v>98411</v>
          </cell>
        </row>
        <row r="483">
          <cell r="C483" t="str">
            <v>217,0</v>
          </cell>
          <cell r="D483">
            <v>18595883</v>
          </cell>
        </row>
        <row r="484">
          <cell r="C484" t="str">
            <v>0,0</v>
          </cell>
          <cell r="D484">
            <v>39695000</v>
          </cell>
        </row>
        <row r="485">
          <cell r="C485">
            <v>0</v>
          </cell>
          <cell r="D485">
            <v>-715500</v>
          </cell>
        </row>
        <row r="486">
          <cell r="C486" t="str">
            <v>6,4</v>
          </cell>
          <cell r="D486">
            <v>58151889</v>
          </cell>
        </row>
        <row r="487">
          <cell r="C487" t="str">
            <v>4.479,6</v>
          </cell>
          <cell r="D487">
            <v>12325950</v>
          </cell>
        </row>
        <row r="488">
          <cell r="C488" t="str">
            <v>28,2</v>
          </cell>
          <cell r="D488">
            <v>705551065</v>
          </cell>
        </row>
        <row r="489">
          <cell r="C489">
            <v>0</v>
          </cell>
          <cell r="D489">
            <v>0</v>
          </cell>
        </row>
        <row r="490">
          <cell r="C490">
            <v>0</v>
          </cell>
          <cell r="D490">
            <v>0</v>
          </cell>
        </row>
        <row r="491">
          <cell r="C491" t="str">
            <v>33,3</v>
          </cell>
          <cell r="D491">
            <v>266086970</v>
          </cell>
        </row>
        <row r="492">
          <cell r="C492" t="str">
            <v>33,3</v>
          </cell>
          <cell r="D492">
            <v>8945426165</v>
          </cell>
        </row>
        <row r="493">
          <cell r="C493" t="str">
            <v>33,5</v>
          </cell>
          <cell r="D493">
            <v>249970085</v>
          </cell>
        </row>
        <row r="494">
          <cell r="C494" t="str">
            <v>33,3</v>
          </cell>
          <cell r="D494">
            <v>821773375</v>
          </cell>
        </row>
        <row r="495">
          <cell r="C495" t="str">
            <v>33,3</v>
          </cell>
          <cell r="D495">
            <v>209608349</v>
          </cell>
        </row>
        <row r="496">
          <cell r="C496" t="str">
            <v>33,6</v>
          </cell>
          <cell r="D496">
            <v>184549813</v>
          </cell>
        </row>
        <row r="497">
          <cell r="C497" t="str">
            <v>35,6</v>
          </cell>
          <cell r="D497">
            <v>579253</v>
          </cell>
        </row>
        <row r="498">
          <cell r="C498" t="str">
            <v>33,4</v>
          </cell>
          <cell r="D498">
            <v>423203913</v>
          </cell>
        </row>
        <row r="499">
          <cell r="C499" t="str">
            <v>34,1</v>
          </cell>
          <cell r="D499">
            <v>42386878</v>
          </cell>
        </row>
        <row r="500">
          <cell r="C500" t="str">
            <v>29,4</v>
          </cell>
          <cell r="D500">
            <v>21024584</v>
          </cell>
        </row>
        <row r="501">
          <cell r="C501" t="str">
            <v>33,3</v>
          </cell>
          <cell r="D501">
            <v>11164609385</v>
          </cell>
        </row>
        <row r="502">
          <cell r="C502">
            <v>0</v>
          </cell>
          <cell r="D502">
            <v>0</v>
          </cell>
        </row>
        <row r="503">
          <cell r="C503" t="str">
            <v>33,9</v>
          </cell>
          <cell r="D503">
            <v>8283412208</v>
          </cell>
        </row>
        <row r="504">
          <cell r="C504">
            <v>0</v>
          </cell>
          <cell r="D504">
            <v>0</v>
          </cell>
        </row>
        <row r="505">
          <cell r="C505" t="str">
            <v>337,4</v>
          </cell>
          <cell r="D505">
            <v>1142428915</v>
          </cell>
        </row>
        <row r="506">
          <cell r="C506">
            <v>0</v>
          </cell>
          <cell r="D506">
            <v>0</v>
          </cell>
        </row>
        <row r="507">
          <cell r="C507">
            <v>0</v>
          </cell>
          <cell r="D507">
            <v>0</v>
          </cell>
        </row>
        <row r="508">
          <cell r="C508">
            <v>0</v>
          </cell>
          <cell r="D508">
            <v>0</v>
          </cell>
        </row>
        <row r="509">
          <cell r="C509">
            <v>0</v>
          </cell>
          <cell r="D509">
            <v>0</v>
          </cell>
        </row>
        <row r="510">
          <cell r="C510">
            <v>0</v>
          </cell>
          <cell r="D510">
            <v>0</v>
          </cell>
        </row>
        <row r="511">
          <cell r="C511" t="str">
            <v>25,7-</v>
          </cell>
          <cell r="D511">
            <v>-491508</v>
          </cell>
        </row>
        <row r="512">
          <cell r="C512" t="str">
            <v>0,0</v>
          </cell>
          <cell r="D512">
            <v>-82807292</v>
          </cell>
        </row>
        <row r="513">
          <cell r="C513" t="str">
            <v>0,0</v>
          </cell>
          <cell r="D513">
            <v>143392215</v>
          </cell>
        </row>
        <row r="514">
          <cell r="C514" t="str">
            <v>19,5-</v>
          </cell>
          <cell r="D514">
            <v>-281363679</v>
          </cell>
        </row>
        <row r="515">
          <cell r="C515" t="str">
            <v>0,4-</v>
          </cell>
          <cell r="D515">
            <v>-225316695</v>
          </cell>
        </row>
        <row r="516">
          <cell r="C516" t="str">
            <v>11,8-</v>
          </cell>
          <cell r="D516">
            <v>-446586959</v>
          </cell>
        </row>
        <row r="517">
          <cell r="C517">
            <v>0</v>
          </cell>
          <cell r="D517">
            <v>0</v>
          </cell>
        </row>
        <row r="518">
          <cell r="C518">
            <v>0</v>
          </cell>
          <cell r="D518">
            <v>0</v>
          </cell>
        </row>
        <row r="519">
          <cell r="C519">
            <v>0</v>
          </cell>
          <cell r="D519">
            <v>0</v>
          </cell>
        </row>
        <row r="520">
          <cell r="C520" t="str">
            <v>29,2</v>
          </cell>
          <cell r="D520">
            <v>551017039</v>
          </cell>
        </row>
        <row r="521">
          <cell r="C521" t="str">
            <v>7,2</v>
          </cell>
          <cell r="D521">
            <v>75849369</v>
          </cell>
        </row>
        <row r="522">
          <cell r="C522" t="str">
            <v>0,0</v>
          </cell>
          <cell r="D522">
            <v>-1333192919</v>
          </cell>
        </row>
        <row r="523">
          <cell r="C523" t="str">
            <v>2,1</v>
          </cell>
          <cell r="D523">
            <v>283376331</v>
          </cell>
        </row>
        <row r="524">
          <cell r="C524" t="str">
            <v>9,7</v>
          </cell>
          <cell r="D524">
            <v>-32846</v>
          </cell>
        </row>
        <row r="525">
          <cell r="C525" t="str">
            <v>0,1-</v>
          </cell>
          <cell r="D525">
            <v>169058452</v>
          </cell>
        </row>
        <row r="526">
          <cell r="C526" t="str">
            <v>34,8</v>
          </cell>
          <cell r="D526">
            <v>-253924574</v>
          </cell>
        </row>
        <row r="527">
          <cell r="C527">
            <v>0</v>
          </cell>
          <cell r="D527">
            <v>0</v>
          </cell>
        </row>
        <row r="528">
          <cell r="C528" t="str">
            <v>11,2</v>
          </cell>
          <cell r="D528">
            <v>-700511533</v>
          </cell>
        </row>
        <row r="529">
          <cell r="C529">
            <v>0</v>
          </cell>
          <cell r="D529">
            <v>0</v>
          </cell>
        </row>
        <row r="530">
          <cell r="C530" t="str">
            <v>183,8</v>
          </cell>
          <cell r="D530">
            <v>441917382</v>
          </cell>
        </row>
        <row r="531">
          <cell r="C531">
            <v>0</v>
          </cell>
          <cell r="D531">
            <v>0</v>
          </cell>
        </row>
        <row r="532">
          <cell r="C532" t="str">
            <v>183,8-</v>
          </cell>
          <cell r="D532">
            <v>-441917382</v>
          </cell>
        </row>
        <row r="533">
          <cell r="C533">
            <v>0</v>
          </cell>
          <cell r="D533">
            <v>0</v>
          </cell>
        </row>
        <row r="534">
          <cell r="C534">
            <v>0</v>
          </cell>
          <cell r="D534">
            <v>0</v>
          </cell>
        </row>
        <row r="535">
          <cell r="C535">
            <v>0</v>
          </cell>
          <cell r="D535">
            <v>-567250</v>
          </cell>
        </row>
        <row r="536">
          <cell r="C536">
            <v>0</v>
          </cell>
          <cell r="D536">
            <v>-567250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ktor "/>
      <sheetName val="SALES2003"/>
      <sheetName val="JADI"/>
      <sheetName val="DAGANG"/>
    </sheetNames>
    <sheetDataSet>
      <sheetData sheetId="0"/>
      <sheetData sheetId="1"/>
      <sheetData sheetId="2" refreshError="1">
        <row r="47">
          <cell r="AL47" t="str">
            <v>NO.</v>
          </cell>
          <cell r="AM47" t="str">
            <v>NAMA PELANGGAN</v>
          </cell>
          <cell r="AN47" t="str">
            <v>YEAR TO DATE</v>
          </cell>
          <cell r="AO47" t="str">
            <v>TAHUN 2003</v>
          </cell>
        </row>
        <row r="48">
          <cell r="AN48" t="str">
            <v>JAN - AGUST 2002</v>
          </cell>
          <cell r="AO48" t="str">
            <v>JANUARI</v>
          </cell>
          <cell r="AP48" t="str">
            <v>PEBRUARI</v>
          </cell>
          <cell r="AQ48" t="str">
            <v>MARET</v>
          </cell>
          <cell r="AR48" t="str">
            <v>APRIL</v>
          </cell>
          <cell r="AS48" t="str">
            <v>MEI</v>
          </cell>
          <cell r="AT48" t="str">
            <v>JUNI</v>
          </cell>
          <cell r="AU48" t="str">
            <v>JULI</v>
          </cell>
          <cell r="AV48" t="str">
            <v>AGUSTUS</v>
          </cell>
          <cell r="AW48" t="str">
            <v>SEPTEMBER</v>
          </cell>
          <cell r="AX48" t="str">
            <v>OKTOBER</v>
          </cell>
          <cell r="AY48" t="str">
            <v>NOVEMBER</v>
          </cell>
          <cell r="AZ48" t="str">
            <v>DESEMBER</v>
          </cell>
          <cell r="BA48" t="str">
            <v>TOTAL</v>
          </cell>
        </row>
        <row r="50">
          <cell r="AL50" t="str">
            <v>I.</v>
          </cell>
          <cell r="AM50" t="str">
            <v>SEKTOR</v>
          </cell>
        </row>
        <row r="51">
          <cell r="AL51" t="str">
            <v>A.</v>
          </cell>
          <cell r="AM51" t="str">
            <v>CHEMICAL</v>
          </cell>
        </row>
        <row r="52">
          <cell r="AL52">
            <v>1</v>
          </cell>
          <cell r="AM52" t="str">
            <v>PT. KALTIM PASIFIC AMONIAK</v>
          </cell>
          <cell r="AN52">
            <v>2043360000</v>
          </cell>
          <cell r="AO52">
            <v>319122413.56999999</v>
          </cell>
          <cell r="AP52">
            <v>214551500.68000001</v>
          </cell>
          <cell r="AQ52">
            <v>59101666.170000002</v>
          </cell>
          <cell r="AR52">
            <v>191026283.56</v>
          </cell>
          <cell r="AS52">
            <v>99175993.930000007</v>
          </cell>
          <cell r="AT52">
            <v>45613779.659999996</v>
          </cell>
          <cell r="AU52">
            <v>166634030.31</v>
          </cell>
          <cell r="AV52">
            <v>361841392.81999999</v>
          </cell>
          <cell r="AW52">
            <v>554286840.53999996</v>
          </cell>
          <cell r="AX52">
            <v>432052728.51999998</v>
          </cell>
          <cell r="BA52">
            <v>2443406629.7600002</v>
          </cell>
        </row>
        <row r="53">
          <cell r="AL53">
            <v>3</v>
          </cell>
          <cell r="AM53" t="str">
            <v>PT. KALTIM PARNA INDUSTRI</v>
          </cell>
          <cell r="AN53">
            <v>976550845</v>
          </cell>
          <cell r="AO53">
            <v>31038041</v>
          </cell>
          <cell r="AP53">
            <v>28647959.969999999</v>
          </cell>
          <cell r="AQ53">
            <v>28979716.18</v>
          </cell>
          <cell r="AR53">
            <v>10679965.33</v>
          </cell>
          <cell r="AS53">
            <v>19633053.609999999</v>
          </cell>
          <cell r="AT53">
            <v>38843149.090000004</v>
          </cell>
          <cell r="AU53">
            <v>50353166.689999998</v>
          </cell>
          <cell r="AV53">
            <v>39678987.68</v>
          </cell>
          <cell r="AW53">
            <v>34554887.520000003</v>
          </cell>
          <cell r="AX53">
            <v>40683315.859999999</v>
          </cell>
          <cell r="BA53">
            <v>323092242.93000001</v>
          </cell>
        </row>
        <row r="54">
          <cell r="AL54">
            <v>4</v>
          </cell>
          <cell r="AM54" t="str">
            <v>PT. PUPUK KALTIM</v>
          </cell>
          <cell r="AN54">
            <v>271757232</v>
          </cell>
          <cell r="AO54">
            <v>48948748</v>
          </cell>
          <cell r="AP54">
            <v>355979262.31999999</v>
          </cell>
          <cell r="AQ54">
            <v>477645765.81999999</v>
          </cell>
          <cell r="AS54">
            <v>478953902.5</v>
          </cell>
          <cell r="AT54">
            <v>55421103</v>
          </cell>
          <cell r="AU54">
            <v>608400902.09000003</v>
          </cell>
          <cell r="AV54">
            <v>142716615.69</v>
          </cell>
          <cell r="AW54">
            <v>304200451.04000002</v>
          </cell>
          <cell r="BA54">
            <v>2472266750.46</v>
          </cell>
        </row>
        <row r="55">
          <cell r="AL55">
            <v>5</v>
          </cell>
          <cell r="AM55">
            <v>0</v>
          </cell>
          <cell r="BA55">
            <v>0</v>
          </cell>
        </row>
        <row r="56">
          <cell r="AL56">
            <v>6</v>
          </cell>
          <cell r="AM56">
            <v>0</v>
          </cell>
          <cell r="BA56">
            <v>0</v>
          </cell>
        </row>
        <row r="57">
          <cell r="AM57" t="str">
            <v xml:space="preserve"> TOTAL PENJUALAN LANGSUNG</v>
          </cell>
          <cell r="AN57">
            <v>3291668077</v>
          </cell>
          <cell r="AO57">
            <v>399109202.56999999</v>
          </cell>
          <cell r="AP57">
            <v>599178722.97000003</v>
          </cell>
          <cell r="AQ57">
            <v>565727148.16999996</v>
          </cell>
          <cell r="AR57">
            <v>201706248.89000002</v>
          </cell>
          <cell r="AS57">
            <v>597762950.03999996</v>
          </cell>
          <cell r="AT57">
            <v>139878031.75</v>
          </cell>
          <cell r="AU57">
            <v>825388099.09000003</v>
          </cell>
          <cell r="AV57">
            <v>544236996.19000006</v>
          </cell>
          <cell r="AW57">
            <v>893042179.0999999</v>
          </cell>
          <cell r="AX57">
            <v>472736044.38</v>
          </cell>
          <cell r="AY57">
            <v>0</v>
          </cell>
          <cell r="AZ57">
            <v>0</v>
          </cell>
          <cell r="BA57">
            <v>5238765623.1499996</v>
          </cell>
        </row>
        <row r="59">
          <cell r="AL59" t="str">
            <v>B.</v>
          </cell>
          <cell r="AM59" t="str">
            <v>EXTERNAL</v>
          </cell>
        </row>
        <row r="60">
          <cell r="AL60">
            <v>1</v>
          </cell>
          <cell r="AM60" t="str">
            <v>PT. MURNI GAS RAYA</v>
          </cell>
          <cell r="AN60">
            <v>209839500</v>
          </cell>
          <cell r="AW60">
            <v>8000007.4500000002</v>
          </cell>
          <cell r="BA60">
            <v>8000007.4500000002</v>
          </cell>
        </row>
        <row r="61">
          <cell r="AL61">
            <v>2</v>
          </cell>
          <cell r="AM61" t="str">
            <v>MESSER</v>
          </cell>
          <cell r="AU61">
            <v>8824506.1600000001</v>
          </cell>
          <cell r="BA61">
            <v>8824506.1600000001</v>
          </cell>
        </row>
        <row r="62">
          <cell r="AM62" t="str">
            <v xml:space="preserve"> TOTAL PENJUALAN KE AGEN</v>
          </cell>
          <cell r="AN62">
            <v>209839500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8824506.1600000001</v>
          </cell>
          <cell r="AV62">
            <v>0</v>
          </cell>
          <cell r="AW62">
            <v>8000007.4500000002</v>
          </cell>
          <cell r="AX62">
            <v>0</v>
          </cell>
          <cell r="AY62">
            <v>0</v>
          </cell>
          <cell r="AZ62">
            <v>0</v>
          </cell>
          <cell r="BA62">
            <v>16824513.609999999</v>
          </cell>
        </row>
        <row r="64">
          <cell r="AM64" t="str">
            <v xml:space="preserve"> TOTAL EXIST CUSTOMER</v>
          </cell>
          <cell r="AN64">
            <v>3501507577</v>
          </cell>
          <cell r="AO64">
            <v>399109202.56999999</v>
          </cell>
          <cell r="AP64">
            <v>599178722.97000003</v>
          </cell>
          <cell r="AQ64">
            <v>565727148.16999996</v>
          </cell>
          <cell r="AR64">
            <v>201706248.89000002</v>
          </cell>
          <cell r="AS64">
            <v>597762950.03999996</v>
          </cell>
          <cell r="AT64">
            <v>139878031.75</v>
          </cell>
          <cell r="AU64">
            <v>834212605.25</v>
          </cell>
          <cell r="AV64">
            <v>544236996.19000006</v>
          </cell>
          <cell r="AW64">
            <v>901042186.54999995</v>
          </cell>
          <cell r="AX64">
            <v>472736044.38</v>
          </cell>
          <cell r="AY64">
            <v>0</v>
          </cell>
          <cell r="AZ64">
            <v>0</v>
          </cell>
          <cell r="BA64">
            <v>5255590136.7599993</v>
          </cell>
        </row>
        <row r="66">
          <cell r="AM66">
            <v>0</v>
          </cell>
        </row>
        <row r="67">
          <cell r="AL67" t="str">
            <v>A.</v>
          </cell>
          <cell r="AM67" t="str">
            <v>OIL &amp; GAS</v>
          </cell>
        </row>
        <row r="68">
          <cell r="AL68">
            <v>1</v>
          </cell>
          <cell r="AM68" t="str">
            <v>PT. PERTAMINA UP. V</v>
          </cell>
          <cell r="AN68">
            <v>351000000</v>
          </cell>
          <cell r="AR68">
            <v>411880669.97000003</v>
          </cell>
          <cell r="AS68">
            <v>241459946.36000001</v>
          </cell>
          <cell r="AT68">
            <v>20928076.57</v>
          </cell>
          <cell r="BA68">
            <v>674268692.9000001</v>
          </cell>
        </row>
        <row r="69">
          <cell r="AL69">
            <v>2</v>
          </cell>
          <cell r="AM69" t="str">
            <v>PT. CLAUGH ( UNOCALL WEST SENO ) / Hyndai</v>
          </cell>
          <cell r="AN69">
            <v>2838000000</v>
          </cell>
          <cell r="AT69">
            <v>313849294.13</v>
          </cell>
          <cell r="AU69">
            <v>623904054.25</v>
          </cell>
          <cell r="AV69">
            <v>80954143.700000003</v>
          </cell>
          <cell r="BA69">
            <v>1018707492.08</v>
          </cell>
        </row>
        <row r="70">
          <cell r="AL70">
            <v>3</v>
          </cell>
          <cell r="AM70" t="str">
            <v>PT. DOWELL SCL</v>
          </cell>
          <cell r="AN70">
            <v>3096000000</v>
          </cell>
          <cell r="AO70">
            <v>138270041.63</v>
          </cell>
          <cell r="AP70">
            <v>106332131.37</v>
          </cell>
          <cell r="AQ70">
            <v>246369770.68000001</v>
          </cell>
          <cell r="AR70">
            <v>174782674.59</v>
          </cell>
          <cell r="AS70">
            <v>188470814.47999999</v>
          </cell>
          <cell r="AT70">
            <v>250182075.61000001</v>
          </cell>
          <cell r="AU70">
            <v>191860785.00999999</v>
          </cell>
          <cell r="AV70">
            <v>211427995.41999999</v>
          </cell>
          <cell r="AW70">
            <v>165472109.63999999</v>
          </cell>
          <cell r="AX70">
            <v>325143063.14999998</v>
          </cell>
          <cell r="BA70">
            <v>1998311461.5800004</v>
          </cell>
        </row>
        <row r="71">
          <cell r="AL71">
            <v>4</v>
          </cell>
          <cell r="AM71" t="str">
            <v>PT. HALLIBURTON</v>
          </cell>
          <cell r="AN71">
            <v>1609920000</v>
          </cell>
          <cell r="AP71">
            <v>59395519.130000003</v>
          </cell>
          <cell r="AQ71">
            <v>115700044.14</v>
          </cell>
          <cell r="AS71">
            <v>131131010.64</v>
          </cell>
          <cell r="AT71">
            <v>63739018.880000003</v>
          </cell>
          <cell r="AU71">
            <v>43212006.670000002</v>
          </cell>
          <cell r="AV71">
            <v>242372096.44</v>
          </cell>
          <cell r="AW71">
            <v>192394195.47</v>
          </cell>
          <cell r="AX71">
            <v>477954821.23000002</v>
          </cell>
          <cell r="BA71">
            <v>1325898712.6000001</v>
          </cell>
        </row>
        <row r="72">
          <cell r="AL72">
            <v>5</v>
          </cell>
          <cell r="AM72" t="str">
            <v>PT. BUKIT APIT BUM PERSADA</v>
          </cell>
          <cell r="AN72">
            <v>425700000</v>
          </cell>
          <cell r="BA72">
            <v>0</v>
          </cell>
        </row>
        <row r="73">
          <cell r="AL73">
            <v>6</v>
          </cell>
          <cell r="AM73" t="str">
            <v>UNOCAL CO.</v>
          </cell>
          <cell r="AP73">
            <v>48879611.280000001</v>
          </cell>
          <cell r="AU73">
            <v>45137051.490000002</v>
          </cell>
          <cell r="BA73">
            <v>94016662.770000011</v>
          </cell>
        </row>
        <row r="74">
          <cell r="AL74">
            <v>0</v>
          </cell>
          <cell r="AM74">
            <v>0</v>
          </cell>
          <cell r="BA74">
            <v>0</v>
          </cell>
        </row>
        <row r="75">
          <cell r="AM75" t="str">
            <v xml:space="preserve"> TOTAL PENJUALAN LANGSUNG</v>
          </cell>
          <cell r="AN75">
            <v>8320620000</v>
          </cell>
          <cell r="AO75">
            <v>138270041.63</v>
          </cell>
          <cell r="AP75">
            <v>214607261.78</v>
          </cell>
          <cell r="AQ75">
            <v>362069814.81999999</v>
          </cell>
          <cell r="AR75">
            <v>586663344.56000006</v>
          </cell>
          <cell r="AS75">
            <v>561061771.48000002</v>
          </cell>
          <cell r="AT75">
            <v>648698465.18999994</v>
          </cell>
          <cell r="AU75">
            <v>904113897.41999996</v>
          </cell>
          <cell r="AV75">
            <v>534754235.56</v>
          </cell>
          <cell r="AW75">
            <v>357866305.11000001</v>
          </cell>
          <cell r="AX75">
            <v>803097884.38</v>
          </cell>
          <cell r="AY75">
            <v>0</v>
          </cell>
          <cell r="AZ75">
            <v>0</v>
          </cell>
          <cell r="BA75">
            <v>5111203021.9300013</v>
          </cell>
        </row>
        <row r="77">
          <cell r="AL77" t="str">
            <v>B.</v>
          </cell>
          <cell r="AM77" t="str">
            <v xml:space="preserve"> AGEN</v>
          </cell>
        </row>
        <row r="78">
          <cell r="AL78">
            <v>1</v>
          </cell>
          <cell r="AM78">
            <v>0</v>
          </cell>
          <cell r="BA78">
            <v>0</v>
          </cell>
        </row>
        <row r="79">
          <cell r="AM79" t="str">
            <v xml:space="preserve"> TOTAL PENJUALAN KE AGEN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</row>
        <row r="81">
          <cell r="AL81" t="str">
            <v>C.</v>
          </cell>
          <cell r="AM81" t="str">
            <v xml:space="preserve"> PABRIKAN / PESAING</v>
          </cell>
        </row>
        <row r="82">
          <cell r="AL82">
            <v>1</v>
          </cell>
          <cell r="AM82">
            <v>0</v>
          </cell>
          <cell r="BA82">
            <v>0</v>
          </cell>
        </row>
        <row r="83">
          <cell r="AM83" t="str">
            <v xml:space="preserve"> TOTAL PENJUALAN KE PABRIKAN / PESAING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</row>
        <row r="84">
          <cell r="AM84" t="str">
            <v xml:space="preserve"> TOTAL PROSPECTED CUSTOMER</v>
          </cell>
          <cell r="AN84">
            <v>8320620000</v>
          </cell>
          <cell r="AO84">
            <v>138270041.63</v>
          </cell>
          <cell r="AP84">
            <v>214607261.78</v>
          </cell>
          <cell r="AQ84">
            <v>362069814.81999999</v>
          </cell>
          <cell r="AR84">
            <v>586663344.56000006</v>
          </cell>
          <cell r="AS84">
            <v>561061771.48000002</v>
          </cell>
          <cell r="AT84">
            <v>648698465.18999994</v>
          </cell>
          <cell r="AU84">
            <v>904113897.41999996</v>
          </cell>
          <cell r="AV84">
            <v>534754235.56</v>
          </cell>
          <cell r="AW84">
            <v>357866305.11000001</v>
          </cell>
          <cell r="AX84">
            <v>803097884.38</v>
          </cell>
          <cell r="AY84">
            <v>0</v>
          </cell>
          <cell r="AZ84">
            <v>0</v>
          </cell>
          <cell r="BA84">
            <v>5111203021.9300013</v>
          </cell>
        </row>
        <row r="86">
          <cell r="AL86" t="str">
            <v>TOTAL TARGET PEMASARAN</v>
          </cell>
          <cell r="AN86">
            <v>11822127577</v>
          </cell>
          <cell r="AO86">
            <v>537379244.20000005</v>
          </cell>
          <cell r="AP86">
            <v>813785984.75</v>
          </cell>
          <cell r="AQ86">
            <v>927796962.99000001</v>
          </cell>
          <cell r="AR86">
            <v>788369593.45000005</v>
          </cell>
          <cell r="AS86">
            <v>1158824721.52</v>
          </cell>
          <cell r="AT86">
            <v>788576496.93999994</v>
          </cell>
          <cell r="AU86">
            <v>1738326502.6700001</v>
          </cell>
          <cell r="AV86">
            <v>1078991231.75</v>
          </cell>
          <cell r="AW86">
            <v>1258908491.6599998</v>
          </cell>
          <cell r="AX86">
            <v>1275833928.76</v>
          </cell>
          <cell r="AY86">
            <v>0</v>
          </cell>
          <cell r="AZ86">
            <v>0</v>
          </cell>
          <cell r="BA86">
            <v>10366793158.690001</v>
          </cell>
        </row>
      </sheetData>
      <sheetData sheetId="3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LES2004"/>
      <sheetName val="Sektor 2004"/>
      <sheetName val="JADI2004"/>
      <sheetName val="DAGANG2004"/>
      <sheetName val="PEND2004"/>
      <sheetName val="Sektor "/>
      <sheetName val="JADI"/>
      <sheetName val="DAGANG"/>
      <sheetName val="PEN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47">
          <cell r="AN47" t="str">
            <v>NO.</v>
          </cell>
          <cell r="AO47" t="str">
            <v>NAMA PELANGGAN</v>
          </cell>
          <cell r="AP47" t="str">
            <v>TARGET</v>
          </cell>
          <cell r="AQ47" t="str">
            <v>YEAR TO DATE</v>
          </cell>
          <cell r="AR47" t="str">
            <v>TAHUN 2003</v>
          </cell>
        </row>
        <row r="48">
          <cell r="AP48" t="str">
            <v>TAHUN 2003</v>
          </cell>
          <cell r="AQ48" t="str">
            <v>JAN - SEPT 2003</v>
          </cell>
          <cell r="AR48" t="str">
            <v>JANUARI</v>
          </cell>
          <cell r="AS48" t="str">
            <v>PEBRUARI</v>
          </cell>
          <cell r="AT48" t="str">
            <v>MARET</v>
          </cell>
          <cell r="AU48" t="str">
            <v>APRIL</v>
          </cell>
          <cell r="AV48" t="str">
            <v>MEI</v>
          </cell>
          <cell r="AW48" t="str">
            <v>JUNI</v>
          </cell>
          <cell r="AX48" t="str">
            <v>JULI</v>
          </cell>
          <cell r="AY48" t="str">
            <v>AGUSTUS</v>
          </cell>
          <cell r="AZ48" t="str">
            <v>SEPTEMBER</v>
          </cell>
          <cell r="BA48" t="str">
            <v>OKTOBER</v>
          </cell>
          <cell r="BB48" t="str">
            <v>NOVEMBER</v>
          </cell>
          <cell r="BC48" t="str">
            <v>DESEMBER</v>
          </cell>
          <cell r="BD48" t="str">
            <v>TOTAL</v>
          </cell>
        </row>
        <row r="50">
          <cell r="AN50" t="str">
            <v>I.</v>
          </cell>
          <cell r="AO50">
            <v>0</v>
          </cell>
        </row>
        <row r="51">
          <cell r="AN51" t="str">
            <v>A.</v>
          </cell>
          <cell r="AO51" t="str">
            <v>OIL &amp; GAS</v>
          </cell>
        </row>
        <row r="52">
          <cell r="AN52">
            <v>1</v>
          </cell>
          <cell r="AO52" t="str">
            <v>PT. BUKIT APIT BUM PERSADA</v>
          </cell>
          <cell r="AP52">
            <v>425700000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74249999.999999985</v>
          </cell>
          <cell r="AV52">
            <v>74249999.999999985</v>
          </cell>
          <cell r="AW52">
            <v>74249999.999999985</v>
          </cell>
          <cell r="AX52">
            <v>74249999.999999985</v>
          </cell>
          <cell r="AY52">
            <v>74249999.999999985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371249999.99999994</v>
          </cell>
        </row>
        <row r="53">
          <cell r="AN53">
            <v>2</v>
          </cell>
          <cell r="AO53" t="str">
            <v>PT. DOWELL SCL</v>
          </cell>
          <cell r="AP53">
            <v>3096000000</v>
          </cell>
          <cell r="AQ53">
            <v>1673168398.4300001</v>
          </cell>
          <cell r="AR53">
            <v>259200000</v>
          </cell>
          <cell r="AS53">
            <v>259200000</v>
          </cell>
          <cell r="AT53">
            <v>259200000</v>
          </cell>
          <cell r="AU53">
            <v>259200000</v>
          </cell>
          <cell r="AV53">
            <v>259200000</v>
          </cell>
          <cell r="AW53">
            <v>259200000</v>
          </cell>
          <cell r="AX53">
            <v>259200000</v>
          </cell>
          <cell r="AY53">
            <v>259200000</v>
          </cell>
          <cell r="AZ53">
            <v>336960000</v>
          </cell>
          <cell r="BA53">
            <v>336960000</v>
          </cell>
          <cell r="BB53">
            <v>336960000</v>
          </cell>
          <cell r="BC53">
            <v>336960000</v>
          </cell>
          <cell r="BD53">
            <v>3421440000</v>
          </cell>
        </row>
        <row r="54">
          <cell r="AN54">
            <v>3</v>
          </cell>
          <cell r="AO54" t="str">
            <v>PT. HALLIBURTON</v>
          </cell>
          <cell r="AP54">
            <v>1609920000</v>
          </cell>
          <cell r="AQ54">
            <v>847943891.37</v>
          </cell>
          <cell r="AR54">
            <v>270000000</v>
          </cell>
          <cell r="AS54">
            <v>270000000</v>
          </cell>
          <cell r="AT54">
            <v>270000000</v>
          </cell>
          <cell r="AU54">
            <v>270000000</v>
          </cell>
          <cell r="AV54">
            <v>270000000</v>
          </cell>
          <cell r="AW54">
            <v>270000000</v>
          </cell>
          <cell r="AX54">
            <v>270000000</v>
          </cell>
          <cell r="AY54">
            <v>270000000</v>
          </cell>
          <cell r="AZ54">
            <v>351000000</v>
          </cell>
          <cell r="BA54">
            <v>351000000</v>
          </cell>
          <cell r="BB54">
            <v>351000000</v>
          </cell>
          <cell r="BC54">
            <v>351000000</v>
          </cell>
          <cell r="BD54">
            <v>3564000000</v>
          </cell>
        </row>
        <row r="55">
          <cell r="AN55">
            <v>4</v>
          </cell>
          <cell r="AO55" t="str">
            <v>PT. PERTAMINA UP. V</v>
          </cell>
          <cell r="AP55">
            <v>351000000</v>
          </cell>
          <cell r="AQ55">
            <v>674268692.9000001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</row>
        <row r="56">
          <cell r="AN56">
            <v>5</v>
          </cell>
          <cell r="AO56" t="str">
            <v>PT. CLAUGH ( UNOCALL WEST SENO ) / Hyndai</v>
          </cell>
          <cell r="AP56">
            <v>2838000000</v>
          </cell>
          <cell r="AQ56">
            <v>1018707492.08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</row>
        <row r="57">
          <cell r="AN57">
            <v>6</v>
          </cell>
          <cell r="AO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</row>
        <row r="58">
          <cell r="AN58">
            <v>7</v>
          </cell>
          <cell r="AO58" t="str">
            <v>UNOCAL CO.</v>
          </cell>
          <cell r="AQ58">
            <v>94016662.770000011</v>
          </cell>
          <cell r="AR58">
            <v>0</v>
          </cell>
          <cell r="AS58">
            <v>49679999.999999993</v>
          </cell>
          <cell r="AT58">
            <v>0</v>
          </cell>
          <cell r="AU58">
            <v>49679999.999999993</v>
          </cell>
          <cell r="AV58">
            <v>0</v>
          </cell>
          <cell r="AW58">
            <v>49679999.999999993</v>
          </cell>
          <cell r="AX58">
            <v>0</v>
          </cell>
          <cell r="AY58">
            <v>49679999.999999993</v>
          </cell>
          <cell r="AZ58">
            <v>0</v>
          </cell>
          <cell r="BA58">
            <v>49679999.999999993</v>
          </cell>
          <cell r="BB58">
            <v>0</v>
          </cell>
          <cell r="BC58">
            <v>49679999.999999993</v>
          </cell>
          <cell r="BD58">
            <v>298079999.99999994</v>
          </cell>
        </row>
        <row r="59">
          <cell r="AN59">
            <v>8</v>
          </cell>
          <cell r="AO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</row>
        <row r="60">
          <cell r="AN60">
            <v>9</v>
          </cell>
          <cell r="AO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</row>
        <row r="61">
          <cell r="AO61" t="str">
            <v xml:space="preserve"> TOTAL PENJUALAN  OIL &amp; GAS</v>
          </cell>
          <cell r="AP61">
            <v>8320620000</v>
          </cell>
          <cell r="AQ61">
            <v>4308105137.5500002</v>
          </cell>
          <cell r="AR61">
            <v>529200000</v>
          </cell>
          <cell r="AS61">
            <v>578880000</v>
          </cell>
          <cell r="AT61">
            <v>529200000</v>
          </cell>
          <cell r="AU61">
            <v>653130000</v>
          </cell>
          <cell r="AV61">
            <v>603450000</v>
          </cell>
          <cell r="AW61">
            <v>653130000</v>
          </cell>
          <cell r="AX61">
            <v>603450000</v>
          </cell>
          <cell r="AY61">
            <v>653130000</v>
          </cell>
          <cell r="AZ61">
            <v>687960000</v>
          </cell>
          <cell r="BA61">
            <v>737640000</v>
          </cell>
          <cell r="BB61">
            <v>687960000</v>
          </cell>
          <cell r="BC61">
            <v>737640000</v>
          </cell>
          <cell r="BD61">
            <v>7654770000</v>
          </cell>
        </row>
        <row r="63">
          <cell r="AN63" t="str">
            <v>B.</v>
          </cell>
          <cell r="AO63" t="str">
            <v>EXTERNAL</v>
          </cell>
        </row>
        <row r="64">
          <cell r="AN64">
            <v>1</v>
          </cell>
          <cell r="AO64" t="str">
            <v>PT. MURNI GAS RAYA</v>
          </cell>
          <cell r="AP64">
            <v>209839500</v>
          </cell>
          <cell r="AQ64">
            <v>8000007.4500000002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</row>
        <row r="65">
          <cell r="AN65">
            <v>2</v>
          </cell>
          <cell r="AO65" t="str">
            <v>ANEKA GAS</v>
          </cell>
          <cell r="AQ65">
            <v>8824506.1600000001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</row>
        <row r="66">
          <cell r="AO66" t="str">
            <v xml:space="preserve"> TOTAL PENJUALAN KE EXTERNAL</v>
          </cell>
          <cell r="AP66">
            <v>209839500</v>
          </cell>
          <cell r="AQ66">
            <v>16824513.609999999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</row>
        <row r="68">
          <cell r="AO68" t="str">
            <v xml:space="preserve"> TOTAL EXIST CUSTOMER</v>
          </cell>
          <cell r="AP68">
            <v>8530459500</v>
          </cell>
          <cell r="AQ68">
            <v>4324929651.1599998</v>
          </cell>
          <cell r="AR68">
            <v>529200000</v>
          </cell>
          <cell r="AS68">
            <v>578880000</v>
          </cell>
          <cell r="AT68">
            <v>529200000</v>
          </cell>
          <cell r="AU68">
            <v>653130000</v>
          </cell>
          <cell r="AV68">
            <v>603450000</v>
          </cell>
          <cell r="AW68">
            <v>653130000</v>
          </cell>
          <cell r="AX68">
            <v>603450000</v>
          </cell>
          <cell r="AY68">
            <v>653130000</v>
          </cell>
          <cell r="AZ68">
            <v>687960000</v>
          </cell>
          <cell r="BA68">
            <v>737640000</v>
          </cell>
          <cell r="BB68">
            <v>687960000</v>
          </cell>
          <cell r="BC68">
            <v>737640000</v>
          </cell>
          <cell r="BD68">
            <v>7654770000</v>
          </cell>
        </row>
        <row r="70">
          <cell r="AO70">
            <v>0</v>
          </cell>
        </row>
        <row r="71">
          <cell r="AN71" t="str">
            <v>A.</v>
          </cell>
          <cell r="AO71" t="str">
            <v>CHEMICAL</v>
          </cell>
        </row>
        <row r="72">
          <cell r="AN72">
            <v>0</v>
          </cell>
          <cell r="AO72" t="str">
            <v>PT. KALTIM PARNA INDUSTRI</v>
          </cell>
          <cell r="AP72">
            <v>976550845</v>
          </cell>
          <cell r="AQ72">
            <v>282408927.06999999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</row>
        <row r="73">
          <cell r="AN73">
            <v>0</v>
          </cell>
          <cell r="AO73" t="str">
            <v>PT. KALTIM PASIFIC AMONIAK</v>
          </cell>
          <cell r="AP73">
            <v>2043360000</v>
          </cell>
          <cell r="AQ73">
            <v>2011353901.24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</row>
        <row r="74">
          <cell r="AN74">
            <v>0</v>
          </cell>
          <cell r="AO74" t="str">
            <v>PT. PUPUK KALTIM</v>
          </cell>
          <cell r="AP74">
            <v>271757232</v>
          </cell>
          <cell r="AQ74">
            <v>2472266750.46</v>
          </cell>
          <cell r="AR74">
            <v>205002480.34569278</v>
          </cell>
          <cell r="AS74">
            <v>205002480.34569278</v>
          </cell>
          <cell r="AT74">
            <v>205002480.34569278</v>
          </cell>
          <cell r="AU74">
            <v>205002480.34569278</v>
          </cell>
          <cell r="AV74">
            <v>205002480.34569278</v>
          </cell>
          <cell r="AW74">
            <v>205002480.34569278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1230014882.0741568</v>
          </cell>
        </row>
        <row r="77">
          <cell r="AN77">
            <v>4</v>
          </cell>
          <cell r="AO77">
            <v>0</v>
          </cell>
          <cell r="AQ77">
            <v>0</v>
          </cell>
          <cell r="AR77">
            <v>0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>
            <v>0</v>
          </cell>
          <cell r="BD77">
            <v>0</v>
          </cell>
        </row>
        <row r="78">
          <cell r="AN78">
            <v>5</v>
          </cell>
          <cell r="AO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</row>
        <row r="79">
          <cell r="AO79" t="str">
            <v xml:space="preserve"> TOTAL PENJUALAN  KE CHEMICAL</v>
          </cell>
          <cell r="AP79">
            <v>3291668077</v>
          </cell>
          <cell r="AQ79">
            <v>4766029578.7700005</v>
          </cell>
          <cell r="AR79">
            <v>205002480.34569278</v>
          </cell>
          <cell r="AS79">
            <v>205002480.34569278</v>
          </cell>
          <cell r="AT79">
            <v>205002480.34569278</v>
          </cell>
          <cell r="AU79">
            <v>205002480.34569278</v>
          </cell>
          <cell r="AV79">
            <v>205002480.34569278</v>
          </cell>
          <cell r="AW79">
            <v>205002480.34569278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1230014882.0741568</v>
          </cell>
        </row>
        <row r="81">
          <cell r="AN81" t="str">
            <v>B.</v>
          </cell>
          <cell r="AO81" t="str">
            <v xml:space="preserve"> AGEN</v>
          </cell>
        </row>
        <row r="82">
          <cell r="AN82">
            <v>1</v>
          </cell>
          <cell r="AO82">
            <v>0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</row>
        <row r="83">
          <cell r="AO83" t="str">
            <v xml:space="preserve"> TOTAL PENJUALAN KE AGEN</v>
          </cell>
          <cell r="AP83">
            <v>0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>
            <v>0</v>
          </cell>
          <cell r="BD83">
            <v>0</v>
          </cell>
        </row>
        <row r="85">
          <cell r="AN85" t="str">
            <v>C.</v>
          </cell>
          <cell r="AO85" t="str">
            <v xml:space="preserve"> PABRIKAN / PESAING</v>
          </cell>
        </row>
        <row r="86">
          <cell r="AN86">
            <v>1</v>
          </cell>
          <cell r="AO86">
            <v>0</v>
          </cell>
          <cell r="BD86">
            <v>0</v>
          </cell>
        </row>
        <row r="87">
          <cell r="AO87" t="str">
            <v xml:space="preserve"> TOTAL PENJUALAN KE PABRIKAN / PESAING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>
            <v>0</v>
          </cell>
          <cell r="BD87">
            <v>0</v>
          </cell>
        </row>
        <row r="88">
          <cell r="AO88" t="str">
            <v xml:space="preserve"> TOTAL PROSPECTED CUSTOMER</v>
          </cell>
          <cell r="AP88">
            <v>3291668077</v>
          </cell>
          <cell r="AQ88">
            <v>4766029578.7700005</v>
          </cell>
          <cell r="AR88">
            <v>205002480.34569278</v>
          </cell>
          <cell r="AS88">
            <v>205002480.34569278</v>
          </cell>
          <cell r="AT88">
            <v>205002480.34569278</v>
          </cell>
          <cell r="AU88">
            <v>205002480.34569278</v>
          </cell>
          <cell r="AV88">
            <v>205002480.34569278</v>
          </cell>
          <cell r="AW88">
            <v>205002480.34569278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>
            <v>0</v>
          </cell>
          <cell r="BD88">
            <v>1230014882.0741568</v>
          </cell>
        </row>
        <row r="90">
          <cell r="AN90" t="str">
            <v>TOTAL TARGET PEMASARAN</v>
          </cell>
          <cell r="AP90">
            <v>11822127577</v>
          </cell>
          <cell r="AQ90">
            <v>9090959229.9300003</v>
          </cell>
          <cell r="AR90">
            <v>734202480.34569275</v>
          </cell>
          <cell r="AS90">
            <v>783882480.34569275</v>
          </cell>
          <cell r="AT90">
            <v>734202480.34569275</v>
          </cell>
          <cell r="AU90">
            <v>858132480.34569275</v>
          </cell>
          <cell r="AV90">
            <v>808452480.34569275</v>
          </cell>
          <cell r="AW90">
            <v>858132480.34569275</v>
          </cell>
          <cell r="AX90">
            <v>603450000</v>
          </cell>
          <cell r="AY90">
            <v>653130000</v>
          </cell>
          <cell r="AZ90">
            <v>687960000</v>
          </cell>
          <cell r="BA90">
            <v>737640000</v>
          </cell>
          <cell r="BB90">
            <v>687960000</v>
          </cell>
          <cell r="BC90">
            <v>737640000</v>
          </cell>
          <cell r="BD90">
            <v>8884784882.0741577</v>
          </cell>
        </row>
      </sheetData>
      <sheetData sheetId="7" refreshError="1"/>
      <sheetData sheetId="8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ktor "/>
      <sheetName val="SALES2003"/>
      <sheetName val="JADI"/>
      <sheetName val="DAGANG"/>
    </sheetNames>
    <sheetDataSet>
      <sheetData sheetId="0"/>
      <sheetData sheetId="1"/>
      <sheetData sheetId="2" refreshError="1">
        <row r="47">
          <cell r="AL47" t="str">
            <v>NO.</v>
          </cell>
          <cell r="AM47" t="str">
            <v>NAMA PELANGGAN</v>
          </cell>
          <cell r="AN47" t="str">
            <v>YEAR TO DATE</v>
          </cell>
          <cell r="AO47" t="str">
            <v>TAHUN 2003</v>
          </cell>
        </row>
        <row r="48">
          <cell r="AN48" t="str">
            <v>JAN - AGUST 2002</v>
          </cell>
          <cell r="AO48" t="str">
            <v>JANUARI</v>
          </cell>
          <cell r="AP48" t="str">
            <v>PEBRUARI</v>
          </cell>
          <cell r="AQ48" t="str">
            <v>MARET</v>
          </cell>
          <cell r="AR48" t="str">
            <v>APRIL</v>
          </cell>
          <cell r="AS48" t="str">
            <v>MEI</v>
          </cell>
          <cell r="AT48" t="str">
            <v>JUNI</v>
          </cell>
          <cell r="AU48" t="str">
            <v>JULI</v>
          </cell>
          <cell r="AV48" t="str">
            <v>AGUSTUS</v>
          </cell>
          <cell r="AW48" t="str">
            <v>SEPTEMBER</v>
          </cell>
          <cell r="AX48" t="str">
            <v>OKTOBER</v>
          </cell>
          <cell r="AY48" t="str">
            <v>NOVEMBER</v>
          </cell>
          <cell r="AZ48" t="str">
            <v>DESEMBER</v>
          </cell>
          <cell r="BA48" t="str">
            <v>TOTAL</v>
          </cell>
        </row>
        <row r="50">
          <cell r="AL50" t="str">
            <v>I.</v>
          </cell>
          <cell r="AM50" t="str">
            <v>SEKTOR</v>
          </cell>
        </row>
        <row r="51">
          <cell r="AL51" t="str">
            <v>A.</v>
          </cell>
          <cell r="AM51" t="str">
            <v>CHEMICAL</v>
          </cell>
        </row>
        <row r="52">
          <cell r="AL52">
            <v>1</v>
          </cell>
          <cell r="AM52" t="str">
            <v>PT. KALTIM PASIFIC AMONIAK</v>
          </cell>
          <cell r="AN52">
            <v>2043360000</v>
          </cell>
          <cell r="AO52">
            <v>319122413.56999999</v>
          </cell>
          <cell r="AP52">
            <v>214551500.68000001</v>
          </cell>
          <cell r="AQ52">
            <v>59101666.170000002</v>
          </cell>
          <cell r="AR52">
            <v>191026283.56</v>
          </cell>
          <cell r="AS52">
            <v>99175993.930000007</v>
          </cell>
          <cell r="AT52">
            <v>45613779.659999996</v>
          </cell>
          <cell r="AU52">
            <v>166634030.31</v>
          </cell>
          <cell r="AV52">
            <v>361841392.81999999</v>
          </cell>
          <cell r="AW52">
            <v>554286840.53999996</v>
          </cell>
          <cell r="AX52">
            <v>432052728.51999998</v>
          </cell>
          <cell r="BA52">
            <v>2443406629.7600002</v>
          </cell>
        </row>
        <row r="53">
          <cell r="AL53">
            <v>3</v>
          </cell>
          <cell r="AM53" t="str">
            <v>PT. KALTIM PARNA INDUSTRI</v>
          </cell>
          <cell r="AN53">
            <v>976550845</v>
          </cell>
          <cell r="AO53">
            <v>31038041</v>
          </cell>
          <cell r="AP53">
            <v>28647959.969999999</v>
          </cell>
          <cell r="AQ53">
            <v>28979716.18</v>
          </cell>
          <cell r="AR53">
            <v>10679965.33</v>
          </cell>
          <cell r="AS53">
            <v>19633053.609999999</v>
          </cell>
          <cell r="AT53">
            <v>38843149.090000004</v>
          </cell>
          <cell r="AU53">
            <v>50353166.689999998</v>
          </cell>
          <cell r="AV53">
            <v>39678987.68</v>
          </cell>
          <cell r="AW53">
            <v>34554887.520000003</v>
          </cell>
          <cell r="AX53">
            <v>40683315.859999999</v>
          </cell>
          <cell r="BA53">
            <v>323092242.93000001</v>
          </cell>
        </row>
        <row r="54">
          <cell r="AL54">
            <v>4</v>
          </cell>
          <cell r="AM54" t="str">
            <v>PT. PUPUK KALTIM</v>
          </cell>
          <cell r="AN54">
            <v>271757232</v>
          </cell>
          <cell r="AO54">
            <v>48948748</v>
          </cell>
          <cell r="AP54">
            <v>355979262.31999999</v>
          </cell>
          <cell r="AQ54">
            <v>477645765.81999999</v>
          </cell>
          <cell r="AS54">
            <v>478953902.5</v>
          </cell>
          <cell r="AT54">
            <v>55421103</v>
          </cell>
          <cell r="AU54">
            <v>608400902.09000003</v>
          </cell>
          <cell r="AV54">
            <v>142716615.69</v>
          </cell>
          <cell r="AW54">
            <v>304200451.04000002</v>
          </cell>
          <cell r="BA54">
            <v>2472266750.46</v>
          </cell>
        </row>
        <row r="55">
          <cell r="AL55">
            <v>5</v>
          </cell>
          <cell r="AM55">
            <v>0</v>
          </cell>
          <cell r="BA55">
            <v>0</v>
          </cell>
        </row>
        <row r="56">
          <cell r="AL56">
            <v>6</v>
          </cell>
          <cell r="AM56">
            <v>0</v>
          </cell>
          <cell r="BA56">
            <v>0</v>
          </cell>
        </row>
        <row r="57">
          <cell r="AM57" t="str">
            <v xml:space="preserve"> TOTAL PENJUALAN LANGSUNG</v>
          </cell>
          <cell r="AN57">
            <v>3291668077</v>
          </cell>
          <cell r="AO57">
            <v>399109202.56999999</v>
          </cell>
          <cell r="AP57">
            <v>599178722.97000003</v>
          </cell>
          <cell r="AQ57">
            <v>565727148.16999996</v>
          </cell>
          <cell r="AR57">
            <v>201706248.89000002</v>
          </cell>
          <cell r="AS57">
            <v>597762950.03999996</v>
          </cell>
          <cell r="AT57">
            <v>139878031.75</v>
          </cell>
          <cell r="AU57">
            <v>825388099.09000003</v>
          </cell>
          <cell r="AV57">
            <v>544236996.19000006</v>
          </cell>
          <cell r="AW57">
            <v>893042179.0999999</v>
          </cell>
          <cell r="AX57">
            <v>472736044.38</v>
          </cell>
          <cell r="AY57">
            <v>0</v>
          </cell>
          <cell r="AZ57">
            <v>0</v>
          </cell>
          <cell r="BA57">
            <v>5238765623.1499996</v>
          </cell>
        </row>
        <row r="59">
          <cell r="AL59" t="str">
            <v>B.</v>
          </cell>
          <cell r="AM59" t="str">
            <v>EXTERNAL</v>
          </cell>
        </row>
        <row r="60">
          <cell r="AL60">
            <v>1</v>
          </cell>
          <cell r="AM60" t="str">
            <v>PT. MURNI GAS RAYA</v>
          </cell>
          <cell r="AN60">
            <v>209839500</v>
          </cell>
          <cell r="AW60">
            <v>8000007.4500000002</v>
          </cell>
          <cell r="BA60">
            <v>8000007.4500000002</v>
          </cell>
        </row>
        <row r="61">
          <cell r="AL61">
            <v>2</v>
          </cell>
          <cell r="AM61" t="str">
            <v>MESSER</v>
          </cell>
          <cell r="AU61">
            <v>8824506.1600000001</v>
          </cell>
          <cell r="BA61">
            <v>8824506.1600000001</v>
          </cell>
        </row>
        <row r="62">
          <cell r="AM62" t="str">
            <v xml:space="preserve"> TOTAL PENJUALAN KE AGEN</v>
          </cell>
          <cell r="AN62">
            <v>209839500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8824506.1600000001</v>
          </cell>
          <cell r="AV62">
            <v>0</v>
          </cell>
          <cell r="AW62">
            <v>8000007.4500000002</v>
          </cell>
          <cell r="AX62">
            <v>0</v>
          </cell>
          <cell r="AY62">
            <v>0</v>
          </cell>
          <cell r="AZ62">
            <v>0</v>
          </cell>
          <cell r="BA62">
            <v>16824513.609999999</v>
          </cell>
        </row>
        <row r="64">
          <cell r="AM64" t="str">
            <v xml:space="preserve"> TOTAL EXIST CUSTOMER</v>
          </cell>
          <cell r="AN64">
            <v>3501507577</v>
          </cell>
          <cell r="AO64">
            <v>399109202.56999999</v>
          </cell>
          <cell r="AP64">
            <v>599178722.97000003</v>
          </cell>
          <cell r="AQ64">
            <v>565727148.16999996</v>
          </cell>
          <cell r="AR64">
            <v>201706248.89000002</v>
          </cell>
          <cell r="AS64">
            <v>597762950.03999996</v>
          </cell>
          <cell r="AT64">
            <v>139878031.75</v>
          </cell>
          <cell r="AU64">
            <v>834212605.25</v>
          </cell>
          <cell r="AV64">
            <v>544236996.19000006</v>
          </cell>
          <cell r="AW64">
            <v>901042186.54999995</v>
          </cell>
          <cell r="AX64">
            <v>472736044.38</v>
          </cell>
          <cell r="AY64">
            <v>0</v>
          </cell>
          <cell r="AZ64">
            <v>0</v>
          </cell>
          <cell r="BA64">
            <v>5255590136.7599993</v>
          </cell>
        </row>
        <row r="66">
          <cell r="AM66">
            <v>0</v>
          </cell>
        </row>
        <row r="67">
          <cell r="AL67" t="str">
            <v>A.</v>
          </cell>
          <cell r="AM67" t="str">
            <v>OIL &amp; GAS</v>
          </cell>
        </row>
        <row r="68">
          <cell r="AL68">
            <v>1</v>
          </cell>
          <cell r="AM68" t="str">
            <v>PT. PERTAMINA UP. V</v>
          </cell>
          <cell r="AN68">
            <v>351000000</v>
          </cell>
          <cell r="AR68">
            <v>411880669.97000003</v>
          </cell>
          <cell r="AS68">
            <v>241459946.36000001</v>
          </cell>
          <cell r="AT68">
            <v>20928076.57</v>
          </cell>
          <cell r="BA68">
            <v>674268692.9000001</v>
          </cell>
        </row>
        <row r="69">
          <cell r="AL69">
            <v>2</v>
          </cell>
          <cell r="AM69" t="str">
            <v>PT. CLAUGH ( UNOCALL WEST SENO ) / Hyndai</v>
          </cell>
          <cell r="AN69">
            <v>2838000000</v>
          </cell>
          <cell r="AT69">
            <v>313849294.13</v>
          </cell>
          <cell r="AU69">
            <v>623904054.25</v>
          </cell>
          <cell r="AV69">
            <v>80954143.700000003</v>
          </cell>
          <cell r="BA69">
            <v>1018707492.08</v>
          </cell>
        </row>
        <row r="70">
          <cell r="AL70">
            <v>3</v>
          </cell>
          <cell r="AM70" t="str">
            <v>PT. DOWELL SCL</v>
          </cell>
          <cell r="AN70">
            <v>3096000000</v>
          </cell>
          <cell r="AO70">
            <v>138270041.63</v>
          </cell>
          <cell r="AP70">
            <v>106332131.37</v>
          </cell>
          <cell r="AQ70">
            <v>246369770.68000001</v>
          </cell>
          <cell r="AR70">
            <v>174782674.59</v>
          </cell>
          <cell r="AS70">
            <v>188470814.47999999</v>
          </cell>
          <cell r="AT70">
            <v>250182075.61000001</v>
          </cell>
          <cell r="AU70">
            <v>191860785.00999999</v>
          </cell>
          <cell r="AV70">
            <v>211427995.41999999</v>
          </cell>
          <cell r="AW70">
            <v>165472109.63999999</v>
          </cell>
          <cell r="AX70">
            <v>325143063.14999998</v>
          </cell>
          <cell r="BA70">
            <v>1998311461.5800004</v>
          </cell>
        </row>
        <row r="71">
          <cell r="AL71">
            <v>4</v>
          </cell>
          <cell r="AM71" t="str">
            <v>PT. HALLIBURTON</v>
          </cell>
          <cell r="AN71">
            <v>1609920000</v>
          </cell>
          <cell r="AP71">
            <v>59395519.130000003</v>
          </cell>
          <cell r="AQ71">
            <v>115700044.14</v>
          </cell>
          <cell r="AS71">
            <v>131131010.64</v>
          </cell>
          <cell r="AT71">
            <v>63739018.880000003</v>
          </cell>
          <cell r="AU71">
            <v>43212006.670000002</v>
          </cell>
          <cell r="AV71">
            <v>242372096.44</v>
          </cell>
          <cell r="AW71">
            <v>192394195.47</v>
          </cell>
          <cell r="AX71">
            <v>477954821.23000002</v>
          </cell>
          <cell r="BA71">
            <v>1325898712.6000001</v>
          </cell>
        </row>
        <row r="72">
          <cell r="AL72">
            <v>5</v>
          </cell>
          <cell r="AM72" t="str">
            <v>PT. BUKIT APIT BUM PERSADA</v>
          </cell>
          <cell r="AN72">
            <v>425700000</v>
          </cell>
          <cell r="BA72">
            <v>0</v>
          </cell>
        </row>
        <row r="73">
          <cell r="AL73">
            <v>6</v>
          </cell>
          <cell r="AM73" t="str">
            <v>UNOCAL CO.</v>
          </cell>
          <cell r="AP73">
            <v>48879611.280000001</v>
          </cell>
          <cell r="AU73">
            <v>45137051.490000002</v>
          </cell>
          <cell r="BA73">
            <v>94016662.770000011</v>
          </cell>
        </row>
        <row r="74">
          <cell r="AL74">
            <v>0</v>
          </cell>
          <cell r="AM74">
            <v>0</v>
          </cell>
          <cell r="BA74">
            <v>0</v>
          </cell>
        </row>
        <row r="75">
          <cell r="AM75" t="str">
            <v xml:space="preserve"> TOTAL PENJUALAN LANGSUNG</v>
          </cell>
          <cell r="AN75">
            <v>8320620000</v>
          </cell>
          <cell r="AO75">
            <v>138270041.63</v>
          </cell>
          <cell r="AP75">
            <v>214607261.78</v>
          </cell>
          <cell r="AQ75">
            <v>362069814.81999999</v>
          </cell>
          <cell r="AR75">
            <v>586663344.56000006</v>
          </cell>
          <cell r="AS75">
            <v>561061771.48000002</v>
          </cell>
          <cell r="AT75">
            <v>648698465.18999994</v>
          </cell>
          <cell r="AU75">
            <v>904113897.41999996</v>
          </cell>
          <cell r="AV75">
            <v>534754235.56</v>
          </cell>
          <cell r="AW75">
            <v>357866305.11000001</v>
          </cell>
          <cell r="AX75">
            <v>803097884.38</v>
          </cell>
          <cell r="AY75">
            <v>0</v>
          </cell>
          <cell r="AZ75">
            <v>0</v>
          </cell>
          <cell r="BA75">
            <v>5111203021.9300013</v>
          </cell>
        </row>
        <row r="77">
          <cell r="AL77" t="str">
            <v>B.</v>
          </cell>
          <cell r="AM77" t="str">
            <v xml:space="preserve"> AGEN</v>
          </cell>
        </row>
        <row r="78">
          <cell r="AL78">
            <v>1</v>
          </cell>
          <cell r="AM78">
            <v>0</v>
          </cell>
          <cell r="BA78">
            <v>0</v>
          </cell>
        </row>
        <row r="79">
          <cell r="AM79" t="str">
            <v xml:space="preserve"> TOTAL PENJUALAN KE AGEN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</row>
        <row r="81">
          <cell r="AL81" t="str">
            <v>C.</v>
          </cell>
          <cell r="AM81" t="str">
            <v xml:space="preserve"> PABRIKAN / PESAING</v>
          </cell>
        </row>
        <row r="82">
          <cell r="AL82">
            <v>1</v>
          </cell>
          <cell r="AM82">
            <v>0</v>
          </cell>
          <cell r="BA82">
            <v>0</v>
          </cell>
        </row>
        <row r="83">
          <cell r="AM83" t="str">
            <v xml:space="preserve"> TOTAL PENJUALAN KE PABRIKAN / PESAING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</row>
        <row r="84">
          <cell r="AM84" t="str">
            <v xml:space="preserve"> TOTAL PROSPECTED CUSTOMER</v>
          </cell>
          <cell r="AN84">
            <v>8320620000</v>
          </cell>
          <cell r="AO84">
            <v>138270041.63</v>
          </cell>
          <cell r="AP84">
            <v>214607261.78</v>
          </cell>
          <cell r="AQ84">
            <v>362069814.81999999</v>
          </cell>
          <cell r="AR84">
            <v>586663344.56000006</v>
          </cell>
          <cell r="AS84">
            <v>561061771.48000002</v>
          </cell>
          <cell r="AT84">
            <v>648698465.18999994</v>
          </cell>
          <cell r="AU84">
            <v>904113897.41999996</v>
          </cell>
          <cell r="AV84">
            <v>534754235.56</v>
          </cell>
          <cell r="AW84">
            <v>357866305.11000001</v>
          </cell>
          <cell r="AX84">
            <v>803097884.38</v>
          </cell>
          <cell r="AY84">
            <v>0</v>
          </cell>
          <cell r="AZ84">
            <v>0</v>
          </cell>
          <cell r="BA84">
            <v>5111203021.9300013</v>
          </cell>
        </row>
        <row r="86">
          <cell r="AL86" t="str">
            <v>TOTAL TARGET PEMASARAN</v>
          </cell>
          <cell r="AN86">
            <v>11822127577</v>
          </cell>
          <cell r="AO86">
            <v>537379244.20000005</v>
          </cell>
          <cell r="AP86">
            <v>813785984.75</v>
          </cell>
          <cell r="AQ86">
            <v>927796962.99000001</v>
          </cell>
          <cell r="AR86">
            <v>788369593.45000005</v>
          </cell>
          <cell r="AS86">
            <v>1158824721.52</v>
          </cell>
          <cell r="AT86">
            <v>788576496.93999994</v>
          </cell>
          <cell r="AU86">
            <v>1738326502.6700001</v>
          </cell>
          <cell r="AV86">
            <v>1078991231.75</v>
          </cell>
          <cell r="AW86">
            <v>1258908491.6599998</v>
          </cell>
          <cell r="AX86">
            <v>1275833928.76</v>
          </cell>
          <cell r="AY86">
            <v>0</v>
          </cell>
          <cell r="AZ86">
            <v>0</v>
          </cell>
          <cell r="BA86">
            <v>10366793158.690001</v>
          </cell>
        </row>
      </sheetData>
      <sheetData sheetId="3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DI"/>
      <sheetName val="SALES2004"/>
      <sheetName val="Sektor 2004"/>
      <sheetName val="JADI2004"/>
      <sheetName val="DAGANG2004"/>
      <sheetName val="PEND2004"/>
      <sheetName val="Sektor "/>
      <sheetName val="DAGANG"/>
      <sheetName val="PEND"/>
    </sheetNames>
    <sheetDataSet>
      <sheetData sheetId="0" refreshError="1">
        <row r="47">
          <cell r="AN47" t="str">
            <v>NO.</v>
          </cell>
          <cell r="AO47" t="str">
            <v>NAMA PELANGGAN</v>
          </cell>
          <cell r="AP47" t="str">
            <v>TARGET</v>
          </cell>
          <cell r="AQ47" t="str">
            <v>YEAR TO DATE</v>
          </cell>
          <cell r="AR47" t="str">
            <v>TAHUN 2003</v>
          </cell>
        </row>
        <row r="48">
          <cell r="AP48" t="str">
            <v>TAHUN 2003</v>
          </cell>
          <cell r="AQ48" t="str">
            <v>JAN - SEPT 2003</v>
          </cell>
          <cell r="AR48" t="str">
            <v>JANUARI</v>
          </cell>
          <cell r="AS48" t="str">
            <v>PEBRUARI</v>
          </cell>
          <cell r="AT48" t="str">
            <v>MARET</v>
          </cell>
          <cell r="AU48" t="str">
            <v>APRIL</v>
          </cell>
          <cell r="AV48" t="str">
            <v>MEI</v>
          </cell>
          <cell r="AW48" t="str">
            <v>JUNI</v>
          </cell>
          <cell r="AX48" t="str">
            <v>JULI</v>
          </cell>
          <cell r="AY48" t="str">
            <v>AGUSTUS</v>
          </cell>
          <cell r="AZ48" t="str">
            <v>SEPTEMBER</v>
          </cell>
          <cell r="BA48" t="str">
            <v>OKTOBER</v>
          </cell>
          <cell r="BB48" t="str">
            <v>NOVEMBER</v>
          </cell>
          <cell r="BC48" t="str">
            <v>DESEMBER</v>
          </cell>
          <cell r="BD48" t="str">
            <v>TOTAL</v>
          </cell>
        </row>
        <row r="50">
          <cell r="AN50" t="str">
            <v>I.</v>
          </cell>
          <cell r="AO50">
            <v>0</v>
          </cell>
        </row>
        <row r="51">
          <cell r="AN51" t="str">
            <v>A.</v>
          </cell>
          <cell r="AO51" t="str">
            <v>OIL &amp; GAS</v>
          </cell>
        </row>
        <row r="52">
          <cell r="AN52">
            <v>1</v>
          </cell>
          <cell r="AO52" t="str">
            <v>PT. BUKIT APIT BUM PERSADA</v>
          </cell>
          <cell r="AP52">
            <v>425700000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74249999.999999985</v>
          </cell>
          <cell r="AV52">
            <v>74249999.999999985</v>
          </cell>
          <cell r="AW52">
            <v>74249999.999999985</v>
          </cell>
          <cell r="AX52">
            <v>74249999.999999985</v>
          </cell>
          <cell r="AY52">
            <v>74249999.999999985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371249999.99999994</v>
          </cell>
        </row>
        <row r="53">
          <cell r="AN53">
            <v>2</v>
          </cell>
          <cell r="AO53" t="str">
            <v>PT. DOWELL SCL</v>
          </cell>
          <cell r="AP53">
            <v>3096000000</v>
          </cell>
          <cell r="AQ53">
            <v>1673168398.4300001</v>
          </cell>
          <cell r="AR53">
            <v>259200000</v>
          </cell>
          <cell r="AS53">
            <v>259200000</v>
          </cell>
          <cell r="AT53">
            <v>259200000</v>
          </cell>
          <cell r="AU53">
            <v>259200000</v>
          </cell>
          <cell r="AV53">
            <v>259200000</v>
          </cell>
          <cell r="AW53">
            <v>259200000</v>
          </cell>
          <cell r="AX53">
            <v>259200000</v>
          </cell>
          <cell r="AY53">
            <v>259200000</v>
          </cell>
          <cell r="AZ53">
            <v>336960000</v>
          </cell>
          <cell r="BA53">
            <v>336960000</v>
          </cell>
          <cell r="BB53">
            <v>336960000</v>
          </cell>
          <cell r="BC53">
            <v>336960000</v>
          </cell>
          <cell r="BD53">
            <v>3421440000</v>
          </cell>
        </row>
        <row r="54">
          <cell r="AN54">
            <v>3</v>
          </cell>
          <cell r="AO54" t="str">
            <v>PT. HALLIBURTON</v>
          </cell>
          <cell r="AP54">
            <v>1609920000</v>
          </cell>
          <cell r="AQ54">
            <v>847943891.37</v>
          </cell>
          <cell r="AR54">
            <v>270000000</v>
          </cell>
          <cell r="AS54">
            <v>270000000</v>
          </cell>
          <cell r="AT54">
            <v>270000000</v>
          </cell>
          <cell r="AU54">
            <v>270000000</v>
          </cell>
          <cell r="AV54">
            <v>270000000</v>
          </cell>
          <cell r="AW54">
            <v>270000000</v>
          </cell>
          <cell r="AX54">
            <v>270000000</v>
          </cell>
          <cell r="AY54">
            <v>270000000</v>
          </cell>
          <cell r="AZ54">
            <v>351000000</v>
          </cell>
          <cell r="BA54">
            <v>351000000</v>
          </cell>
          <cell r="BB54">
            <v>351000000</v>
          </cell>
          <cell r="BC54">
            <v>351000000</v>
          </cell>
          <cell r="BD54">
            <v>3564000000</v>
          </cell>
        </row>
        <row r="55">
          <cell r="AN55">
            <v>4</v>
          </cell>
          <cell r="AO55" t="str">
            <v>PT. PERTAMINA UP. V</v>
          </cell>
          <cell r="AP55">
            <v>351000000</v>
          </cell>
          <cell r="AQ55">
            <v>674268692.9000001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</row>
        <row r="56">
          <cell r="AN56">
            <v>5</v>
          </cell>
          <cell r="AO56" t="str">
            <v>PT. CLAUGH ( UNOCALL WEST SENO ) / Hyndai</v>
          </cell>
          <cell r="AP56">
            <v>2838000000</v>
          </cell>
          <cell r="AQ56">
            <v>1018707492.08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</row>
        <row r="57">
          <cell r="AN57">
            <v>6</v>
          </cell>
          <cell r="AO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</row>
        <row r="58">
          <cell r="AN58">
            <v>7</v>
          </cell>
          <cell r="AO58" t="str">
            <v>UNOCAL CO.</v>
          </cell>
          <cell r="AQ58">
            <v>94016662.770000011</v>
          </cell>
          <cell r="AR58">
            <v>0</v>
          </cell>
          <cell r="AS58">
            <v>49679999.999999993</v>
          </cell>
          <cell r="AT58">
            <v>0</v>
          </cell>
          <cell r="AU58">
            <v>49679999.999999993</v>
          </cell>
          <cell r="AV58">
            <v>0</v>
          </cell>
          <cell r="AW58">
            <v>49679999.999999993</v>
          </cell>
          <cell r="AX58">
            <v>0</v>
          </cell>
          <cell r="AY58">
            <v>49679999.999999993</v>
          </cell>
          <cell r="AZ58">
            <v>0</v>
          </cell>
          <cell r="BA58">
            <v>49679999.999999993</v>
          </cell>
          <cell r="BB58">
            <v>0</v>
          </cell>
          <cell r="BC58">
            <v>49679999.999999993</v>
          </cell>
          <cell r="BD58">
            <v>298079999.99999994</v>
          </cell>
        </row>
        <row r="59">
          <cell r="AN59">
            <v>8</v>
          </cell>
          <cell r="AO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</row>
        <row r="60">
          <cell r="AN60">
            <v>9</v>
          </cell>
          <cell r="AO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</row>
        <row r="61">
          <cell r="AO61" t="str">
            <v xml:space="preserve"> TOTAL PENJUALAN  OIL &amp; GAS</v>
          </cell>
          <cell r="AP61">
            <v>8320620000</v>
          </cell>
          <cell r="AQ61">
            <v>4308105137.5500002</v>
          </cell>
          <cell r="AR61">
            <v>529200000</v>
          </cell>
          <cell r="AS61">
            <v>578880000</v>
          </cell>
          <cell r="AT61">
            <v>529200000</v>
          </cell>
          <cell r="AU61">
            <v>653130000</v>
          </cell>
          <cell r="AV61">
            <v>603450000</v>
          </cell>
          <cell r="AW61">
            <v>653130000</v>
          </cell>
          <cell r="AX61">
            <v>603450000</v>
          </cell>
          <cell r="AY61">
            <v>653130000</v>
          </cell>
          <cell r="AZ61">
            <v>687960000</v>
          </cell>
          <cell r="BA61">
            <v>737640000</v>
          </cell>
          <cell r="BB61">
            <v>687960000</v>
          </cell>
          <cell r="BC61">
            <v>737640000</v>
          </cell>
          <cell r="BD61">
            <v>7654770000</v>
          </cell>
        </row>
        <row r="63">
          <cell r="AN63" t="str">
            <v>B.</v>
          </cell>
          <cell r="AO63" t="str">
            <v>EXTERNAL</v>
          </cell>
        </row>
        <row r="64">
          <cell r="AN64">
            <v>1</v>
          </cell>
          <cell r="AO64" t="str">
            <v>PT. MURNI GAS RAYA</v>
          </cell>
          <cell r="AP64">
            <v>209839500</v>
          </cell>
          <cell r="AQ64">
            <v>8000007.4500000002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</row>
        <row r="65">
          <cell r="AN65">
            <v>2</v>
          </cell>
          <cell r="AO65" t="str">
            <v>ANEKA GAS</v>
          </cell>
          <cell r="AQ65">
            <v>8824506.1600000001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</row>
        <row r="66">
          <cell r="AO66" t="str">
            <v xml:space="preserve"> TOTAL PENJUALAN KE EXTERNAL</v>
          </cell>
          <cell r="AP66">
            <v>209839500</v>
          </cell>
          <cell r="AQ66">
            <v>16824513.609999999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</row>
        <row r="68">
          <cell r="AO68" t="str">
            <v xml:space="preserve"> TOTAL EXIST CUSTOMER</v>
          </cell>
          <cell r="AP68">
            <v>8530459500</v>
          </cell>
          <cell r="AQ68">
            <v>4324929651.1599998</v>
          </cell>
          <cell r="AR68">
            <v>529200000</v>
          </cell>
          <cell r="AS68">
            <v>578880000</v>
          </cell>
          <cell r="AT68">
            <v>529200000</v>
          </cell>
          <cell r="AU68">
            <v>653130000</v>
          </cell>
          <cell r="AV68">
            <v>603450000</v>
          </cell>
          <cell r="AW68">
            <v>653130000</v>
          </cell>
          <cell r="AX68">
            <v>603450000</v>
          </cell>
          <cell r="AY68">
            <v>653130000</v>
          </cell>
          <cell r="AZ68">
            <v>687960000</v>
          </cell>
          <cell r="BA68">
            <v>737640000</v>
          </cell>
          <cell r="BB68">
            <v>687960000</v>
          </cell>
          <cell r="BC68">
            <v>737640000</v>
          </cell>
          <cell r="BD68">
            <v>7654770000</v>
          </cell>
        </row>
        <row r="70">
          <cell r="AO70">
            <v>0</v>
          </cell>
        </row>
        <row r="71">
          <cell r="AN71" t="str">
            <v>A.</v>
          </cell>
          <cell r="AO71" t="str">
            <v>CHEMICAL</v>
          </cell>
        </row>
        <row r="72">
          <cell r="AN72">
            <v>0</v>
          </cell>
          <cell r="AO72" t="str">
            <v>PT. KALTIM PARNA INDUSTRI</v>
          </cell>
          <cell r="AP72">
            <v>976550845</v>
          </cell>
          <cell r="AQ72">
            <v>282408927.06999999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</row>
        <row r="73">
          <cell r="AN73">
            <v>0</v>
          </cell>
          <cell r="AO73" t="str">
            <v>PT. KALTIM PASIFIC AMONIAK</v>
          </cell>
          <cell r="AP73">
            <v>2043360000</v>
          </cell>
          <cell r="AQ73">
            <v>2011353901.24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</row>
        <row r="74">
          <cell r="AN74">
            <v>0</v>
          </cell>
          <cell r="AO74" t="str">
            <v>PT. PUPUK KALTIM</v>
          </cell>
          <cell r="AP74">
            <v>271757232</v>
          </cell>
          <cell r="AQ74">
            <v>2472266750.46</v>
          </cell>
          <cell r="AR74">
            <v>205002480.34569278</v>
          </cell>
          <cell r="AS74">
            <v>205002480.34569278</v>
          </cell>
          <cell r="AT74">
            <v>205002480.34569278</v>
          </cell>
          <cell r="AU74">
            <v>205002480.34569278</v>
          </cell>
          <cell r="AV74">
            <v>205002480.34569278</v>
          </cell>
          <cell r="AW74">
            <v>205002480.34569278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1230014882.0741568</v>
          </cell>
        </row>
        <row r="77">
          <cell r="AN77">
            <v>4</v>
          </cell>
          <cell r="AO77">
            <v>0</v>
          </cell>
          <cell r="AQ77">
            <v>0</v>
          </cell>
          <cell r="AR77">
            <v>0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>
            <v>0</v>
          </cell>
          <cell r="BD77">
            <v>0</v>
          </cell>
        </row>
        <row r="78">
          <cell r="AN78">
            <v>5</v>
          </cell>
          <cell r="AO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</row>
        <row r="79">
          <cell r="AO79" t="str">
            <v xml:space="preserve"> TOTAL PENJUALAN  KE CHEMICAL</v>
          </cell>
          <cell r="AP79">
            <v>3291668077</v>
          </cell>
          <cell r="AQ79">
            <v>4766029578.7700005</v>
          </cell>
          <cell r="AR79">
            <v>205002480.34569278</v>
          </cell>
          <cell r="AS79">
            <v>205002480.34569278</v>
          </cell>
          <cell r="AT79">
            <v>205002480.34569278</v>
          </cell>
          <cell r="AU79">
            <v>205002480.34569278</v>
          </cell>
          <cell r="AV79">
            <v>205002480.34569278</v>
          </cell>
          <cell r="AW79">
            <v>205002480.34569278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1230014882.0741568</v>
          </cell>
        </row>
        <row r="81">
          <cell r="AN81" t="str">
            <v>B.</v>
          </cell>
          <cell r="AO81" t="str">
            <v xml:space="preserve"> AGEN</v>
          </cell>
        </row>
        <row r="82">
          <cell r="AN82">
            <v>1</v>
          </cell>
          <cell r="AO82">
            <v>0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</row>
        <row r="83">
          <cell r="AO83" t="str">
            <v xml:space="preserve"> TOTAL PENJUALAN KE AGEN</v>
          </cell>
          <cell r="AP83">
            <v>0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>
            <v>0</v>
          </cell>
          <cell r="BD83">
            <v>0</v>
          </cell>
        </row>
        <row r="85">
          <cell r="AN85" t="str">
            <v>C.</v>
          </cell>
          <cell r="AO85" t="str">
            <v xml:space="preserve"> PABRIKAN / PESAING</v>
          </cell>
        </row>
        <row r="86">
          <cell r="AN86">
            <v>1</v>
          </cell>
          <cell r="AO86">
            <v>0</v>
          </cell>
          <cell r="BD86">
            <v>0</v>
          </cell>
        </row>
        <row r="87">
          <cell r="AO87" t="str">
            <v xml:space="preserve"> TOTAL PENJUALAN KE PABRIKAN / PESAING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>
            <v>0</v>
          </cell>
          <cell r="BD87">
            <v>0</v>
          </cell>
        </row>
        <row r="88">
          <cell r="AO88" t="str">
            <v xml:space="preserve"> TOTAL PROSPECTED CUSTOMER</v>
          </cell>
          <cell r="AP88">
            <v>3291668077</v>
          </cell>
          <cell r="AQ88">
            <v>4766029578.7700005</v>
          </cell>
          <cell r="AR88">
            <v>205002480.34569278</v>
          </cell>
          <cell r="AS88">
            <v>205002480.34569278</v>
          </cell>
          <cell r="AT88">
            <v>205002480.34569278</v>
          </cell>
          <cell r="AU88">
            <v>205002480.34569278</v>
          </cell>
          <cell r="AV88">
            <v>205002480.34569278</v>
          </cell>
          <cell r="AW88">
            <v>205002480.34569278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>
            <v>0</v>
          </cell>
          <cell r="BD88">
            <v>1230014882.0741568</v>
          </cell>
        </row>
        <row r="90">
          <cell r="AN90" t="str">
            <v>TOTAL TARGET PEMASARAN</v>
          </cell>
          <cell r="AP90">
            <v>11822127577</v>
          </cell>
          <cell r="AQ90">
            <v>9090959229.9300003</v>
          </cell>
          <cell r="AR90">
            <v>734202480.34569275</v>
          </cell>
          <cell r="AS90">
            <v>783882480.34569275</v>
          </cell>
          <cell r="AT90">
            <v>734202480.34569275</v>
          </cell>
          <cell r="AU90">
            <v>858132480.34569275</v>
          </cell>
          <cell r="AV90">
            <v>808452480.34569275</v>
          </cell>
          <cell r="AW90">
            <v>858132480.34569275</v>
          </cell>
          <cell r="AX90">
            <v>603450000</v>
          </cell>
          <cell r="AY90">
            <v>653130000</v>
          </cell>
          <cell r="AZ90">
            <v>687960000</v>
          </cell>
          <cell r="BA90">
            <v>737640000</v>
          </cell>
          <cell r="BB90">
            <v>687960000</v>
          </cell>
          <cell r="BC90">
            <v>737640000</v>
          </cell>
          <cell r="BD90">
            <v>8884784882.0741577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ktor "/>
      <sheetName val="SALES2003"/>
      <sheetName val="JADI"/>
      <sheetName val="DAGANG"/>
    </sheetNames>
    <sheetDataSet>
      <sheetData sheetId="0"/>
      <sheetData sheetId="1"/>
      <sheetData sheetId="2" refreshError="1">
        <row r="47">
          <cell r="AL47" t="str">
            <v>NO.</v>
          </cell>
          <cell r="AM47" t="str">
            <v>NAMA PELANGGAN</v>
          </cell>
          <cell r="AN47" t="str">
            <v>YEAR TO DATE</v>
          </cell>
          <cell r="AO47" t="str">
            <v>TAHUN 2003</v>
          </cell>
        </row>
        <row r="48">
          <cell r="AN48" t="str">
            <v>JAN - AGUST 2002</v>
          </cell>
          <cell r="AO48" t="str">
            <v>JANUARI</v>
          </cell>
          <cell r="AP48" t="str">
            <v>PEBRUARI</v>
          </cell>
          <cell r="AQ48" t="str">
            <v>MARET</v>
          </cell>
          <cell r="AR48" t="str">
            <v>APRIL</v>
          </cell>
          <cell r="AS48" t="str">
            <v>MEI</v>
          </cell>
          <cell r="AT48" t="str">
            <v>JUNI</v>
          </cell>
          <cell r="AU48" t="str">
            <v>JULI</v>
          </cell>
          <cell r="AV48" t="str">
            <v>AGUSTUS</v>
          </cell>
          <cell r="AW48" t="str">
            <v>SEPTEMBER</v>
          </cell>
          <cell r="AX48" t="str">
            <v>OKTOBER</v>
          </cell>
          <cell r="AY48" t="str">
            <v>NOVEMBER</v>
          </cell>
          <cell r="AZ48" t="str">
            <v>DESEMBER</v>
          </cell>
          <cell r="BA48" t="str">
            <v>TOTAL</v>
          </cell>
        </row>
        <row r="50">
          <cell r="AL50" t="str">
            <v>I.</v>
          </cell>
          <cell r="AM50" t="str">
            <v>SEKTOR</v>
          </cell>
        </row>
        <row r="51">
          <cell r="AL51" t="str">
            <v>A.</v>
          </cell>
          <cell r="AM51" t="str">
            <v>CHEMICAL</v>
          </cell>
        </row>
        <row r="52">
          <cell r="AL52">
            <v>1</v>
          </cell>
          <cell r="AM52" t="str">
            <v>PT. KALTIM PASIFIC AMONIAK</v>
          </cell>
          <cell r="AN52">
            <v>2043360000</v>
          </cell>
          <cell r="AO52">
            <v>319122413.56999999</v>
          </cell>
          <cell r="AP52">
            <v>214551500.68000001</v>
          </cell>
          <cell r="AQ52">
            <v>59101666.170000002</v>
          </cell>
          <cell r="AR52">
            <v>191026283.56</v>
          </cell>
          <cell r="AS52">
            <v>99175993.930000007</v>
          </cell>
          <cell r="AT52">
            <v>45613779.659999996</v>
          </cell>
          <cell r="AU52">
            <v>166634030.31</v>
          </cell>
          <cell r="AV52">
            <v>361841392.81999999</v>
          </cell>
          <cell r="AW52">
            <v>554286840.53999996</v>
          </cell>
          <cell r="AX52">
            <v>432052728.51999998</v>
          </cell>
          <cell r="BA52">
            <v>2443406629.7600002</v>
          </cell>
        </row>
        <row r="53">
          <cell r="AL53">
            <v>3</v>
          </cell>
          <cell r="AM53" t="str">
            <v>PT. KALTIM PARNA INDUSTRI</v>
          </cell>
          <cell r="AN53">
            <v>976550845</v>
          </cell>
          <cell r="AO53">
            <v>31038041</v>
          </cell>
          <cell r="AP53">
            <v>28647959.969999999</v>
          </cell>
          <cell r="AQ53">
            <v>28979716.18</v>
          </cell>
          <cell r="AR53">
            <v>10679965.33</v>
          </cell>
          <cell r="AS53">
            <v>19633053.609999999</v>
          </cell>
          <cell r="AT53">
            <v>38843149.090000004</v>
          </cell>
          <cell r="AU53">
            <v>50353166.689999998</v>
          </cell>
          <cell r="AV53">
            <v>39678987.68</v>
          </cell>
          <cell r="AW53">
            <v>34554887.520000003</v>
          </cell>
          <cell r="AX53">
            <v>40683315.859999999</v>
          </cell>
          <cell r="BA53">
            <v>323092242.93000001</v>
          </cell>
        </row>
        <row r="54">
          <cell r="AL54">
            <v>4</v>
          </cell>
          <cell r="AM54" t="str">
            <v>PT. PUPUK KALTIM</v>
          </cell>
          <cell r="AN54">
            <v>271757232</v>
          </cell>
          <cell r="AO54">
            <v>48948748</v>
          </cell>
          <cell r="AP54">
            <v>355979262.31999999</v>
          </cell>
          <cell r="AQ54">
            <v>477645765.81999999</v>
          </cell>
          <cell r="AS54">
            <v>478953902.5</v>
          </cell>
          <cell r="AT54">
            <v>55421103</v>
          </cell>
          <cell r="AU54">
            <v>608400902.09000003</v>
          </cell>
          <cell r="AV54">
            <v>142716615.69</v>
          </cell>
          <cell r="AW54">
            <v>304200451.04000002</v>
          </cell>
          <cell r="BA54">
            <v>2472266750.46</v>
          </cell>
        </row>
        <row r="55">
          <cell r="AL55">
            <v>5</v>
          </cell>
          <cell r="AM55">
            <v>0</v>
          </cell>
          <cell r="BA55">
            <v>0</v>
          </cell>
        </row>
        <row r="56">
          <cell r="AL56">
            <v>6</v>
          </cell>
          <cell r="AM56">
            <v>0</v>
          </cell>
          <cell r="BA56">
            <v>0</v>
          </cell>
        </row>
        <row r="57">
          <cell r="AM57" t="str">
            <v xml:space="preserve"> TOTAL PENJUALAN LANGSUNG</v>
          </cell>
          <cell r="AN57">
            <v>3291668077</v>
          </cell>
          <cell r="AO57">
            <v>399109202.56999999</v>
          </cell>
          <cell r="AP57">
            <v>599178722.97000003</v>
          </cell>
          <cell r="AQ57">
            <v>565727148.16999996</v>
          </cell>
          <cell r="AR57">
            <v>201706248.89000002</v>
          </cell>
          <cell r="AS57">
            <v>597762950.03999996</v>
          </cell>
          <cell r="AT57">
            <v>139878031.75</v>
          </cell>
          <cell r="AU57">
            <v>825388099.09000003</v>
          </cell>
          <cell r="AV57">
            <v>544236996.19000006</v>
          </cell>
          <cell r="AW57">
            <v>893042179.0999999</v>
          </cell>
          <cell r="AX57">
            <v>472736044.38</v>
          </cell>
          <cell r="AY57">
            <v>0</v>
          </cell>
          <cell r="AZ57">
            <v>0</v>
          </cell>
          <cell r="BA57">
            <v>5238765623.1499996</v>
          </cell>
        </row>
        <row r="59">
          <cell r="AL59" t="str">
            <v>B.</v>
          </cell>
          <cell r="AM59" t="str">
            <v>EXTERNAL</v>
          </cell>
        </row>
        <row r="60">
          <cell r="AL60">
            <v>1</v>
          </cell>
          <cell r="AM60" t="str">
            <v>PT. MURNI GAS RAYA</v>
          </cell>
          <cell r="AN60">
            <v>209839500</v>
          </cell>
          <cell r="AW60">
            <v>8000007.4500000002</v>
          </cell>
          <cell r="BA60">
            <v>8000007.4500000002</v>
          </cell>
        </row>
        <row r="61">
          <cell r="AL61">
            <v>2</v>
          </cell>
          <cell r="AM61" t="str">
            <v>MESSER</v>
          </cell>
          <cell r="AU61">
            <v>8824506.1600000001</v>
          </cell>
          <cell r="BA61">
            <v>8824506.1600000001</v>
          </cell>
        </row>
        <row r="62">
          <cell r="AM62" t="str">
            <v xml:space="preserve"> TOTAL PENJUALAN KE AGEN</v>
          </cell>
          <cell r="AN62">
            <v>209839500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8824506.1600000001</v>
          </cell>
          <cell r="AV62">
            <v>0</v>
          </cell>
          <cell r="AW62">
            <v>8000007.4500000002</v>
          </cell>
          <cell r="AX62">
            <v>0</v>
          </cell>
          <cell r="AY62">
            <v>0</v>
          </cell>
          <cell r="AZ62">
            <v>0</v>
          </cell>
          <cell r="BA62">
            <v>16824513.609999999</v>
          </cell>
        </row>
        <row r="64">
          <cell r="AM64" t="str">
            <v xml:space="preserve"> TOTAL EXIST CUSTOMER</v>
          </cell>
          <cell r="AN64">
            <v>3501507577</v>
          </cell>
          <cell r="AO64">
            <v>399109202.56999999</v>
          </cell>
          <cell r="AP64">
            <v>599178722.97000003</v>
          </cell>
          <cell r="AQ64">
            <v>565727148.16999996</v>
          </cell>
          <cell r="AR64">
            <v>201706248.89000002</v>
          </cell>
          <cell r="AS64">
            <v>597762950.03999996</v>
          </cell>
          <cell r="AT64">
            <v>139878031.75</v>
          </cell>
          <cell r="AU64">
            <v>834212605.25</v>
          </cell>
          <cell r="AV64">
            <v>544236996.19000006</v>
          </cell>
          <cell r="AW64">
            <v>901042186.54999995</v>
          </cell>
          <cell r="AX64">
            <v>472736044.38</v>
          </cell>
          <cell r="AY64">
            <v>0</v>
          </cell>
          <cell r="AZ64">
            <v>0</v>
          </cell>
          <cell r="BA64">
            <v>5255590136.7599993</v>
          </cell>
        </row>
        <row r="66">
          <cell r="AM66">
            <v>0</v>
          </cell>
        </row>
        <row r="67">
          <cell r="AL67" t="str">
            <v>A.</v>
          </cell>
          <cell r="AM67" t="str">
            <v>OIL &amp; GAS</v>
          </cell>
        </row>
        <row r="68">
          <cell r="AL68">
            <v>1</v>
          </cell>
          <cell r="AM68" t="str">
            <v>PT. PERTAMINA UP. V</v>
          </cell>
          <cell r="AN68">
            <v>351000000</v>
          </cell>
          <cell r="AR68">
            <v>411880669.97000003</v>
          </cell>
          <cell r="AS68">
            <v>241459946.36000001</v>
          </cell>
          <cell r="AT68">
            <v>20928076.57</v>
          </cell>
          <cell r="BA68">
            <v>674268692.9000001</v>
          </cell>
        </row>
        <row r="69">
          <cell r="AL69">
            <v>2</v>
          </cell>
          <cell r="AM69" t="str">
            <v>PT. CLAUGH ( UNOCALL WEST SENO ) / Hyndai</v>
          </cell>
          <cell r="AN69">
            <v>2838000000</v>
          </cell>
          <cell r="AT69">
            <v>313849294.13</v>
          </cell>
          <cell r="AU69">
            <v>623904054.25</v>
          </cell>
          <cell r="AV69">
            <v>80954143.700000003</v>
          </cell>
          <cell r="BA69">
            <v>1018707492.08</v>
          </cell>
        </row>
        <row r="70">
          <cell r="AL70">
            <v>3</v>
          </cell>
          <cell r="AM70" t="str">
            <v>PT. DOWELL SCL</v>
          </cell>
          <cell r="AN70">
            <v>3096000000</v>
          </cell>
          <cell r="AO70">
            <v>138270041.63</v>
          </cell>
          <cell r="AP70">
            <v>106332131.37</v>
          </cell>
          <cell r="AQ70">
            <v>246369770.68000001</v>
          </cell>
          <cell r="AR70">
            <v>174782674.59</v>
          </cell>
          <cell r="AS70">
            <v>188470814.47999999</v>
          </cell>
          <cell r="AT70">
            <v>250182075.61000001</v>
          </cell>
          <cell r="AU70">
            <v>191860785.00999999</v>
          </cell>
          <cell r="AV70">
            <v>211427995.41999999</v>
          </cell>
          <cell r="AW70">
            <v>165472109.63999999</v>
          </cell>
          <cell r="AX70">
            <v>325143063.14999998</v>
          </cell>
          <cell r="BA70">
            <v>1998311461.5800004</v>
          </cell>
        </row>
        <row r="71">
          <cell r="AL71">
            <v>4</v>
          </cell>
          <cell r="AM71" t="str">
            <v>PT. HALLIBURTON</v>
          </cell>
          <cell r="AN71">
            <v>1609920000</v>
          </cell>
          <cell r="AP71">
            <v>59395519.130000003</v>
          </cell>
          <cell r="AQ71">
            <v>115700044.14</v>
          </cell>
          <cell r="AS71">
            <v>131131010.64</v>
          </cell>
          <cell r="AT71">
            <v>63739018.880000003</v>
          </cell>
          <cell r="AU71">
            <v>43212006.670000002</v>
          </cell>
          <cell r="AV71">
            <v>242372096.44</v>
          </cell>
          <cell r="AW71">
            <v>192394195.47</v>
          </cell>
          <cell r="AX71">
            <v>477954821.23000002</v>
          </cell>
          <cell r="BA71">
            <v>1325898712.6000001</v>
          </cell>
        </row>
        <row r="72">
          <cell r="AL72">
            <v>5</v>
          </cell>
          <cell r="AM72" t="str">
            <v>PT. BUKIT APIT BUM PERSADA</v>
          </cell>
          <cell r="AN72">
            <v>425700000</v>
          </cell>
          <cell r="BA72">
            <v>0</v>
          </cell>
        </row>
        <row r="73">
          <cell r="AL73">
            <v>6</v>
          </cell>
          <cell r="AM73" t="str">
            <v>UNOCAL CO.</v>
          </cell>
          <cell r="AP73">
            <v>48879611.280000001</v>
          </cell>
          <cell r="AU73">
            <v>45137051.490000002</v>
          </cell>
          <cell r="BA73">
            <v>94016662.770000011</v>
          </cell>
        </row>
        <row r="74">
          <cell r="AL74">
            <v>0</v>
          </cell>
          <cell r="AM74">
            <v>0</v>
          </cell>
          <cell r="BA74">
            <v>0</v>
          </cell>
        </row>
        <row r="75">
          <cell r="AM75" t="str">
            <v xml:space="preserve"> TOTAL PENJUALAN LANGSUNG</v>
          </cell>
          <cell r="AN75">
            <v>8320620000</v>
          </cell>
          <cell r="AO75">
            <v>138270041.63</v>
          </cell>
          <cell r="AP75">
            <v>214607261.78</v>
          </cell>
          <cell r="AQ75">
            <v>362069814.81999999</v>
          </cell>
          <cell r="AR75">
            <v>586663344.56000006</v>
          </cell>
          <cell r="AS75">
            <v>561061771.48000002</v>
          </cell>
          <cell r="AT75">
            <v>648698465.18999994</v>
          </cell>
          <cell r="AU75">
            <v>904113897.41999996</v>
          </cell>
          <cell r="AV75">
            <v>534754235.56</v>
          </cell>
          <cell r="AW75">
            <v>357866305.11000001</v>
          </cell>
          <cell r="AX75">
            <v>803097884.38</v>
          </cell>
          <cell r="AY75">
            <v>0</v>
          </cell>
          <cell r="AZ75">
            <v>0</v>
          </cell>
          <cell r="BA75">
            <v>5111203021.9300013</v>
          </cell>
        </row>
        <row r="77">
          <cell r="AL77" t="str">
            <v>B.</v>
          </cell>
          <cell r="AM77" t="str">
            <v xml:space="preserve"> AGEN</v>
          </cell>
        </row>
        <row r="78">
          <cell r="AL78">
            <v>1</v>
          </cell>
          <cell r="AM78">
            <v>0</v>
          </cell>
          <cell r="BA78">
            <v>0</v>
          </cell>
        </row>
        <row r="79">
          <cell r="AM79" t="str">
            <v xml:space="preserve"> TOTAL PENJUALAN KE AGEN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</row>
        <row r="81">
          <cell r="AL81" t="str">
            <v>C.</v>
          </cell>
          <cell r="AM81" t="str">
            <v xml:space="preserve"> PABRIKAN / PESAING</v>
          </cell>
        </row>
        <row r="82">
          <cell r="AL82">
            <v>1</v>
          </cell>
          <cell r="AM82">
            <v>0</v>
          </cell>
          <cell r="BA82">
            <v>0</v>
          </cell>
        </row>
        <row r="83">
          <cell r="AM83" t="str">
            <v xml:space="preserve"> TOTAL PENJUALAN KE PABRIKAN / PESAING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</row>
        <row r="84">
          <cell r="AM84" t="str">
            <v xml:space="preserve"> TOTAL PROSPECTED CUSTOMER</v>
          </cell>
          <cell r="AN84">
            <v>8320620000</v>
          </cell>
          <cell r="AO84">
            <v>138270041.63</v>
          </cell>
          <cell r="AP84">
            <v>214607261.78</v>
          </cell>
          <cell r="AQ84">
            <v>362069814.81999999</v>
          </cell>
          <cell r="AR84">
            <v>586663344.56000006</v>
          </cell>
          <cell r="AS84">
            <v>561061771.48000002</v>
          </cell>
          <cell r="AT84">
            <v>648698465.18999994</v>
          </cell>
          <cell r="AU84">
            <v>904113897.41999996</v>
          </cell>
          <cell r="AV84">
            <v>534754235.56</v>
          </cell>
          <cell r="AW84">
            <v>357866305.11000001</v>
          </cell>
          <cell r="AX84">
            <v>803097884.38</v>
          </cell>
          <cell r="AY84">
            <v>0</v>
          </cell>
          <cell r="AZ84">
            <v>0</v>
          </cell>
          <cell r="BA84">
            <v>5111203021.9300013</v>
          </cell>
        </row>
        <row r="86">
          <cell r="AL86" t="str">
            <v>TOTAL TARGET PEMASARAN</v>
          </cell>
          <cell r="AN86">
            <v>11822127577</v>
          </cell>
          <cell r="AO86">
            <v>537379244.20000005</v>
          </cell>
          <cell r="AP86">
            <v>813785984.75</v>
          </cell>
          <cell r="AQ86">
            <v>927796962.99000001</v>
          </cell>
          <cell r="AR86">
            <v>788369593.45000005</v>
          </cell>
          <cell r="AS86">
            <v>1158824721.52</v>
          </cell>
          <cell r="AT86">
            <v>788576496.93999994</v>
          </cell>
          <cell r="AU86">
            <v>1738326502.6700001</v>
          </cell>
          <cell r="AV86">
            <v>1078991231.75</v>
          </cell>
          <cell r="AW86">
            <v>1258908491.6599998</v>
          </cell>
          <cell r="AX86">
            <v>1275833928.76</v>
          </cell>
          <cell r="AY86">
            <v>0</v>
          </cell>
          <cell r="AZ86">
            <v>0</v>
          </cell>
          <cell r="BA86">
            <v>10366793158.690001</v>
          </cell>
        </row>
      </sheetData>
      <sheetData sheetId="3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4.bin"/><Relationship Id="rId5" Type="http://schemas.openxmlformats.org/officeDocument/2006/relationships/image" Target="../media/image3.emf"/><Relationship Id="rId4" Type="http://schemas.openxmlformats.org/officeDocument/2006/relationships/package" Target="../embeddings/Microsoft_Word_Document1.docx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A1:O6264"/>
  <sheetViews>
    <sheetView showGridLines="0" tabSelected="1" topLeftCell="A7" zoomScale="80" zoomScaleNormal="80" workbookViewId="0">
      <selection sqref="A1:H27"/>
    </sheetView>
  </sheetViews>
  <sheetFormatPr defaultColWidth="0" defaultRowHeight="0" customHeight="1" zeroHeight="1" x14ac:dyDescent="0.3"/>
  <cols>
    <col min="1" max="1" width="2.140625" style="38" customWidth="1"/>
    <col min="2" max="2" width="16.7109375" style="38" customWidth="1"/>
    <col min="3" max="3" width="21.28515625" style="38" customWidth="1"/>
    <col min="4" max="4" width="24" style="38" customWidth="1"/>
    <col min="5" max="5" width="30.140625" style="38" customWidth="1"/>
    <col min="6" max="6" width="23" style="38" customWidth="1"/>
    <col min="7" max="7" width="22.5703125" style="38" customWidth="1"/>
    <col min="8" max="8" width="22.140625" style="38" customWidth="1"/>
    <col min="9" max="9" width="8.85546875" style="40" customWidth="1"/>
    <col min="10" max="12" width="0" style="38" hidden="1" customWidth="1"/>
    <col min="13" max="13" width="0" style="39" hidden="1" customWidth="1"/>
    <col min="14" max="15" width="0" style="38" hidden="1" customWidth="1"/>
    <col min="16" max="16384" width="9" style="38" hidden="1"/>
  </cols>
  <sheetData>
    <row r="1" spans="2:13" ht="18.75" x14ac:dyDescent="0.3"/>
    <row r="2" spans="2:13" ht="18.75" x14ac:dyDescent="0.3"/>
    <row r="3" spans="2:13" ht="21" x14ac:dyDescent="0.3">
      <c r="B3" s="108" t="s">
        <v>891</v>
      </c>
      <c r="C3" s="108"/>
      <c r="D3" s="108"/>
      <c r="E3" s="108"/>
      <c r="F3" s="108"/>
      <c r="G3" s="108"/>
      <c r="H3" s="108"/>
    </row>
    <row r="4" spans="2:13" ht="21" x14ac:dyDescent="0.3">
      <c r="B4" s="108" t="s">
        <v>36</v>
      </c>
      <c r="C4" s="108"/>
      <c r="D4" s="108"/>
      <c r="E4" s="108"/>
      <c r="F4" s="108"/>
      <c r="G4" s="108"/>
      <c r="H4" s="108"/>
    </row>
    <row r="5" spans="2:13" ht="18.75" x14ac:dyDescent="0.3">
      <c r="B5" s="109" t="s">
        <v>894</v>
      </c>
      <c r="C5" s="109"/>
      <c r="D5" s="109"/>
      <c r="E5" s="109"/>
      <c r="F5" s="109"/>
      <c r="G5" s="109"/>
      <c r="H5" s="109"/>
    </row>
    <row r="6" spans="2:13" ht="18.75" x14ac:dyDescent="0.3"/>
    <row r="7" spans="2:13" ht="18.75" x14ac:dyDescent="0.3">
      <c r="B7" s="40" t="s">
        <v>37</v>
      </c>
      <c r="E7" s="115"/>
      <c r="F7" s="115"/>
    </row>
    <row r="8" spans="2:13" s="44" customFormat="1" ht="41.25" customHeight="1" x14ac:dyDescent="0.25">
      <c r="B8" s="41" t="s">
        <v>38</v>
      </c>
      <c r="C8" s="42" t="s">
        <v>39</v>
      </c>
      <c r="D8" s="41" t="s">
        <v>40</v>
      </c>
      <c r="E8" s="41" t="s">
        <v>889</v>
      </c>
      <c r="F8" s="43" t="s">
        <v>41</v>
      </c>
      <c r="G8" s="110" t="s">
        <v>42</v>
      </c>
      <c r="H8" s="110"/>
      <c r="I8" s="76"/>
      <c r="M8" s="45"/>
    </row>
    <row r="9" spans="2:13" s="50" customFormat="1" ht="18.75" x14ac:dyDescent="0.3">
      <c r="B9" s="46">
        <v>1</v>
      </c>
      <c r="C9" s="111" t="s">
        <v>43</v>
      </c>
      <c r="D9" s="47" t="s">
        <v>44</v>
      </c>
      <c r="E9" s="48">
        <f>PAS!I98</f>
        <v>28184</v>
      </c>
      <c r="F9" s="49">
        <f>PAS!K98</f>
        <v>41673150</v>
      </c>
      <c r="G9" s="114" t="s">
        <v>45</v>
      </c>
      <c r="H9" s="114"/>
      <c r="I9" s="77" t="s">
        <v>1155</v>
      </c>
      <c r="M9" s="51"/>
    </row>
    <row r="10" spans="2:13" s="50" customFormat="1" ht="18.75" x14ac:dyDescent="0.3">
      <c r="B10" s="46">
        <v>2</v>
      </c>
      <c r="C10" s="112"/>
      <c r="D10" s="47" t="s">
        <v>35</v>
      </c>
      <c r="E10" s="48">
        <f>PRB!I74</f>
        <v>10319</v>
      </c>
      <c r="F10" s="49">
        <f>PRB!K74</f>
        <v>14486625</v>
      </c>
      <c r="G10" s="114" t="s">
        <v>45</v>
      </c>
      <c r="H10" s="114"/>
      <c r="I10" s="77"/>
      <c r="M10" s="51"/>
    </row>
    <row r="11" spans="2:13" s="50" customFormat="1" ht="18.75" x14ac:dyDescent="0.3">
      <c r="B11" s="46">
        <v>3</v>
      </c>
      <c r="C11" s="112"/>
      <c r="D11" s="47" t="s">
        <v>46</v>
      </c>
      <c r="E11" s="52">
        <f>SKJ!I35</f>
        <v>3975</v>
      </c>
      <c r="F11" s="49">
        <f>SKJ!K35</f>
        <v>5690625</v>
      </c>
      <c r="G11" s="114" t="s">
        <v>45</v>
      </c>
      <c r="H11" s="114"/>
      <c r="I11" s="77"/>
      <c r="M11" s="51"/>
    </row>
    <row r="12" spans="2:13" s="50" customFormat="1" ht="18.75" x14ac:dyDescent="0.3">
      <c r="B12" s="46">
        <v>4</v>
      </c>
      <c r="C12" s="113"/>
      <c r="D12" s="47" t="s">
        <v>47</v>
      </c>
      <c r="E12" s="52">
        <f>PTN!I56</f>
        <v>1347</v>
      </c>
      <c r="F12" s="49">
        <f>PTN!K56</f>
        <v>1154625</v>
      </c>
      <c r="G12" s="114" t="s">
        <v>45</v>
      </c>
      <c r="H12" s="114"/>
      <c r="I12" s="77"/>
      <c r="M12" s="51"/>
    </row>
    <row r="13" spans="2:13" s="50" customFormat="1" ht="18.75" x14ac:dyDescent="0.3">
      <c r="B13" s="53">
        <v>5</v>
      </c>
      <c r="C13" s="119" t="s">
        <v>48</v>
      </c>
      <c r="D13" s="54" t="s">
        <v>34</v>
      </c>
      <c r="E13" s="52">
        <f>LMJ!I84</f>
        <v>6445</v>
      </c>
      <c r="F13" s="49">
        <f>LMJ!K84</f>
        <v>7724250</v>
      </c>
      <c r="G13" s="114" t="s">
        <v>45</v>
      </c>
      <c r="H13" s="114"/>
      <c r="I13" s="77" t="s">
        <v>1155</v>
      </c>
      <c r="M13" s="51"/>
    </row>
    <row r="14" spans="2:13" s="50" customFormat="1" ht="18.75" x14ac:dyDescent="0.3">
      <c r="B14" s="53">
        <v>6</v>
      </c>
      <c r="C14" s="120"/>
      <c r="D14" s="54" t="s">
        <v>49</v>
      </c>
      <c r="E14" s="52">
        <f>JBR!I54</f>
        <v>3347</v>
      </c>
      <c r="F14" s="49">
        <f>JBR!K54</f>
        <v>4060500</v>
      </c>
      <c r="G14" s="114" t="s">
        <v>45</v>
      </c>
      <c r="H14" s="114"/>
      <c r="I14" s="77"/>
      <c r="M14" s="51"/>
    </row>
    <row r="15" spans="2:13" s="50" customFormat="1" ht="18.75" x14ac:dyDescent="0.3">
      <c r="B15" s="53">
        <v>7</v>
      </c>
      <c r="C15" s="121"/>
      <c r="D15" s="54" t="s">
        <v>50</v>
      </c>
      <c r="E15" s="52">
        <f>BWS!I37</f>
        <v>420</v>
      </c>
      <c r="F15" s="49">
        <f>BWS!K37</f>
        <v>213750</v>
      </c>
      <c r="G15" s="114" t="s">
        <v>45</v>
      </c>
      <c r="H15" s="114"/>
      <c r="I15" s="77"/>
      <c r="M15" s="51"/>
    </row>
    <row r="16" spans="2:13" s="50" customFormat="1" ht="18.75" x14ac:dyDescent="0.3">
      <c r="B16" s="55">
        <v>8</v>
      </c>
      <c r="C16" s="122" t="s">
        <v>51</v>
      </c>
      <c r="D16" s="56" t="s">
        <v>52</v>
      </c>
      <c r="E16" s="52">
        <f>STB!I42</f>
        <v>608</v>
      </c>
      <c r="F16" s="49">
        <f>STB!K42</f>
        <v>412450</v>
      </c>
      <c r="G16" s="114" t="s">
        <v>45</v>
      </c>
      <c r="H16" s="114"/>
      <c r="I16" s="77"/>
      <c r="M16" s="51"/>
    </row>
    <row r="17" spans="1:13" s="50" customFormat="1" ht="18.75" x14ac:dyDescent="0.3">
      <c r="B17" s="55">
        <v>9</v>
      </c>
      <c r="C17" s="123"/>
      <c r="D17" s="56" t="s">
        <v>53</v>
      </c>
      <c r="E17" s="52">
        <f>BWI!I64</f>
        <v>15131</v>
      </c>
      <c r="F17" s="49">
        <f>BWI!K64</f>
        <v>21508175</v>
      </c>
      <c r="G17" s="114" t="s">
        <v>45</v>
      </c>
      <c r="H17" s="114"/>
      <c r="I17" s="77" t="s">
        <v>1155</v>
      </c>
      <c r="M17" s="51"/>
    </row>
    <row r="18" spans="1:13" s="50" customFormat="1" ht="18.75" x14ac:dyDescent="0.3">
      <c r="B18" s="55">
        <v>10</v>
      </c>
      <c r="C18" s="124"/>
      <c r="D18" s="56" t="s">
        <v>54</v>
      </c>
      <c r="E18" s="52">
        <f>GTG!I73</f>
        <v>8975</v>
      </c>
      <c r="F18" s="49">
        <f>GTG!K73</f>
        <v>11969500</v>
      </c>
      <c r="G18" s="114" t="s">
        <v>45</v>
      </c>
      <c r="H18" s="114"/>
      <c r="I18" s="77"/>
      <c r="M18" s="51"/>
    </row>
    <row r="19" spans="1:13" s="44" customFormat="1" ht="22.5" customHeight="1" x14ac:dyDescent="0.25">
      <c r="B19" s="110" t="s">
        <v>55</v>
      </c>
      <c r="C19" s="110"/>
      <c r="D19" s="110"/>
      <c r="E19" s="57">
        <f>SUM(E9:E18)</f>
        <v>78751</v>
      </c>
      <c r="F19" s="58">
        <f>SUM(F9:F18)</f>
        <v>108893650</v>
      </c>
      <c r="G19" s="116"/>
      <c r="H19" s="117"/>
      <c r="I19" s="76"/>
      <c r="M19" s="45"/>
    </row>
    <row r="20" spans="1:13" ht="18.75" customHeight="1" x14ac:dyDescent="0.3">
      <c r="E20" s="59">
        <f>E7</f>
        <v>0</v>
      </c>
    </row>
    <row r="21" spans="1:13" ht="18.75" x14ac:dyDescent="0.3">
      <c r="B21" s="118" t="s">
        <v>30</v>
      </c>
      <c r="C21" s="118"/>
      <c r="D21" s="60" t="s">
        <v>31</v>
      </c>
      <c r="E21" s="60" t="s">
        <v>31</v>
      </c>
      <c r="F21" s="60" t="s">
        <v>31</v>
      </c>
      <c r="G21" s="104" t="s">
        <v>31</v>
      </c>
      <c r="H21" s="104" t="s">
        <v>31</v>
      </c>
      <c r="K21" s="60"/>
      <c r="M21" s="38"/>
    </row>
    <row r="22" spans="1:13" ht="18.75" x14ac:dyDescent="0.3">
      <c r="B22" s="99"/>
      <c r="C22" s="60"/>
      <c r="D22" s="60"/>
      <c r="E22" s="60"/>
      <c r="F22" s="60"/>
      <c r="G22" s="104"/>
      <c r="H22" s="61"/>
      <c r="K22" s="62"/>
      <c r="M22" s="38"/>
    </row>
    <row r="23" spans="1:13" ht="18.75" x14ac:dyDescent="0.3">
      <c r="B23" s="99"/>
      <c r="C23" s="60"/>
      <c r="D23" s="60"/>
      <c r="E23" s="63"/>
      <c r="F23" s="63"/>
      <c r="G23" s="63"/>
      <c r="H23" s="61"/>
      <c r="K23" s="62"/>
      <c r="M23" s="38"/>
    </row>
    <row r="24" spans="1:13" ht="18.75" x14ac:dyDescent="0.3">
      <c r="B24" s="99"/>
      <c r="C24" s="60"/>
      <c r="D24" s="60"/>
      <c r="E24" s="63"/>
      <c r="F24" s="63"/>
      <c r="G24" s="63"/>
      <c r="H24" s="61"/>
      <c r="K24" s="62"/>
      <c r="M24" s="38"/>
    </row>
    <row r="25" spans="1:13" ht="18.75" x14ac:dyDescent="0.3">
      <c r="B25" s="99"/>
      <c r="C25" s="60"/>
      <c r="D25" s="60"/>
      <c r="E25" s="63"/>
      <c r="F25" s="63"/>
      <c r="G25" s="63"/>
      <c r="H25" s="61"/>
      <c r="K25" s="62"/>
      <c r="M25" s="38"/>
    </row>
    <row r="26" spans="1:13" ht="18.75" x14ac:dyDescent="0.3">
      <c r="B26" s="100" t="s">
        <v>56</v>
      </c>
      <c r="C26" s="64" t="s">
        <v>1769</v>
      </c>
      <c r="D26" s="64" t="s">
        <v>57</v>
      </c>
      <c r="E26" s="64" t="s">
        <v>58</v>
      </c>
      <c r="F26" s="64" t="s">
        <v>1773</v>
      </c>
      <c r="G26" s="105" t="s">
        <v>59</v>
      </c>
      <c r="H26" s="105" t="s">
        <v>60</v>
      </c>
      <c r="K26" s="64"/>
      <c r="M26" s="38"/>
    </row>
    <row r="27" spans="1:13" ht="18.75" x14ac:dyDescent="0.3">
      <c r="B27" s="101" t="s">
        <v>61</v>
      </c>
      <c r="C27" s="65" t="s">
        <v>61</v>
      </c>
      <c r="D27" s="65" t="s">
        <v>62</v>
      </c>
      <c r="E27" s="65" t="s">
        <v>63</v>
      </c>
      <c r="F27" s="65" t="s">
        <v>63</v>
      </c>
      <c r="G27" s="106" t="s">
        <v>63</v>
      </c>
      <c r="H27" s="106" t="s">
        <v>64</v>
      </c>
      <c r="K27" s="65"/>
      <c r="M27" s="38"/>
    </row>
    <row r="28" spans="1:13" s="66" customFormat="1" ht="18.75" x14ac:dyDescent="0.3">
      <c r="B28" s="67"/>
      <c r="C28" s="67"/>
      <c r="D28" s="67"/>
      <c r="I28" s="40"/>
      <c r="L28" s="68"/>
    </row>
    <row r="29" spans="1:13" s="39" customFormat="1" ht="18.75" x14ac:dyDescent="0.3">
      <c r="A29" s="38"/>
      <c r="B29" s="69"/>
      <c r="C29" s="69"/>
      <c r="D29" s="69"/>
      <c r="E29" s="38"/>
      <c r="F29" s="38"/>
      <c r="G29" s="38"/>
      <c r="H29" s="38"/>
      <c r="I29" s="40"/>
      <c r="J29" s="38"/>
      <c r="K29" s="38"/>
      <c r="L29" s="38"/>
    </row>
    <row r="30" spans="1:13" s="39" customFormat="1" ht="18.75" x14ac:dyDescent="0.3">
      <c r="A30" s="38"/>
      <c r="B30" s="69"/>
      <c r="C30" s="69"/>
      <c r="D30" s="69"/>
      <c r="E30" s="38"/>
      <c r="F30" s="38"/>
      <c r="G30" s="38"/>
      <c r="H30" s="38"/>
      <c r="I30" s="40"/>
      <c r="J30" s="38"/>
      <c r="K30" s="38"/>
      <c r="L30" s="38"/>
    </row>
    <row r="31" spans="1:13" s="39" customFormat="1" ht="18.75" x14ac:dyDescent="0.3">
      <c r="A31" s="38"/>
      <c r="B31" s="69"/>
      <c r="C31" s="69"/>
      <c r="D31" s="69"/>
      <c r="E31" s="38"/>
      <c r="F31" s="38"/>
      <c r="G31" s="38"/>
      <c r="H31" s="38"/>
      <c r="I31" s="40"/>
      <c r="J31" s="38"/>
      <c r="K31" s="38"/>
      <c r="L31" s="38"/>
    </row>
    <row r="32" spans="1:13" s="39" customFormat="1" ht="18.75" x14ac:dyDescent="0.3">
      <c r="A32" s="38"/>
      <c r="B32" s="69"/>
      <c r="C32" s="69"/>
      <c r="D32" s="69"/>
      <c r="E32" s="38"/>
      <c r="F32" s="38"/>
      <c r="G32" s="38"/>
      <c r="H32" s="38"/>
      <c r="I32" s="40"/>
      <c r="J32" s="38"/>
      <c r="K32" s="38"/>
      <c r="L32" s="38"/>
    </row>
    <row r="33" spans="1:12" s="39" customFormat="1" ht="18.75" hidden="1" x14ac:dyDescent="0.3">
      <c r="A33" s="38"/>
      <c r="B33" s="69"/>
      <c r="C33" s="69"/>
      <c r="D33" s="69"/>
      <c r="E33" s="38"/>
      <c r="F33" s="38"/>
      <c r="G33" s="38"/>
      <c r="H33" s="38"/>
      <c r="I33" s="40"/>
      <c r="J33" s="38"/>
      <c r="K33" s="38"/>
      <c r="L33" s="38"/>
    </row>
    <row r="34" spans="1:12" s="39" customFormat="1" ht="18.75" hidden="1" x14ac:dyDescent="0.3">
      <c r="A34" s="38"/>
      <c r="B34" s="38"/>
      <c r="C34" s="38"/>
      <c r="D34" s="38"/>
      <c r="E34" s="38"/>
      <c r="F34" s="38"/>
      <c r="G34" s="38"/>
      <c r="H34" s="38"/>
      <c r="I34" s="40"/>
      <c r="J34" s="38"/>
      <c r="K34" s="38"/>
      <c r="L34" s="38"/>
    </row>
    <row r="35" spans="1:12" s="39" customFormat="1" ht="18.75" hidden="1" x14ac:dyDescent="0.3">
      <c r="A35" s="38"/>
      <c r="B35" s="38"/>
      <c r="C35" s="38"/>
      <c r="D35" s="38"/>
      <c r="E35" s="38"/>
      <c r="G35" s="38"/>
      <c r="H35" s="38"/>
      <c r="I35" s="40"/>
      <c r="J35" s="38"/>
      <c r="K35" s="38"/>
      <c r="L35" s="38"/>
    </row>
    <row r="36" spans="1:12" s="39" customFormat="1" ht="18.75" hidden="1" x14ac:dyDescent="0.3">
      <c r="A36" s="38"/>
      <c r="B36" s="38"/>
      <c r="C36" s="38"/>
      <c r="D36" s="38"/>
      <c r="E36" s="38"/>
      <c r="F36" s="38"/>
      <c r="G36" s="38"/>
      <c r="H36" s="38"/>
      <c r="I36" s="40"/>
      <c r="J36" s="38"/>
      <c r="K36" s="38"/>
      <c r="L36" s="38"/>
    </row>
    <row r="37" spans="1:12" s="39" customFormat="1" ht="18.75" hidden="1" x14ac:dyDescent="0.3">
      <c r="A37" s="38"/>
      <c r="B37" s="38"/>
      <c r="C37" s="38"/>
      <c r="D37" s="38"/>
      <c r="E37" s="38"/>
      <c r="F37" s="38"/>
      <c r="G37" s="38"/>
      <c r="H37" s="38"/>
      <c r="I37" s="40"/>
      <c r="J37" s="38"/>
      <c r="K37" s="38"/>
      <c r="L37" s="38"/>
    </row>
    <row r="38" spans="1:12" s="39" customFormat="1" ht="18.75" hidden="1" x14ac:dyDescent="0.3">
      <c r="A38" s="38"/>
      <c r="B38" s="38"/>
      <c r="C38" s="38"/>
      <c r="D38" s="38"/>
      <c r="E38" s="38"/>
      <c r="F38" s="38"/>
      <c r="G38" s="38"/>
      <c r="H38" s="38"/>
      <c r="I38" s="40"/>
      <c r="J38" s="38"/>
      <c r="K38" s="38"/>
      <c r="L38" s="38"/>
    </row>
    <row r="39" spans="1:12" s="39" customFormat="1" ht="18.75" hidden="1" x14ac:dyDescent="0.3">
      <c r="A39" s="38"/>
      <c r="B39" s="38"/>
      <c r="C39" s="38"/>
      <c r="D39" s="38"/>
      <c r="E39" s="38"/>
      <c r="F39" s="38"/>
      <c r="G39" s="38"/>
      <c r="H39" s="38"/>
      <c r="I39" s="40"/>
      <c r="J39" s="38"/>
      <c r="K39" s="38"/>
      <c r="L39" s="38"/>
    </row>
    <row r="40" spans="1:12" s="39" customFormat="1" ht="18.75" hidden="1" x14ac:dyDescent="0.3">
      <c r="A40" s="38"/>
      <c r="B40" s="38"/>
      <c r="C40" s="38"/>
      <c r="D40" s="38"/>
      <c r="E40" s="38"/>
      <c r="F40" s="38"/>
      <c r="G40" s="38"/>
      <c r="H40" s="38"/>
      <c r="I40" s="40"/>
      <c r="J40" s="38"/>
      <c r="K40" s="38"/>
      <c r="L40" s="38"/>
    </row>
    <row r="41" spans="1:12" s="39" customFormat="1" ht="18.75" hidden="1" x14ac:dyDescent="0.3">
      <c r="A41" s="38"/>
      <c r="B41" s="38"/>
      <c r="C41" s="38"/>
      <c r="D41" s="38"/>
      <c r="E41" s="38"/>
      <c r="F41" s="38"/>
      <c r="G41" s="38"/>
      <c r="H41" s="38"/>
      <c r="I41" s="40"/>
      <c r="J41" s="38"/>
      <c r="K41" s="38"/>
      <c r="L41" s="38"/>
    </row>
    <row r="42" spans="1:12" s="39" customFormat="1" ht="18.75" hidden="1" x14ac:dyDescent="0.3">
      <c r="A42" s="38"/>
      <c r="B42" s="38"/>
      <c r="C42" s="38"/>
      <c r="D42" s="38"/>
      <c r="E42" s="38"/>
      <c r="F42" s="38"/>
      <c r="G42" s="38"/>
      <c r="H42" s="38"/>
      <c r="I42" s="40"/>
      <c r="J42" s="38"/>
      <c r="K42" s="38"/>
      <c r="L42" s="38"/>
    </row>
    <row r="43" spans="1:12" s="39" customFormat="1" ht="18.75" hidden="1" x14ac:dyDescent="0.3">
      <c r="A43" s="38"/>
      <c r="B43" s="38"/>
      <c r="C43" s="38"/>
      <c r="D43" s="38"/>
      <c r="E43" s="38"/>
      <c r="F43" s="38"/>
      <c r="G43" s="38"/>
      <c r="H43" s="38"/>
      <c r="I43" s="40"/>
      <c r="J43" s="38"/>
      <c r="K43" s="38"/>
      <c r="L43" s="38"/>
    </row>
    <row r="44" spans="1:12" s="39" customFormat="1" ht="18.75" hidden="1" x14ac:dyDescent="0.3">
      <c r="A44" s="38"/>
      <c r="B44" s="38"/>
      <c r="C44" s="38"/>
      <c r="D44" s="38"/>
      <c r="E44" s="38"/>
      <c r="F44" s="38"/>
      <c r="G44" s="38"/>
      <c r="H44" s="38"/>
      <c r="I44" s="40"/>
      <c r="J44" s="38"/>
      <c r="K44" s="38"/>
      <c r="L44" s="38"/>
    </row>
    <row r="45" spans="1:12" s="39" customFormat="1" ht="18.75" hidden="1" x14ac:dyDescent="0.3">
      <c r="A45" s="38"/>
      <c r="B45" s="38"/>
      <c r="C45" s="38"/>
      <c r="D45" s="38"/>
      <c r="E45" s="38"/>
      <c r="F45" s="38"/>
      <c r="G45" s="38"/>
      <c r="H45" s="38"/>
      <c r="I45" s="40"/>
      <c r="J45" s="38"/>
      <c r="K45" s="38"/>
      <c r="L45" s="38"/>
    </row>
    <row r="46" spans="1:12" s="39" customFormat="1" ht="18.75" hidden="1" x14ac:dyDescent="0.3">
      <c r="A46" s="38"/>
      <c r="B46" s="38"/>
      <c r="C46" s="38"/>
      <c r="D46" s="38"/>
      <c r="E46" s="38"/>
      <c r="F46" s="38"/>
      <c r="G46" s="38"/>
      <c r="H46" s="38"/>
      <c r="I46" s="40"/>
      <c r="J46" s="38"/>
      <c r="K46" s="38"/>
      <c r="L46" s="38"/>
    </row>
    <row r="47" spans="1:12" s="39" customFormat="1" ht="18.75" hidden="1" x14ac:dyDescent="0.3">
      <c r="A47" s="38"/>
      <c r="B47" s="38"/>
      <c r="C47" s="38"/>
      <c r="D47" s="38"/>
      <c r="E47" s="38"/>
      <c r="F47" s="38"/>
      <c r="G47" s="38"/>
      <c r="H47" s="38"/>
      <c r="I47" s="40"/>
      <c r="J47" s="38"/>
      <c r="K47" s="38"/>
      <c r="L47" s="38"/>
    </row>
    <row r="48" spans="1:12" s="39" customFormat="1" ht="18.75" hidden="1" x14ac:dyDescent="0.3">
      <c r="A48" s="38"/>
      <c r="B48" s="38"/>
      <c r="C48" s="38"/>
      <c r="D48" s="38"/>
      <c r="E48" s="38"/>
      <c r="F48" s="38"/>
      <c r="G48" s="38"/>
      <c r="H48" s="38"/>
      <c r="I48" s="40"/>
      <c r="J48" s="38"/>
      <c r="K48" s="38"/>
      <c r="L48" s="38"/>
    </row>
    <row r="49" spans="1:14" s="39" customFormat="1" ht="18.75" hidden="1" x14ac:dyDescent="0.3">
      <c r="A49" s="38"/>
      <c r="B49" s="38"/>
      <c r="C49" s="38"/>
      <c r="D49" s="38"/>
      <c r="E49" s="38"/>
      <c r="F49" s="38"/>
      <c r="G49" s="38"/>
      <c r="H49" s="38"/>
      <c r="I49" s="40"/>
      <c r="J49" s="38"/>
      <c r="K49" s="38"/>
      <c r="L49" s="38"/>
    </row>
    <row r="50" spans="1:14" s="39" customFormat="1" ht="18.75" hidden="1" x14ac:dyDescent="0.3">
      <c r="A50" s="38"/>
      <c r="B50" s="38"/>
      <c r="C50" s="38"/>
      <c r="D50" s="38"/>
      <c r="E50" s="38"/>
      <c r="F50" s="38"/>
      <c r="G50" s="38"/>
      <c r="H50" s="38"/>
      <c r="I50" s="40"/>
      <c r="J50" s="38"/>
      <c r="K50" s="38"/>
      <c r="L50" s="38"/>
    </row>
    <row r="51" spans="1:14" s="39" customFormat="1" ht="18.75" hidden="1" x14ac:dyDescent="0.3">
      <c r="A51" s="38"/>
      <c r="B51" s="38"/>
      <c r="C51" s="38"/>
      <c r="D51" s="38"/>
      <c r="E51" s="38"/>
      <c r="F51" s="38"/>
      <c r="G51" s="38"/>
      <c r="H51" s="38"/>
      <c r="I51" s="40"/>
      <c r="J51" s="38"/>
      <c r="K51" s="38"/>
      <c r="L51" s="38"/>
      <c r="N51" s="38"/>
    </row>
    <row r="52" spans="1:14" s="39" customFormat="1" ht="18.75" hidden="1" x14ac:dyDescent="0.3">
      <c r="A52" s="38"/>
      <c r="B52" s="38"/>
      <c r="C52" s="38"/>
      <c r="D52" s="38"/>
      <c r="E52" s="38"/>
      <c r="F52" s="38"/>
      <c r="G52" s="38"/>
      <c r="H52" s="38"/>
      <c r="I52" s="40"/>
      <c r="J52" s="38"/>
      <c r="K52" s="38"/>
      <c r="L52" s="38"/>
      <c r="N52" s="38"/>
    </row>
    <row r="53" spans="1:14" s="39" customFormat="1" ht="18.75" hidden="1" x14ac:dyDescent="0.3">
      <c r="A53" s="38"/>
      <c r="B53" s="38"/>
      <c r="C53" s="38"/>
      <c r="D53" s="38"/>
      <c r="E53" s="38"/>
      <c r="F53" s="38"/>
      <c r="G53" s="38"/>
      <c r="H53" s="38"/>
      <c r="I53" s="40"/>
      <c r="J53" s="38"/>
      <c r="K53" s="38"/>
      <c r="L53" s="38"/>
      <c r="N53" s="38"/>
    </row>
    <row r="54" spans="1:14" s="39" customFormat="1" ht="18.75" hidden="1" x14ac:dyDescent="0.3">
      <c r="A54" s="38"/>
      <c r="B54" s="38"/>
      <c r="C54" s="38"/>
      <c r="D54" s="38"/>
      <c r="E54" s="38"/>
      <c r="F54" s="38"/>
      <c r="G54" s="38"/>
      <c r="H54" s="38"/>
      <c r="I54" s="40"/>
      <c r="J54" s="38"/>
      <c r="K54" s="38"/>
      <c r="L54" s="38"/>
      <c r="N54" s="38"/>
    </row>
    <row r="55" spans="1:14" s="39" customFormat="1" ht="18.75" hidden="1" x14ac:dyDescent="0.3">
      <c r="A55" s="38"/>
      <c r="B55" s="38"/>
      <c r="C55" s="38"/>
      <c r="D55" s="38"/>
      <c r="E55" s="38"/>
      <c r="F55" s="38"/>
      <c r="G55" s="38"/>
      <c r="H55" s="38"/>
      <c r="I55" s="40"/>
      <c r="J55" s="38"/>
      <c r="K55" s="38"/>
      <c r="L55" s="38"/>
      <c r="N55" s="38"/>
    </row>
    <row r="56" spans="1:14" s="39" customFormat="1" ht="18.75" hidden="1" x14ac:dyDescent="0.3">
      <c r="A56" s="38"/>
      <c r="B56" s="38"/>
      <c r="C56" s="38"/>
      <c r="D56" s="38"/>
      <c r="E56" s="38"/>
      <c r="F56" s="38"/>
      <c r="G56" s="38"/>
      <c r="H56" s="38"/>
      <c r="I56" s="40"/>
      <c r="J56" s="38"/>
      <c r="K56" s="38"/>
      <c r="L56" s="38"/>
      <c r="N56" s="38"/>
    </row>
    <row r="57" spans="1:14" s="39" customFormat="1" ht="18.75" hidden="1" x14ac:dyDescent="0.3">
      <c r="A57" s="38"/>
      <c r="B57" s="38"/>
      <c r="C57" s="38"/>
      <c r="D57" s="38"/>
      <c r="E57" s="38"/>
      <c r="F57" s="38"/>
      <c r="G57" s="38"/>
      <c r="H57" s="38"/>
      <c r="I57" s="40"/>
      <c r="J57" s="38"/>
      <c r="K57" s="38"/>
      <c r="L57" s="38"/>
      <c r="N57" s="38"/>
    </row>
    <row r="58" spans="1:14" s="39" customFormat="1" ht="18.75" hidden="1" x14ac:dyDescent="0.3">
      <c r="A58" s="38"/>
      <c r="B58" s="38"/>
      <c r="C58" s="38"/>
      <c r="D58" s="38"/>
      <c r="E58" s="38"/>
      <c r="F58" s="38"/>
      <c r="G58" s="38"/>
      <c r="H58" s="38"/>
      <c r="I58" s="40"/>
      <c r="J58" s="38"/>
      <c r="K58" s="38"/>
      <c r="L58" s="38"/>
      <c r="N58" s="38"/>
    </row>
    <row r="59" spans="1:14" s="39" customFormat="1" ht="18.75" hidden="1" x14ac:dyDescent="0.3">
      <c r="A59" s="38"/>
      <c r="B59" s="38"/>
      <c r="C59" s="38"/>
      <c r="D59" s="38"/>
      <c r="E59" s="38"/>
      <c r="F59" s="38"/>
      <c r="G59" s="38"/>
      <c r="H59" s="38"/>
      <c r="I59" s="40"/>
      <c r="J59" s="38"/>
      <c r="K59" s="38"/>
      <c r="L59" s="38"/>
      <c r="N59" s="38"/>
    </row>
    <row r="60" spans="1:14" s="39" customFormat="1" ht="18.75" hidden="1" x14ac:dyDescent="0.3">
      <c r="A60" s="38"/>
      <c r="B60" s="38"/>
      <c r="C60" s="38"/>
      <c r="D60" s="38"/>
      <c r="E60" s="38"/>
      <c r="F60" s="38"/>
      <c r="G60" s="38"/>
      <c r="H60" s="38"/>
      <c r="I60" s="40"/>
      <c r="J60" s="38"/>
      <c r="K60" s="38"/>
      <c r="L60" s="38"/>
      <c r="N60" s="38"/>
    </row>
    <row r="61" spans="1:14" s="39" customFormat="1" ht="18.75" hidden="1" x14ac:dyDescent="0.3">
      <c r="A61" s="38"/>
      <c r="B61" s="38"/>
      <c r="C61" s="38"/>
      <c r="D61" s="38"/>
      <c r="E61" s="38"/>
      <c r="F61" s="38"/>
      <c r="G61" s="38"/>
      <c r="H61" s="38"/>
      <c r="I61" s="40"/>
      <c r="J61" s="38"/>
      <c r="K61" s="38"/>
      <c r="L61" s="38"/>
      <c r="N61" s="38"/>
    </row>
    <row r="62" spans="1:14" s="39" customFormat="1" ht="18.75" hidden="1" x14ac:dyDescent="0.3">
      <c r="A62" s="38"/>
      <c r="B62" s="38"/>
      <c r="C62" s="38"/>
      <c r="D62" s="38"/>
      <c r="E62" s="38"/>
      <c r="F62" s="38"/>
      <c r="G62" s="38"/>
      <c r="H62" s="38"/>
      <c r="I62" s="40"/>
      <c r="J62" s="38"/>
      <c r="K62" s="38"/>
      <c r="L62" s="38"/>
      <c r="N62" s="38"/>
    </row>
    <row r="63" spans="1:14" s="39" customFormat="1" ht="18.75" hidden="1" x14ac:dyDescent="0.3">
      <c r="A63" s="38"/>
      <c r="B63" s="38"/>
      <c r="C63" s="38"/>
      <c r="D63" s="38"/>
      <c r="E63" s="38"/>
      <c r="F63" s="38"/>
      <c r="G63" s="38"/>
      <c r="H63" s="38"/>
      <c r="I63" s="40"/>
      <c r="J63" s="38"/>
      <c r="K63" s="38"/>
      <c r="L63" s="38"/>
      <c r="N63" s="38"/>
    </row>
    <row r="64" spans="1:14" s="39" customFormat="1" ht="18.75" hidden="1" x14ac:dyDescent="0.3">
      <c r="A64" s="38"/>
      <c r="B64" s="38"/>
      <c r="C64" s="38"/>
      <c r="D64" s="38"/>
      <c r="E64" s="38"/>
      <c r="F64" s="38"/>
      <c r="G64" s="38"/>
      <c r="H64" s="38"/>
      <c r="I64" s="40"/>
      <c r="J64" s="38"/>
      <c r="K64" s="38"/>
      <c r="L64" s="38"/>
      <c r="N64" s="38"/>
    </row>
    <row r="65" ht="18.75" hidden="1" x14ac:dyDescent="0.3"/>
    <row r="66" ht="18.75" hidden="1" x14ac:dyDescent="0.3"/>
    <row r="67" ht="18.75" hidden="1" x14ac:dyDescent="0.3"/>
    <row r="68" ht="18.75" hidden="1" x14ac:dyDescent="0.3"/>
    <row r="69" ht="18.75" hidden="1" x14ac:dyDescent="0.3"/>
    <row r="70" ht="18.75" hidden="1" x14ac:dyDescent="0.3"/>
    <row r="71" ht="18.75" hidden="1" x14ac:dyDescent="0.3"/>
    <row r="72" ht="18.75" hidden="1" x14ac:dyDescent="0.3"/>
    <row r="73" ht="18.75" hidden="1" x14ac:dyDescent="0.3"/>
    <row r="74" ht="18.75" hidden="1" x14ac:dyDescent="0.3"/>
    <row r="75" ht="18.75" hidden="1" x14ac:dyDescent="0.3"/>
    <row r="76" ht="18.75" hidden="1" x14ac:dyDescent="0.3"/>
    <row r="77" ht="18.75" hidden="1" x14ac:dyDescent="0.3"/>
    <row r="78" ht="18.75" hidden="1" x14ac:dyDescent="0.3"/>
    <row r="79" ht="18.75" hidden="1" x14ac:dyDescent="0.3"/>
    <row r="80" ht="18.75" hidden="1" x14ac:dyDescent="0.3"/>
    <row r="81" ht="18.75" hidden="1" x14ac:dyDescent="0.3"/>
    <row r="82" ht="18.75" hidden="1" x14ac:dyDescent="0.3"/>
    <row r="83" ht="18.75" hidden="1" x14ac:dyDescent="0.3"/>
    <row r="84" ht="18.75" hidden="1" x14ac:dyDescent="0.3"/>
    <row r="85" ht="18.75" hidden="1" x14ac:dyDescent="0.3"/>
    <row r="86" ht="18.75" hidden="1" x14ac:dyDescent="0.3"/>
    <row r="87" ht="18.75" hidden="1" x14ac:dyDescent="0.3"/>
    <row r="88" ht="18.75" hidden="1" x14ac:dyDescent="0.3"/>
    <row r="89" ht="18.75" hidden="1" x14ac:dyDescent="0.3"/>
    <row r="90" ht="18.75" hidden="1" x14ac:dyDescent="0.3"/>
    <row r="91" ht="18.75" hidden="1" x14ac:dyDescent="0.3"/>
    <row r="92" ht="18.75" hidden="1" x14ac:dyDescent="0.3"/>
    <row r="93" ht="18.75" hidden="1" x14ac:dyDescent="0.3"/>
    <row r="94" ht="18.75" hidden="1" x14ac:dyDescent="0.3"/>
    <row r="95" ht="18.75" hidden="1" x14ac:dyDescent="0.3"/>
    <row r="96" ht="18.75" hidden="1" x14ac:dyDescent="0.3"/>
    <row r="97" ht="18.75" hidden="1" x14ac:dyDescent="0.3"/>
    <row r="98" ht="18.75" hidden="1" x14ac:dyDescent="0.3"/>
    <row r="99" ht="18.75" hidden="1" x14ac:dyDescent="0.3"/>
    <row r="100" ht="18.75" hidden="1" x14ac:dyDescent="0.3"/>
    <row r="101" ht="18.75" hidden="1" x14ac:dyDescent="0.3"/>
    <row r="102" ht="18.75" hidden="1" x14ac:dyDescent="0.3"/>
    <row r="103" ht="18.75" hidden="1" x14ac:dyDescent="0.3"/>
    <row r="104" ht="18.75" hidden="1" x14ac:dyDescent="0.3"/>
    <row r="105" ht="18.75" hidden="1" x14ac:dyDescent="0.3"/>
    <row r="106" ht="18.75" hidden="1" x14ac:dyDescent="0.3"/>
    <row r="107" ht="18.75" hidden="1" x14ac:dyDescent="0.3"/>
    <row r="108" ht="18.75" hidden="1" x14ac:dyDescent="0.3"/>
    <row r="109" ht="18.75" hidden="1" x14ac:dyDescent="0.3"/>
    <row r="110" ht="18.75" hidden="1" x14ac:dyDescent="0.3"/>
    <row r="111" ht="18.75" hidden="1" x14ac:dyDescent="0.3"/>
    <row r="112" ht="18.75" hidden="1" x14ac:dyDescent="0.3"/>
    <row r="113" ht="18.75" hidden="1" x14ac:dyDescent="0.3"/>
    <row r="114" ht="18.75" hidden="1" x14ac:dyDescent="0.3"/>
    <row r="115" ht="18.75" hidden="1" x14ac:dyDescent="0.3"/>
    <row r="116" ht="18.75" hidden="1" x14ac:dyDescent="0.3"/>
    <row r="117" ht="18.75" hidden="1" x14ac:dyDescent="0.3"/>
    <row r="118" ht="18.75" hidden="1" x14ac:dyDescent="0.3"/>
    <row r="119" ht="18.75" hidden="1" x14ac:dyDescent="0.3"/>
    <row r="120" ht="18.75" hidden="1" x14ac:dyDescent="0.3"/>
    <row r="121" ht="18.75" hidden="1" x14ac:dyDescent="0.3"/>
    <row r="122" ht="18.75" hidden="1" x14ac:dyDescent="0.3"/>
    <row r="123" ht="18.75" hidden="1" x14ac:dyDescent="0.3"/>
    <row r="124" ht="18.75" hidden="1" x14ac:dyDescent="0.3"/>
    <row r="125" ht="18.75" hidden="1" x14ac:dyDescent="0.3"/>
    <row r="126" ht="18.75" hidden="1" x14ac:dyDescent="0.3"/>
    <row r="127" ht="18.75" hidden="1" x14ac:dyDescent="0.3"/>
    <row r="128" ht="18.75" hidden="1" x14ac:dyDescent="0.3"/>
    <row r="129" ht="18.75" hidden="1" x14ac:dyDescent="0.3"/>
    <row r="130" ht="18.75" hidden="1" x14ac:dyDescent="0.3"/>
    <row r="131" ht="18.75" hidden="1" x14ac:dyDescent="0.3"/>
    <row r="132" ht="18.75" hidden="1" x14ac:dyDescent="0.3"/>
    <row r="133" ht="18.75" hidden="1" x14ac:dyDescent="0.3"/>
    <row r="134" ht="18.75" hidden="1" x14ac:dyDescent="0.3"/>
    <row r="135" ht="18.75" hidden="1" x14ac:dyDescent="0.3"/>
    <row r="136" ht="18.75" hidden="1" x14ac:dyDescent="0.3"/>
    <row r="137" ht="18.75" hidden="1" x14ac:dyDescent="0.3"/>
    <row r="138" ht="18.75" hidden="1" x14ac:dyDescent="0.3"/>
    <row r="139" ht="18.75" hidden="1" x14ac:dyDescent="0.3"/>
    <row r="140" ht="18.75" hidden="1" x14ac:dyDescent="0.3"/>
    <row r="141" ht="18.75" hidden="1" x14ac:dyDescent="0.3"/>
    <row r="142" ht="18.75" hidden="1" x14ac:dyDescent="0.3"/>
    <row r="143" ht="18.75" hidden="1" x14ac:dyDescent="0.3"/>
    <row r="144" ht="18.75" hidden="1" x14ac:dyDescent="0.3"/>
    <row r="145" ht="18.75" hidden="1" x14ac:dyDescent="0.3"/>
    <row r="146" ht="18.75" hidden="1" x14ac:dyDescent="0.3"/>
    <row r="147" ht="18.75" hidden="1" x14ac:dyDescent="0.3"/>
    <row r="148" ht="18.75" hidden="1" x14ac:dyDescent="0.3"/>
    <row r="149" ht="18.75" hidden="1" x14ac:dyDescent="0.3"/>
    <row r="150" ht="18.75" hidden="1" x14ac:dyDescent="0.3"/>
    <row r="151" ht="18.75" hidden="1" x14ac:dyDescent="0.3"/>
    <row r="152" ht="18.75" hidden="1" x14ac:dyDescent="0.3"/>
    <row r="153" ht="18.75" hidden="1" x14ac:dyDescent="0.3"/>
    <row r="154" ht="18.75" hidden="1" x14ac:dyDescent="0.3"/>
    <row r="155" ht="18.75" hidden="1" x14ac:dyDescent="0.3"/>
    <row r="156" ht="18.75" hidden="1" x14ac:dyDescent="0.3"/>
    <row r="157" ht="18.75" hidden="1" x14ac:dyDescent="0.3"/>
    <row r="158" ht="18.75" hidden="1" x14ac:dyDescent="0.3"/>
    <row r="159" ht="18.75" hidden="1" x14ac:dyDescent="0.3"/>
    <row r="160" ht="18.75" hidden="1" x14ac:dyDescent="0.3"/>
    <row r="161" ht="18.75" hidden="1" x14ac:dyDescent="0.3"/>
    <row r="162" ht="18.75" hidden="1" x14ac:dyDescent="0.3"/>
    <row r="163" ht="18.75" hidden="1" x14ac:dyDescent="0.3"/>
    <row r="164" ht="18.75" hidden="1" x14ac:dyDescent="0.3"/>
    <row r="165" ht="18.75" hidden="1" x14ac:dyDescent="0.3"/>
    <row r="166" ht="18.75" hidden="1" x14ac:dyDescent="0.3"/>
    <row r="167" ht="18.75" hidden="1" x14ac:dyDescent="0.3"/>
    <row r="168" ht="18.75" hidden="1" x14ac:dyDescent="0.3"/>
    <row r="169" ht="18.75" hidden="1" x14ac:dyDescent="0.3"/>
    <row r="170" ht="18.75" hidden="1" x14ac:dyDescent="0.3"/>
    <row r="171" ht="18.75" hidden="1" x14ac:dyDescent="0.3"/>
    <row r="172" ht="18.75" hidden="1" x14ac:dyDescent="0.3"/>
    <row r="173" ht="18.75" hidden="1" x14ac:dyDescent="0.3"/>
    <row r="174" ht="18.75" hidden="1" x14ac:dyDescent="0.3"/>
    <row r="175" ht="18.75" hidden="1" x14ac:dyDescent="0.3"/>
    <row r="176" ht="18.75" hidden="1" x14ac:dyDescent="0.3"/>
    <row r="177" ht="18.75" hidden="1" x14ac:dyDescent="0.3"/>
    <row r="178" ht="18.75" hidden="1" x14ac:dyDescent="0.3"/>
    <row r="179" ht="18.75" hidden="1" x14ac:dyDescent="0.3"/>
    <row r="180" ht="18.75" hidden="1" x14ac:dyDescent="0.3"/>
    <row r="181" ht="18.75" hidden="1" x14ac:dyDescent="0.3"/>
    <row r="182" ht="18.75" hidden="1" x14ac:dyDescent="0.3"/>
    <row r="183" ht="18.75" hidden="1" x14ac:dyDescent="0.3"/>
    <row r="184" ht="18.75" hidden="1" x14ac:dyDescent="0.3"/>
    <row r="185" ht="18.75" hidden="1" x14ac:dyDescent="0.3"/>
    <row r="186" ht="18.75" hidden="1" x14ac:dyDescent="0.3"/>
    <row r="187" ht="18.75" hidden="1" x14ac:dyDescent="0.3"/>
    <row r="188" ht="18.75" hidden="1" x14ac:dyDescent="0.3"/>
    <row r="189" ht="18.75" hidden="1" x14ac:dyDescent="0.3"/>
    <row r="190" ht="18.75" hidden="1" x14ac:dyDescent="0.3"/>
    <row r="191" ht="18.75" hidden="1" x14ac:dyDescent="0.3"/>
    <row r="192" ht="18.75" hidden="1" x14ac:dyDescent="0.3"/>
    <row r="193" ht="18.75" hidden="1" x14ac:dyDescent="0.3"/>
    <row r="194" ht="18.75" hidden="1" x14ac:dyDescent="0.3"/>
    <row r="195" ht="18.75" hidden="1" x14ac:dyDescent="0.3"/>
    <row r="196" ht="18.75" hidden="1" x14ac:dyDescent="0.3"/>
    <row r="197" ht="18.75" hidden="1" x14ac:dyDescent="0.3"/>
    <row r="198" ht="18.75" hidden="1" x14ac:dyDescent="0.3"/>
    <row r="199" ht="18.75" hidden="1" x14ac:dyDescent="0.3"/>
    <row r="200" ht="18.75" hidden="1" x14ac:dyDescent="0.3"/>
    <row r="201" ht="18.75" hidden="1" x14ac:dyDescent="0.3"/>
    <row r="202" ht="18.75" hidden="1" x14ac:dyDescent="0.3"/>
    <row r="203" ht="18.75" hidden="1" x14ac:dyDescent="0.3"/>
    <row r="204" ht="18.75" hidden="1" x14ac:dyDescent="0.3"/>
    <row r="205" ht="18.75" hidden="1" x14ac:dyDescent="0.3"/>
    <row r="206" ht="18.75" hidden="1" x14ac:dyDescent="0.3"/>
    <row r="207" ht="18.75" hidden="1" x14ac:dyDescent="0.3"/>
    <row r="208" ht="18.75" hidden="1" x14ac:dyDescent="0.3"/>
    <row r="209" ht="18.75" hidden="1" x14ac:dyDescent="0.3"/>
    <row r="210" ht="18.75" hidden="1" x14ac:dyDescent="0.3"/>
    <row r="211" ht="18.75" hidden="1" x14ac:dyDescent="0.3"/>
    <row r="212" ht="18.75" hidden="1" x14ac:dyDescent="0.3"/>
    <row r="213" ht="18.75" hidden="1" x14ac:dyDescent="0.3"/>
    <row r="214" ht="18.75" hidden="1" x14ac:dyDescent="0.3"/>
    <row r="215" ht="18.75" hidden="1" x14ac:dyDescent="0.3"/>
    <row r="216" ht="18.75" hidden="1" x14ac:dyDescent="0.3"/>
    <row r="217" ht="18.75" hidden="1" x14ac:dyDescent="0.3"/>
    <row r="218" ht="18.75" hidden="1" x14ac:dyDescent="0.3"/>
    <row r="219" ht="18.75" hidden="1" x14ac:dyDescent="0.3"/>
    <row r="220" ht="18.75" hidden="1" x14ac:dyDescent="0.3"/>
    <row r="221" ht="18.75" hidden="1" x14ac:dyDescent="0.3"/>
    <row r="222" ht="18.75" hidden="1" x14ac:dyDescent="0.3"/>
    <row r="223" ht="18.75" hidden="1" x14ac:dyDescent="0.3"/>
    <row r="224" ht="18.75" hidden="1" x14ac:dyDescent="0.3"/>
    <row r="225" ht="18.75" hidden="1" x14ac:dyDescent="0.3"/>
    <row r="226" ht="18.75" hidden="1" x14ac:dyDescent="0.3"/>
    <row r="227" ht="18.75" hidden="1" x14ac:dyDescent="0.3"/>
    <row r="228" ht="18.75" hidden="1" x14ac:dyDescent="0.3"/>
    <row r="229" ht="18.75" hidden="1" x14ac:dyDescent="0.3"/>
    <row r="230" ht="18.75" hidden="1" x14ac:dyDescent="0.3"/>
    <row r="231" ht="18.75" hidden="1" x14ac:dyDescent="0.3"/>
    <row r="232" ht="18.75" hidden="1" x14ac:dyDescent="0.3"/>
    <row r="233" ht="18.75" hidden="1" x14ac:dyDescent="0.3"/>
    <row r="234" ht="18.75" hidden="1" x14ac:dyDescent="0.3"/>
    <row r="235" ht="18.75" hidden="1" x14ac:dyDescent="0.3"/>
    <row r="236" ht="18.75" hidden="1" x14ac:dyDescent="0.3"/>
    <row r="237" ht="18.75" hidden="1" x14ac:dyDescent="0.3"/>
    <row r="238" ht="18.75" hidden="1" x14ac:dyDescent="0.3"/>
    <row r="239" ht="18.75" hidden="1" x14ac:dyDescent="0.3"/>
    <row r="240" ht="18.75" hidden="1" x14ac:dyDescent="0.3"/>
    <row r="241" ht="18.75" hidden="1" x14ac:dyDescent="0.3"/>
    <row r="242" ht="18.75" hidden="1" x14ac:dyDescent="0.3"/>
    <row r="243" ht="18.75" hidden="1" x14ac:dyDescent="0.3"/>
    <row r="244" ht="18.75" hidden="1" x14ac:dyDescent="0.3"/>
    <row r="245" ht="18.75" hidden="1" x14ac:dyDescent="0.3"/>
    <row r="246" ht="18.75" hidden="1" x14ac:dyDescent="0.3"/>
    <row r="247" ht="18.75" hidden="1" x14ac:dyDescent="0.3"/>
    <row r="248" ht="18.75" hidden="1" x14ac:dyDescent="0.3"/>
    <row r="249" ht="18.75" hidden="1" x14ac:dyDescent="0.3"/>
    <row r="250" ht="18.75" hidden="1" x14ac:dyDescent="0.3"/>
    <row r="251" ht="18.75" hidden="1" x14ac:dyDescent="0.3"/>
    <row r="252" ht="18.75" hidden="1" x14ac:dyDescent="0.3"/>
    <row r="253" ht="18.75" hidden="1" x14ac:dyDescent="0.3"/>
    <row r="254" ht="18.75" hidden="1" x14ac:dyDescent="0.3"/>
    <row r="255" ht="18.75" hidden="1" x14ac:dyDescent="0.3"/>
    <row r="256" ht="18.75" hidden="1" x14ac:dyDescent="0.3"/>
    <row r="257" ht="18.75" hidden="1" x14ac:dyDescent="0.3"/>
    <row r="258" ht="18.75" hidden="1" x14ac:dyDescent="0.3"/>
    <row r="259" ht="18.75" hidden="1" x14ac:dyDescent="0.3"/>
    <row r="260" ht="18.75" hidden="1" x14ac:dyDescent="0.3"/>
    <row r="261" ht="18.75" hidden="1" x14ac:dyDescent="0.3"/>
    <row r="262" ht="18.75" hidden="1" x14ac:dyDescent="0.3"/>
    <row r="263" ht="18.75" hidden="1" x14ac:dyDescent="0.3"/>
    <row r="264" ht="18.75" hidden="1" x14ac:dyDescent="0.3"/>
    <row r="265" ht="18.75" hidden="1" x14ac:dyDescent="0.3"/>
    <row r="266" ht="18.75" hidden="1" x14ac:dyDescent="0.3"/>
    <row r="267" ht="18.75" hidden="1" x14ac:dyDescent="0.3"/>
    <row r="268" ht="18.75" hidden="1" x14ac:dyDescent="0.3"/>
    <row r="269" ht="18.75" hidden="1" x14ac:dyDescent="0.3"/>
    <row r="270" ht="18.75" hidden="1" x14ac:dyDescent="0.3"/>
    <row r="271" ht="18.75" hidden="1" x14ac:dyDescent="0.3"/>
    <row r="272" ht="18.75" hidden="1" x14ac:dyDescent="0.3"/>
    <row r="273" ht="18.75" hidden="1" x14ac:dyDescent="0.3"/>
    <row r="274" ht="18.75" hidden="1" x14ac:dyDescent="0.3"/>
    <row r="275" ht="18.75" hidden="1" x14ac:dyDescent="0.3"/>
    <row r="276" ht="18.75" hidden="1" x14ac:dyDescent="0.3"/>
    <row r="277" ht="18.75" hidden="1" x14ac:dyDescent="0.3"/>
    <row r="278" ht="18.75" hidden="1" x14ac:dyDescent="0.3"/>
    <row r="279" ht="18.75" hidden="1" x14ac:dyDescent="0.3"/>
    <row r="280" ht="18.75" hidden="1" x14ac:dyDescent="0.3"/>
    <row r="281" ht="18.75" hidden="1" x14ac:dyDescent="0.3"/>
    <row r="282" ht="18.75" hidden="1" x14ac:dyDescent="0.3"/>
    <row r="283" ht="18.75" hidden="1" x14ac:dyDescent="0.3"/>
    <row r="284" ht="18.75" hidden="1" x14ac:dyDescent="0.3"/>
    <row r="285" ht="18.75" hidden="1" x14ac:dyDescent="0.3"/>
    <row r="286" ht="18.75" hidden="1" x14ac:dyDescent="0.3"/>
    <row r="287" ht="18.75" hidden="1" x14ac:dyDescent="0.3"/>
    <row r="288" ht="18.75" hidden="1" x14ac:dyDescent="0.3"/>
    <row r="289" ht="18.75" hidden="1" x14ac:dyDescent="0.3"/>
    <row r="290" ht="18.75" hidden="1" x14ac:dyDescent="0.3"/>
    <row r="291" ht="18.75" hidden="1" x14ac:dyDescent="0.3"/>
    <row r="292" ht="18.75" hidden="1" x14ac:dyDescent="0.3"/>
    <row r="293" ht="18.75" hidden="1" x14ac:dyDescent="0.3"/>
    <row r="294" ht="18.75" hidden="1" x14ac:dyDescent="0.3"/>
    <row r="295" ht="18.75" hidden="1" x14ac:dyDescent="0.3"/>
    <row r="296" ht="18.75" hidden="1" x14ac:dyDescent="0.3"/>
    <row r="297" ht="18.75" hidden="1" x14ac:dyDescent="0.3"/>
    <row r="298" ht="18.75" hidden="1" x14ac:dyDescent="0.3"/>
    <row r="299" ht="18.75" hidden="1" x14ac:dyDescent="0.3"/>
    <row r="300" ht="18.75" hidden="1" x14ac:dyDescent="0.3"/>
    <row r="301" ht="18.75" hidden="1" x14ac:dyDescent="0.3"/>
    <row r="302" ht="18.75" hidden="1" x14ac:dyDescent="0.3"/>
    <row r="303" ht="18.75" hidden="1" x14ac:dyDescent="0.3"/>
    <row r="304" ht="18.75" hidden="1" x14ac:dyDescent="0.3"/>
    <row r="305" ht="18.75" hidden="1" x14ac:dyDescent="0.3"/>
    <row r="306" ht="18.75" hidden="1" x14ac:dyDescent="0.3"/>
    <row r="307" ht="18.75" hidden="1" x14ac:dyDescent="0.3"/>
    <row r="308" ht="18.75" hidden="1" x14ac:dyDescent="0.3"/>
    <row r="309" ht="18.75" hidden="1" x14ac:dyDescent="0.3"/>
    <row r="310" ht="18.75" hidden="1" x14ac:dyDescent="0.3"/>
    <row r="311" ht="18.75" hidden="1" x14ac:dyDescent="0.3"/>
    <row r="312" ht="18.75" hidden="1" x14ac:dyDescent="0.3"/>
    <row r="313" ht="18.75" hidden="1" x14ac:dyDescent="0.3"/>
    <row r="314" ht="18.75" hidden="1" x14ac:dyDescent="0.3"/>
    <row r="315" ht="18.75" hidden="1" x14ac:dyDescent="0.3"/>
    <row r="316" ht="18.75" hidden="1" x14ac:dyDescent="0.3"/>
    <row r="317" ht="18.75" hidden="1" x14ac:dyDescent="0.3"/>
    <row r="318" ht="18.75" hidden="1" x14ac:dyDescent="0.3"/>
    <row r="319" ht="18.75" hidden="1" x14ac:dyDescent="0.3"/>
    <row r="320" ht="18.75" hidden="1" x14ac:dyDescent="0.3"/>
    <row r="321" ht="18.75" hidden="1" x14ac:dyDescent="0.3"/>
    <row r="322" ht="18.75" hidden="1" x14ac:dyDescent="0.3"/>
    <row r="323" ht="18.75" hidden="1" x14ac:dyDescent="0.3"/>
    <row r="324" ht="18.75" hidden="1" x14ac:dyDescent="0.3"/>
    <row r="325" ht="18.75" hidden="1" x14ac:dyDescent="0.3"/>
    <row r="326" ht="18.75" hidden="1" x14ac:dyDescent="0.3"/>
    <row r="327" ht="18.75" hidden="1" x14ac:dyDescent="0.3"/>
    <row r="328" ht="18.75" hidden="1" x14ac:dyDescent="0.3"/>
    <row r="329" ht="18.75" hidden="1" x14ac:dyDescent="0.3"/>
    <row r="330" ht="18.75" hidden="1" x14ac:dyDescent="0.3"/>
    <row r="331" ht="18.75" hidden="1" x14ac:dyDescent="0.3"/>
    <row r="332" ht="18.75" hidden="1" x14ac:dyDescent="0.3"/>
    <row r="333" ht="18.75" hidden="1" x14ac:dyDescent="0.3"/>
    <row r="334" ht="18.75" hidden="1" x14ac:dyDescent="0.3"/>
    <row r="335" ht="18.75" hidden="1" x14ac:dyDescent="0.3"/>
    <row r="336" ht="18.75" hidden="1" x14ac:dyDescent="0.3"/>
    <row r="337" ht="18.75" hidden="1" x14ac:dyDescent="0.3"/>
    <row r="338" ht="18.75" hidden="1" x14ac:dyDescent="0.3"/>
    <row r="339" ht="18.75" hidden="1" x14ac:dyDescent="0.3"/>
    <row r="340" ht="18.75" hidden="1" x14ac:dyDescent="0.3"/>
    <row r="341" ht="18.75" hidden="1" x14ac:dyDescent="0.3"/>
    <row r="342" ht="18.75" hidden="1" x14ac:dyDescent="0.3"/>
    <row r="343" ht="18.75" hidden="1" x14ac:dyDescent="0.3"/>
    <row r="344" ht="18.75" hidden="1" x14ac:dyDescent="0.3"/>
    <row r="345" ht="18.75" hidden="1" x14ac:dyDescent="0.3"/>
    <row r="346" ht="18.75" hidden="1" x14ac:dyDescent="0.3"/>
    <row r="347" ht="18.75" hidden="1" x14ac:dyDescent="0.3"/>
    <row r="348" ht="18.75" hidden="1" x14ac:dyDescent="0.3"/>
    <row r="349" ht="18.75" hidden="1" x14ac:dyDescent="0.3"/>
    <row r="350" ht="18.75" hidden="1" x14ac:dyDescent="0.3"/>
    <row r="351" ht="18.75" hidden="1" x14ac:dyDescent="0.3"/>
    <row r="352" ht="18.75" hidden="1" x14ac:dyDescent="0.3"/>
    <row r="353" ht="18.75" hidden="1" x14ac:dyDescent="0.3"/>
    <row r="354" ht="18.75" hidden="1" x14ac:dyDescent="0.3"/>
    <row r="355" ht="18.75" hidden="1" x14ac:dyDescent="0.3"/>
    <row r="356" ht="18.75" hidden="1" x14ac:dyDescent="0.3"/>
    <row r="357" ht="18.75" hidden="1" x14ac:dyDescent="0.3"/>
    <row r="358" ht="18.75" hidden="1" x14ac:dyDescent="0.3"/>
    <row r="359" ht="18.75" hidden="1" x14ac:dyDescent="0.3"/>
    <row r="360" ht="18.75" hidden="1" x14ac:dyDescent="0.3"/>
    <row r="361" ht="18.75" hidden="1" x14ac:dyDescent="0.3"/>
    <row r="362" ht="18.75" hidden="1" x14ac:dyDescent="0.3"/>
    <row r="363" ht="18.75" hidden="1" x14ac:dyDescent="0.3"/>
    <row r="364" ht="18.75" hidden="1" x14ac:dyDescent="0.3"/>
    <row r="365" ht="18.75" hidden="1" x14ac:dyDescent="0.3"/>
    <row r="366" ht="18.75" hidden="1" x14ac:dyDescent="0.3"/>
    <row r="367" ht="18.75" hidden="1" x14ac:dyDescent="0.3"/>
    <row r="368" ht="18.75" hidden="1" x14ac:dyDescent="0.3"/>
    <row r="369" ht="18.75" hidden="1" x14ac:dyDescent="0.3"/>
    <row r="370" ht="18.75" hidden="1" x14ac:dyDescent="0.3"/>
    <row r="371" ht="18.75" hidden="1" x14ac:dyDescent="0.3"/>
    <row r="372" ht="18.75" hidden="1" x14ac:dyDescent="0.3"/>
    <row r="373" ht="18.75" hidden="1" x14ac:dyDescent="0.3"/>
    <row r="374" ht="18.75" hidden="1" x14ac:dyDescent="0.3"/>
    <row r="375" ht="18.75" hidden="1" x14ac:dyDescent="0.3"/>
    <row r="376" ht="18.75" hidden="1" x14ac:dyDescent="0.3"/>
    <row r="377" ht="18.75" hidden="1" x14ac:dyDescent="0.3"/>
    <row r="378" ht="18.75" hidden="1" x14ac:dyDescent="0.3"/>
    <row r="379" ht="18.75" hidden="1" x14ac:dyDescent="0.3"/>
    <row r="380" ht="18.75" hidden="1" x14ac:dyDescent="0.3"/>
    <row r="381" ht="18.75" hidden="1" x14ac:dyDescent="0.3"/>
    <row r="382" ht="18.75" hidden="1" x14ac:dyDescent="0.3"/>
    <row r="383" ht="18.75" hidden="1" x14ac:dyDescent="0.3"/>
    <row r="384" ht="18.75" hidden="1" x14ac:dyDescent="0.3"/>
    <row r="385" ht="18.75" hidden="1" x14ac:dyDescent="0.3"/>
    <row r="386" ht="18.75" hidden="1" x14ac:dyDescent="0.3"/>
    <row r="387" ht="18.75" hidden="1" x14ac:dyDescent="0.3"/>
    <row r="388" ht="18.75" hidden="1" x14ac:dyDescent="0.3"/>
    <row r="389" ht="18.75" hidden="1" x14ac:dyDescent="0.3"/>
    <row r="390" ht="18.75" hidden="1" x14ac:dyDescent="0.3"/>
    <row r="391" ht="18.75" hidden="1" x14ac:dyDescent="0.3"/>
    <row r="392" ht="18.75" hidden="1" x14ac:dyDescent="0.3"/>
    <row r="393" ht="18.75" hidden="1" x14ac:dyDescent="0.3"/>
    <row r="394" ht="18.75" hidden="1" x14ac:dyDescent="0.3"/>
    <row r="395" ht="18.75" hidden="1" x14ac:dyDescent="0.3"/>
    <row r="396" ht="18.75" hidden="1" x14ac:dyDescent="0.3"/>
    <row r="397" ht="18.75" hidden="1" x14ac:dyDescent="0.3"/>
    <row r="398" ht="18.75" hidden="1" x14ac:dyDescent="0.3"/>
    <row r="399" ht="18.75" hidden="1" x14ac:dyDescent="0.3"/>
    <row r="400" ht="18.75" hidden="1" x14ac:dyDescent="0.3"/>
    <row r="401" ht="18.75" hidden="1" x14ac:dyDescent="0.3"/>
    <row r="402" ht="18.75" hidden="1" x14ac:dyDescent="0.3"/>
    <row r="403" ht="18.75" hidden="1" x14ac:dyDescent="0.3"/>
    <row r="404" ht="18.75" hidden="1" x14ac:dyDescent="0.3"/>
    <row r="405" ht="18.75" hidden="1" x14ac:dyDescent="0.3"/>
    <row r="406" ht="18.75" hidden="1" x14ac:dyDescent="0.3"/>
    <row r="407" ht="18.75" hidden="1" x14ac:dyDescent="0.3"/>
    <row r="408" ht="18.75" hidden="1" x14ac:dyDescent="0.3"/>
    <row r="409" ht="18.75" hidden="1" x14ac:dyDescent="0.3"/>
    <row r="410" ht="18.75" hidden="1" x14ac:dyDescent="0.3"/>
    <row r="411" ht="18.75" hidden="1" x14ac:dyDescent="0.3"/>
    <row r="412" ht="18.75" hidden="1" x14ac:dyDescent="0.3"/>
    <row r="413" ht="18.75" hidden="1" x14ac:dyDescent="0.3"/>
    <row r="414" ht="18.75" hidden="1" x14ac:dyDescent="0.3"/>
    <row r="415" ht="18.75" hidden="1" x14ac:dyDescent="0.3"/>
    <row r="416" ht="18.75" hidden="1" x14ac:dyDescent="0.3"/>
    <row r="417" ht="18.75" hidden="1" x14ac:dyDescent="0.3"/>
    <row r="418" ht="18.75" hidden="1" x14ac:dyDescent="0.3"/>
    <row r="419" ht="18.75" hidden="1" x14ac:dyDescent="0.3"/>
    <row r="420" ht="18.75" hidden="1" x14ac:dyDescent="0.3"/>
    <row r="421" ht="18.75" hidden="1" x14ac:dyDescent="0.3"/>
    <row r="422" ht="18.75" hidden="1" x14ac:dyDescent="0.3"/>
    <row r="423" ht="18.75" hidden="1" x14ac:dyDescent="0.3"/>
    <row r="424" ht="18.75" hidden="1" x14ac:dyDescent="0.3"/>
    <row r="425" ht="18.75" hidden="1" x14ac:dyDescent="0.3"/>
    <row r="426" ht="18.75" hidden="1" x14ac:dyDescent="0.3"/>
    <row r="427" ht="18.75" hidden="1" x14ac:dyDescent="0.3"/>
    <row r="428" ht="18.75" hidden="1" x14ac:dyDescent="0.3"/>
    <row r="429" ht="18.75" hidden="1" x14ac:dyDescent="0.3"/>
    <row r="430" ht="18.75" hidden="1" x14ac:dyDescent="0.3"/>
    <row r="431" ht="18.75" hidden="1" x14ac:dyDescent="0.3"/>
    <row r="432" ht="18.75" hidden="1" x14ac:dyDescent="0.3"/>
    <row r="433" ht="18.75" hidden="1" x14ac:dyDescent="0.3"/>
    <row r="434" ht="18.75" hidden="1" x14ac:dyDescent="0.3"/>
    <row r="435" ht="18.75" hidden="1" x14ac:dyDescent="0.3"/>
    <row r="436" ht="18.75" hidden="1" x14ac:dyDescent="0.3"/>
    <row r="437" ht="18.75" hidden="1" x14ac:dyDescent="0.3"/>
    <row r="438" ht="18.75" hidden="1" x14ac:dyDescent="0.3"/>
    <row r="439" ht="18.75" hidden="1" x14ac:dyDescent="0.3"/>
    <row r="440" ht="18.75" hidden="1" x14ac:dyDescent="0.3"/>
    <row r="441" ht="18.75" hidden="1" x14ac:dyDescent="0.3"/>
    <row r="442" ht="18.75" hidden="1" x14ac:dyDescent="0.3"/>
    <row r="443" ht="18.75" hidden="1" x14ac:dyDescent="0.3"/>
    <row r="444" ht="18.75" hidden="1" x14ac:dyDescent="0.3"/>
    <row r="445" ht="18.75" hidden="1" x14ac:dyDescent="0.3"/>
    <row r="446" ht="18.75" hidden="1" x14ac:dyDescent="0.3"/>
    <row r="447" ht="18.75" hidden="1" x14ac:dyDescent="0.3"/>
    <row r="448" ht="18.75" hidden="1" x14ac:dyDescent="0.3"/>
    <row r="449" ht="18.75" hidden="1" x14ac:dyDescent="0.3"/>
    <row r="450" ht="18.75" hidden="1" x14ac:dyDescent="0.3"/>
    <row r="451" ht="18.75" hidden="1" x14ac:dyDescent="0.3"/>
    <row r="452" ht="18.75" hidden="1" x14ac:dyDescent="0.3"/>
    <row r="453" ht="18.75" hidden="1" x14ac:dyDescent="0.3"/>
    <row r="454" ht="18.75" hidden="1" x14ac:dyDescent="0.3"/>
    <row r="455" ht="18.75" hidden="1" x14ac:dyDescent="0.3"/>
    <row r="456" ht="18.75" hidden="1" x14ac:dyDescent="0.3"/>
    <row r="457" ht="18.75" hidden="1" x14ac:dyDescent="0.3"/>
    <row r="458" ht="18.75" hidden="1" x14ac:dyDescent="0.3"/>
    <row r="459" ht="18.75" hidden="1" x14ac:dyDescent="0.3"/>
    <row r="460" ht="18.75" hidden="1" x14ac:dyDescent="0.3"/>
    <row r="461" ht="18.75" hidden="1" x14ac:dyDescent="0.3"/>
    <row r="462" ht="18.75" hidden="1" x14ac:dyDescent="0.3"/>
    <row r="463" ht="18.75" hidden="1" x14ac:dyDescent="0.3"/>
    <row r="464" ht="18.75" hidden="1" x14ac:dyDescent="0.3"/>
    <row r="465" ht="18.75" hidden="1" x14ac:dyDescent="0.3"/>
    <row r="466" ht="18.75" hidden="1" x14ac:dyDescent="0.3"/>
    <row r="467" ht="18.75" hidden="1" x14ac:dyDescent="0.3"/>
    <row r="468" ht="18.75" hidden="1" x14ac:dyDescent="0.3"/>
    <row r="469" ht="18.75" hidden="1" x14ac:dyDescent="0.3"/>
    <row r="470" ht="18.75" hidden="1" x14ac:dyDescent="0.3"/>
    <row r="471" ht="18.75" hidden="1" x14ac:dyDescent="0.3"/>
    <row r="472" ht="18.75" hidden="1" x14ac:dyDescent="0.3"/>
    <row r="473" ht="18.75" hidden="1" x14ac:dyDescent="0.3"/>
    <row r="474" ht="18.75" hidden="1" x14ac:dyDescent="0.3"/>
    <row r="475" ht="18.75" hidden="1" x14ac:dyDescent="0.3"/>
    <row r="476" ht="18.75" hidden="1" x14ac:dyDescent="0.3"/>
    <row r="477" ht="18.75" hidden="1" x14ac:dyDescent="0.3"/>
    <row r="478" ht="18.75" hidden="1" x14ac:dyDescent="0.3"/>
    <row r="479" ht="18.75" hidden="1" x14ac:dyDescent="0.3"/>
    <row r="480" ht="18.75" hidden="1" x14ac:dyDescent="0.3"/>
    <row r="481" ht="18.75" hidden="1" x14ac:dyDescent="0.3"/>
    <row r="482" ht="18.75" hidden="1" x14ac:dyDescent="0.3"/>
    <row r="483" ht="18.75" hidden="1" x14ac:dyDescent="0.3"/>
    <row r="484" ht="18.75" hidden="1" x14ac:dyDescent="0.3"/>
    <row r="485" ht="18.75" hidden="1" x14ac:dyDescent="0.3"/>
    <row r="486" ht="18.75" hidden="1" x14ac:dyDescent="0.3"/>
    <row r="487" ht="18.75" hidden="1" x14ac:dyDescent="0.3"/>
    <row r="488" ht="18.75" hidden="1" x14ac:dyDescent="0.3"/>
    <row r="489" ht="18.75" hidden="1" x14ac:dyDescent="0.3"/>
    <row r="490" ht="18.75" hidden="1" x14ac:dyDescent="0.3"/>
    <row r="491" ht="18.75" hidden="1" x14ac:dyDescent="0.3"/>
    <row r="492" ht="18.75" hidden="1" x14ac:dyDescent="0.3"/>
    <row r="493" ht="18.75" hidden="1" x14ac:dyDescent="0.3"/>
    <row r="494" ht="18.75" hidden="1" x14ac:dyDescent="0.3"/>
    <row r="495" ht="18.75" hidden="1" x14ac:dyDescent="0.3"/>
    <row r="496" ht="18.75" hidden="1" x14ac:dyDescent="0.3"/>
    <row r="497" ht="18.75" hidden="1" x14ac:dyDescent="0.3"/>
    <row r="498" ht="18.75" hidden="1" x14ac:dyDescent="0.3"/>
    <row r="499" ht="18.75" hidden="1" x14ac:dyDescent="0.3"/>
    <row r="500" ht="18.75" hidden="1" x14ac:dyDescent="0.3"/>
    <row r="501" ht="18.75" hidden="1" x14ac:dyDescent="0.3"/>
    <row r="502" ht="18.75" hidden="1" x14ac:dyDescent="0.3"/>
    <row r="503" ht="18.75" hidden="1" x14ac:dyDescent="0.3"/>
    <row r="504" ht="18.75" hidden="1" x14ac:dyDescent="0.3"/>
    <row r="505" ht="18.75" hidden="1" x14ac:dyDescent="0.3"/>
    <row r="506" ht="18.75" hidden="1" x14ac:dyDescent="0.3"/>
    <row r="507" ht="18.75" hidden="1" x14ac:dyDescent="0.3"/>
    <row r="508" ht="18.75" hidden="1" x14ac:dyDescent="0.3"/>
    <row r="509" ht="18.75" hidden="1" x14ac:dyDescent="0.3"/>
    <row r="510" ht="18.75" hidden="1" x14ac:dyDescent="0.3"/>
    <row r="511" ht="18.75" hidden="1" x14ac:dyDescent="0.3"/>
    <row r="512" ht="18.75" hidden="1" x14ac:dyDescent="0.3"/>
    <row r="513" ht="18.75" hidden="1" x14ac:dyDescent="0.3"/>
    <row r="514" ht="18.75" hidden="1" x14ac:dyDescent="0.3"/>
    <row r="515" ht="18.75" hidden="1" x14ac:dyDescent="0.3"/>
    <row r="516" ht="18.75" hidden="1" x14ac:dyDescent="0.3"/>
    <row r="517" ht="18.75" hidden="1" x14ac:dyDescent="0.3"/>
    <row r="518" ht="18.75" hidden="1" x14ac:dyDescent="0.3"/>
    <row r="519" ht="18.75" hidden="1" x14ac:dyDescent="0.3"/>
    <row r="520" ht="18.75" hidden="1" x14ac:dyDescent="0.3"/>
    <row r="521" ht="18.75" hidden="1" x14ac:dyDescent="0.3"/>
    <row r="522" ht="18.75" hidden="1" x14ac:dyDescent="0.3"/>
    <row r="523" ht="18.75" hidden="1" x14ac:dyDescent="0.3"/>
    <row r="524" ht="18.75" hidden="1" x14ac:dyDescent="0.3"/>
    <row r="525" ht="18.75" hidden="1" x14ac:dyDescent="0.3"/>
    <row r="526" ht="18.75" hidden="1" x14ac:dyDescent="0.3"/>
    <row r="527" ht="18.75" hidden="1" x14ac:dyDescent="0.3"/>
    <row r="528" ht="18.75" hidden="1" x14ac:dyDescent="0.3"/>
    <row r="529" ht="18.75" hidden="1" x14ac:dyDescent="0.3"/>
    <row r="530" ht="18.75" hidden="1" x14ac:dyDescent="0.3"/>
    <row r="531" ht="18.75" hidden="1" x14ac:dyDescent="0.3"/>
    <row r="532" ht="18.75" hidden="1" x14ac:dyDescent="0.3"/>
    <row r="533" ht="18.75" hidden="1" x14ac:dyDescent="0.3"/>
    <row r="534" ht="18.75" hidden="1" x14ac:dyDescent="0.3"/>
    <row r="535" ht="18.75" hidden="1" x14ac:dyDescent="0.3"/>
    <row r="536" ht="18.75" hidden="1" x14ac:dyDescent="0.3"/>
    <row r="537" ht="18.75" hidden="1" x14ac:dyDescent="0.3"/>
    <row r="538" ht="18.75" hidden="1" x14ac:dyDescent="0.3"/>
    <row r="539" ht="18.75" hidden="1" x14ac:dyDescent="0.3"/>
    <row r="540" ht="18.75" hidden="1" x14ac:dyDescent="0.3"/>
    <row r="541" ht="18.75" hidden="1" x14ac:dyDescent="0.3"/>
    <row r="542" ht="18.75" hidden="1" x14ac:dyDescent="0.3"/>
    <row r="543" ht="18.75" hidden="1" x14ac:dyDescent="0.3"/>
    <row r="544" ht="18.75" hidden="1" x14ac:dyDescent="0.3"/>
    <row r="545" ht="18.75" hidden="1" x14ac:dyDescent="0.3"/>
    <row r="546" ht="18.75" hidden="1" x14ac:dyDescent="0.3"/>
    <row r="547" ht="18.75" hidden="1" x14ac:dyDescent="0.3"/>
    <row r="548" ht="18.75" hidden="1" x14ac:dyDescent="0.3"/>
    <row r="549" ht="18.75" hidden="1" x14ac:dyDescent="0.3"/>
    <row r="550" ht="18.75" hidden="1" x14ac:dyDescent="0.3"/>
    <row r="551" ht="18.75" hidden="1" x14ac:dyDescent="0.3"/>
    <row r="552" ht="18.75" hidden="1" x14ac:dyDescent="0.3"/>
    <row r="553" ht="18.75" hidden="1" x14ac:dyDescent="0.3"/>
    <row r="554" ht="18.75" hidden="1" x14ac:dyDescent="0.3"/>
    <row r="555" ht="18.75" hidden="1" x14ac:dyDescent="0.3"/>
    <row r="556" ht="18.75" hidden="1" x14ac:dyDescent="0.3"/>
    <row r="557" ht="18.75" hidden="1" x14ac:dyDescent="0.3"/>
    <row r="558" ht="18.75" hidden="1" x14ac:dyDescent="0.3"/>
    <row r="559" ht="18.75" hidden="1" x14ac:dyDescent="0.3"/>
    <row r="560" ht="18.75" hidden="1" x14ac:dyDescent="0.3"/>
    <row r="561" ht="18.75" hidden="1" x14ac:dyDescent="0.3"/>
    <row r="562" ht="18.75" hidden="1" x14ac:dyDescent="0.3"/>
    <row r="563" ht="18.75" hidden="1" x14ac:dyDescent="0.3"/>
    <row r="564" ht="18.75" hidden="1" x14ac:dyDescent="0.3"/>
    <row r="565" ht="18.75" hidden="1" x14ac:dyDescent="0.3"/>
    <row r="566" ht="18.75" hidden="1" x14ac:dyDescent="0.3"/>
    <row r="567" ht="18.75" hidden="1" x14ac:dyDescent="0.3"/>
    <row r="568" ht="18.75" hidden="1" x14ac:dyDescent="0.3"/>
    <row r="569" ht="18.75" hidden="1" x14ac:dyDescent="0.3"/>
    <row r="570" ht="18.75" hidden="1" x14ac:dyDescent="0.3"/>
    <row r="571" ht="18.75" hidden="1" x14ac:dyDescent="0.3"/>
    <row r="572" ht="18.75" hidden="1" x14ac:dyDescent="0.3"/>
    <row r="573" ht="18.75" hidden="1" x14ac:dyDescent="0.3"/>
    <row r="574" ht="18.75" hidden="1" x14ac:dyDescent="0.3"/>
    <row r="575" ht="18.75" hidden="1" x14ac:dyDescent="0.3"/>
    <row r="576" ht="18.75" hidden="1" x14ac:dyDescent="0.3"/>
    <row r="577" ht="18.75" hidden="1" x14ac:dyDescent="0.3"/>
    <row r="578" ht="18.75" hidden="1" x14ac:dyDescent="0.3"/>
    <row r="579" ht="18.75" hidden="1" x14ac:dyDescent="0.3"/>
    <row r="580" ht="18.75" hidden="1" x14ac:dyDescent="0.3"/>
    <row r="581" ht="18.75" hidden="1" x14ac:dyDescent="0.3"/>
    <row r="582" ht="18.75" hidden="1" x14ac:dyDescent="0.3"/>
    <row r="583" ht="18.75" hidden="1" x14ac:dyDescent="0.3"/>
    <row r="584" ht="18.75" hidden="1" x14ac:dyDescent="0.3"/>
    <row r="585" ht="18.75" hidden="1" x14ac:dyDescent="0.3"/>
    <row r="586" ht="18.75" hidden="1" x14ac:dyDescent="0.3"/>
    <row r="587" ht="18.75" hidden="1" x14ac:dyDescent="0.3"/>
    <row r="588" ht="18.75" hidden="1" x14ac:dyDescent="0.3"/>
    <row r="589" ht="18.75" hidden="1" x14ac:dyDescent="0.3"/>
    <row r="590" ht="18.75" hidden="1" x14ac:dyDescent="0.3"/>
    <row r="591" ht="18.75" hidden="1" x14ac:dyDescent="0.3"/>
    <row r="592" ht="18.75" hidden="1" x14ac:dyDescent="0.3"/>
    <row r="593" ht="18.75" hidden="1" x14ac:dyDescent="0.3"/>
    <row r="594" ht="18.75" hidden="1" x14ac:dyDescent="0.3"/>
    <row r="595" ht="18.75" hidden="1" x14ac:dyDescent="0.3"/>
    <row r="596" ht="18.75" hidden="1" x14ac:dyDescent="0.3"/>
    <row r="597" ht="18.75" hidden="1" x14ac:dyDescent="0.3"/>
    <row r="598" ht="18.75" hidden="1" x14ac:dyDescent="0.3"/>
    <row r="599" ht="18.75" hidden="1" x14ac:dyDescent="0.3"/>
    <row r="600" ht="18.75" hidden="1" x14ac:dyDescent="0.3"/>
    <row r="601" ht="18.75" hidden="1" x14ac:dyDescent="0.3"/>
    <row r="602" ht="18.75" hidden="1" x14ac:dyDescent="0.3"/>
    <row r="603" ht="18.75" hidden="1" x14ac:dyDescent="0.3"/>
    <row r="604" ht="18.75" hidden="1" x14ac:dyDescent="0.3"/>
    <row r="605" ht="18.75" hidden="1" x14ac:dyDescent="0.3"/>
    <row r="606" ht="18.75" hidden="1" x14ac:dyDescent="0.3"/>
    <row r="607" ht="18.75" hidden="1" x14ac:dyDescent="0.3"/>
    <row r="608" ht="18.75" hidden="1" x14ac:dyDescent="0.3"/>
    <row r="609" ht="18.75" hidden="1" x14ac:dyDescent="0.3"/>
    <row r="610" ht="18.75" hidden="1" x14ac:dyDescent="0.3"/>
    <row r="611" ht="18.75" hidden="1" x14ac:dyDescent="0.3"/>
    <row r="612" ht="18.75" hidden="1" x14ac:dyDescent="0.3"/>
    <row r="613" ht="18.75" hidden="1" x14ac:dyDescent="0.3"/>
    <row r="614" ht="18.75" hidden="1" x14ac:dyDescent="0.3"/>
    <row r="615" ht="18.75" hidden="1" x14ac:dyDescent="0.3"/>
    <row r="616" ht="18.75" hidden="1" x14ac:dyDescent="0.3"/>
    <row r="617" ht="18.75" hidden="1" x14ac:dyDescent="0.3"/>
    <row r="618" ht="18.75" hidden="1" x14ac:dyDescent="0.3"/>
    <row r="619" ht="18.75" hidden="1" x14ac:dyDescent="0.3"/>
    <row r="620" ht="18.75" hidden="1" x14ac:dyDescent="0.3"/>
    <row r="621" ht="18.75" hidden="1" x14ac:dyDescent="0.3"/>
    <row r="622" ht="18.75" hidden="1" x14ac:dyDescent="0.3"/>
    <row r="623" ht="18.75" hidden="1" x14ac:dyDescent="0.3"/>
    <row r="624" ht="18.75" hidden="1" x14ac:dyDescent="0.3"/>
    <row r="625" ht="18.75" hidden="1" x14ac:dyDescent="0.3"/>
    <row r="626" ht="18.75" hidden="1" x14ac:dyDescent="0.3"/>
    <row r="627" ht="18.75" hidden="1" x14ac:dyDescent="0.3"/>
    <row r="628" ht="18.75" hidden="1" x14ac:dyDescent="0.3"/>
    <row r="629" ht="18.75" hidden="1" x14ac:dyDescent="0.3"/>
    <row r="630" ht="18.75" hidden="1" x14ac:dyDescent="0.3"/>
    <row r="631" ht="18.75" hidden="1" x14ac:dyDescent="0.3"/>
    <row r="632" ht="18.75" hidden="1" x14ac:dyDescent="0.3"/>
    <row r="633" ht="18.75" hidden="1" x14ac:dyDescent="0.3"/>
    <row r="634" ht="18.75" hidden="1" x14ac:dyDescent="0.3"/>
    <row r="635" ht="18.75" hidden="1" x14ac:dyDescent="0.3"/>
    <row r="636" ht="18.75" hidden="1" x14ac:dyDescent="0.3"/>
    <row r="637" ht="18.75" hidden="1" x14ac:dyDescent="0.3"/>
    <row r="638" ht="18.75" hidden="1" x14ac:dyDescent="0.3"/>
    <row r="639" ht="18.75" hidden="1" x14ac:dyDescent="0.3"/>
    <row r="640" ht="18.75" hidden="1" x14ac:dyDescent="0.3"/>
    <row r="641" ht="18.75" hidden="1" x14ac:dyDescent="0.3"/>
    <row r="642" ht="18.75" hidden="1" x14ac:dyDescent="0.3"/>
    <row r="643" ht="18.75" hidden="1" x14ac:dyDescent="0.3"/>
    <row r="644" ht="18.75" hidden="1" x14ac:dyDescent="0.3"/>
    <row r="645" ht="18.75" hidden="1" x14ac:dyDescent="0.3"/>
    <row r="646" ht="18.75" hidden="1" x14ac:dyDescent="0.3"/>
    <row r="647" ht="18.75" hidden="1" x14ac:dyDescent="0.3"/>
    <row r="648" ht="18.75" hidden="1" x14ac:dyDescent="0.3"/>
    <row r="649" ht="18.75" hidden="1" x14ac:dyDescent="0.3"/>
    <row r="650" ht="18.75" hidden="1" x14ac:dyDescent="0.3"/>
    <row r="651" ht="18.75" hidden="1" x14ac:dyDescent="0.3"/>
    <row r="652" ht="18.75" hidden="1" x14ac:dyDescent="0.3"/>
    <row r="653" ht="18.75" hidden="1" x14ac:dyDescent="0.3"/>
    <row r="654" ht="18.75" hidden="1" x14ac:dyDescent="0.3"/>
    <row r="655" ht="18.75" hidden="1" x14ac:dyDescent="0.3"/>
    <row r="656" ht="18.75" hidden="1" x14ac:dyDescent="0.3"/>
    <row r="657" ht="18.75" hidden="1" x14ac:dyDescent="0.3"/>
    <row r="658" ht="18.75" hidden="1" x14ac:dyDescent="0.3"/>
    <row r="659" ht="18.75" hidden="1" x14ac:dyDescent="0.3"/>
    <row r="660" ht="18.75" hidden="1" x14ac:dyDescent="0.3"/>
    <row r="661" ht="18.75" hidden="1" x14ac:dyDescent="0.3"/>
    <row r="662" ht="18.75" hidden="1" x14ac:dyDescent="0.3"/>
    <row r="663" ht="18.75" hidden="1" x14ac:dyDescent="0.3"/>
    <row r="664" ht="18.75" hidden="1" x14ac:dyDescent="0.3"/>
    <row r="665" ht="18.75" hidden="1" x14ac:dyDescent="0.3"/>
    <row r="666" ht="18.75" hidden="1" x14ac:dyDescent="0.3"/>
    <row r="667" ht="18.75" hidden="1" x14ac:dyDescent="0.3"/>
    <row r="668" ht="18.75" hidden="1" x14ac:dyDescent="0.3"/>
    <row r="669" ht="18.75" hidden="1" x14ac:dyDescent="0.3"/>
    <row r="670" ht="18.75" hidden="1" x14ac:dyDescent="0.3"/>
    <row r="671" ht="18.75" hidden="1" x14ac:dyDescent="0.3"/>
    <row r="672" ht="18.75" hidden="1" x14ac:dyDescent="0.3"/>
    <row r="673" ht="18.75" hidden="1" x14ac:dyDescent="0.3"/>
    <row r="674" ht="18.75" hidden="1" x14ac:dyDescent="0.3"/>
    <row r="675" ht="18.75" hidden="1" x14ac:dyDescent="0.3"/>
    <row r="676" ht="18.75" hidden="1" x14ac:dyDescent="0.3"/>
    <row r="677" ht="18.75" hidden="1" x14ac:dyDescent="0.3"/>
    <row r="678" ht="18.75" hidden="1" x14ac:dyDescent="0.3"/>
    <row r="679" ht="18.75" hidden="1" x14ac:dyDescent="0.3"/>
    <row r="680" ht="18.75" hidden="1" x14ac:dyDescent="0.3"/>
    <row r="681" ht="18.75" hidden="1" x14ac:dyDescent="0.3"/>
    <row r="682" ht="18.75" hidden="1" x14ac:dyDescent="0.3"/>
    <row r="683" ht="18.75" hidden="1" x14ac:dyDescent="0.3"/>
    <row r="684" ht="18.75" hidden="1" x14ac:dyDescent="0.3"/>
    <row r="685" ht="18.75" hidden="1" x14ac:dyDescent="0.3"/>
    <row r="686" ht="18.75" hidden="1" x14ac:dyDescent="0.3"/>
    <row r="687" ht="18.75" hidden="1" x14ac:dyDescent="0.3"/>
    <row r="688" ht="18.75" hidden="1" x14ac:dyDescent="0.3"/>
    <row r="689" ht="18.75" hidden="1" x14ac:dyDescent="0.3"/>
    <row r="690" ht="18.75" hidden="1" x14ac:dyDescent="0.3"/>
    <row r="691" ht="18.75" hidden="1" x14ac:dyDescent="0.3"/>
    <row r="692" ht="18.75" hidden="1" x14ac:dyDescent="0.3"/>
    <row r="693" ht="18.75" hidden="1" x14ac:dyDescent="0.3"/>
    <row r="694" ht="18.75" hidden="1" x14ac:dyDescent="0.3"/>
    <row r="695" ht="18.75" hidden="1" x14ac:dyDescent="0.3"/>
    <row r="696" ht="18.75" hidden="1" x14ac:dyDescent="0.3"/>
    <row r="697" ht="18.75" hidden="1" x14ac:dyDescent="0.3"/>
    <row r="698" ht="18.75" hidden="1" x14ac:dyDescent="0.3"/>
    <row r="699" ht="18.75" hidden="1" x14ac:dyDescent="0.3"/>
    <row r="700" ht="18.75" hidden="1" x14ac:dyDescent="0.3"/>
    <row r="701" ht="18.75" hidden="1" x14ac:dyDescent="0.3"/>
    <row r="702" ht="18.75" hidden="1" x14ac:dyDescent="0.3"/>
    <row r="703" ht="18.75" hidden="1" x14ac:dyDescent="0.3"/>
    <row r="704" ht="18.75" hidden="1" x14ac:dyDescent="0.3"/>
    <row r="705" ht="18.75" hidden="1" x14ac:dyDescent="0.3"/>
    <row r="706" ht="18.75" hidden="1" x14ac:dyDescent="0.3"/>
    <row r="707" ht="18.75" hidden="1" x14ac:dyDescent="0.3"/>
    <row r="708" ht="18.75" hidden="1" x14ac:dyDescent="0.3"/>
    <row r="709" ht="18.75" hidden="1" x14ac:dyDescent="0.3"/>
    <row r="710" ht="18.75" hidden="1" x14ac:dyDescent="0.3"/>
    <row r="711" ht="18.75" hidden="1" x14ac:dyDescent="0.3"/>
    <row r="712" ht="18.75" hidden="1" x14ac:dyDescent="0.3"/>
    <row r="713" ht="18.75" hidden="1" x14ac:dyDescent="0.3"/>
    <row r="714" ht="18.75" hidden="1" x14ac:dyDescent="0.3"/>
    <row r="715" ht="18.75" hidden="1" x14ac:dyDescent="0.3"/>
    <row r="716" ht="18.75" hidden="1" x14ac:dyDescent="0.3"/>
    <row r="717" ht="18.75" hidden="1" x14ac:dyDescent="0.3"/>
    <row r="718" ht="18.75" hidden="1" x14ac:dyDescent="0.3"/>
    <row r="719" ht="18.75" hidden="1" x14ac:dyDescent="0.3"/>
    <row r="720" ht="18.75" hidden="1" x14ac:dyDescent="0.3"/>
    <row r="721" ht="18.75" hidden="1" x14ac:dyDescent="0.3"/>
    <row r="722" ht="18.75" hidden="1" x14ac:dyDescent="0.3"/>
    <row r="723" ht="18.75" hidden="1" x14ac:dyDescent="0.3"/>
    <row r="724" ht="18.75" hidden="1" x14ac:dyDescent="0.3"/>
    <row r="725" ht="18.75" hidden="1" x14ac:dyDescent="0.3"/>
    <row r="726" ht="18.75" hidden="1" x14ac:dyDescent="0.3"/>
    <row r="727" ht="18.75" hidden="1" x14ac:dyDescent="0.3"/>
    <row r="728" ht="18.75" hidden="1" x14ac:dyDescent="0.3"/>
    <row r="729" ht="18.75" hidden="1" x14ac:dyDescent="0.3"/>
    <row r="730" ht="18.75" hidden="1" x14ac:dyDescent="0.3"/>
    <row r="731" ht="18.75" hidden="1" x14ac:dyDescent="0.3"/>
    <row r="732" ht="18.75" hidden="1" x14ac:dyDescent="0.3"/>
    <row r="733" ht="18.75" hidden="1" x14ac:dyDescent="0.3"/>
    <row r="734" ht="18.75" hidden="1" x14ac:dyDescent="0.3"/>
    <row r="735" ht="18.75" hidden="1" x14ac:dyDescent="0.3"/>
    <row r="736" ht="18.75" hidden="1" x14ac:dyDescent="0.3"/>
    <row r="737" ht="18.75" hidden="1" x14ac:dyDescent="0.3"/>
    <row r="738" ht="18.75" hidden="1" x14ac:dyDescent="0.3"/>
    <row r="739" ht="18.75" hidden="1" x14ac:dyDescent="0.3"/>
    <row r="740" ht="18.75" hidden="1" x14ac:dyDescent="0.3"/>
    <row r="741" ht="18.75" hidden="1" x14ac:dyDescent="0.3"/>
    <row r="742" ht="18.75" hidden="1" x14ac:dyDescent="0.3"/>
    <row r="743" ht="18.75" hidden="1" x14ac:dyDescent="0.3"/>
    <row r="744" ht="18.75" hidden="1" x14ac:dyDescent="0.3"/>
    <row r="745" ht="18.75" hidden="1" x14ac:dyDescent="0.3"/>
    <row r="746" ht="18.75" hidden="1" x14ac:dyDescent="0.3"/>
    <row r="747" ht="18.75" hidden="1" x14ac:dyDescent="0.3"/>
    <row r="748" ht="18.75" hidden="1" x14ac:dyDescent="0.3"/>
    <row r="749" ht="18.75" hidden="1" x14ac:dyDescent="0.3"/>
    <row r="750" ht="18.75" hidden="1" x14ac:dyDescent="0.3"/>
    <row r="751" ht="18.75" hidden="1" x14ac:dyDescent="0.3"/>
    <row r="752" ht="18.75" hidden="1" x14ac:dyDescent="0.3"/>
    <row r="753" ht="18.75" hidden="1" x14ac:dyDescent="0.3"/>
    <row r="754" ht="18.75" hidden="1" x14ac:dyDescent="0.3"/>
    <row r="755" ht="18.75" hidden="1" x14ac:dyDescent="0.3"/>
    <row r="756" ht="18.75" hidden="1" x14ac:dyDescent="0.3"/>
    <row r="757" ht="18.75" hidden="1" x14ac:dyDescent="0.3"/>
    <row r="758" ht="18.75" hidden="1" x14ac:dyDescent="0.3"/>
    <row r="759" ht="18.75" hidden="1" x14ac:dyDescent="0.3"/>
    <row r="760" ht="18.75" hidden="1" x14ac:dyDescent="0.3"/>
    <row r="761" ht="18.75" hidden="1" x14ac:dyDescent="0.3"/>
    <row r="762" ht="18.75" hidden="1" x14ac:dyDescent="0.3"/>
    <row r="763" ht="18.75" hidden="1" x14ac:dyDescent="0.3"/>
    <row r="764" ht="18.75" hidden="1" x14ac:dyDescent="0.3"/>
    <row r="765" ht="18.75" hidden="1" x14ac:dyDescent="0.3"/>
    <row r="766" ht="18.75" hidden="1" x14ac:dyDescent="0.3"/>
    <row r="767" ht="18.75" hidden="1" x14ac:dyDescent="0.3"/>
    <row r="768" ht="18.75" hidden="1" x14ac:dyDescent="0.3"/>
    <row r="769" ht="18.75" hidden="1" x14ac:dyDescent="0.3"/>
    <row r="770" ht="18.75" hidden="1" x14ac:dyDescent="0.3"/>
    <row r="771" ht="18.75" hidden="1" x14ac:dyDescent="0.3"/>
    <row r="772" ht="18.75" hidden="1" x14ac:dyDescent="0.3"/>
    <row r="773" ht="18.75" hidden="1" x14ac:dyDescent="0.3"/>
    <row r="774" ht="18.75" hidden="1" x14ac:dyDescent="0.3"/>
    <row r="775" ht="18.75" hidden="1" x14ac:dyDescent="0.3"/>
    <row r="776" ht="18.75" hidden="1" x14ac:dyDescent="0.3"/>
    <row r="777" ht="18.75" hidden="1" x14ac:dyDescent="0.3"/>
    <row r="778" ht="18.75" hidden="1" x14ac:dyDescent="0.3"/>
    <row r="779" ht="18.75" hidden="1" x14ac:dyDescent="0.3"/>
    <row r="780" ht="18.75" hidden="1" x14ac:dyDescent="0.3"/>
    <row r="781" ht="18.75" hidden="1" x14ac:dyDescent="0.3"/>
    <row r="782" ht="18.75" hidden="1" x14ac:dyDescent="0.3"/>
    <row r="783" ht="18.75" hidden="1" x14ac:dyDescent="0.3"/>
    <row r="784" ht="18.75" hidden="1" x14ac:dyDescent="0.3"/>
    <row r="785" ht="18.75" hidden="1" x14ac:dyDescent="0.3"/>
    <row r="786" ht="18.75" hidden="1" x14ac:dyDescent="0.3"/>
    <row r="787" ht="18.75" hidden="1" x14ac:dyDescent="0.3"/>
    <row r="788" ht="18.75" hidden="1" x14ac:dyDescent="0.3"/>
    <row r="789" ht="18.75" hidden="1" x14ac:dyDescent="0.3"/>
    <row r="790" ht="18.75" hidden="1" x14ac:dyDescent="0.3"/>
    <row r="791" ht="18.75" hidden="1" x14ac:dyDescent="0.3"/>
    <row r="792" ht="18.75" hidden="1" x14ac:dyDescent="0.3"/>
    <row r="793" ht="18.75" hidden="1" x14ac:dyDescent="0.3"/>
    <row r="794" ht="18.75" hidden="1" x14ac:dyDescent="0.3"/>
    <row r="795" ht="18.75" hidden="1" x14ac:dyDescent="0.3"/>
    <row r="796" ht="18.75" hidden="1" x14ac:dyDescent="0.3"/>
    <row r="797" ht="18.75" hidden="1" x14ac:dyDescent="0.3"/>
    <row r="798" ht="18.75" hidden="1" x14ac:dyDescent="0.3"/>
    <row r="799" ht="18.75" hidden="1" x14ac:dyDescent="0.3"/>
    <row r="800" ht="18.75" hidden="1" x14ac:dyDescent="0.3"/>
    <row r="801" ht="18.75" hidden="1" x14ac:dyDescent="0.3"/>
    <row r="802" ht="18.75" hidden="1" x14ac:dyDescent="0.3"/>
    <row r="803" ht="18.75" hidden="1" x14ac:dyDescent="0.3"/>
    <row r="804" ht="18.75" hidden="1" x14ac:dyDescent="0.3"/>
    <row r="805" ht="18.75" hidden="1" x14ac:dyDescent="0.3"/>
    <row r="806" ht="18.75" hidden="1" x14ac:dyDescent="0.3"/>
    <row r="807" ht="18.75" hidden="1" x14ac:dyDescent="0.3"/>
    <row r="808" ht="18.75" hidden="1" x14ac:dyDescent="0.3"/>
    <row r="809" ht="18.75" hidden="1" x14ac:dyDescent="0.3"/>
    <row r="810" ht="18.75" hidden="1" x14ac:dyDescent="0.3"/>
    <row r="811" ht="18.75" hidden="1" x14ac:dyDescent="0.3"/>
    <row r="812" ht="18.75" hidden="1" x14ac:dyDescent="0.3"/>
    <row r="813" ht="18.75" hidden="1" x14ac:dyDescent="0.3"/>
    <row r="814" ht="18.75" hidden="1" x14ac:dyDescent="0.3"/>
    <row r="815" ht="18.75" hidden="1" x14ac:dyDescent="0.3"/>
    <row r="816" ht="18.75" hidden="1" x14ac:dyDescent="0.3"/>
    <row r="817" ht="18.75" hidden="1" x14ac:dyDescent="0.3"/>
    <row r="818" ht="18.75" hidden="1" x14ac:dyDescent="0.3"/>
    <row r="819" ht="18.75" hidden="1" x14ac:dyDescent="0.3"/>
    <row r="820" ht="18.75" hidden="1" x14ac:dyDescent="0.3"/>
    <row r="821" ht="18.75" hidden="1" x14ac:dyDescent="0.3"/>
    <row r="822" ht="18.75" hidden="1" x14ac:dyDescent="0.3"/>
    <row r="823" ht="18.75" hidden="1" x14ac:dyDescent="0.3"/>
    <row r="824" ht="18.75" hidden="1" x14ac:dyDescent="0.3"/>
    <row r="825" ht="18.75" hidden="1" x14ac:dyDescent="0.3"/>
    <row r="826" ht="18.75" hidden="1" x14ac:dyDescent="0.3"/>
    <row r="827" ht="18.75" hidden="1" x14ac:dyDescent="0.3"/>
    <row r="828" ht="18.75" hidden="1" x14ac:dyDescent="0.3"/>
    <row r="829" ht="18.75" hidden="1" x14ac:dyDescent="0.3"/>
    <row r="830" ht="18.75" hidden="1" x14ac:dyDescent="0.3"/>
    <row r="831" ht="18.75" hidden="1" x14ac:dyDescent="0.3"/>
    <row r="832" ht="18.75" hidden="1" x14ac:dyDescent="0.3"/>
    <row r="833" ht="18.75" hidden="1" x14ac:dyDescent="0.3"/>
    <row r="834" ht="18.75" hidden="1" x14ac:dyDescent="0.3"/>
    <row r="835" ht="18.75" hidden="1" x14ac:dyDescent="0.3"/>
    <row r="836" ht="18.75" hidden="1" x14ac:dyDescent="0.3"/>
    <row r="837" ht="18.75" hidden="1" x14ac:dyDescent="0.3"/>
    <row r="838" ht="18.75" hidden="1" x14ac:dyDescent="0.3"/>
    <row r="839" ht="18.75" hidden="1" x14ac:dyDescent="0.3"/>
    <row r="840" ht="18.75" hidden="1" x14ac:dyDescent="0.3"/>
    <row r="841" ht="18.75" hidden="1" x14ac:dyDescent="0.3"/>
    <row r="842" ht="18.75" hidden="1" x14ac:dyDescent="0.3"/>
    <row r="843" ht="18.75" hidden="1" x14ac:dyDescent="0.3"/>
    <row r="844" ht="18.75" hidden="1" x14ac:dyDescent="0.3"/>
    <row r="845" ht="18.75" hidden="1" x14ac:dyDescent="0.3"/>
    <row r="846" ht="18.75" hidden="1" x14ac:dyDescent="0.3"/>
    <row r="847" ht="18.75" hidden="1" x14ac:dyDescent="0.3"/>
    <row r="848" ht="18.75" hidden="1" x14ac:dyDescent="0.3"/>
    <row r="849" ht="18.75" hidden="1" x14ac:dyDescent="0.3"/>
    <row r="850" ht="18.75" hidden="1" x14ac:dyDescent="0.3"/>
    <row r="851" ht="18.75" hidden="1" x14ac:dyDescent="0.3"/>
    <row r="852" ht="18.75" hidden="1" x14ac:dyDescent="0.3"/>
    <row r="853" ht="18.75" hidden="1" x14ac:dyDescent="0.3"/>
    <row r="854" ht="18.75" hidden="1" x14ac:dyDescent="0.3"/>
    <row r="855" ht="18.75" hidden="1" x14ac:dyDescent="0.3"/>
    <row r="856" ht="18.75" hidden="1" x14ac:dyDescent="0.3"/>
    <row r="857" ht="18.75" hidden="1" x14ac:dyDescent="0.3"/>
    <row r="858" ht="18.75" hidden="1" x14ac:dyDescent="0.3"/>
    <row r="859" ht="18.75" hidden="1" x14ac:dyDescent="0.3"/>
    <row r="860" ht="18.75" hidden="1" x14ac:dyDescent="0.3"/>
    <row r="861" ht="18.75" hidden="1" x14ac:dyDescent="0.3"/>
    <row r="862" ht="18.75" hidden="1" x14ac:dyDescent="0.3"/>
    <row r="863" ht="18.75" hidden="1" x14ac:dyDescent="0.3"/>
    <row r="864" ht="18.75" hidden="1" x14ac:dyDescent="0.3"/>
    <row r="865" ht="18.75" hidden="1" x14ac:dyDescent="0.3"/>
    <row r="866" ht="18.75" hidden="1" x14ac:dyDescent="0.3"/>
    <row r="867" ht="18.75" hidden="1" x14ac:dyDescent="0.3"/>
    <row r="868" ht="18.75" hidden="1" x14ac:dyDescent="0.3"/>
    <row r="869" ht="18.75" hidden="1" x14ac:dyDescent="0.3"/>
    <row r="870" ht="18.75" hidden="1" x14ac:dyDescent="0.3"/>
    <row r="871" ht="18.75" hidden="1" x14ac:dyDescent="0.3"/>
    <row r="872" ht="18.75" hidden="1" x14ac:dyDescent="0.3"/>
    <row r="873" ht="18.75" hidden="1" x14ac:dyDescent="0.3"/>
    <row r="874" ht="18.75" hidden="1" x14ac:dyDescent="0.3"/>
    <row r="875" ht="18.75" hidden="1" x14ac:dyDescent="0.3"/>
    <row r="876" ht="18.75" hidden="1" x14ac:dyDescent="0.3"/>
    <row r="877" ht="18.75" hidden="1" x14ac:dyDescent="0.3"/>
    <row r="878" ht="18.75" hidden="1" x14ac:dyDescent="0.3"/>
    <row r="879" ht="18.75" hidden="1" x14ac:dyDescent="0.3"/>
    <row r="880" ht="18.75" hidden="1" x14ac:dyDescent="0.3"/>
    <row r="881" ht="18.75" hidden="1" x14ac:dyDescent="0.3"/>
    <row r="882" ht="18.75" hidden="1" x14ac:dyDescent="0.3"/>
    <row r="883" ht="18.75" hidden="1" x14ac:dyDescent="0.3"/>
    <row r="884" ht="18.75" hidden="1" x14ac:dyDescent="0.3"/>
    <row r="885" ht="18.75" hidden="1" x14ac:dyDescent="0.3"/>
    <row r="886" ht="18.75" hidden="1" x14ac:dyDescent="0.3"/>
    <row r="887" ht="18.75" hidden="1" x14ac:dyDescent="0.3"/>
    <row r="888" ht="18.75" hidden="1" x14ac:dyDescent="0.3"/>
    <row r="889" ht="18.75" hidden="1" x14ac:dyDescent="0.3"/>
    <row r="890" ht="18.75" hidden="1" x14ac:dyDescent="0.3"/>
    <row r="891" ht="18.75" hidden="1" x14ac:dyDescent="0.3"/>
    <row r="892" ht="18.75" hidden="1" x14ac:dyDescent="0.3"/>
    <row r="893" ht="18.75" hidden="1" x14ac:dyDescent="0.3"/>
    <row r="894" ht="18.75" hidden="1" x14ac:dyDescent="0.3"/>
    <row r="895" ht="18.75" hidden="1" x14ac:dyDescent="0.3"/>
    <row r="896" ht="18.75" hidden="1" x14ac:dyDescent="0.3"/>
    <row r="897" ht="18.75" hidden="1" x14ac:dyDescent="0.3"/>
    <row r="898" ht="18.75" hidden="1" x14ac:dyDescent="0.3"/>
    <row r="899" ht="18.75" hidden="1" x14ac:dyDescent="0.3"/>
    <row r="900" ht="18.75" hidden="1" x14ac:dyDescent="0.3"/>
    <row r="901" ht="18.75" hidden="1" x14ac:dyDescent="0.3"/>
    <row r="902" ht="18.75" hidden="1" x14ac:dyDescent="0.3"/>
    <row r="903" ht="18.75" hidden="1" x14ac:dyDescent="0.3"/>
    <row r="904" ht="18.75" hidden="1" x14ac:dyDescent="0.3"/>
    <row r="905" ht="18.75" hidden="1" x14ac:dyDescent="0.3"/>
    <row r="906" ht="18.75" hidden="1" x14ac:dyDescent="0.3"/>
    <row r="907" ht="18.75" hidden="1" x14ac:dyDescent="0.3"/>
    <row r="908" ht="18.75" hidden="1" x14ac:dyDescent="0.3"/>
    <row r="909" ht="18.75" hidden="1" x14ac:dyDescent="0.3"/>
    <row r="910" ht="18.75" hidden="1" x14ac:dyDescent="0.3"/>
    <row r="911" ht="18.75" hidden="1" x14ac:dyDescent="0.3"/>
    <row r="912" ht="18.75" hidden="1" x14ac:dyDescent="0.3"/>
    <row r="913" ht="18.75" hidden="1" x14ac:dyDescent="0.3"/>
    <row r="914" ht="18.75" hidden="1" x14ac:dyDescent="0.3"/>
    <row r="915" ht="18.75" hidden="1" x14ac:dyDescent="0.3"/>
    <row r="916" ht="18.75" hidden="1" x14ac:dyDescent="0.3"/>
    <row r="917" ht="18.75" hidden="1" x14ac:dyDescent="0.3"/>
    <row r="918" ht="18.75" hidden="1" x14ac:dyDescent="0.3"/>
    <row r="919" ht="18.75" hidden="1" x14ac:dyDescent="0.3"/>
    <row r="920" ht="18.75" hidden="1" x14ac:dyDescent="0.3"/>
    <row r="921" ht="18.75" hidden="1" x14ac:dyDescent="0.3"/>
    <row r="922" ht="18.75" hidden="1" x14ac:dyDescent="0.3"/>
    <row r="923" ht="18.75" hidden="1" x14ac:dyDescent="0.3"/>
    <row r="924" ht="18.75" hidden="1" x14ac:dyDescent="0.3"/>
    <row r="925" ht="18.75" hidden="1" x14ac:dyDescent="0.3"/>
    <row r="926" ht="18.75" hidden="1" x14ac:dyDescent="0.3"/>
    <row r="927" ht="18.75" hidden="1" x14ac:dyDescent="0.3"/>
    <row r="928" ht="18.75" hidden="1" x14ac:dyDescent="0.3"/>
    <row r="929" ht="18.75" hidden="1" x14ac:dyDescent="0.3"/>
    <row r="930" ht="18.75" hidden="1" x14ac:dyDescent="0.3"/>
    <row r="931" ht="18.75" hidden="1" x14ac:dyDescent="0.3"/>
    <row r="932" ht="18.75" hidden="1" x14ac:dyDescent="0.3"/>
    <row r="933" ht="18.75" hidden="1" x14ac:dyDescent="0.3"/>
    <row r="934" ht="18.75" hidden="1" x14ac:dyDescent="0.3"/>
    <row r="935" ht="18.75" hidden="1" x14ac:dyDescent="0.3"/>
    <row r="936" ht="18.75" hidden="1" x14ac:dyDescent="0.3"/>
    <row r="937" ht="18.75" hidden="1" x14ac:dyDescent="0.3"/>
    <row r="938" ht="18.75" hidden="1" x14ac:dyDescent="0.3"/>
    <row r="939" ht="18.75" hidden="1" x14ac:dyDescent="0.3"/>
    <row r="940" ht="18.75" hidden="1" x14ac:dyDescent="0.3"/>
    <row r="941" ht="18.75" hidden="1" x14ac:dyDescent="0.3"/>
    <row r="942" ht="18.75" hidden="1" x14ac:dyDescent="0.3"/>
    <row r="943" ht="18.75" hidden="1" x14ac:dyDescent="0.3"/>
    <row r="944" ht="18.75" hidden="1" x14ac:dyDescent="0.3"/>
    <row r="945" ht="18.75" hidden="1" x14ac:dyDescent="0.3"/>
    <row r="946" ht="18.75" hidden="1" x14ac:dyDescent="0.3"/>
    <row r="947" ht="18.75" hidden="1" x14ac:dyDescent="0.3"/>
    <row r="948" ht="18.75" hidden="1" x14ac:dyDescent="0.3"/>
    <row r="949" ht="18.75" hidden="1" x14ac:dyDescent="0.3"/>
    <row r="950" ht="18.75" hidden="1" x14ac:dyDescent="0.3"/>
    <row r="951" ht="18.75" hidden="1" x14ac:dyDescent="0.3"/>
    <row r="952" ht="18.75" hidden="1" x14ac:dyDescent="0.3"/>
    <row r="953" ht="18.75" hidden="1" x14ac:dyDescent="0.3"/>
    <row r="954" ht="18.75" hidden="1" x14ac:dyDescent="0.3"/>
    <row r="955" ht="18.75" hidden="1" x14ac:dyDescent="0.3"/>
    <row r="956" ht="18.75" hidden="1" x14ac:dyDescent="0.3"/>
    <row r="957" ht="18.75" hidden="1" x14ac:dyDescent="0.3"/>
    <row r="958" ht="18.75" hidden="1" x14ac:dyDescent="0.3"/>
    <row r="959" ht="18.75" hidden="1" x14ac:dyDescent="0.3"/>
    <row r="960" ht="18.75" hidden="1" x14ac:dyDescent="0.3"/>
    <row r="961" ht="18.75" hidden="1" x14ac:dyDescent="0.3"/>
    <row r="962" ht="18.75" hidden="1" x14ac:dyDescent="0.3"/>
    <row r="963" ht="18.75" hidden="1" x14ac:dyDescent="0.3"/>
    <row r="964" ht="18.75" hidden="1" x14ac:dyDescent="0.3"/>
    <row r="965" ht="18.75" hidden="1" x14ac:dyDescent="0.3"/>
    <row r="966" ht="18.75" hidden="1" x14ac:dyDescent="0.3"/>
    <row r="967" ht="18.75" hidden="1" x14ac:dyDescent="0.3"/>
    <row r="968" ht="18.75" hidden="1" x14ac:dyDescent="0.3"/>
    <row r="969" ht="18.75" hidden="1" x14ac:dyDescent="0.3"/>
    <row r="970" ht="18.75" hidden="1" x14ac:dyDescent="0.3"/>
    <row r="971" ht="18.75" hidden="1" x14ac:dyDescent="0.3"/>
    <row r="972" ht="18.75" hidden="1" x14ac:dyDescent="0.3"/>
    <row r="973" ht="18.75" hidden="1" x14ac:dyDescent="0.3"/>
    <row r="974" ht="18.75" hidden="1" x14ac:dyDescent="0.3"/>
    <row r="975" ht="18.75" hidden="1" x14ac:dyDescent="0.3"/>
    <row r="976" ht="18.75" hidden="1" x14ac:dyDescent="0.3"/>
    <row r="977" ht="18.75" hidden="1" x14ac:dyDescent="0.3"/>
    <row r="978" ht="18.75" hidden="1" x14ac:dyDescent="0.3"/>
    <row r="979" ht="18.75" hidden="1" x14ac:dyDescent="0.3"/>
    <row r="980" ht="18.75" hidden="1" x14ac:dyDescent="0.3"/>
    <row r="981" ht="18.75" hidden="1" x14ac:dyDescent="0.3"/>
    <row r="982" ht="18.75" hidden="1" x14ac:dyDescent="0.3"/>
    <row r="983" ht="18.75" hidden="1" x14ac:dyDescent="0.3"/>
    <row r="984" ht="18.75" hidden="1" x14ac:dyDescent="0.3"/>
    <row r="985" ht="18.75" hidden="1" x14ac:dyDescent="0.3"/>
    <row r="986" ht="18.75" hidden="1" x14ac:dyDescent="0.3"/>
    <row r="987" ht="18.75" hidden="1" x14ac:dyDescent="0.3"/>
    <row r="988" ht="18.75" hidden="1" x14ac:dyDescent="0.3"/>
    <row r="989" ht="18.75" hidden="1" x14ac:dyDescent="0.3"/>
    <row r="990" ht="18.75" hidden="1" x14ac:dyDescent="0.3"/>
    <row r="991" ht="18.75" hidden="1" x14ac:dyDescent="0.3"/>
    <row r="992" ht="18.75" hidden="1" x14ac:dyDescent="0.3"/>
    <row r="993" ht="18.75" hidden="1" x14ac:dyDescent="0.3"/>
    <row r="994" ht="18.75" hidden="1" x14ac:dyDescent="0.3"/>
    <row r="995" ht="18.75" hidden="1" x14ac:dyDescent="0.3"/>
    <row r="996" ht="18.75" hidden="1" x14ac:dyDescent="0.3"/>
    <row r="997" ht="18.75" hidden="1" x14ac:dyDescent="0.3"/>
    <row r="998" ht="18.75" hidden="1" x14ac:dyDescent="0.3"/>
    <row r="999" ht="18.75" hidden="1" x14ac:dyDescent="0.3"/>
    <row r="1000" ht="18.75" hidden="1" x14ac:dyDescent="0.3"/>
    <row r="1001" ht="18.75" hidden="1" x14ac:dyDescent="0.3"/>
    <row r="1002" ht="18.75" hidden="1" x14ac:dyDescent="0.3"/>
    <row r="1003" ht="18.75" hidden="1" x14ac:dyDescent="0.3"/>
    <row r="1004" ht="18.75" hidden="1" x14ac:dyDescent="0.3"/>
    <row r="1005" ht="18.75" hidden="1" x14ac:dyDescent="0.3"/>
    <row r="1006" ht="18.75" hidden="1" x14ac:dyDescent="0.3"/>
    <row r="1007" ht="18.75" hidden="1" x14ac:dyDescent="0.3"/>
    <row r="1008" ht="18.75" hidden="1" x14ac:dyDescent="0.3"/>
    <row r="1009" ht="18.75" hidden="1" x14ac:dyDescent="0.3"/>
    <row r="1010" ht="18.75" hidden="1" x14ac:dyDescent="0.3"/>
    <row r="1011" ht="18.75" hidden="1" x14ac:dyDescent="0.3"/>
    <row r="1012" ht="18.75" hidden="1" x14ac:dyDescent="0.3"/>
    <row r="1013" ht="18.75" hidden="1" x14ac:dyDescent="0.3"/>
    <row r="1014" ht="18.75" hidden="1" x14ac:dyDescent="0.3"/>
    <row r="1015" ht="18.75" hidden="1" x14ac:dyDescent="0.3"/>
    <row r="1016" ht="18.75" hidden="1" x14ac:dyDescent="0.3"/>
    <row r="1017" ht="18.75" hidden="1" x14ac:dyDescent="0.3"/>
    <row r="1018" ht="18.75" hidden="1" x14ac:dyDescent="0.3"/>
    <row r="1019" ht="18.75" hidden="1" x14ac:dyDescent="0.3"/>
    <row r="1020" ht="18.75" hidden="1" x14ac:dyDescent="0.3"/>
    <row r="1021" ht="18.75" hidden="1" x14ac:dyDescent="0.3"/>
    <row r="1022" ht="18.75" hidden="1" x14ac:dyDescent="0.3"/>
    <row r="1023" ht="18.75" hidden="1" x14ac:dyDescent="0.3"/>
    <row r="1024" ht="18.75" hidden="1" x14ac:dyDescent="0.3"/>
    <row r="1025" ht="18.75" hidden="1" x14ac:dyDescent="0.3"/>
    <row r="1026" ht="18.75" hidden="1" x14ac:dyDescent="0.3"/>
    <row r="1027" ht="18.75" hidden="1" x14ac:dyDescent="0.3"/>
    <row r="1028" ht="18.75" hidden="1" x14ac:dyDescent="0.3"/>
    <row r="1029" ht="18.75" hidden="1" x14ac:dyDescent="0.3"/>
    <row r="1030" ht="18.75" hidden="1" x14ac:dyDescent="0.3"/>
    <row r="1031" ht="18.75" hidden="1" x14ac:dyDescent="0.3"/>
    <row r="1032" ht="18.75" hidden="1" x14ac:dyDescent="0.3"/>
    <row r="1033" ht="18.75" hidden="1" x14ac:dyDescent="0.3"/>
    <row r="1034" ht="18.75" hidden="1" x14ac:dyDescent="0.3"/>
    <row r="1035" ht="18.75" hidden="1" x14ac:dyDescent="0.3"/>
    <row r="1036" ht="18.75" hidden="1" x14ac:dyDescent="0.3"/>
    <row r="1037" ht="18.75" hidden="1" x14ac:dyDescent="0.3"/>
    <row r="1038" ht="18.75" hidden="1" x14ac:dyDescent="0.3"/>
    <row r="1039" ht="18.75" hidden="1" x14ac:dyDescent="0.3"/>
    <row r="1040" ht="18.75" hidden="1" x14ac:dyDescent="0.3"/>
    <row r="1041" ht="18.75" hidden="1" x14ac:dyDescent="0.3"/>
    <row r="1042" ht="18.75" hidden="1" x14ac:dyDescent="0.3"/>
    <row r="1043" ht="18.75" hidden="1" x14ac:dyDescent="0.3"/>
    <row r="1044" ht="18.75" hidden="1" x14ac:dyDescent="0.3"/>
    <row r="1045" ht="18.75" hidden="1" x14ac:dyDescent="0.3"/>
    <row r="1046" ht="18.75" hidden="1" x14ac:dyDescent="0.3"/>
    <row r="1047" ht="18.75" hidden="1" x14ac:dyDescent="0.3"/>
    <row r="1048" ht="18.75" hidden="1" x14ac:dyDescent="0.3"/>
    <row r="1049" ht="18.75" hidden="1" x14ac:dyDescent="0.3"/>
    <row r="1050" ht="18.75" hidden="1" x14ac:dyDescent="0.3"/>
    <row r="1051" ht="18.75" hidden="1" x14ac:dyDescent="0.3"/>
    <row r="1052" ht="18.75" hidden="1" x14ac:dyDescent="0.3"/>
    <row r="1053" ht="18.75" hidden="1" x14ac:dyDescent="0.3"/>
    <row r="1054" ht="18.75" hidden="1" x14ac:dyDescent="0.3"/>
    <row r="1055" ht="18.75" hidden="1" x14ac:dyDescent="0.3"/>
    <row r="1056" ht="18.75" hidden="1" x14ac:dyDescent="0.3"/>
    <row r="1057" ht="18.75" hidden="1" x14ac:dyDescent="0.3"/>
    <row r="1058" ht="18.75" hidden="1" x14ac:dyDescent="0.3"/>
    <row r="1059" ht="18.75" hidden="1" x14ac:dyDescent="0.3"/>
    <row r="1060" ht="18.75" hidden="1" x14ac:dyDescent="0.3"/>
    <row r="1061" ht="18.75" hidden="1" x14ac:dyDescent="0.3"/>
    <row r="1062" ht="18.75" hidden="1" x14ac:dyDescent="0.3"/>
    <row r="1063" ht="18.75" hidden="1" x14ac:dyDescent="0.3"/>
    <row r="1064" ht="18.75" hidden="1" x14ac:dyDescent="0.3"/>
    <row r="1065" ht="18.75" hidden="1" x14ac:dyDescent="0.3"/>
    <row r="1066" ht="18.75" hidden="1" x14ac:dyDescent="0.3"/>
    <row r="1067" ht="18.75" hidden="1" x14ac:dyDescent="0.3"/>
    <row r="1068" ht="18.75" hidden="1" x14ac:dyDescent="0.3"/>
    <row r="1069" ht="18.75" hidden="1" x14ac:dyDescent="0.3"/>
    <row r="1070" ht="18.75" hidden="1" x14ac:dyDescent="0.3"/>
    <row r="1071" ht="18.75" hidden="1" x14ac:dyDescent="0.3"/>
    <row r="1072" ht="18.75" hidden="1" x14ac:dyDescent="0.3"/>
    <row r="1073" ht="18.75" hidden="1" x14ac:dyDescent="0.3"/>
    <row r="1074" ht="18.75" hidden="1" x14ac:dyDescent="0.3"/>
    <row r="1075" ht="18.75" hidden="1" x14ac:dyDescent="0.3"/>
    <row r="1076" ht="18.75" hidden="1" x14ac:dyDescent="0.3"/>
    <row r="1077" ht="18.75" hidden="1" x14ac:dyDescent="0.3"/>
    <row r="1078" ht="18.75" hidden="1" x14ac:dyDescent="0.3"/>
    <row r="1079" ht="18.75" hidden="1" x14ac:dyDescent="0.3"/>
    <row r="1080" ht="18.75" hidden="1" x14ac:dyDescent="0.3"/>
    <row r="1081" ht="18.75" hidden="1" x14ac:dyDescent="0.3"/>
    <row r="1082" ht="18.75" hidden="1" x14ac:dyDescent="0.3"/>
    <row r="1083" ht="18.75" hidden="1" x14ac:dyDescent="0.3"/>
    <row r="1084" ht="18.75" hidden="1" x14ac:dyDescent="0.3"/>
    <row r="1085" ht="18.75" hidden="1" x14ac:dyDescent="0.3"/>
    <row r="1086" ht="18.75" hidden="1" x14ac:dyDescent="0.3"/>
    <row r="1087" ht="18.75" hidden="1" x14ac:dyDescent="0.3"/>
    <row r="1088" ht="18.75" hidden="1" x14ac:dyDescent="0.3"/>
    <row r="1089" ht="18.75" hidden="1" x14ac:dyDescent="0.3"/>
    <row r="1090" ht="18.75" hidden="1" x14ac:dyDescent="0.3"/>
    <row r="1091" ht="18.75" hidden="1" x14ac:dyDescent="0.3"/>
    <row r="1092" ht="18.75" hidden="1" x14ac:dyDescent="0.3"/>
    <row r="1093" ht="18.75" hidden="1" x14ac:dyDescent="0.3"/>
    <row r="1094" ht="18.75" hidden="1" x14ac:dyDescent="0.3"/>
    <row r="1095" ht="18.75" hidden="1" x14ac:dyDescent="0.3"/>
    <row r="1096" ht="18.75" hidden="1" x14ac:dyDescent="0.3"/>
    <row r="1097" ht="18.75" hidden="1" x14ac:dyDescent="0.3"/>
    <row r="1098" ht="18.75" hidden="1" x14ac:dyDescent="0.3"/>
    <row r="1099" ht="18.75" hidden="1" x14ac:dyDescent="0.3"/>
    <row r="1100" ht="18.75" hidden="1" x14ac:dyDescent="0.3"/>
    <row r="1101" ht="18.75" hidden="1" x14ac:dyDescent="0.3"/>
    <row r="1102" ht="18.75" hidden="1" x14ac:dyDescent="0.3"/>
    <row r="1103" ht="18.75" hidden="1" x14ac:dyDescent="0.3"/>
    <row r="1104" ht="18.75" hidden="1" x14ac:dyDescent="0.3"/>
    <row r="1105" ht="18.75" hidden="1" x14ac:dyDescent="0.3"/>
    <row r="1106" ht="18.75" hidden="1" x14ac:dyDescent="0.3"/>
    <row r="1107" ht="18.75" hidden="1" x14ac:dyDescent="0.3"/>
    <row r="1108" ht="18.75" hidden="1" x14ac:dyDescent="0.3"/>
    <row r="1109" ht="18.75" hidden="1" x14ac:dyDescent="0.3"/>
    <row r="1110" ht="18.75" hidden="1" x14ac:dyDescent="0.3"/>
    <row r="1111" ht="18.75" hidden="1" x14ac:dyDescent="0.3"/>
    <row r="1112" ht="18.75" hidden="1" x14ac:dyDescent="0.3"/>
    <row r="1113" ht="18.75" hidden="1" x14ac:dyDescent="0.3"/>
    <row r="1114" ht="18.75" hidden="1" x14ac:dyDescent="0.3"/>
    <row r="1115" ht="18.75" hidden="1" x14ac:dyDescent="0.3"/>
    <row r="1116" ht="18.75" hidden="1" x14ac:dyDescent="0.3"/>
    <row r="1117" ht="18.75" hidden="1" x14ac:dyDescent="0.3"/>
    <row r="1118" ht="18.75" hidden="1" x14ac:dyDescent="0.3"/>
    <row r="1119" ht="18.75" hidden="1" x14ac:dyDescent="0.3"/>
    <row r="1120" ht="18.75" hidden="1" x14ac:dyDescent="0.3"/>
    <row r="1121" ht="18.75" hidden="1" x14ac:dyDescent="0.3"/>
    <row r="1122" ht="18.75" hidden="1" x14ac:dyDescent="0.3"/>
    <row r="1123" ht="18.75" hidden="1" x14ac:dyDescent="0.3"/>
    <row r="1124" ht="18.75" hidden="1" x14ac:dyDescent="0.3"/>
    <row r="1125" ht="18.75" hidden="1" x14ac:dyDescent="0.3"/>
    <row r="1126" ht="18.75" hidden="1" x14ac:dyDescent="0.3"/>
    <row r="1127" ht="18.75" hidden="1" x14ac:dyDescent="0.3"/>
    <row r="1128" ht="18.75" hidden="1" x14ac:dyDescent="0.3"/>
    <row r="1129" ht="18.75" hidden="1" x14ac:dyDescent="0.3"/>
    <row r="1130" ht="18.75" hidden="1" x14ac:dyDescent="0.3"/>
    <row r="1131" ht="18.75" hidden="1" x14ac:dyDescent="0.3"/>
    <row r="1132" ht="18.75" hidden="1" x14ac:dyDescent="0.3"/>
    <row r="1133" ht="18.75" hidden="1" x14ac:dyDescent="0.3"/>
    <row r="1134" ht="18.75" hidden="1" x14ac:dyDescent="0.3"/>
    <row r="1135" ht="18.75" hidden="1" x14ac:dyDescent="0.3"/>
    <row r="1136" ht="18.75" hidden="1" x14ac:dyDescent="0.3"/>
    <row r="1137" ht="18.75" hidden="1" x14ac:dyDescent="0.3"/>
    <row r="1138" ht="18.75" hidden="1" x14ac:dyDescent="0.3"/>
    <row r="1139" ht="18.75" hidden="1" x14ac:dyDescent="0.3"/>
    <row r="1140" ht="18.75" hidden="1" x14ac:dyDescent="0.3"/>
    <row r="1141" ht="18.75" hidden="1" x14ac:dyDescent="0.3"/>
    <row r="1142" ht="18.75" hidden="1" x14ac:dyDescent="0.3"/>
    <row r="1143" ht="18.75" hidden="1" x14ac:dyDescent="0.3"/>
    <row r="1144" ht="18.75" hidden="1" x14ac:dyDescent="0.3"/>
    <row r="1145" ht="18.75" hidden="1" x14ac:dyDescent="0.3"/>
    <row r="1146" ht="18.75" hidden="1" x14ac:dyDescent="0.3"/>
    <row r="1147" ht="18.75" hidden="1" x14ac:dyDescent="0.3"/>
    <row r="1148" ht="18.75" hidden="1" x14ac:dyDescent="0.3"/>
    <row r="1149" ht="18.75" hidden="1" x14ac:dyDescent="0.3"/>
    <row r="1150" ht="18.75" hidden="1" x14ac:dyDescent="0.3"/>
    <row r="1151" ht="18.75" hidden="1" x14ac:dyDescent="0.3"/>
    <row r="1152" ht="18.75" hidden="1" x14ac:dyDescent="0.3"/>
    <row r="1153" ht="18.75" hidden="1" x14ac:dyDescent="0.3"/>
    <row r="1154" ht="18.75" hidden="1" x14ac:dyDescent="0.3"/>
    <row r="1155" ht="18.75" hidden="1" x14ac:dyDescent="0.3"/>
    <row r="1156" ht="18.75" hidden="1" x14ac:dyDescent="0.3"/>
    <row r="1157" ht="18.75" hidden="1" x14ac:dyDescent="0.3"/>
    <row r="1158" ht="18.75" hidden="1" x14ac:dyDescent="0.3"/>
    <row r="1159" ht="18.75" hidden="1" x14ac:dyDescent="0.3"/>
    <row r="1160" ht="18.75" hidden="1" x14ac:dyDescent="0.3"/>
    <row r="1161" ht="18.75" hidden="1" x14ac:dyDescent="0.3"/>
    <row r="1162" ht="18.75" hidden="1" x14ac:dyDescent="0.3"/>
    <row r="1163" ht="18.75" hidden="1" x14ac:dyDescent="0.3"/>
    <row r="1164" ht="18.75" hidden="1" x14ac:dyDescent="0.3"/>
    <row r="1165" ht="18.75" hidden="1" x14ac:dyDescent="0.3"/>
    <row r="1166" ht="18.75" hidden="1" x14ac:dyDescent="0.3"/>
    <row r="1167" ht="18.75" hidden="1" x14ac:dyDescent="0.3"/>
    <row r="1168" ht="18.75" hidden="1" x14ac:dyDescent="0.3"/>
    <row r="1169" ht="18.75" hidden="1" x14ac:dyDescent="0.3"/>
    <row r="1170" ht="18.75" hidden="1" x14ac:dyDescent="0.3"/>
    <row r="1171" ht="18.75" hidden="1" x14ac:dyDescent="0.3"/>
    <row r="1172" ht="18.75" hidden="1" x14ac:dyDescent="0.3"/>
    <row r="1173" ht="18.75" hidden="1" x14ac:dyDescent="0.3"/>
    <row r="1174" ht="18.75" hidden="1" x14ac:dyDescent="0.3"/>
    <row r="1175" ht="18.75" hidden="1" x14ac:dyDescent="0.3"/>
    <row r="1176" ht="18.75" hidden="1" x14ac:dyDescent="0.3"/>
    <row r="1177" ht="18.75" hidden="1" x14ac:dyDescent="0.3"/>
    <row r="1178" ht="18.75" hidden="1" x14ac:dyDescent="0.3"/>
    <row r="1179" ht="18.75" hidden="1" x14ac:dyDescent="0.3"/>
    <row r="1180" ht="18.75" hidden="1" x14ac:dyDescent="0.3"/>
    <row r="1181" ht="18.75" hidden="1" x14ac:dyDescent="0.3"/>
    <row r="1182" ht="18.75" hidden="1" x14ac:dyDescent="0.3"/>
    <row r="1183" ht="18.75" hidden="1" x14ac:dyDescent="0.3"/>
    <row r="1184" ht="18.75" hidden="1" x14ac:dyDescent="0.3"/>
    <row r="1185" ht="18.75" hidden="1" x14ac:dyDescent="0.3"/>
    <row r="1186" ht="18.75" hidden="1" x14ac:dyDescent="0.3"/>
    <row r="1187" ht="18.75" hidden="1" x14ac:dyDescent="0.3"/>
    <row r="1188" ht="18.75" hidden="1" x14ac:dyDescent="0.3"/>
    <row r="1189" ht="18.75" hidden="1" x14ac:dyDescent="0.3"/>
    <row r="1190" ht="18.75" hidden="1" x14ac:dyDescent="0.3"/>
    <row r="1191" ht="18.75" hidden="1" x14ac:dyDescent="0.3"/>
    <row r="1192" ht="18.75" hidden="1" x14ac:dyDescent="0.3"/>
    <row r="1193" ht="18.75" hidden="1" x14ac:dyDescent="0.3"/>
    <row r="1194" ht="18.75" hidden="1" x14ac:dyDescent="0.3"/>
    <row r="1195" ht="18.75" hidden="1" x14ac:dyDescent="0.3"/>
    <row r="1196" ht="18.75" hidden="1" x14ac:dyDescent="0.3"/>
    <row r="1197" ht="18.75" hidden="1" x14ac:dyDescent="0.3"/>
    <row r="1198" ht="18.75" hidden="1" x14ac:dyDescent="0.3"/>
    <row r="1199" ht="18.75" hidden="1" x14ac:dyDescent="0.3"/>
    <row r="1200" ht="18.75" hidden="1" x14ac:dyDescent="0.3"/>
    <row r="1201" ht="18.75" hidden="1" x14ac:dyDescent="0.3"/>
    <row r="1202" ht="18.75" hidden="1" x14ac:dyDescent="0.3"/>
    <row r="1203" ht="18.75" hidden="1" x14ac:dyDescent="0.3"/>
    <row r="1204" ht="18.75" hidden="1" x14ac:dyDescent="0.3"/>
    <row r="1205" ht="18.75" hidden="1" x14ac:dyDescent="0.3"/>
    <row r="1206" ht="18.75" hidden="1" x14ac:dyDescent="0.3"/>
    <row r="1207" ht="18.75" hidden="1" x14ac:dyDescent="0.3"/>
    <row r="1208" ht="18.75" hidden="1" x14ac:dyDescent="0.3"/>
    <row r="1209" ht="18.75" hidden="1" x14ac:dyDescent="0.3"/>
    <row r="1210" ht="18.75" hidden="1" x14ac:dyDescent="0.3"/>
    <row r="1211" ht="18.75" hidden="1" x14ac:dyDescent="0.3"/>
    <row r="1212" ht="18.75" hidden="1" x14ac:dyDescent="0.3"/>
    <row r="1213" ht="18.75" hidden="1" x14ac:dyDescent="0.3"/>
    <row r="1214" ht="18.75" hidden="1" x14ac:dyDescent="0.3"/>
    <row r="1215" ht="18.75" hidden="1" x14ac:dyDescent="0.3"/>
    <row r="1216" ht="18.75" hidden="1" x14ac:dyDescent="0.3"/>
    <row r="1217" ht="18.75" hidden="1" x14ac:dyDescent="0.3"/>
    <row r="1218" ht="18.75" hidden="1" x14ac:dyDescent="0.3"/>
    <row r="1219" ht="18.75" hidden="1" x14ac:dyDescent="0.3"/>
    <row r="1220" ht="18.75" hidden="1" x14ac:dyDescent="0.3"/>
    <row r="1221" ht="18.75" hidden="1" x14ac:dyDescent="0.3"/>
    <row r="1222" ht="18.75" hidden="1" x14ac:dyDescent="0.3"/>
    <row r="1223" ht="18.75" hidden="1" x14ac:dyDescent="0.3"/>
    <row r="1224" ht="18.75" hidden="1" x14ac:dyDescent="0.3"/>
    <row r="1225" ht="18.75" hidden="1" x14ac:dyDescent="0.3"/>
    <row r="1226" ht="18.75" hidden="1" x14ac:dyDescent="0.3"/>
    <row r="1227" ht="18.75" hidden="1" x14ac:dyDescent="0.3"/>
    <row r="1228" ht="18.75" hidden="1" x14ac:dyDescent="0.3"/>
    <row r="1229" ht="18.75" hidden="1" x14ac:dyDescent="0.3"/>
    <row r="1230" ht="18.75" hidden="1" x14ac:dyDescent="0.3"/>
    <row r="1231" ht="18.75" hidden="1" x14ac:dyDescent="0.3"/>
    <row r="1232" ht="18.75" hidden="1" x14ac:dyDescent="0.3"/>
    <row r="1233" ht="18.75" hidden="1" x14ac:dyDescent="0.3"/>
    <row r="1234" ht="18.75" hidden="1" x14ac:dyDescent="0.3"/>
    <row r="1235" ht="18.75" hidden="1" x14ac:dyDescent="0.3"/>
    <row r="1236" ht="18.75" hidden="1" x14ac:dyDescent="0.3"/>
    <row r="1237" ht="18.75" hidden="1" x14ac:dyDescent="0.3"/>
    <row r="1238" ht="18.75" hidden="1" x14ac:dyDescent="0.3"/>
    <row r="1239" ht="18.75" hidden="1" x14ac:dyDescent="0.3"/>
    <row r="1240" ht="18.75" hidden="1" x14ac:dyDescent="0.3"/>
    <row r="1241" ht="18.75" hidden="1" x14ac:dyDescent="0.3"/>
    <row r="1242" ht="18.75" hidden="1" x14ac:dyDescent="0.3"/>
    <row r="1243" ht="18.75" hidden="1" x14ac:dyDescent="0.3"/>
    <row r="1244" ht="18.75" hidden="1" x14ac:dyDescent="0.3"/>
    <row r="1245" ht="18.75" hidden="1" x14ac:dyDescent="0.3"/>
    <row r="1246" ht="18.75" hidden="1" x14ac:dyDescent="0.3"/>
    <row r="1247" ht="18.75" hidden="1" x14ac:dyDescent="0.3"/>
    <row r="1248" ht="18.75" hidden="1" x14ac:dyDescent="0.3"/>
    <row r="1249" ht="18.75" hidden="1" x14ac:dyDescent="0.3"/>
    <row r="1250" ht="18.75" hidden="1" x14ac:dyDescent="0.3"/>
    <row r="1251" ht="18.75" hidden="1" x14ac:dyDescent="0.3"/>
    <row r="1252" ht="18.75" hidden="1" x14ac:dyDescent="0.3"/>
    <row r="1253" ht="18.75" hidden="1" x14ac:dyDescent="0.3"/>
    <row r="1254" ht="18.75" hidden="1" x14ac:dyDescent="0.3"/>
    <row r="1255" ht="18.75" hidden="1" x14ac:dyDescent="0.3"/>
    <row r="1256" ht="18.75" hidden="1" x14ac:dyDescent="0.3"/>
    <row r="1257" ht="18.75" hidden="1" x14ac:dyDescent="0.3"/>
    <row r="1258" ht="18.75" hidden="1" x14ac:dyDescent="0.3"/>
    <row r="1259" ht="18.75" hidden="1" x14ac:dyDescent="0.3"/>
    <row r="1260" ht="18.75" hidden="1" x14ac:dyDescent="0.3"/>
    <row r="1261" ht="18.75" hidden="1" x14ac:dyDescent="0.3"/>
    <row r="1262" ht="18.75" hidden="1" x14ac:dyDescent="0.3"/>
    <row r="1263" ht="18.75" hidden="1" x14ac:dyDescent="0.3"/>
    <row r="1264" ht="18.75" hidden="1" x14ac:dyDescent="0.3"/>
    <row r="1265" ht="18.75" hidden="1" x14ac:dyDescent="0.3"/>
    <row r="1266" ht="18.75" hidden="1" x14ac:dyDescent="0.3"/>
    <row r="1267" ht="18.75" hidden="1" x14ac:dyDescent="0.3"/>
    <row r="1268" ht="18.75" hidden="1" x14ac:dyDescent="0.3"/>
    <row r="1269" ht="18.75" hidden="1" x14ac:dyDescent="0.3"/>
    <row r="1270" ht="18.75" hidden="1" x14ac:dyDescent="0.3"/>
    <row r="1271" ht="18.75" hidden="1" x14ac:dyDescent="0.3"/>
    <row r="1272" ht="18.75" hidden="1" x14ac:dyDescent="0.3"/>
    <row r="1273" ht="18.75" hidden="1" x14ac:dyDescent="0.3"/>
    <row r="1274" ht="18.75" hidden="1" x14ac:dyDescent="0.3"/>
    <row r="1275" ht="18.75" hidden="1" x14ac:dyDescent="0.3"/>
    <row r="1276" ht="18.75" hidden="1" x14ac:dyDescent="0.3"/>
    <row r="1277" ht="18.75" hidden="1" x14ac:dyDescent="0.3"/>
    <row r="1278" ht="18.75" hidden="1" x14ac:dyDescent="0.3"/>
    <row r="1279" ht="18.75" hidden="1" x14ac:dyDescent="0.3"/>
    <row r="1280" ht="18.75" hidden="1" x14ac:dyDescent="0.3"/>
    <row r="1281" ht="18.75" hidden="1" x14ac:dyDescent="0.3"/>
    <row r="1282" ht="18.75" hidden="1" x14ac:dyDescent="0.3"/>
    <row r="1283" ht="18.75" hidden="1" x14ac:dyDescent="0.3"/>
    <row r="1284" ht="18.75" hidden="1" x14ac:dyDescent="0.3"/>
    <row r="1285" ht="18.75" hidden="1" x14ac:dyDescent="0.3"/>
    <row r="1286" ht="18.75" hidden="1" x14ac:dyDescent="0.3"/>
    <row r="1287" ht="18.75" hidden="1" x14ac:dyDescent="0.3"/>
    <row r="1288" ht="18.75" hidden="1" x14ac:dyDescent="0.3"/>
    <row r="1289" ht="18.75" hidden="1" x14ac:dyDescent="0.3"/>
    <row r="1290" ht="18.75" hidden="1" x14ac:dyDescent="0.3"/>
    <row r="1291" ht="18.75" hidden="1" x14ac:dyDescent="0.3"/>
    <row r="1292" ht="18.75" hidden="1" x14ac:dyDescent="0.3"/>
    <row r="1293" ht="18.75" hidden="1" x14ac:dyDescent="0.3"/>
    <row r="1294" ht="18.75" hidden="1" x14ac:dyDescent="0.3"/>
    <row r="1295" ht="18.75" hidden="1" x14ac:dyDescent="0.3"/>
    <row r="1296" ht="18.75" hidden="1" x14ac:dyDescent="0.3"/>
    <row r="1297" ht="18.75" hidden="1" x14ac:dyDescent="0.3"/>
    <row r="1298" ht="18.75" hidden="1" x14ac:dyDescent="0.3"/>
    <row r="1299" ht="18.75" hidden="1" x14ac:dyDescent="0.3"/>
    <row r="1300" ht="18.75" hidden="1" x14ac:dyDescent="0.3"/>
    <row r="1301" ht="18.75" hidden="1" x14ac:dyDescent="0.3"/>
    <row r="1302" ht="18.75" hidden="1" x14ac:dyDescent="0.3"/>
    <row r="1303" ht="18.75" hidden="1" x14ac:dyDescent="0.3"/>
    <row r="1304" ht="18.75" hidden="1" x14ac:dyDescent="0.3"/>
    <row r="1305" ht="18.75" hidden="1" x14ac:dyDescent="0.3"/>
    <row r="1306" ht="18.75" hidden="1" x14ac:dyDescent="0.3"/>
    <row r="1307" ht="18.75" hidden="1" x14ac:dyDescent="0.3"/>
    <row r="1308" ht="18.75" hidden="1" x14ac:dyDescent="0.3"/>
    <row r="1309" ht="18.75" hidden="1" x14ac:dyDescent="0.3"/>
    <row r="1310" ht="18.75" hidden="1" x14ac:dyDescent="0.3"/>
    <row r="1311" ht="18.75" hidden="1" x14ac:dyDescent="0.3"/>
    <row r="1312" ht="18.75" hidden="1" x14ac:dyDescent="0.3"/>
    <row r="1313" ht="18.75" hidden="1" x14ac:dyDescent="0.3"/>
    <row r="1314" ht="18.75" hidden="1" x14ac:dyDescent="0.3"/>
    <row r="1315" ht="18.75" hidden="1" x14ac:dyDescent="0.3"/>
    <row r="1316" ht="18.75" hidden="1" x14ac:dyDescent="0.3"/>
    <row r="1317" ht="18.75" hidden="1" x14ac:dyDescent="0.3"/>
    <row r="1318" ht="18.75" hidden="1" x14ac:dyDescent="0.3"/>
    <row r="1319" ht="18.75" hidden="1" x14ac:dyDescent="0.3"/>
    <row r="1320" ht="18.75" hidden="1" x14ac:dyDescent="0.3"/>
    <row r="1321" ht="18.75" hidden="1" x14ac:dyDescent="0.3"/>
    <row r="1322" ht="18.75" hidden="1" x14ac:dyDescent="0.3"/>
    <row r="1323" ht="18.75" hidden="1" x14ac:dyDescent="0.3"/>
    <row r="1324" ht="18.75" hidden="1" x14ac:dyDescent="0.3"/>
    <row r="1325" ht="18.75" hidden="1" x14ac:dyDescent="0.3"/>
    <row r="1326" ht="18.75" hidden="1" x14ac:dyDescent="0.3"/>
    <row r="1327" ht="18.75" hidden="1" x14ac:dyDescent="0.3"/>
    <row r="1328" ht="18.75" hidden="1" x14ac:dyDescent="0.3"/>
    <row r="1329" ht="18.75" hidden="1" x14ac:dyDescent="0.3"/>
    <row r="1330" ht="18.75" hidden="1" x14ac:dyDescent="0.3"/>
    <row r="1331" ht="18.75" hidden="1" x14ac:dyDescent="0.3"/>
    <row r="1332" ht="18.75" hidden="1" x14ac:dyDescent="0.3"/>
    <row r="1333" ht="18.75" hidden="1" x14ac:dyDescent="0.3"/>
    <row r="1334" ht="18.75" hidden="1" x14ac:dyDescent="0.3"/>
    <row r="1335" ht="18.75" hidden="1" x14ac:dyDescent="0.3"/>
    <row r="1336" ht="18.75" hidden="1" x14ac:dyDescent="0.3"/>
    <row r="1337" ht="18.75" hidden="1" x14ac:dyDescent="0.3"/>
    <row r="1338" ht="18.75" hidden="1" x14ac:dyDescent="0.3"/>
    <row r="1339" ht="18.75" hidden="1" x14ac:dyDescent="0.3"/>
    <row r="1340" ht="18.75" hidden="1" x14ac:dyDescent="0.3"/>
    <row r="1341" ht="18.75" hidden="1" x14ac:dyDescent="0.3"/>
    <row r="1342" ht="18.75" hidden="1" x14ac:dyDescent="0.3"/>
    <row r="1343" ht="18.75" hidden="1" x14ac:dyDescent="0.3"/>
    <row r="1344" ht="18.75" hidden="1" x14ac:dyDescent="0.3"/>
    <row r="1345" ht="18.75" hidden="1" x14ac:dyDescent="0.3"/>
    <row r="1346" ht="18.75" hidden="1" x14ac:dyDescent="0.3"/>
    <row r="1347" ht="18.75" hidden="1" x14ac:dyDescent="0.3"/>
    <row r="1348" ht="18.75" hidden="1" x14ac:dyDescent="0.3"/>
    <row r="1349" ht="18.75" hidden="1" x14ac:dyDescent="0.3"/>
    <row r="1350" ht="18.75" hidden="1" x14ac:dyDescent="0.3"/>
    <row r="1351" ht="18.75" hidden="1" x14ac:dyDescent="0.3"/>
    <row r="1352" ht="18.75" hidden="1" x14ac:dyDescent="0.3"/>
    <row r="1353" ht="18.75" hidden="1" x14ac:dyDescent="0.3"/>
    <row r="1354" ht="18.75" hidden="1" x14ac:dyDescent="0.3"/>
    <row r="1355" ht="18.75" hidden="1" x14ac:dyDescent="0.3"/>
    <row r="1356" ht="18.75" hidden="1" x14ac:dyDescent="0.3"/>
    <row r="1357" ht="18.75" hidden="1" x14ac:dyDescent="0.3"/>
    <row r="1358" ht="18.75" hidden="1" x14ac:dyDescent="0.3"/>
    <row r="1359" ht="18.75" hidden="1" x14ac:dyDescent="0.3"/>
    <row r="1360" ht="18.75" hidden="1" x14ac:dyDescent="0.3"/>
    <row r="1361" ht="18.75" hidden="1" x14ac:dyDescent="0.3"/>
    <row r="1362" ht="18.75" hidden="1" x14ac:dyDescent="0.3"/>
    <row r="1363" ht="18.75" hidden="1" x14ac:dyDescent="0.3"/>
    <row r="1364" ht="18.75" hidden="1" x14ac:dyDescent="0.3"/>
    <row r="1365" ht="18.75" hidden="1" x14ac:dyDescent="0.3"/>
    <row r="1366" ht="18.75" hidden="1" x14ac:dyDescent="0.3"/>
    <row r="1367" ht="18.75" hidden="1" x14ac:dyDescent="0.3"/>
    <row r="1368" ht="18.75" hidden="1" x14ac:dyDescent="0.3"/>
    <row r="1369" ht="18.75" hidden="1" x14ac:dyDescent="0.3"/>
    <row r="1370" ht="18.75" hidden="1" x14ac:dyDescent="0.3"/>
    <row r="1371" ht="18.75" hidden="1" x14ac:dyDescent="0.3"/>
    <row r="1372" ht="18.75" hidden="1" x14ac:dyDescent="0.3"/>
    <row r="1373" ht="18.75" hidden="1" x14ac:dyDescent="0.3"/>
    <row r="1374" ht="18.75" hidden="1" x14ac:dyDescent="0.3"/>
    <row r="1375" ht="18.75" hidden="1" x14ac:dyDescent="0.3"/>
    <row r="1376" ht="18.75" hidden="1" x14ac:dyDescent="0.3"/>
    <row r="1377" ht="18.75" hidden="1" x14ac:dyDescent="0.3"/>
    <row r="1378" ht="18.75" hidden="1" x14ac:dyDescent="0.3"/>
    <row r="1379" ht="18.75" hidden="1" x14ac:dyDescent="0.3"/>
    <row r="1380" ht="18.75" hidden="1" x14ac:dyDescent="0.3"/>
    <row r="1381" ht="18.75" hidden="1" x14ac:dyDescent="0.3"/>
    <row r="1382" ht="18.75" hidden="1" x14ac:dyDescent="0.3"/>
    <row r="1383" ht="18.75" hidden="1" x14ac:dyDescent="0.3"/>
    <row r="1384" ht="18.75" hidden="1" x14ac:dyDescent="0.3"/>
    <row r="1385" ht="18.75" hidden="1" x14ac:dyDescent="0.3"/>
    <row r="1386" ht="18.75" hidden="1" x14ac:dyDescent="0.3"/>
    <row r="1387" ht="18.75" hidden="1" x14ac:dyDescent="0.3"/>
    <row r="1388" ht="18.75" hidden="1" x14ac:dyDescent="0.3"/>
    <row r="1389" ht="18.75" hidden="1" x14ac:dyDescent="0.3"/>
    <row r="1390" ht="18.75" hidden="1" x14ac:dyDescent="0.3"/>
    <row r="1391" ht="18.75" hidden="1" x14ac:dyDescent="0.3"/>
    <row r="1392" ht="18.75" hidden="1" x14ac:dyDescent="0.3"/>
    <row r="1393" ht="18.75" hidden="1" x14ac:dyDescent="0.3"/>
    <row r="1394" ht="18.75" hidden="1" x14ac:dyDescent="0.3"/>
    <row r="1395" ht="18.75" hidden="1" x14ac:dyDescent="0.3"/>
    <row r="1396" ht="18.75" hidden="1" x14ac:dyDescent="0.3"/>
    <row r="1397" ht="18.75" hidden="1" x14ac:dyDescent="0.3"/>
    <row r="1398" ht="18.75" hidden="1" x14ac:dyDescent="0.3"/>
    <row r="1399" ht="18.75" hidden="1" x14ac:dyDescent="0.3"/>
    <row r="1400" ht="18.75" hidden="1" x14ac:dyDescent="0.3"/>
    <row r="1401" ht="18.75" hidden="1" x14ac:dyDescent="0.3"/>
    <row r="1402" ht="18.75" hidden="1" x14ac:dyDescent="0.3"/>
    <row r="1403" ht="18.75" hidden="1" x14ac:dyDescent="0.3"/>
    <row r="1404" ht="18.75" hidden="1" x14ac:dyDescent="0.3"/>
    <row r="1405" ht="18.75" hidden="1" x14ac:dyDescent="0.3"/>
    <row r="1406" ht="18.75" hidden="1" x14ac:dyDescent="0.3"/>
    <row r="1407" ht="18.75" hidden="1" x14ac:dyDescent="0.3"/>
    <row r="1408" ht="18.75" hidden="1" x14ac:dyDescent="0.3"/>
    <row r="1409" ht="18.75" hidden="1" x14ac:dyDescent="0.3"/>
    <row r="1410" ht="18.75" hidden="1" x14ac:dyDescent="0.3"/>
    <row r="1411" ht="18.75" hidden="1" x14ac:dyDescent="0.3"/>
    <row r="1412" ht="18.75" hidden="1" x14ac:dyDescent="0.3"/>
    <row r="1413" ht="18.75" hidden="1" x14ac:dyDescent="0.3"/>
    <row r="1414" ht="18.75" hidden="1" x14ac:dyDescent="0.3"/>
    <row r="1415" ht="18.75" hidden="1" x14ac:dyDescent="0.3"/>
    <row r="1416" ht="18.75" hidden="1" x14ac:dyDescent="0.3"/>
    <row r="1417" ht="18.75" hidden="1" x14ac:dyDescent="0.3"/>
    <row r="1418" ht="18.75" hidden="1" x14ac:dyDescent="0.3"/>
    <row r="1419" ht="18.75" hidden="1" x14ac:dyDescent="0.3"/>
    <row r="1420" ht="18.75" hidden="1" x14ac:dyDescent="0.3"/>
    <row r="1421" ht="18.75" hidden="1" x14ac:dyDescent="0.3"/>
    <row r="1422" ht="18.75" hidden="1" x14ac:dyDescent="0.3"/>
    <row r="1423" ht="18.75" hidden="1" x14ac:dyDescent="0.3"/>
    <row r="1424" ht="18.75" hidden="1" x14ac:dyDescent="0.3"/>
    <row r="1425" ht="18.75" hidden="1" x14ac:dyDescent="0.3"/>
    <row r="1426" ht="18.75" hidden="1" x14ac:dyDescent="0.3"/>
    <row r="1427" ht="18.75" hidden="1" x14ac:dyDescent="0.3"/>
    <row r="1428" ht="18.75" hidden="1" x14ac:dyDescent="0.3"/>
    <row r="1429" ht="18.75" hidden="1" x14ac:dyDescent="0.3"/>
    <row r="1430" ht="18.75" hidden="1" x14ac:dyDescent="0.3"/>
    <row r="1431" ht="18.75" hidden="1" x14ac:dyDescent="0.3"/>
    <row r="1432" ht="18.75" hidden="1" x14ac:dyDescent="0.3"/>
    <row r="1433" ht="18.75" hidden="1" x14ac:dyDescent="0.3"/>
    <row r="1434" ht="18.75" hidden="1" x14ac:dyDescent="0.3"/>
    <row r="1435" ht="18.75" hidden="1" x14ac:dyDescent="0.3"/>
    <row r="1436" ht="18.75" hidden="1" x14ac:dyDescent="0.3"/>
    <row r="1437" ht="18.75" hidden="1" x14ac:dyDescent="0.3"/>
    <row r="1438" ht="18.75" hidden="1" x14ac:dyDescent="0.3"/>
    <row r="1439" ht="18.75" hidden="1" x14ac:dyDescent="0.3"/>
    <row r="1440" ht="18.75" hidden="1" x14ac:dyDescent="0.3"/>
    <row r="1441" ht="18.75" hidden="1" x14ac:dyDescent="0.3"/>
    <row r="1442" ht="18.75" hidden="1" x14ac:dyDescent="0.3"/>
    <row r="1443" ht="18.75" hidden="1" x14ac:dyDescent="0.3"/>
    <row r="1444" ht="18.75" hidden="1" x14ac:dyDescent="0.3"/>
    <row r="1445" ht="18.75" hidden="1" x14ac:dyDescent="0.3"/>
    <row r="1446" ht="18.75" hidden="1" x14ac:dyDescent="0.3"/>
    <row r="1447" ht="18.75" hidden="1" x14ac:dyDescent="0.3"/>
    <row r="1448" ht="18.75" hidden="1" x14ac:dyDescent="0.3"/>
    <row r="1449" ht="18.75" hidden="1" x14ac:dyDescent="0.3"/>
    <row r="1450" ht="18.75" hidden="1" x14ac:dyDescent="0.3"/>
    <row r="1451" ht="18.75" hidden="1" x14ac:dyDescent="0.3"/>
    <row r="1452" ht="18.75" hidden="1" x14ac:dyDescent="0.3"/>
    <row r="1453" ht="18.75" hidden="1" x14ac:dyDescent="0.3"/>
    <row r="1454" ht="18.75" hidden="1" x14ac:dyDescent="0.3"/>
    <row r="1455" ht="18.75" hidden="1" x14ac:dyDescent="0.3"/>
    <row r="1456" ht="18.75" hidden="1" x14ac:dyDescent="0.3"/>
    <row r="1457" ht="18.75" hidden="1" x14ac:dyDescent="0.3"/>
    <row r="1458" ht="18.75" hidden="1" x14ac:dyDescent="0.3"/>
    <row r="1459" ht="18.75" hidden="1" x14ac:dyDescent="0.3"/>
    <row r="1460" ht="18.75" hidden="1" x14ac:dyDescent="0.3"/>
    <row r="1461" ht="18.75" hidden="1" x14ac:dyDescent="0.3"/>
    <row r="1462" ht="18.75" hidden="1" x14ac:dyDescent="0.3"/>
    <row r="1463" ht="18.75" hidden="1" x14ac:dyDescent="0.3"/>
    <row r="1464" ht="18.75" hidden="1" x14ac:dyDescent="0.3"/>
    <row r="1465" ht="18.75" hidden="1" x14ac:dyDescent="0.3"/>
    <row r="1466" ht="18.75" hidden="1" x14ac:dyDescent="0.3"/>
    <row r="1467" ht="18.75" hidden="1" x14ac:dyDescent="0.3"/>
    <row r="1468" ht="18.75" hidden="1" x14ac:dyDescent="0.3"/>
    <row r="1469" ht="18.75" hidden="1" x14ac:dyDescent="0.3"/>
    <row r="1470" ht="18.75" hidden="1" x14ac:dyDescent="0.3"/>
    <row r="1471" ht="18.75" hidden="1" x14ac:dyDescent="0.3"/>
    <row r="1472" ht="18.75" hidden="1" x14ac:dyDescent="0.3"/>
    <row r="1473" ht="18.75" hidden="1" x14ac:dyDescent="0.3"/>
    <row r="1474" ht="18.75" hidden="1" x14ac:dyDescent="0.3"/>
    <row r="1475" ht="18.75" hidden="1" x14ac:dyDescent="0.3"/>
    <row r="1476" ht="18.75" hidden="1" x14ac:dyDescent="0.3"/>
    <row r="1477" ht="18.75" hidden="1" x14ac:dyDescent="0.3"/>
    <row r="1478" ht="18.75" hidden="1" x14ac:dyDescent="0.3"/>
    <row r="1479" ht="18.75" hidden="1" x14ac:dyDescent="0.3"/>
    <row r="1480" ht="18.75" hidden="1" x14ac:dyDescent="0.3"/>
    <row r="1481" ht="18.75" hidden="1" x14ac:dyDescent="0.3"/>
    <row r="1482" ht="18.75" hidden="1" x14ac:dyDescent="0.3"/>
    <row r="1483" ht="18.75" hidden="1" x14ac:dyDescent="0.3"/>
    <row r="1484" ht="18.75" hidden="1" x14ac:dyDescent="0.3"/>
    <row r="1485" ht="18.75" hidden="1" x14ac:dyDescent="0.3"/>
    <row r="1486" ht="18.75" hidden="1" x14ac:dyDescent="0.3"/>
    <row r="1487" ht="18.75" hidden="1" x14ac:dyDescent="0.3"/>
    <row r="1488" ht="18.75" hidden="1" x14ac:dyDescent="0.3"/>
    <row r="1489" ht="18.75" hidden="1" x14ac:dyDescent="0.3"/>
    <row r="1490" ht="18.75" hidden="1" x14ac:dyDescent="0.3"/>
    <row r="1491" ht="18.75" hidden="1" x14ac:dyDescent="0.3"/>
    <row r="1492" ht="18.75" hidden="1" x14ac:dyDescent="0.3"/>
    <row r="1493" ht="18.75" hidden="1" x14ac:dyDescent="0.3"/>
    <row r="1494" ht="18.75" hidden="1" x14ac:dyDescent="0.3"/>
    <row r="1495" ht="18.75" hidden="1" x14ac:dyDescent="0.3"/>
    <row r="1496" ht="18.75" hidden="1" x14ac:dyDescent="0.3"/>
    <row r="1497" ht="18.75" hidden="1" x14ac:dyDescent="0.3"/>
    <row r="1498" ht="18.75" hidden="1" x14ac:dyDescent="0.3"/>
    <row r="1499" ht="18.75" hidden="1" x14ac:dyDescent="0.3"/>
    <row r="1500" ht="18.75" hidden="1" x14ac:dyDescent="0.3"/>
    <row r="1501" ht="18.75" hidden="1" x14ac:dyDescent="0.3"/>
    <row r="1502" ht="18.75" hidden="1" x14ac:dyDescent="0.3"/>
    <row r="1503" ht="18.75" hidden="1" x14ac:dyDescent="0.3"/>
    <row r="1504" ht="18.75" hidden="1" x14ac:dyDescent="0.3"/>
    <row r="1505" ht="18.75" hidden="1" x14ac:dyDescent="0.3"/>
    <row r="1506" ht="18.75" hidden="1" x14ac:dyDescent="0.3"/>
    <row r="1507" ht="18.75" hidden="1" x14ac:dyDescent="0.3"/>
    <row r="1508" ht="18.75" hidden="1" x14ac:dyDescent="0.3"/>
    <row r="1509" ht="18.75" hidden="1" x14ac:dyDescent="0.3"/>
    <row r="1510" ht="18.75" hidden="1" x14ac:dyDescent="0.3"/>
    <row r="1511" ht="18.75" hidden="1" x14ac:dyDescent="0.3"/>
    <row r="1512" ht="18.75" hidden="1" x14ac:dyDescent="0.3"/>
    <row r="1513" ht="18.75" hidden="1" x14ac:dyDescent="0.3"/>
    <row r="1514" ht="18.75" hidden="1" x14ac:dyDescent="0.3"/>
    <row r="1515" ht="18.75" hidden="1" x14ac:dyDescent="0.3"/>
    <row r="1516" ht="18.75" hidden="1" x14ac:dyDescent="0.3"/>
    <row r="1517" ht="18.75" hidden="1" x14ac:dyDescent="0.3"/>
    <row r="1518" ht="18.75" hidden="1" x14ac:dyDescent="0.3"/>
    <row r="1519" ht="18.75" hidden="1" x14ac:dyDescent="0.3"/>
    <row r="1520" ht="18.75" hidden="1" x14ac:dyDescent="0.3"/>
    <row r="1521" ht="18.75" hidden="1" x14ac:dyDescent="0.3"/>
    <row r="1522" ht="18.75" hidden="1" x14ac:dyDescent="0.3"/>
    <row r="1523" ht="18.75" hidden="1" x14ac:dyDescent="0.3"/>
    <row r="1524" ht="18.75" hidden="1" x14ac:dyDescent="0.3"/>
    <row r="1525" ht="18.75" hidden="1" x14ac:dyDescent="0.3"/>
    <row r="1526" ht="18.75" hidden="1" x14ac:dyDescent="0.3"/>
    <row r="1527" ht="18.75" hidden="1" x14ac:dyDescent="0.3"/>
    <row r="1528" ht="18.75" hidden="1" x14ac:dyDescent="0.3"/>
    <row r="1529" ht="18.75" hidden="1" x14ac:dyDescent="0.3"/>
    <row r="1530" ht="18.75" hidden="1" x14ac:dyDescent="0.3"/>
    <row r="1531" ht="18.75" hidden="1" x14ac:dyDescent="0.3"/>
    <row r="1532" ht="18.75" hidden="1" x14ac:dyDescent="0.3"/>
    <row r="1533" ht="18.75" hidden="1" x14ac:dyDescent="0.3"/>
    <row r="1534" ht="18.75" hidden="1" x14ac:dyDescent="0.3"/>
    <row r="1535" ht="18.75" hidden="1" x14ac:dyDescent="0.3"/>
    <row r="1536" ht="18.75" hidden="1" x14ac:dyDescent="0.3"/>
    <row r="1537" ht="18.75" hidden="1" x14ac:dyDescent="0.3"/>
    <row r="1538" ht="18.75" hidden="1" x14ac:dyDescent="0.3"/>
    <row r="1539" ht="18.75" hidden="1" x14ac:dyDescent="0.3"/>
    <row r="1540" ht="18.75" hidden="1" x14ac:dyDescent="0.3"/>
    <row r="1541" ht="18.75" hidden="1" x14ac:dyDescent="0.3"/>
    <row r="1542" ht="18.75" hidden="1" x14ac:dyDescent="0.3"/>
    <row r="1543" ht="18.75" hidden="1" x14ac:dyDescent="0.3"/>
    <row r="1544" ht="18.75" hidden="1" x14ac:dyDescent="0.3"/>
    <row r="1545" ht="18.75" hidden="1" x14ac:dyDescent="0.3"/>
    <row r="1546" ht="18.75" hidden="1" x14ac:dyDescent="0.3"/>
    <row r="1547" ht="18.75" hidden="1" x14ac:dyDescent="0.3"/>
    <row r="1548" ht="18.75" hidden="1" x14ac:dyDescent="0.3"/>
    <row r="1549" ht="18.75" hidden="1" x14ac:dyDescent="0.3"/>
    <row r="1550" ht="18.75" hidden="1" x14ac:dyDescent="0.3"/>
    <row r="1551" ht="18.75" hidden="1" x14ac:dyDescent="0.3"/>
    <row r="1552" ht="18.75" hidden="1" x14ac:dyDescent="0.3"/>
    <row r="1553" ht="18.75" hidden="1" x14ac:dyDescent="0.3"/>
    <row r="1554" ht="18.75" hidden="1" x14ac:dyDescent="0.3"/>
    <row r="1555" ht="18.75" hidden="1" x14ac:dyDescent="0.3"/>
    <row r="1556" ht="18.75" hidden="1" x14ac:dyDescent="0.3"/>
    <row r="1557" ht="18.75" hidden="1" x14ac:dyDescent="0.3"/>
    <row r="1558" ht="18.75" hidden="1" x14ac:dyDescent="0.3"/>
    <row r="1559" ht="18.75" hidden="1" x14ac:dyDescent="0.3"/>
    <row r="1560" ht="18.75" hidden="1" x14ac:dyDescent="0.3"/>
    <row r="1561" ht="18.75" hidden="1" x14ac:dyDescent="0.3"/>
    <row r="1562" ht="18.75" hidden="1" x14ac:dyDescent="0.3"/>
    <row r="1563" ht="18.75" hidden="1" x14ac:dyDescent="0.3"/>
    <row r="1564" ht="18.75" hidden="1" x14ac:dyDescent="0.3"/>
    <row r="1565" ht="18.75" hidden="1" x14ac:dyDescent="0.3"/>
    <row r="1566" ht="18.75" hidden="1" x14ac:dyDescent="0.3"/>
    <row r="1567" ht="18.75" hidden="1" x14ac:dyDescent="0.3"/>
    <row r="1568" ht="18.75" hidden="1" x14ac:dyDescent="0.3"/>
    <row r="1569" ht="18.75" hidden="1" x14ac:dyDescent="0.3"/>
    <row r="1570" ht="18.75" hidden="1" x14ac:dyDescent="0.3"/>
    <row r="1571" ht="18.75" hidden="1" x14ac:dyDescent="0.3"/>
    <row r="1572" ht="18.75" hidden="1" x14ac:dyDescent="0.3"/>
    <row r="1573" ht="18.75" hidden="1" x14ac:dyDescent="0.3"/>
    <row r="1574" ht="18.75" hidden="1" x14ac:dyDescent="0.3"/>
    <row r="1575" ht="18.75" hidden="1" x14ac:dyDescent="0.3"/>
    <row r="1576" ht="18.75" hidden="1" x14ac:dyDescent="0.3"/>
    <row r="1577" ht="18.75" hidden="1" x14ac:dyDescent="0.3"/>
    <row r="1578" ht="18.75" hidden="1" x14ac:dyDescent="0.3"/>
    <row r="1579" ht="18.75" hidden="1" x14ac:dyDescent="0.3"/>
    <row r="1580" ht="18.75" hidden="1" x14ac:dyDescent="0.3"/>
    <row r="1581" ht="18.75" hidden="1" x14ac:dyDescent="0.3"/>
    <row r="1582" ht="18.75" hidden="1" x14ac:dyDescent="0.3"/>
    <row r="1583" ht="18.75" hidden="1" x14ac:dyDescent="0.3"/>
    <row r="1584" ht="18.75" hidden="1" x14ac:dyDescent="0.3"/>
    <row r="1585" ht="18.75" hidden="1" x14ac:dyDescent="0.3"/>
    <row r="1586" ht="18.75" hidden="1" x14ac:dyDescent="0.3"/>
    <row r="1587" ht="18.75" hidden="1" x14ac:dyDescent="0.3"/>
    <row r="1588" ht="18.75" hidden="1" x14ac:dyDescent="0.3"/>
    <row r="1589" ht="18.75" hidden="1" x14ac:dyDescent="0.3"/>
    <row r="1590" ht="18.75" hidden="1" x14ac:dyDescent="0.3"/>
    <row r="1591" ht="18.75" hidden="1" x14ac:dyDescent="0.3"/>
    <row r="1592" ht="18.75" hidden="1" x14ac:dyDescent="0.3"/>
    <row r="1593" ht="18.75" hidden="1" x14ac:dyDescent="0.3"/>
    <row r="1594" ht="18.75" hidden="1" x14ac:dyDescent="0.3"/>
    <row r="1595" ht="18.75" hidden="1" x14ac:dyDescent="0.3"/>
    <row r="1596" ht="18.75" hidden="1" x14ac:dyDescent="0.3"/>
    <row r="1597" ht="18.75" hidden="1" x14ac:dyDescent="0.3"/>
    <row r="1598" ht="18.75" hidden="1" x14ac:dyDescent="0.3"/>
    <row r="1599" ht="18.75" hidden="1" x14ac:dyDescent="0.3"/>
    <row r="1600" ht="18.75" hidden="1" x14ac:dyDescent="0.3"/>
    <row r="1601" ht="18.75" hidden="1" x14ac:dyDescent="0.3"/>
    <row r="1602" ht="18.75" hidden="1" x14ac:dyDescent="0.3"/>
    <row r="1603" ht="18.75" hidden="1" x14ac:dyDescent="0.3"/>
    <row r="1604" ht="18.75" hidden="1" x14ac:dyDescent="0.3"/>
    <row r="1605" ht="18.75" hidden="1" x14ac:dyDescent="0.3"/>
    <row r="1606" ht="18.75" hidden="1" x14ac:dyDescent="0.3"/>
    <row r="1607" ht="18.75" hidden="1" x14ac:dyDescent="0.3"/>
    <row r="1608" ht="18.75" hidden="1" x14ac:dyDescent="0.3"/>
    <row r="1609" ht="18.75" hidden="1" x14ac:dyDescent="0.3"/>
    <row r="1610" ht="18.75" hidden="1" x14ac:dyDescent="0.3"/>
    <row r="1611" ht="18.75" hidden="1" x14ac:dyDescent="0.3"/>
    <row r="1612" ht="18.75" hidden="1" x14ac:dyDescent="0.3"/>
    <row r="1613" ht="18.75" hidden="1" x14ac:dyDescent="0.3"/>
    <row r="1614" ht="18.75" hidden="1" x14ac:dyDescent="0.3"/>
    <row r="1615" ht="18.75" hidden="1" x14ac:dyDescent="0.3"/>
    <row r="1616" ht="18.75" hidden="1" x14ac:dyDescent="0.3"/>
    <row r="1617" ht="18.75" hidden="1" x14ac:dyDescent="0.3"/>
    <row r="1618" ht="18.75" hidden="1" x14ac:dyDescent="0.3"/>
    <row r="1619" ht="18.75" hidden="1" x14ac:dyDescent="0.3"/>
    <row r="1620" ht="18.75" hidden="1" x14ac:dyDescent="0.3"/>
    <row r="1621" ht="18.75" hidden="1" x14ac:dyDescent="0.3"/>
    <row r="1622" ht="18.75" hidden="1" x14ac:dyDescent="0.3"/>
    <row r="1623" ht="18.75" hidden="1" x14ac:dyDescent="0.3"/>
    <row r="1624" ht="18.75" hidden="1" x14ac:dyDescent="0.3"/>
    <row r="1625" ht="18.75" hidden="1" x14ac:dyDescent="0.3"/>
    <row r="1626" ht="18.75" hidden="1" x14ac:dyDescent="0.3"/>
    <row r="1627" ht="18.75" hidden="1" x14ac:dyDescent="0.3"/>
    <row r="1628" ht="18.75" hidden="1" x14ac:dyDescent="0.3"/>
    <row r="1629" ht="18.75" hidden="1" x14ac:dyDescent="0.3"/>
    <row r="1630" ht="18.75" hidden="1" x14ac:dyDescent="0.3"/>
    <row r="1631" ht="18.75" hidden="1" x14ac:dyDescent="0.3"/>
    <row r="1632" ht="18.75" hidden="1" x14ac:dyDescent="0.3"/>
    <row r="1633" ht="18.75" hidden="1" x14ac:dyDescent="0.3"/>
    <row r="1634" ht="18.75" hidden="1" x14ac:dyDescent="0.3"/>
    <row r="1635" ht="18.75" hidden="1" x14ac:dyDescent="0.3"/>
    <row r="1636" ht="18.75" hidden="1" x14ac:dyDescent="0.3"/>
    <row r="1637" ht="18.75" hidden="1" x14ac:dyDescent="0.3"/>
    <row r="1638" ht="18.75" hidden="1" x14ac:dyDescent="0.3"/>
    <row r="1639" ht="18.75" hidden="1" x14ac:dyDescent="0.3"/>
    <row r="1640" ht="18.75" hidden="1" x14ac:dyDescent="0.3"/>
    <row r="1641" ht="18.75" hidden="1" x14ac:dyDescent="0.3"/>
    <row r="1642" ht="18.75" hidden="1" x14ac:dyDescent="0.3"/>
    <row r="1643" ht="18.75" hidden="1" x14ac:dyDescent="0.3"/>
    <row r="1644" ht="18.75" hidden="1" x14ac:dyDescent="0.3"/>
    <row r="1645" ht="18.75" hidden="1" x14ac:dyDescent="0.3"/>
    <row r="1646" ht="18.75" hidden="1" x14ac:dyDescent="0.3"/>
    <row r="1647" ht="18.75" hidden="1" x14ac:dyDescent="0.3"/>
    <row r="1648" ht="18.75" hidden="1" x14ac:dyDescent="0.3"/>
    <row r="1649" ht="18.75" hidden="1" x14ac:dyDescent="0.3"/>
    <row r="1650" ht="18.75" hidden="1" x14ac:dyDescent="0.3"/>
    <row r="1651" ht="18.75" hidden="1" x14ac:dyDescent="0.3"/>
    <row r="1652" ht="18.75" hidden="1" x14ac:dyDescent="0.3"/>
    <row r="1653" ht="18.75" hidden="1" x14ac:dyDescent="0.3"/>
    <row r="1654" ht="18.75" hidden="1" x14ac:dyDescent="0.3"/>
    <row r="1655" ht="18.75" hidden="1" x14ac:dyDescent="0.3"/>
    <row r="1656" ht="18.75" hidden="1" x14ac:dyDescent="0.3"/>
    <row r="1657" ht="18.75" hidden="1" x14ac:dyDescent="0.3"/>
    <row r="1658" ht="18.75" hidden="1" x14ac:dyDescent="0.3"/>
    <row r="1659" ht="18.75" hidden="1" x14ac:dyDescent="0.3"/>
    <row r="1660" ht="18.75" hidden="1" x14ac:dyDescent="0.3"/>
    <row r="1661" ht="18.75" hidden="1" x14ac:dyDescent="0.3"/>
    <row r="1662" ht="18.75" hidden="1" x14ac:dyDescent="0.3"/>
    <row r="1663" ht="18.75" hidden="1" x14ac:dyDescent="0.3"/>
    <row r="1664" ht="18.75" hidden="1" x14ac:dyDescent="0.3"/>
    <row r="1665" ht="18.75" hidden="1" x14ac:dyDescent="0.3"/>
    <row r="1666" ht="18.75" hidden="1" x14ac:dyDescent="0.3"/>
    <row r="1667" ht="18.75" hidden="1" x14ac:dyDescent="0.3"/>
    <row r="1668" ht="18.75" hidden="1" x14ac:dyDescent="0.3"/>
    <row r="1669" ht="18.75" hidden="1" x14ac:dyDescent="0.3"/>
    <row r="1670" ht="18.75" hidden="1" x14ac:dyDescent="0.3"/>
    <row r="1671" ht="18.75" hidden="1" x14ac:dyDescent="0.3"/>
    <row r="1672" ht="18.75" hidden="1" x14ac:dyDescent="0.3"/>
    <row r="1673" ht="18.75" hidden="1" x14ac:dyDescent="0.3"/>
    <row r="1674" ht="18.75" hidden="1" x14ac:dyDescent="0.3"/>
    <row r="1675" ht="18.75" hidden="1" x14ac:dyDescent="0.3"/>
    <row r="1676" ht="18.75" hidden="1" x14ac:dyDescent="0.3"/>
    <row r="1677" ht="18.75" hidden="1" x14ac:dyDescent="0.3"/>
    <row r="1678" ht="18.75" hidden="1" x14ac:dyDescent="0.3"/>
    <row r="1679" ht="18.75" hidden="1" x14ac:dyDescent="0.3"/>
    <row r="1680" ht="18.75" hidden="1" x14ac:dyDescent="0.3"/>
    <row r="1681" ht="18.75" hidden="1" x14ac:dyDescent="0.3"/>
    <row r="1682" ht="18.75" hidden="1" x14ac:dyDescent="0.3"/>
    <row r="1683" ht="18.75" hidden="1" x14ac:dyDescent="0.3"/>
    <row r="1684" ht="18.75" hidden="1" x14ac:dyDescent="0.3"/>
    <row r="1685" ht="18.75" hidden="1" x14ac:dyDescent="0.3"/>
    <row r="1686" ht="18.75" hidden="1" x14ac:dyDescent="0.3"/>
    <row r="1687" ht="18.75" hidden="1" x14ac:dyDescent="0.3"/>
    <row r="1688" ht="18.75" hidden="1" x14ac:dyDescent="0.3"/>
    <row r="1689" ht="18.75" hidden="1" x14ac:dyDescent="0.3"/>
    <row r="1690" ht="18.75" hidden="1" x14ac:dyDescent="0.3"/>
    <row r="1691" ht="18.75" hidden="1" x14ac:dyDescent="0.3"/>
    <row r="1692" ht="18.75" hidden="1" x14ac:dyDescent="0.3"/>
    <row r="1693" ht="18.75" hidden="1" x14ac:dyDescent="0.3"/>
    <row r="1694" ht="18.75" hidden="1" x14ac:dyDescent="0.3"/>
    <row r="1695" ht="18.75" hidden="1" x14ac:dyDescent="0.3"/>
    <row r="1696" ht="18.75" hidden="1" x14ac:dyDescent="0.3"/>
    <row r="1697" ht="18.75" hidden="1" x14ac:dyDescent="0.3"/>
    <row r="1698" ht="18.75" hidden="1" x14ac:dyDescent="0.3"/>
    <row r="1699" ht="18.75" hidden="1" x14ac:dyDescent="0.3"/>
    <row r="1700" ht="18.75" hidden="1" x14ac:dyDescent="0.3"/>
    <row r="1701" ht="18.75" hidden="1" x14ac:dyDescent="0.3"/>
    <row r="1702" ht="18.75" hidden="1" x14ac:dyDescent="0.3"/>
    <row r="1703" ht="18.75" hidden="1" x14ac:dyDescent="0.3"/>
    <row r="1704" ht="18.75" hidden="1" x14ac:dyDescent="0.3"/>
    <row r="1705" ht="18.75" hidden="1" x14ac:dyDescent="0.3"/>
    <row r="1706" ht="18.75" hidden="1" x14ac:dyDescent="0.3"/>
    <row r="1707" ht="18.75" hidden="1" x14ac:dyDescent="0.3"/>
    <row r="1708" ht="18.75" hidden="1" x14ac:dyDescent="0.3"/>
    <row r="1709" ht="18.75" hidden="1" x14ac:dyDescent="0.3"/>
    <row r="1710" ht="18.75" hidden="1" x14ac:dyDescent="0.3"/>
    <row r="1711" ht="18.75" hidden="1" x14ac:dyDescent="0.3"/>
    <row r="1712" ht="18.75" hidden="1" x14ac:dyDescent="0.3"/>
    <row r="1713" ht="18.75" hidden="1" x14ac:dyDescent="0.3"/>
    <row r="1714" ht="18.75" hidden="1" x14ac:dyDescent="0.3"/>
    <row r="1715" ht="18.75" hidden="1" x14ac:dyDescent="0.3"/>
    <row r="1716" ht="18.75" hidden="1" x14ac:dyDescent="0.3"/>
    <row r="1717" ht="18.75" hidden="1" x14ac:dyDescent="0.3"/>
    <row r="1718" ht="18.75" hidden="1" x14ac:dyDescent="0.3"/>
    <row r="1719" ht="18.75" hidden="1" x14ac:dyDescent="0.3"/>
    <row r="1720" ht="18.75" hidden="1" x14ac:dyDescent="0.3"/>
    <row r="1721" ht="18.75" hidden="1" x14ac:dyDescent="0.3"/>
    <row r="1722" ht="18.75" hidden="1" x14ac:dyDescent="0.3"/>
    <row r="1723" ht="18.75" hidden="1" x14ac:dyDescent="0.3"/>
    <row r="1724" ht="18.75" hidden="1" x14ac:dyDescent="0.3"/>
    <row r="1725" ht="18.75" hidden="1" x14ac:dyDescent="0.3"/>
    <row r="1726" ht="18.75" hidden="1" x14ac:dyDescent="0.3"/>
    <row r="1727" ht="18.75" hidden="1" x14ac:dyDescent="0.3"/>
    <row r="1728" ht="18.75" hidden="1" x14ac:dyDescent="0.3"/>
    <row r="1729" ht="18.75" hidden="1" x14ac:dyDescent="0.3"/>
    <row r="1730" ht="18.75" hidden="1" x14ac:dyDescent="0.3"/>
    <row r="1731" ht="18.75" hidden="1" x14ac:dyDescent="0.3"/>
    <row r="1732" ht="18.75" hidden="1" x14ac:dyDescent="0.3"/>
    <row r="1733" ht="18.75" hidden="1" x14ac:dyDescent="0.3"/>
    <row r="1734" ht="18.75" hidden="1" x14ac:dyDescent="0.3"/>
    <row r="1735" ht="18.75" hidden="1" x14ac:dyDescent="0.3"/>
    <row r="1736" ht="18.75" hidden="1" x14ac:dyDescent="0.3"/>
    <row r="1737" ht="18.75" hidden="1" x14ac:dyDescent="0.3"/>
    <row r="1738" ht="18.75" hidden="1" x14ac:dyDescent="0.3"/>
    <row r="1739" ht="18.75" hidden="1" x14ac:dyDescent="0.3"/>
    <row r="1740" ht="18.75" hidden="1" x14ac:dyDescent="0.3"/>
    <row r="1741" ht="18.75" hidden="1" x14ac:dyDescent="0.3"/>
    <row r="1742" ht="18.75" hidden="1" x14ac:dyDescent="0.3"/>
    <row r="1743" ht="18.75" hidden="1" x14ac:dyDescent="0.3"/>
    <row r="1744" ht="18.75" hidden="1" x14ac:dyDescent="0.3"/>
    <row r="1745" ht="18.75" hidden="1" x14ac:dyDescent="0.3"/>
    <row r="1746" ht="18.75" hidden="1" x14ac:dyDescent="0.3"/>
    <row r="1747" ht="18.75" hidden="1" x14ac:dyDescent="0.3"/>
    <row r="1748" ht="18.75" hidden="1" x14ac:dyDescent="0.3"/>
    <row r="1749" ht="18.75" hidden="1" x14ac:dyDescent="0.3"/>
    <row r="1750" ht="18.75" hidden="1" x14ac:dyDescent="0.3"/>
    <row r="1751" ht="18.75" hidden="1" x14ac:dyDescent="0.3"/>
    <row r="1752" ht="18.75" hidden="1" x14ac:dyDescent="0.3"/>
    <row r="1753" ht="18.75" hidden="1" x14ac:dyDescent="0.3"/>
    <row r="1754" ht="18.75" hidden="1" x14ac:dyDescent="0.3"/>
    <row r="1755" ht="18.75" hidden="1" x14ac:dyDescent="0.3"/>
    <row r="1756" ht="18.75" hidden="1" x14ac:dyDescent="0.3"/>
    <row r="1757" ht="18.75" hidden="1" x14ac:dyDescent="0.3"/>
    <row r="1758" ht="18.75" hidden="1" x14ac:dyDescent="0.3"/>
    <row r="1759" ht="18.75" hidden="1" x14ac:dyDescent="0.3"/>
    <row r="1760" ht="18.75" hidden="1" x14ac:dyDescent="0.3"/>
    <row r="1761" ht="18.75" hidden="1" x14ac:dyDescent="0.3"/>
    <row r="1762" ht="18.75" hidden="1" x14ac:dyDescent="0.3"/>
    <row r="1763" ht="18.75" hidden="1" x14ac:dyDescent="0.3"/>
    <row r="1764" ht="18.75" hidden="1" x14ac:dyDescent="0.3"/>
    <row r="1765" ht="18.75" hidden="1" x14ac:dyDescent="0.3"/>
    <row r="1766" ht="18.75" hidden="1" x14ac:dyDescent="0.3"/>
    <row r="1767" ht="18.75" hidden="1" x14ac:dyDescent="0.3"/>
    <row r="1768" ht="18.75" hidden="1" x14ac:dyDescent="0.3"/>
    <row r="1769" ht="18.75" hidden="1" x14ac:dyDescent="0.3"/>
    <row r="1770" ht="18.75" hidden="1" x14ac:dyDescent="0.3"/>
    <row r="1771" ht="18.75" hidden="1" x14ac:dyDescent="0.3"/>
    <row r="1772" ht="18.75" hidden="1" x14ac:dyDescent="0.3"/>
    <row r="1773" ht="18.75" hidden="1" x14ac:dyDescent="0.3"/>
    <row r="1774" ht="18.75" hidden="1" x14ac:dyDescent="0.3"/>
    <row r="1775" ht="18.75" hidden="1" x14ac:dyDescent="0.3"/>
    <row r="1776" ht="18.75" hidden="1" x14ac:dyDescent="0.3"/>
    <row r="1777" ht="18.75" hidden="1" x14ac:dyDescent="0.3"/>
    <row r="1778" ht="18.75" hidden="1" x14ac:dyDescent="0.3"/>
    <row r="1779" ht="18.75" hidden="1" x14ac:dyDescent="0.3"/>
    <row r="1780" ht="18.75" hidden="1" x14ac:dyDescent="0.3"/>
    <row r="1781" ht="18.75" hidden="1" x14ac:dyDescent="0.3"/>
    <row r="1782" ht="18.75" hidden="1" x14ac:dyDescent="0.3"/>
    <row r="1783" ht="18.75" hidden="1" x14ac:dyDescent="0.3"/>
    <row r="1784" ht="18.75" hidden="1" x14ac:dyDescent="0.3"/>
    <row r="1785" ht="18.75" hidden="1" x14ac:dyDescent="0.3"/>
    <row r="1786" ht="18.75" hidden="1" x14ac:dyDescent="0.3"/>
    <row r="1787" ht="18.75" hidden="1" x14ac:dyDescent="0.3"/>
    <row r="1788" ht="18.75" hidden="1" x14ac:dyDescent="0.3"/>
    <row r="1789" ht="18.75" hidden="1" x14ac:dyDescent="0.3"/>
    <row r="1790" ht="18.75" hidden="1" x14ac:dyDescent="0.3"/>
    <row r="1791" ht="18.75" hidden="1" x14ac:dyDescent="0.3"/>
    <row r="1792" ht="18.75" hidden="1" x14ac:dyDescent="0.3"/>
    <row r="1793" ht="18.75" hidden="1" x14ac:dyDescent="0.3"/>
    <row r="1794" ht="18.75" hidden="1" x14ac:dyDescent="0.3"/>
    <row r="1795" ht="18.75" hidden="1" x14ac:dyDescent="0.3"/>
    <row r="1796" ht="18.75" hidden="1" x14ac:dyDescent="0.3"/>
    <row r="1797" ht="18.75" hidden="1" x14ac:dyDescent="0.3"/>
    <row r="1798" ht="18.75" hidden="1" x14ac:dyDescent="0.3"/>
    <row r="1799" ht="18.75" hidden="1" x14ac:dyDescent="0.3"/>
    <row r="1800" ht="18.75" hidden="1" x14ac:dyDescent="0.3"/>
    <row r="1801" ht="18.75" hidden="1" x14ac:dyDescent="0.3"/>
    <row r="1802" ht="18.75" hidden="1" x14ac:dyDescent="0.3"/>
    <row r="1803" ht="18.75" hidden="1" x14ac:dyDescent="0.3"/>
    <row r="1804" ht="18.75" hidden="1" x14ac:dyDescent="0.3"/>
    <row r="1805" ht="18.75" hidden="1" x14ac:dyDescent="0.3"/>
    <row r="1806" ht="18.75" hidden="1" x14ac:dyDescent="0.3"/>
    <row r="1807" ht="18.75" hidden="1" x14ac:dyDescent="0.3"/>
    <row r="1808" ht="18.75" hidden="1" x14ac:dyDescent="0.3"/>
    <row r="1809" ht="18.75" hidden="1" x14ac:dyDescent="0.3"/>
    <row r="1810" ht="18.75" hidden="1" x14ac:dyDescent="0.3"/>
    <row r="1811" ht="18.75" hidden="1" x14ac:dyDescent="0.3"/>
    <row r="1812" ht="18.75" hidden="1" x14ac:dyDescent="0.3"/>
    <row r="1813" ht="18.75" hidden="1" x14ac:dyDescent="0.3"/>
    <row r="1814" ht="18.75" hidden="1" x14ac:dyDescent="0.3"/>
    <row r="1815" ht="18.75" hidden="1" x14ac:dyDescent="0.3"/>
    <row r="1816" ht="18.75" hidden="1" x14ac:dyDescent="0.3"/>
    <row r="1817" ht="18.75" hidden="1" x14ac:dyDescent="0.3"/>
    <row r="1818" ht="18.75" hidden="1" x14ac:dyDescent="0.3"/>
    <row r="1819" ht="18.75" hidden="1" x14ac:dyDescent="0.3"/>
    <row r="1820" ht="18.75" hidden="1" x14ac:dyDescent="0.3"/>
    <row r="1821" ht="18.75" hidden="1" x14ac:dyDescent="0.3"/>
    <row r="1822" ht="18.75" hidden="1" x14ac:dyDescent="0.3"/>
    <row r="1823" ht="18.75" hidden="1" x14ac:dyDescent="0.3"/>
    <row r="1824" ht="18.75" hidden="1" x14ac:dyDescent="0.3"/>
    <row r="1825" ht="18.75" hidden="1" x14ac:dyDescent="0.3"/>
    <row r="1826" ht="18.75" hidden="1" x14ac:dyDescent="0.3"/>
    <row r="1827" ht="18.75" hidden="1" x14ac:dyDescent="0.3"/>
    <row r="1828" ht="18.75" hidden="1" x14ac:dyDescent="0.3"/>
    <row r="1829" ht="18.75" hidden="1" x14ac:dyDescent="0.3"/>
    <row r="1830" ht="18.75" hidden="1" x14ac:dyDescent="0.3"/>
    <row r="1831" ht="18.75" hidden="1" x14ac:dyDescent="0.3"/>
    <row r="1832" ht="18.75" hidden="1" x14ac:dyDescent="0.3"/>
    <row r="1833" ht="18.75" hidden="1" x14ac:dyDescent="0.3"/>
    <row r="1834" ht="18.75" hidden="1" x14ac:dyDescent="0.3"/>
    <row r="1835" ht="18.75" hidden="1" x14ac:dyDescent="0.3"/>
    <row r="1836" ht="18.75" hidden="1" x14ac:dyDescent="0.3"/>
    <row r="1837" ht="18.75" hidden="1" x14ac:dyDescent="0.3"/>
    <row r="1838" ht="18.75" hidden="1" x14ac:dyDescent="0.3"/>
    <row r="1839" ht="18.75" hidden="1" x14ac:dyDescent="0.3"/>
    <row r="1840" ht="18.75" hidden="1" x14ac:dyDescent="0.3"/>
    <row r="1841" ht="18.75" hidden="1" x14ac:dyDescent="0.3"/>
    <row r="1842" ht="18.75" hidden="1" x14ac:dyDescent="0.3"/>
    <row r="1843" ht="18.75" hidden="1" x14ac:dyDescent="0.3"/>
    <row r="1844" ht="18.75" hidden="1" x14ac:dyDescent="0.3"/>
    <row r="1845" ht="18.75" hidden="1" x14ac:dyDescent="0.3"/>
    <row r="1846" ht="18.75" hidden="1" x14ac:dyDescent="0.3"/>
    <row r="1847" ht="18.75" hidden="1" x14ac:dyDescent="0.3"/>
    <row r="1848" ht="18.75" hidden="1" x14ac:dyDescent="0.3"/>
    <row r="1849" ht="18.75" hidden="1" x14ac:dyDescent="0.3"/>
    <row r="1850" ht="18.75" hidden="1" x14ac:dyDescent="0.3"/>
    <row r="1851" ht="18.75" hidden="1" x14ac:dyDescent="0.3"/>
    <row r="1852" ht="18.75" hidden="1" x14ac:dyDescent="0.3"/>
    <row r="1853" ht="18.75" hidden="1" x14ac:dyDescent="0.3"/>
    <row r="1854" ht="18.75" hidden="1" x14ac:dyDescent="0.3"/>
    <row r="1855" ht="18.75" hidden="1" x14ac:dyDescent="0.3"/>
    <row r="1856" ht="18.75" hidden="1" x14ac:dyDescent="0.3"/>
    <row r="1857" ht="18.75" hidden="1" x14ac:dyDescent="0.3"/>
    <row r="1858" ht="18.75" hidden="1" x14ac:dyDescent="0.3"/>
    <row r="1859" ht="18.75" hidden="1" x14ac:dyDescent="0.3"/>
    <row r="1860" ht="18.75" hidden="1" x14ac:dyDescent="0.3"/>
    <row r="1861" ht="18.75" hidden="1" x14ac:dyDescent="0.3"/>
    <row r="1862" ht="18.75" hidden="1" x14ac:dyDescent="0.3"/>
    <row r="1863" ht="18.75" hidden="1" x14ac:dyDescent="0.3"/>
    <row r="1864" ht="18.75" hidden="1" x14ac:dyDescent="0.3"/>
    <row r="1865" ht="18.75" hidden="1" x14ac:dyDescent="0.3"/>
    <row r="1866" ht="18.75" hidden="1" x14ac:dyDescent="0.3"/>
    <row r="1867" ht="18.75" hidden="1" x14ac:dyDescent="0.3"/>
    <row r="1868" ht="18.75" hidden="1" x14ac:dyDescent="0.3"/>
    <row r="1869" ht="18.75" hidden="1" x14ac:dyDescent="0.3"/>
    <row r="1870" ht="18.75" hidden="1" x14ac:dyDescent="0.3"/>
    <row r="1871" ht="18.75" hidden="1" x14ac:dyDescent="0.3"/>
    <row r="1872" ht="18.75" hidden="1" x14ac:dyDescent="0.3"/>
    <row r="1873" ht="18.75" hidden="1" x14ac:dyDescent="0.3"/>
    <row r="1874" ht="18.75" hidden="1" x14ac:dyDescent="0.3"/>
    <row r="1875" ht="18.75" hidden="1" x14ac:dyDescent="0.3"/>
    <row r="1876" ht="18.75" hidden="1" x14ac:dyDescent="0.3"/>
    <row r="1877" ht="18.75" hidden="1" x14ac:dyDescent="0.3"/>
    <row r="1878" ht="18.75" hidden="1" x14ac:dyDescent="0.3"/>
    <row r="1879" ht="18.75" hidden="1" x14ac:dyDescent="0.3"/>
    <row r="1880" ht="18.75" hidden="1" x14ac:dyDescent="0.3"/>
    <row r="1881" ht="18.75" hidden="1" x14ac:dyDescent="0.3"/>
    <row r="1882" ht="18.75" hidden="1" x14ac:dyDescent="0.3"/>
    <row r="1883" ht="18.75" hidden="1" x14ac:dyDescent="0.3"/>
    <row r="1884" ht="18.75" hidden="1" x14ac:dyDescent="0.3"/>
    <row r="1885" ht="18.75" hidden="1" x14ac:dyDescent="0.3"/>
    <row r="1886" ht="18.75" hidden="1" x14ac:dyDescent="0.3"/>
    <row r="1887" ht="18.75" hidden="1" x14ac:dyDescent="0.3"/>
    <row r="1888" ht="18.75" hidden="1" x14ac:dyDescent="0.3"/>
    <row r="1889" ht="18.75" hidden="1" x14ac:dyDescent="0.3"/>
    <row r="1890" ht="18.75" hidden="1" x14ac:dyDescent="0.3"/>
    <row r="1891" ht="18.75" hidden="1" x14ac:dyDescent="0.3"/>
    <row r="1892" ht="18.75" hidden="1" x14ac:dyDescent="0.3"/>
    <row r="1893" ht="18.75" hidden="1" x14ac:dyDescent="0.3"/>
    <row r="1894" ht="18.75" hidden="1" x14ac:dyDescent="0.3"/>
    <row r="1895" ht="18.75" hidden="1" x14ac:dyDescent="0.3"/>
    <row r="1896" ht="18.75" hidden="1" x14ac:dyDescent="0.3"/>
    <row r="1897" ht="18.75" hidden="1" x14ac:dyDescent="0.3"/>
    <row r="1898" ht="18.75" hidden="1" x14ac:dyDescent="0.3"/>
    <row r="1899" ht="18.75" hidden="1" x14ac:dyDescent="0.3"/>
    <row r="1900" ht="18.75" hidden="1" x14ac:dyDescent="0.3"/>
    <row r="1901" ht="18.75" hidden="1" x14ac:dyDescent="0.3"/>
    <row r="1902" ht="18.75" hidden="1" x14ac:dyDescent="0.3"/>
    <row r="1903" ht="18.75" hidden="1" x14ac:dyDescent="0.3"/>
    <row r="1904" ht="18.75" hidden="1" x14ac:dyDescent="0.3"/>
    <row r="1905" ht="18.75" hidden="1" x14ac:dyDescent="0.3"/>
    <row r="1906" ht="18.75" hidden="1" x14ac:dyDescent="0.3"/>
    <row r="1907" ht="18.75" hidden="1" x14ac:dyDescent="0.3"/>
    <row r="1908" ht="18.75" hidden="1" x14ac:dyDescent="0.3"/>
    <row r="1909" ht="18.75" hidden="1" x14ac:dyDescent="0.3"/>
    <row r="1910" ht="18.75" hidden="1" x14ac:dyDescent="0.3"/>
    <row r="1911" ht="18.75" hidden="1" x14ac:dyDescent="0.3"/>
    <row r="1912" ht="18.75" hidden="1" x14ac:dyDescent="0.3"/>
    <row r="1913" ht="18.75" hidden="1" x14ac:dyDescent="0.3"/>
    <row r="1914" ht="18.75" hidden="1" x14ac:dyDescent="0.3"/>
    <row r="1915" ht="18.75" hidden="1" x14ac:dyDescent="0.3"/>
    <row r="1916" ht="18.75" hidden="1" x14ac:dyDescent="0.3"/>
    <row r="1917" ht="18.75" hidden="1" x14ac:dyDescent="0.3"/>
    <row r="1918" ht="18.75" hidden="1" x14ac:dyDescent="0.3"/>
    <row r="1919" ht="18.75" hidden="1" x14ac:dyDescent="0.3"/>
    <row r="1920" ht="18.75" hidden="1" x14ac:dyDescent="0.3"/>
    <row r="1921" ht="18.75" hidden="1" x14ac:dyDescent="0.3"/>
    <row r="1922" ht="18.75" hidden="1" x14ac:dyDescent="0.3"/>
    <row r="1923" ht="18.75" hidden="1" x14ac:dyDescent="0.3"/>
    <row r="1924" ht="18.75" hidden="1" x14ac:dyDescent="0.3"/>
    <row r="1925" ht="18.75" hidden="1" x14ac:dyDescent="0.3"/>
    <row r="1926" ht="18.75" hidden="1" x14ac:dyDescent="0.3"/>
    <row r="1927" ht="18.75" hidden="1" x14ac:dyDescent="0.3"/>
    <row r="1928" ht="18.75" hidden="1" x14ac:dyDescent="0.3"/>
    <row r="1929" ht="18.75" hidden="1" x14ac:dyDescent="0.3"/>
    <row r="1930" ht="18.75" hidden="1" x14ac:dyDescent="0.3"/>
    <row r="1931" ht="18.75" hidden="1" x14ac:dyDescent="0.3"/>
    <row r="1932" ht="18.75" hidden="1" x14ac:dyDescent="0.3"/>
    <row r="1933" ht="18.75" hidden="1" x14ac:dyDescent="0.3"/>
    <row r="1934" ht="18.75" hidden="1" x14ac:dyDescent="0.3"/>
    <row r="1935" ht="18.75" hidden="1" x14ac:dyDescent="0.3"/>
    <row r="1936" ht="18.75" hidden="1" x14ac:dyDescent="0.3"/>
    <row r="1937" ht="18.75" hidden="1" x14ac:dyDescent="0.3"/>
    <row r="1938" ht="18.75" hidden="1" x14ac:dyDescent="0.3"/>
    <row r="1939" ht="18.75" hidden="1" x14ac:dyDescent="0.3"/>
    <row r="1940" ht="18.75" hidden="1" x14ac:dyDescent="0.3"/>
    <row r="1941" ht="18.75" hidden="1" x14ac:dyDescent="0.3"/>
    <row r="1942" ht="18.75" hidden="1" x14ac:dyDescent="0.3"/>
    <row r="1943" ht="18.75" hidden="1" x14ac:dyDescent="0.3"/>
    <row r="1944" ht="18.75" hidden="1" x14ac:dyDescent="0.3"/>
    <row r="1945" ht="18.75" hidden="1" x14ac:dyDescent="0.3"/>
    <row r="1946" ht="18.75" hidden="1" x14ac:dyDescent="0.3"/>
    <row r="1947" ht="18.75" hidden="1" x14ac:dyDescent="0.3"/>
    <row r="1948" ht="18.75" hidden="1" x14ac:dyDescent="0.3"/>
    <row r="1949" ht="18.75" hidden="1" x14ac:dyDescent="0.3"/>
    <row r="1950" ht="18.75" hidden="1" x14ac:dyDescent="0.3"/>
    <row r="1951" ht="18.75" hidden="1" x14ac:dyDescent="0.3"/>
    <row r="1952" ht="18.75" hidden="1" x14ac:dyDescent="0.3"/>
    <row r="1953" ht="18.75" hidden="1" x14ac:dyDescent="0.3"/>
    <row r="1954" ht="18.75" hidden="1" x14ac:dyDescent="0.3"/>
    <row r="1955" ht="18.75" hidden="1" x14ac:dyDescent="0.3"/>
    <row r="1956" ht="18.75" hidden="1" x14ac:dyDescent="0.3"/>
    <row r="1957" ht="18.75" hidden="1" x14ac:dyDescent="0.3"/>
    <row r="1958" ht="18.75" hidden="1" x14ac:dyDescent="0.3"/>
    <row r="1959" ht="18.75" hidden="1" x14ac:dyDescent="0.3"/>
    <row r="1960" ht="18.75" hidden="1" x14ac:dyDescent="0.3"/>
    <row r="1961" ht="18.75" hidden="1" x14ac:dyDescent="0.3"/>
    <row r="1962" ht="18.75" hidden="1" x14ac:dyDescent="0.3"/>
    <row r="1963" ht="18.75" hidden="1" x14ac:dyDescent="0.3"/>
    <row r="1964" ht="18.75" hidden="1" x14ac:dyDescent="0.3"/>
    <row r="1965" ht="18.75" hidden="1" x14ac:dyDescent="0.3"/>
    <row r="1966" ht="18.75" hidden="1" x14ac:dyDescent="0.3"/>
    <row r="1967" ht="18.75" hidden="1" x14ac:dyDescent="0.3"/>
    <row r="1968" ht="18.75" hidden="1" x14ac:dyDescent="0.3"/>
    <row r="1969" ht="18.75" hidden="1" x14ac:dyDescent="0.3"/>
    <row r="1970" ht="18.75" hidden="1" x14ac:dyDescent="0.3"/>
    <row r="1971" ht="18.75" hidden="1" x14ac:dyDescent="0.3"/>
    <row r="1972" ht="18.75" hidden="1" x14ac:dyDescent="0.3"/>
    <row r="1973" ht="18.75" hidden="1" x14ac:dyDescent="0.3"/>
    <row r="1974" ht="18.75" hidden="1" x14ac:dyDescent="0.3"/>
    <row r="1975" ht="18.75" hidden="1" x14ac:dyDescent="0.3"/>
    <row r="1976" ht="18.75" hidden="1" x14ac:dyDescent="0.3"/>
    <row r="1977" ht="18.75" hidden="1" x14ac:dyDescent="0.3"/>
    <row r="1978" ht="18.75" hidden="1" x14ac:dyDescent="0.3"/>
    <row r="1979" ht="18.75" hidden="1" x14ac:dyDescent="0.3"/>
    <row r="1980" ht="18.75" hidden="1" x14ac:dyDescent="0.3"/>
    <row r="1981" ht="18.75" hidden="1" x14ac:dyDescent="0.3"/>
    <row r="1982" ht="18.75" hidden="1" x14ac:dyDescent="0.3"/>
    <row r="1983" ht="18.75" hidden="1" x14ac:dyDescent="0.3"/>
    <row r="1984" ht="18.75" hidden="1" x14ac:dyDescent="0.3"/>
    <row r="1985" ht="18.75" hidden="1" x14ac:dyDescent="0.3"/>
    <row r="1986" ht="18.75" hidden="1" x14ac:dyDescent="0.3"/>
    <row r="1987" ht="18.75" hidden="1" x14ac:dyDescent="0.3"/>
    <row r="1988" ht="18.75" hidden="1" x14ac:dyDescent="0.3"/>
    <row r="1989" ht="18.75" hidden="1" x14ac:dyDescent="0.3"/>
    <row r="1990" ht="18.75" hidden="1" x14ac:dyDescent="0.3"/>
    <row r="1991" ht="18.75" hidden="1" x14ac:dyDescent="0.3"/>
    <row r="1992" ht="18.75" hidden="1" x14ac:dyDescent="0.3"/>
    <row r="1993" ht="18.75" hidden="1" x14ac:dyDescent="0.3"/>
    <row r="1994" ht="18.75" hidden="1" x14ac:dyDescent="0.3"/>
    <row r="1995" ht="18.75" hidden="1" x14ac:dyDescent="0.3"/>
    <row r="1996" ht="18.75" hidden="1" x14ac:dyDescent="0.3"/>
    <row r="1997" ht="18.75" hidden="1" x14ac:dyDescent="0.3"/>
    <row r="1998" ht="18.75" hidden="1" x14ac:dyDescent="0.3"/>
    <row r="1999" ht="18.75" hidden="1" x14ac:dyDescent="0.3"/>
    <row r="2000" ht="18.75" hidden="1" x14ac:dyDescent="0.3"/>
    <row r="2001" ht="18.75" hidden="1" x14ac:dyDescent="0.3"/>
    <row r="2002" ht="18.75" hidden="1" x14ac:dyDescent="0.3"/>
    <row r="2003" ht="18.75" hidden="1" x14ac:dyDescent="0.3"/>
    <row r="2004" ht="18.75" hidden="1" x14ac:dyDescent="0.3"/>
    <row r="2005" ht="18.75" hidden="1" x14ac:dyDescent="0.3"/>
    <row r="2006" ht="18.75" hidden="1" x14ac:dyDescent="0.3"/>
    <row r="2007" ht="18.75" hidden="1" x14ac:dyDescent="0.3"/>
    <row r="2008" ht="18.75" hidden="1" x14ac:dyDescent="0.3"/>
    <row r="2009" ht="18.75" hidden="1" x14ac:dyDescent="0.3"/>
    <row r="2010" ht="18.75" hidden="1" x14ac:dyDescent="0.3"/>
    <row r="2011" ht="18.75" hidden="1" x14ac:dyDescent="0.3"/>
    <row r="2012" ht="18.75" hidden="1" x14ac:dyDescent="0.3"/>
    <row r="2013" ht="18.75" hidden="1" x14ac:dyDescent="0.3"/>
    <row r="2014" ht="18.75" hidden="1" x14ac:dyDescent="0.3"/>
    <row r="2015" ht="18.75" hidden="1" x14ac:dyDescent="0.3"/>
    <row r="2016" ht="18.75" hidden="1" x14ac:dyDescent="0.3"/>
    <row r="2017" ht="18.75" hidden="1" x14ac:dyDescent="0.3"/>
    <row r="2018" ht="18.75" hidden="1" x14ac:dyDescent="0.3"/>
    <row r="2019" ht="18.75" hidden="1" x14ac:dyDescent="0.3"/>
    <row r="2020" ht="18.75" hidden="1" x14ac:dyDescent="0.3"/>
    <row r="2021" ht="18.75" hidden="1" x14ac:dyDescent="0.3"/>
    <row r="2022" ht="18.75" hidden="1" x14ac:dyDescent="0.3"/>
    <row r="2023" ht="18.75" hidden="1" x14ac:dyDescent="0.3"/>
    <row r="2024" ht="18.75" hidden="1" x14ac:dyDescent="0.3"/>
    <row r="2025" ht="18.75" hidden="1" x14ac:dyDescent="0.3"/>
    <row r="2026" ht="18.75" hidden="1" x14ac:dyDescent="0.3"/>
    <row r="2027" ht="18.75" hidden="1" x14ac:dyDescent="0.3"/>
    <row r="2028" ht="18.75" hidden="1" x14ac:dyDescent="0.3"/>
    <row r="2029" ht="18.75" hidden="1" x14ac:dyDescent="0.3"/>
    <row r="2030" ht="18.75" hidden="1" x14ac:dyDescent="0.3"/>
    <row r="2031" ht="18.75" hidden="1" x14ac:dyDescent="0.3"/>
    <row r="2032" ht="18.75" hidden="1" x14ac:dyDescent="0.3"/>
    <row r="2033" ht="18.75" hidden="1" x14ac:dyDescent="0.3"/>
    <row r="2034" ht="18.75" hidden="1" x14ac:dyDescent="0.3"/>
    <row r="2035" ht="18.75" hidden="1" x14ac:dyDescent="0.3"/>
    <row r="2036" ht="18.75" hidden="1" x14ac:dyDescent="0.3"/>
    <row r="2037" ht="18.75" hidden="1" x14ac:dyDescent="0.3"/>
    <row r="2038" ht="18.75" hidden="1" x14ac:dyDescent="0.3"/>
    <row r="2039" ht="18.75" hidden="1" x14ac:dyDescent="0.3"/>
    <row r="2040" ht="18.75" hidden="1" x14ac:dyDescent="0.3"/>
    <row r="2041" ht="18.75" hidden="1" x14ac:dyDescent="0.3"/>
    <row r="2042" ht="18.75" hidden="1" x14ac:dyDescent="0.3"/>
    <row r="2043" ht="18.75" hidden="1" x14ac:dyDescent="0.3"/>
    <row r="2044" ht="18.75" hidden="1" x14ac:dyDescent="0.3"/>
    <row r="2045" ht="18.75" hidden="1" x14ac:dyDescent="0.3"/>
    <row r="2046" ht="18.75" hidden="1" x14ac:dyDescent="0.3"/>
    <row r="2047" ht="18.75" hidden="1" x14ac:dyDescent="0.3"/>
    <row r="2048" ht="18.75" hidden="1" x14ac:dyDescent="0.3"/>
    <row r="2049" ht="18.75" hidden="1" x14ac:dyDescent="0.3"/>
    <row r="2050" ht="18.75" hidden="1" x14ac:dyDescent="0.3"/>
    <row r="2051" ht="18.75" hidden="1" x14ac:dyDescent="0.3"/>
    <row r="2052" ht="18.75" hidden="1" x14ac:dyDescent="0.3"/>
    <row r="2053" ht="18.75" hidden="1" x14ac:dyDescent="0.3"/>
    <row r="2054" ht="18.75" hidden="1" x14ac:dyDescent="0.3"/>
    <row r="2055" ht="18.75" hidden="1" x14ac:dyDescent="0.3"/>
    <row r="2056" ht="18.75" hidden="1" x14ac:dyDescent="0.3"/>
    <row r="2057" ht="18.75" hidden="1" x14ac:dyDescent="0.3"/>
    <row r="2058" ht="18.75" hidden="1" x14ac:dyDescent="0.3"/>
    <row r="2059" ht="18.75" hidden="1" x14ac:dyDescent="0.3"/>
    <row r="2060" ht="18.75" hidden="1" x14ac:dyDescent="0.3"/>
    <row r="2061" ht="18.75" hidden="1" x14ac:dyDescent="0.3"/>
    <row r="2062" ht="18.75" hidden="1" x14ac:dyDescent="0.3"/>
    <row r="2063" ht="18.75" hidden="1" x14ac:dyDescent="0.3"/>
    <row r="2064" ht="18.75" hidden="1" x14ac:dyDescent="0.3"/>
    <row r="2065" ht="18.75" hidden="1" x14ac:dyDescent="0.3"/>
    <row r="2066" ht="18.75" hidden="1" x14ac:dyDescent="0.3"/>
    <row r="2067" ht="18.75" hidden="1" x14ac:dyDescent="0.3"/>
    <row r="2068" ht="18.75" hidden="1" x14ac:dyDescent="0.3"/>
    <row r="2069" ht="18.75" hidden="1" x14ac:dyDescent="0.3"/>
    <row r="2070" ht="18.75" hidden="1" x14ac:dyDescent="0.3"/>
    <row r="2071" ht="18.75" hidden="1" x14ac:dyDescent="0.3"/>
    <row r="2072" ht="18.75" hidden="1" x14ac:dyDescent="0.3"/>
    <row r="2073" ht="18.75" hidden="1" x14ac:dyDescent="0.3"/>
    <row r="2074" ht="18.75" hidden="1" x14ac:dyDescent="0.3"/>
    <row r="2075" ht="18.75" hidden="1" x14ac:dyDescent="0.3"/>
    <row r="2076" ht="18.75" hidden="1" x14ac:dyDescent="0.3"/>
    <row r="2077" ht="18.75" hidden="1" x14ac:dyDescent="0.3"/>
    <row r="2078" ht="18.75" hidden="1" x14ac:dyDescent="0.3"/>
    <row r="2079" ht="18.75" hidden="1" x14ac:dyDescent="0.3"/>
    <row r="2080" ht="18.75" hidden="1" x14ac:dyDescent="0.3"/>
    <row r="2081" ht="18.75" hidden="1" x14ac:dyDescent="0.3"/>
    <row r="2082" ht="18.75" hidden="1" x14ac:dyDescent="0.3"/>
    <row r="2083" ht="18.75" hidden="1" x14ac:dyDescent="0.3"/>
    <row r="2084" ht="18.75" hidden="1" x14ac:dyDescent="0.3"/>
    <row r="2085" ht="18.75" hidden="1" x14ac:dyDescent="0.3"/>
    <row r="2086" ht="18.75" hidden="1" x14ac:dyDescent="0.3"/>
    <row r="2087" ht="18.75" hidden="1" x14ac:dyDescent="0.3"/>
    <row r="2088" ht="18.75" hidden="1" x14ac:dyDescent="0.3"/>
    <row r="2089" ht="18.75" hidden="1" x14ac:dyDescent="0.3"/>
    <row r="2090" ht="18.75" hidden="1" x14ac:dyDescent="0.3"/>
    <row r="2091" ht="18.75" hidden="1" x14ac:dyDescent="0.3"/>
    <row r="2092" ht="18.75" hidden="1" x14ac:dyDescent="0.3"/>
    <row r="2093" ht="18.75" hidden="1" x14ac:dyDescent="0.3"/>
    <row r="2094" ht="18.75" hidden="1" x14ac:dyDescent="0.3"/>
    <row r="2095" ht="18.75" hidden="1" x14ac:dyDescent="0.3"/>
    <row r="2096" ht="18.75" hidden="1" x14ac:dyDescent="0.3"/>
    <row r="2097" ht="18.75" hidden="1" x14ac:dyDescent="0.3"/>
    <row r="2098" ht="18.75" hidden="1" x14ac:dyDescent="0.3"/>
    <row r="2099" ht="18.75" hidden="1" x14ac:dyDescent="0.3"/>
    <row r="2100" ht="18.75" hidden="1" x14ac:dyDescent="0.3"/>
    <row r="2101" ht="18.75" hidden="1" x14ac:dyDescent="0.3"/>
    <row r="2102" ht="18.75" hidden="1" x14ac:dyDescent="0.3"/>
    <row r="2103" ht="18.75" hidden="1" x14ac:dyDescent="0.3"/>
    <row r="2104" ht="18.75" hidden="1" x14ac:dyDescent="0.3"/>
    <row r="2105" ht="18.75" hidden="1" x14ac:dyDescent="0.3"/>
    <row r="2106" ht="18.75" hidden="1" x14ac:dyDescent="0.3"/>
    <row r="2107" ht="18.75" hidden="1" x14ac:dyDescent="0.3"/>
    <row r="2108" ht="18.75" hidden="1" x14ac:dyDescent="0.3"/>
    <row r="2109" ht="18.75" hidden="1" x14ac:dyDescent="0.3"/>
    <row r="2110" ht="18.75" hidden="1" x14ac:dyDescent="0.3"/>
    <row r="2111" ht="18.75" hidden="1" x14ac:dyDescent="0.3"/>
    <row r="2112" ht="18.75" hidden="1" x14ac:dyDescent="0.3"/>
    <row r="2113" ht="18.75" hidden="1" x14ac:dyDescent="0.3"/>
    <row r="2114" ht="18.75" hidden="1" x14ac:dyDescent="0.3"/>
    <row r="2115" ht="18.75" hidden="1" x14ac:dyDescent="0.3"/>
    <row r="2116" ht="18.75" hidden="1" x14ac:dyDescent="0.3"/>
    <row r="2117" ht="18.75" hidden="1" x14ac:dyDescent="0.3"/>
    <row r="2118" ht="18.75" hidden="1" x14ac:dyDescent="0.3"/>
    <row r="2119" ht="18.75" hidden="1" x14ac:dyDescent="0.3"/>
    <row r="2120" ht="18.75" hidden="1" x14ac:dyDescent="0.3"/>
    <row r="2121" ht="18.75" hidden="1" x14ac:dyDescent="0.3"/>
    <row r="2122" ht="18.75" hidden="1" x14ac:dyDescent="0.3"/>
    <row r="2123" ht="18.75" hidden="1" x14ac:dyDescent="0.3"/>
    <row r="2124" ht="18.75" hidden="1" x14ac:dyDescent="0.3"/>
    <row r="2125" ht="18.75" hidden="1" x14ac:dyDescent="0.3"/>
    <row r="2126" ht="18.75" hidden="1" x14ac:dyDescent="0.3"/>
    <row r="2127" ht="18.75" hidden="1" x14ac:dyDescent="0.3"/>
    <row r="2128" ht="18.75" hidden="1" x14ac:dyDescent="0.3"/>
    <row r="2129" ht="18.75" hidden="1" x14ac:dyDescent="0.3"/>
    <row r="2130" ht="18.75" hidden="1" x14ac:dyDescent="0.3"/>
    <row r="2131" ht="18.75" hidden="1" x14ac:dyDescent="0.3"/>
    <row r="2132" ht="18.75" hidden="1" x14ac:dyDescent="0.3"/>
    <row r="2133" ht="18.75" hidden="1" x14ac:dyDescent="0.3"/>
    <row r="2134" ht="18.75" hidden="1" x14ac:dyDescent="0.3"/>
    <row r="2135" ht="18.75" hidden="1" x14ac:dyDescent="0.3"/>
    <row r="2136" ht="18.75" hidden="1" x14ac:dyDescent="0.3"/>
    <row r="2137" ht="18.75" hidden="1" x14ac:dyDescent="0.3"/>
    <row r="2138" ht="18.75" hidden="1" x14ac:dyDescent="0.3"/>
    <row r="2139" ht="18.75" hidden="1" x14ac:dyDescent="0.3"/>
    <row r="2140" ht="18.75" hidden="1" x14ac:dyDescent="0.3"/>
    <row r="2141" ht="18.75" hidden="1" x14ac:dyDescent="0.3"/>
    <row r="2142" ht="18.75" hidden="1" x14ac:dyDescent="0.3"/>
    <row r="2143" ht="18.75" hidden="1" x14ac:dyDescent="0.3"/>
    <row r="2144" ht="18.75" hidden="1" x14ac:dyDescent="0.3"/>
    <row r="2145" ht="18.75" hidden="1" x14ac:dyDescent="0.3"/>
    <row r="2146" ht="18.75" hidden="1" x14ac:dyDescent="0.3"/>
    <row r="2147" ht="18.75" hidden="1" x14ac:dyDescent="0.3"/>
    <row r="2148" ht="18.75" hidden="1" x14ac:dyDescent="0.3"/>
    <row r="2149" ht="18.75" hidden="1" x14ac:dyDescent="0.3"/>
    <row r="2150" ht="18.75" hidden="1" x14ac:dyDescent="0.3"/>
    <row r="2151" ht="18.75" hidden="1" x14ac:dyDescent="0.3"/>
    <row r="2152" ht="18.75" hidden="1" x14ac:dyDescent="0.3"/>
    <row r="2153" ht="18.75" hidden="1" x14ac:dyDescent="0.3"/>
    <row r="2154" ht="18.75" hidden="1" x14ac:dyDescent="0.3"/>
    <row r="2155" ht="18.75" hidden="1" x14ac:dyDescent="0.3"/>
    <row r="2156" ht="18.75" hidden="1" x14ac:dyDescent="0.3"/>
    <row r="2157" ht="18.75" hidden="1" x14ac:dyDescent="0.3"/>
    <row r="2158" ht="18.75" hidden="1" x14ac:dyDescent="0.3"/>
    <row r="2159" ht="18.75" hidden="1" x14ac:dyDescent="0.3"/>
    <row r="2160" ht="18.75" hidden="1" x14ac:dyDescent="0.3"/>
    <row r="2161" ht="18.75" hidden="1" x14ac:dyDescent="0.3"/>
    <row r="2162" ht="18.75" hidden="1" x14ac:dyDescent="0.3"/>
    <row r="2163" ht="18.75" hidden="1" x14ac:dyDescent="0.3"/>
    <row r="2164" ht="18.75" hidden="1" x14ac:dyDescent="0.3"/>
    <row r="2165" ht="18.75" hidden="1" x14ac:dyDescent="0.3"/>
    <row r="2166" ht="18.75" hidden="1" x14ac:dyDescent="0.3"/>
    <row r="2167" ht="18.75" hidden="1" x14ac:dyDescent="0.3"/>
    <row r="2168" ht="18.75" hidden="1" x14ac:dyDescent="0.3"/>
    <row r="2169" ht="18.75" hidden="1" x14ac:dyDescent="0.3"/>
    <row r="2170" ht="18.75" hidden="1" x14ac:dyDescent="0.3"/>
    <row r="2171" ht="18.75" hidden="1" x14ac:dyDescent="0.3"/>
    <row r="2172" ht="18.75" hidden="1" x14ac:dyDescent="0.3"/>
    <row r="2173" ht="18.75" hidden="1" x14ac:dyDescent="0.3"/>
    <row r="2174" ht="18.75" hidden="1" x14ac:dyDescent="0.3"/>
    <row r="2175" ht="18.75" hidden="1" x14ac:dyDescent="0.3"/>
    <row r="2176" ht="18.75" hidden="1" x14ac:dyDescent="0.3"/>
    <row r="2177" ht="18.75" hidden="1" x14ac:dyDescent="0.3"/>
    <row r="2178" ht="18.75" hidden="1" x14ac:dyDescent="0.3"/>
    <row r="2179" ht="18.75" hidden="1" x14ac:dyDescent="0.3"/>
    <row r="2180" ht="18.75" hidden="1" x14ac:dyDescent="0.3"/>
    <row r="2181" ht="18.75" hidden="1" x14ac:dyDescent="0.3"/>
    <row r="2182" ht="18.75" hidden="1" x14ac:dyDescent="0.3"/>
    <row r="2183" ht="18.75" hidden="1" x14ac:dyDescent="0.3"/>
    <row r="2184" ht="18.75" hidden="1" x14ac:dyDescent="0.3"/>
    <row r="2185" ht="18.75" hidden="1" x14ac:dyDescent="0.3"/>
    <row r="2186" ht="18.75" hidden="1" x14ac:dyDescent="0.3"/>
    <row r="2187" ht="18.75" hidden="1" x14ac:dyDescent="0.3"/>
    <row r="2188" ht="18.75" hidden="1" x14ac:dyDescent="0.3"/>
    <row r="2189" ht="18.75" hidden="1" x14ac:dyDescent="0.3"/>
    <row r="2190" ht="18.75" hidden="1" x14ac:dyDescent="0.3"/>
    <row r="2191" ht="18.75" hidden="1" x14ac:dyDescent="0.3"/>
    <row r="2192" ht="18.75" hidden="1" x14ac:dyDescent="0.3"/>
    <row r="2193" ht="18.75" hidden="1" x14ac:dyDescent="0.3"/>
    <row r="2194" ht="18.75" hidden="1" x14ac:dyDescent="0.3"/>
    <row r="2195" ht="18.75" hidden="1" x14ac:dyDescent="0.3"/>
    <row r="2196" ht="18.75" hidden="1" x14ac:dyDescent="0.3"/>
    <row r="2197" ht="18.75" hidden="1" x14ac:dyDescent="0.3"/>
    <row r="2198" ht="18.75" hidden="1" x14ac:dyDescent="0.3"/>
    <row r="2199" ht="18.75" hidden="1" x14ac:dyDescent="0.3"/>
    <row r="2200" ht="18.75" hidden="1" x14ac:dyDescent="0.3"/>
    <row r="2201" ht="18.75" hidden="1" x14ac:dyDescent="0.3"/>
    <row r="2202" ht="18.75" hidden="1" x14ac:dyDescent="0.3"/>
    <row r="2203" ht="18.75" hidden="1" x14ac:dyDescent="0.3"/>
    <row r="2204" ht="18.75" hidden="1" x14ac:dyDescent="0.3"/>
    <row r="2205" ht="18.75" hidden="1" x14ac:dyDescent="0.3"/>
    <row r="2206" ht="18.75" hidden="1" x14ac:dyDescent="0.3"/>
    <row r="2207" ht="18.75" hidden="1" x14ac:dyDescent="0.3"/>
    <row r="2208" ht="18.75" hidden="1" x14ac:dyDescent="0.3"/>
    <row r="2209" ht="18.75" hidden="1" x14ac:dyDescent="0.3"/>
    <row r="2210" ht="18.75" hidden="1" x14ac:dyDescent="0.3"/>
    <row r="2211" ht="18.75" hidden="1" x14ac:dyDescent="0.3"/>
    <row r="2212" ht="18.75" hidden="1" x14ac:dyDescent="0.3"/>
    <row r="2213" ht="18.75" hidden="1" x14ac:dyDescent="0.3"/>
    <row r="2214" ht="18.75" hidden="1" x14ac:dyDescent="0.3"/>
    <row r="2215" ht="18.75" hidden="1" x14ac:dyDescent="0.3"/>
    <row r="2216" ht="18.75" hidden="1" x14ac:dyDescent="0.3"/>
    <row r="2217" ht="18.75" hidden="1" x14ac:dyDescent="0.3"/>
    <row r="2218" ht="18.75" hidden="1" x14ac:dyDescent="0.3"/>
    <row r="2219" ht="18.75" hidden="1" x14ac:dyDescent="0.3"/>
    <row r="2220" ht="18.75" hidden="1" x14ac:dyDescent="0.3"/>
    <row r="2221" ht="18.75" hidden="1" x14ac:dyDescent="0.3"/>
    <row r="2222" ht="18.75" hidden="1" x14ac:dyDescent="0.3"/>
    <row r="2223" ht="18.75" hidden="1" x14ac:dyDescent="0.3"/>
    <row r="2224" ht="18.75" hidden="1" x14ac:dyDescent="0.3"/>
    <row r="2225" ht="18.75" hidden="1" x14ac:dyDescent="0.3"/>
    <row r="2226" ht="18.75" hidden="1" x14ac:dyDescent="0.3"/>
    <row r="2227" ht="18.75" hidden="1" x14ac:dyDescent="0.3"/>
    <row r="2228" ht="18.75" hidden="1" x14ac:dyDescent="0.3"/>
    <row r="2229" ht="18.75" hidden="1" x14ac:dyDescent="0.3"/>
    <row r="2230" ht="18.75" hidden="1" x14ac:dyDescent="0.3"/>
    <row r="2231" ht="18.75" hidden="1" x14ac:dyDescent="0.3"/>
    <row r="2232" ht="18.75" hidden="1" x14ac:dyDescent="0.3"/>
    <row r="2233" ht="18.75" hidden="1" x14ac:dyDescent="0.3"/>
    <row r="2234" ht="18.75" hidden="1" x14ac:dyDescent="0.3"/>
    <row r="2235" ht="18.75" hidden="1" x14ac:dyDescent="0.3"/>
    <row r="2236" ht="18.75" hidden="1" x14ac:dyDescent="0.3"/>
    <row r="2237" ht="18.75" hidden="1" x14ac:dyDescent="0.3"/>
    <row r="2238" ht="18.75" hidden="1" x14ac:dyDescent="0.3"/>
    <row r="2239" ht="18.75" hidden="1" x14ac:dyDescent="0.3"/>
    <row r="2240" ht="18.75" hidden="1" x14ac:dyDescent="0.3"/>
    <row r="2241" ht="18.75" hidden="1" x14ac:dyDescent="0.3"/>
    <row r="2242" ht="18.75" hidden="1" x14ac:dyDescent="0.3"/>
    <row r="2243" ht="18.75" hidden="1" x14ac:dyDescent="0.3"/>
    <row r="2244" ht="18.75" hidden="1" x14ac:dyDescent="0.3"/>
    <row r="2245" ht="18.75" hidden="1" x14ac:dyDescent="0.3"/>
    <row r="2246" ht="18.75" hidden="1" x14ac:dyDescent="0.3"/>
    <row r="2247" ht="18.75" hidden="1" x14ac:dyDescent="0.3"/>
    <row r="2248" ht="18.75" hidden="1" x14ac:dyDescent="0.3"/>
    <row r="2249" ht="18.75" hidden="1" x14ac:dyDescent="0.3"/>
    <row r="2250" ht="18.75" hidden="1" x14ac:dyDescent="0.3"/>
    <row r="2251" ht="18.75" hidden="1" x14ac:dyDescent="0.3"/>
    <row r="2252" ht="18.75" hidden="1" x14ac:dyDescent="0.3"/>
    <row r="2253" ht="18.75" hidden="1" x14ac:dyDescent="0.3"/>
    <row r="2254" ht="18.75" hidden="1" x14ac:dyDescent="0.3"/>
    <row r="2255" ht="18.75" hidden="1" x14ac:dyDescent="0.3"/>
    <row r="2256" ht="18.75" hidden="1" x14ac:dyDescent="0.3"/>
    <row r="2257" ht="18.75" hidden="1" x14ac:dyDescent="0.3"/>
    <row r="2258" ht="18.75" hidden="1" x14ac:dyDescent="0.3"/>
    <row r="2259" ht="18.75" hidden="1" x14ac:dyDescent="0.3"/>
    <row r="2260" ht="18.75" hidden="1" x14ac:dyDescent="0.3"/>
    <row r="2261" ht="18.75" hidden="1" x14ac:dyDescent="0.3"/>
    <row r="2262" ht="18.75" hidden="1" x14ac:dyDescent="0.3"/>
    <row r="2263" ht="18.75" hidden="1" x14ac:dyDescent="0.3"/>
    <row r="2264" ht="18.75" hidden="1" x14ac:dyDescent="0.3"/>
    <row r="2265" ht="18.75" hidden="1" x14ac:dyDescent="0.3"/>
    <row r="2266" ht="18.75" hidden="1" x14ac:dyDescent="0.3"/>
    <row r="2267" ht="18.75" hidden="1" x14ac:dyDescent="0.3"/>
    <row r="2268" ht="18.75" hidden="1" x14ac:dyDescent="0.3"/>
    <row r="2269" ht="18.75" hidden="1" x14ac:dyDescent="0.3"/>
    <row r="2270" ht="18.75" hidden="1" x14ac:dyDescent="0.3"/>
    <row r="2271" ht="18.75" hidden="1" x14ac:dyDescent="0.3"/>
    <row r="2272" ht="18.75" hidden="1" x14ac:dyDescent="0.3"/>
    <row r="2273" ht="18.75" hidden="1" x14ac:dyDescent="0.3"/>
    <row r="2274" ht="18.75" hidden="1" x14ac:dyDescent="0.3"/>
    <row r="2275" ht="18.75" hidden="1" x14ac:dyDescent="0.3"/>
    <row r="2276" ht="18.75" hidden="1" x14ac:dyDescent="0.3"/>
    <row r="2277" ht="18.75" hidden="1" x14ac:dyDescent="0.3"/>
    <row r="2278" ht="18.75" hidden="1" x14ac:dyDescent="0.3"/>
    <row r="2279" ht="18.75" hidden="1" x14ac:dyDescent="0.3"/>
    <row r="2280" ht="18.75" hidden="1" x14ac:dyDescent="0.3"/>
    <row r="2281" ht="18.75" hidden="1" x14ac:dyDescent="0.3"/>
    <row r="2282" ht="18.75" hidden="1" x14ac:dyDescent="0.3"/>
    <row r="2283" ht="18.75" hidden="1" x14ac:dyDescent="0.3"/>
    <row r="2284" ht="18.75" hidden="1" x14ac:dyDescent="0.3"/>
    <row r="2285" ht="18.75" hidden="1" x14ac:dyDescent="0.3"/>
    <row r="2286" ht="18.75" hidden="1" x14ac:dyDescent="0.3"/>
    <row r="2287" ht="18.75" hidden="1" x14ac:dyDescent="0.3"/>
    <row r="2288" ht="18.75" hidden="1" x14ac:dyDescent="0.3"/>
    <row r="2289" ht="18.75" hidden="1" x14ac:dyDescent="0.3"/>
    <row r="2290" ht="18.75" hidden="1" x14ac:dyDescent="0.3"/>
    <row r="2291" ht="18.75" hidden="1" x14ac:dyDescent="0.3"/>
    <row r="2292" ht="18.75" hidden="1" x14ac:dyDescent="0.3"/>
    <row r="2293" ht="18.75" hidden="1" x14ac:dyDescent="0.3"/>
    <row r="2294" ht="18.75" hidden="1" x14ac:dyDescent="0.3"/>
    <row r="2295" ht="18.75" hidden="1" x14ac:dyDescent="0.3"/>
    <row r="2296" ht="18.75" hidden="1" x14ac:dyDescent="0.3"/>
    <row r="2297" ht="18.75" hidden="1" x14ac:dyDescent="0.3"/>
    <row r="2298" ht="18.75" hidden="1" x14ac:dyDescent="0.3"/>
    <row r="2299" ht="18.75" hidden="1" x14ac:dyDescent="0.3"/>
    <row r="2300" ht="18.75" hidden="1" x14ac:dyDescent="0.3"/>
    <row r="2301" ht="18.75" hidden="1" x14ac:dyDescent="0.3"/>
    <row r="2302" ht="18.75" hidden="1" x14ac:dyDescent="0.3"/>
    <row r="2303" ht="18.75" hidden="1" x14ac:dyDescent="0.3"/>
    <row r="2304" ht="18.75" hidden="1" x14ac:dyDescent="0.3"/>
    <row r="2305" ht="18.75" hidden="1" x14ac:dyDescent="0.3"/>
    <row r="2306" ht="18.75" hidden="1" x14ac:dyDescent="0.3"/>
    <row r="2307" ht="18.75" hidden="1" x14ac:dyDescent="0.3"/>
    <row r="2308" ht="18.75" hidden="1" x14ac:dyDescent="0.3"/>
    <row r="2309" ht="18.75" hidden="1" x14ac:dyDescent="0.3"/>
    <row r="2310" ht="18.75" hidden="1" x14ac:dyDescent="0.3"/>
    <row r="2311" ht="18.75" hidden="1" x14ac:dyDescent="0.3"/>
    <row r="2312" ht="18.75" hidden="1" x14ac:dyDescent="0.3"/>
    <row r="2313" ht="18.75" hidden="1" x14ac:dyDescent="0.3"/>
    <row r="2314" ht="18.75" hidden="1" x14ac:dyDescent="0.3"/>
    <row r="2315" ht="18.75" hidden="1" x14ac:dyDescent="0.3"/>
    <row r="2316" ht="18.75" hidden="1" x14ac:dyDescent="0.3"/>
    <row r="2317" ht="18.75" hidden="1" x14ac:dyDescent="0.3"/>
    <row r="2318" ht="18.75" hidden="1" x14ac:dyDescent="0.3"/>
    <row r="2319" ht="18.75" hidden="1" x14ac:dyDescent="0.3"/>
    <row r="2320" ht="18.75" hidden="1" x14ac:dyDescent="0.3"/>
    <row r="2321" ht="18.75" hidden="1" x14ac:dyDescent="0.3"/>
    <row r="2322" ht="18.75" hidden="1" x14ac:dyDescent="0.3"/>
    <row r="2323" ht="18.75" hidden="1" x14ac:dyDescent="0.3"/>
    <row r="2324" ht="18.75" hidden="1" x14ac:dyDescent="0.3"/>
    <row r="2325" ht="18.75" hidden="1" x14ac:dyDescent="0.3"/>
    <row r="2326" ht="18.75" hidden="1" x14ac:dyDescent="0.3"/>
    <row r="2327" ht="18.75" hidden="1" x14ac:dyDescent="0.3"/>
    <row r="2328" ht="18.75" hidden="1" x14ac:dyDescent="0.3"/>
    <row r="2329" ht="18.75" hidden="1" x14ac:dyDescent="0.3"/>
    <row r="2330" ht="18.75" hidden="1" x14ac:dyDescent="0.3"/>
    <row r="2331" ht="18.75" hidden="1" x14ac:dyDescent="0.3"/>
    <row r="2332" ht="18.75" hidden="1" x14ac:dyDescent="0.3"/>
    <row r="2333" ht="18.75" hidden="1" x14ac:dyDescent="0.3"/>
    <row r="2334" ht="18.75" hidden="1" x14ac:dyDescent="0.3"/>
    <row r="2335" ht="18.75" hidden="1" x14ac:dyDescent="0.3"/>
    <row r="2336" ht="18.75" hidden="1" x14ac:dyDescent="0.3"/>
    <row r="2337" ht="18.75" hidden="1" x14ac:dyDescent="0.3"/>
    <row r="2338" ht="18.75" hidden="1" x14ac:dyDescent="0.3"/>
    <row r="2339" ht="18.75" hidden="1" x14ac:dyDescent="0.3"/>
    <row r="2340" ht="18.75" hidden="1" x14ac:dyDescent="0.3"/>
    <row r="2341" ht="18.75" hidden="1" x14ac:dyDescent="0.3"/>
    <row r="2342" ht="18.75" hidden="1" x14ac:dyDescent="0.3"/>
    <row r="2343" ht="18.75" hidden="1" x14ac:dyDescent="0.3"/>
    <row r="2344" ht="18.75" hidden="1" x14ac:dyDescent="0.3"/>
    <row r="2345" ht="18.75" hidden="1" x14ac:dyDescent="0.3"/>
    <row r="2346" ht="18.75" hidden="1" x14ac:dyDescent="0.3"/>
    <row r="2347" ht="18.75" hidden="1" x14ac:dyDescent="0.3"/>
    <row r="2348" ht="18.75" hidden="1" x14ac:dyDescent="0.3"/>
    <row r="2349" ht="18.75" hidden="1" x14ac:dyDescent="0.3"/>
    <row r="2350" ht="18.75" hidden="1" x14ac:dyDescent="0.3"/>
    <row r="2351" ht="18.75" hidden="1" x14ac:dyDescent="0.3"/>
    <row r="2352" ht="18.75" hidden="1" x14ac:dyDescent="0.3"/>
    <row r="2353" ht="18.75" hidden="1" x14ac:dyDescent="0.3"/>
    <row r="2354" ht="18.75" hidden="1" x14ac:dyDescent="0.3"/>
    <row r="2355" ht="18.75" hidden="1" x14ac:dyDescent="0.3"/>
    <row r="2356" ht="18.75" hidden="1" x14ac:dyDescent="0.3"/>
    <row r="2357" ht="18.75" hidden="1" x14ac:dyDescent="0.3"/>
    <row r="2358" ht="18.75" hidden="1" x14ac:dyDescent="0.3"/>
    <row r="2359" ht="18.75" hidden="1" x14ac:dyDescent="0.3"/>
    <row r="2360" ht="18.75" hidden="1" x14ac:dyDescent="0.3"/>
    <row r="2361" ht="18.75" hidden="1" x14ac:dyDescent="0.3"/>
    <row r="2362" ht="18.75" hidden="1" x14ac:dyDescent="0.3"/>
    <row r="2363" ht="18.75" hidden="1" x14ac:dyDescent="0.3"/>
    <row r="2364" ht="18.75" hidden="1" x14ac:dyDescent="0.3"/>
    <row r="2365" ht="18.75" hidden="1" x14ac:dyDescent="0.3"/>
    <row r="2366" ht="18.75" hidden="1" x14ac:dyDescent="0.3"/>
    <row r="2367" ht="18.75" hidden="1" x14ac:dyDescent="0.3"/>
    <row r="2368" ht="18.75" hidden="1" x14ac:dyDescent="0.3"/>
    <row r="2369" ht="18.75" hidden="1" x14ac:dyDescent="0.3"/>
    <row r="2370" ht="18.75" hidden="1" x14ac:dyDescent="0.3"/>
    <row r="2371" ht="18.75" hidden="1" x14ac:dyDescent="0.3"/>
    <row r="2372" ht="18.75" hidden="1" x14ac:dyDescent="0.3"/>
    <row r="2373" ht="18.75" hidden="1" x14ac:dyDescent="0.3"/>
    <row r="2374" ht="18.75" hidden="1" x14ac:dyDescent="0.3"/>
    <row r="2375" ht="18.75" hidden="1" x14ac:dyDescent="0.3"/>
    <row r="2376" ht="18.75" hidden="1" x14ac:dyDescent="0.3"/>
    <row r="2377" ht="18.75" hidden="1" x14ac:dyDescent="0.3"/>
    <row r="2378" ht="18.75" hidden="1" x14ac:dyDescent="0.3"/>
    <row r="2379" ht="18.75" hidden="1" x14ac:dyDescent="0.3"/>
    <row r="2380" ht="18.75" hidden="1" x14ac:dyDescent="0.3"/>
    <row r="2381" ht="18.75" hidden="1" x14ac:dyDescent="0.3"/>
    <row r="2382" ht="18.75" hidden="1" x14ac:dyDescent="0.3"/>
    <row r="2383" ht="18.75" hidden="1" x14ac:dyDescent="0.3"/>
    <row r="2384" ht="18.75" hidden="1" x14ac:dyDescent="0.3"/>
    <row r="2385" ht="18.75" hidden="1" x14ac:dyDescent="0.3"/>
    <row r="2386" ht="18.75" hidden="1" x14ac:dyDescent="0.3"/>
    <row r="2387" ht="18.75" hidden="1" x14ac:dyDescent="0.3"/>
    <row r="2388" ht="18.75" hidden="1" x14ac:dyDescent="0.3"/>
    <row r="2389" ht="18.75" hidden="1" x14ac:dyDescent="0.3"/>
    <row r="2390" ht="18.75" hidden="1" x14ac:dyDescent="0.3"/>
    <row r="2391" ht="18.75" hidden="1" x14ac:dyDescent="0.3"/>
    <row r="2392" ht="18.75" hidden="1" x14ac:dyDescent="0.3"/>
    <row r="2393" ht="18.75" hidden="1" x14ac:dyDescent="0.3"/>
    <row r="2394" ht="18.75" hidden="1" x14ac:dyDescent="0.3"/>
    <row r="2395" ht="18.75" hidden="1" x14ac:dyDescent="0.3"/>
    <row r="2396" ht="18.75" hidden="1" x14ac:dyDescent="0.3"/>
    <row r="2397" ht="18.75" hidden="1" x14ac:dyDescent="0.3"/>
    <row r="2398" ht="18.75" hidden="1" x14ac:dyDescent="0.3"/>
    <row r="2399" ht="18.75" hidden="1" x14ac:dyDescent="0.3"/>
    <row r="2400" ht="18.75" hidden="1" x14ac:dyDescent="0.3"/>
    <row r="2401" ht="18.75" hidden="1" x14ac:dyDescent="0.3"/>
    <row r="2402" ht="18.75" hidden="1" x14ac:dyDescent="0.3"/>
    <row r="2403" ht="18.75" hidden="1" x14ac:dyDescent="0.3"/>
    <row r="2404" ht="18.75" hidden="1" x14ac:dyDescent="0.3"/>
    <row r="2405" ht="18.75" hidden="1" x14ac:dyDescent="0.3"/>
    <row r="2406" ht="18.75" hidden="1" x14ac:dyDescent="0.3"/>
    <row r="2407" ht="18.75" hidden="1" x14ac:dyDescent="0.3"/>
    <row r="2408" ht="18.75" hidden="1" x14ac:dyDescent="0.3"/>
    <row r="2409" ht="18.75" hidden="1" x14ac:dyDescent="0.3"/>
    <row r="2410" ht="18.75" hidden="1" x14ac:dyDescent="0.3"/>
    <row r="2411" ht="18.75" hidden="1" x14ac:dyDescent="0.3"/>
    <row r="2412" ht="18.75" hidden="1" x14ac:dyDescent="0.3"/>
    <row r="2413" ht="18.75" hidden="1" x14ac:dyDescent="0.3"/>
    <row r="2414" ht="18.75" hidden="1" x14ac:dyDescent="0.3"/>
    <row r="2415" ht="18.75" hidden="1" x14ac:dyDescent="0.3"/>
    <row r="2416" ht="18.75" hidden="1" x14ac:dyDescent="0.3"/>
    <row r="2417" ht="18.75" hidden="1" x14ac:dyDescent="0.3"/>
    <row r="2418" ht="18.75" hidden="1" x14ac:dyDescent="0.3"/>
    <row r="2419" ht="18.75" hidden="1" x14ac:dyDescent="0.3"/>
    <row r="2420" ht="18.75" hidden="1" x14ac:dyDescent="0.3"/>
    <row r="2421" ht="18.75" hidden="1" x14ac:dyDescent="0.3"/>
    <row r="2422" ht="18.75" hidden="1" x14ac:dyDescent="0.3"/>
    <row r="2423" ht="18.75" hidden="1" x14ac:dyDescent="0.3"/>
    <row r="2424" ht="18.75" hidden="1" x14ac:dyDescent="0.3"/>
    <row r="2425" ht="18.75" hidden="1" x14ac:dyDescent="0.3"/>
    <row r="2426" ht="18.75" hidden="1" x14ac:dyDescent="0.3"/>
    <row r="2427" ht="18.75" hidden="1" x14ac:dyDescent="0.3"/>
    <row r="2428" ht="18.75" hidden="1" x14ac:dyDescent="0.3"/>
    <row r="2429" ht="18.75" hidden="1" x14ac:dyDescent="0.3"/>
    <row r="2430" ht="18.75" hidden="1" x14ac:dyDescent="0.3"/>
    <row r="2431" ht="18.75" hidden="1" x14ac:dyDescent="0.3"/>
    <row r="2432" ht="18.75" hidden="1" x14ac:dyDescent="0.3"/>
    <row r="2433" ht="18.75" hidden="1" x14ac:dyDescent="0.3"/>
    <row r="2434" ht="18.75" hidden="1" x14ac:dyDescent="0.3"/>
    <row r="2435" ht="18.75" hidden="1" x14ac:dyDescent="0.3"/>
    <row r="2436" ht="18.75" hidden="1" x14ac:dyDescent="0.3"/>
    <row r="2437" ht="18.75" hidden="1" x14ac:dyDescent="0.3"/>
    <row r="2438" ht="18.75" hidden="1" x14ac:dyDescent="0.3"/>
    <row r="2439" ht="18.75" hidden="1" x14ac:dyDescent="0.3"/>
    <row r="2440" ht="18.75" hidden="1" x14ac:dyDescent="0.3"/>
    <row r="2441" ht="18.75" hidden="1" x14ac:dyDescent="0.3"/>
    <row r="2442" ht="18.75" hidden="1" x14ac:dyDescent="0.3"/>
    <row r="2443" ht="18.75" hidden="1" x14ac:dyDescent="0.3"/>
    <row r="2444" ht="18.75" hidden="1" x14ac:dyDescent="0.3"/>
    <row r="2445" ht="18.75" hidden="1" x14ac:dyDescent="0.3"/>
    <row r="2446" ht="18.75" hidden="1" x14ac:dyDescent="0.3"/>
    <row r="2447" ht="18.75" hidden="1" x14ac:dyDescent="0.3"/>
    <row r="2448" ht="18.75" hidden="1" x14ac:dyDescent="0.3"/>
    <row r="2449" ht="18.75" hidden="1" x14ac:dyDescent="0.3"/>
    <row r="2450" ht="18.75" hidden="1" x14ac:dyDescent="0.3"/>
    <row r="2451" ht="18.75" hidden="1" x14ac:dyDescent="0.3"/>
    <row r="2452" ht="18.75" hidden="1" x14ac:dyDescent="0.3"/>
    <row r="2453" ht="18.75" hidden="1" x14ac:dyDescent="0.3"/>
    <row r="2454" ht="18.75" hidden="1" x14ac:dyDescent="0.3"/>
    <row r="2455" ht="18.75" hidden="1" x14ac:dyDescent="0.3"/>
    <row r="2456" ht="18.75" hidden="1" x14ac:dyDescent="0.3"/>
    <row r="2457" ht="18.75" hidden="1" x14ac:dyDescent="0.3"/>
    <row r="2458" ht="18.75" hidden="1" x14ac:dyDescent="0.3"/>
    <row r="2459" ht="18.75" hidden="1" x14ac:dyDescent="0.3"/>
    <row r="2460" ht="18.75" hidden="1" x14ac:dyDescent="0.3"/>
    <row r="2461" ht="18.75" hidden="1" x14ac:dyDescent="0.3"/>
    <row r="2462" ht="18.75" hidden="1" x14ac:dyDescent="0.3"/>
    <row r="2463" ht="18.75" hidden="1" x14ac:dyDescent="0.3"/>
    <row r="2464" ht="18.75" hidden="1" x14ac:dyDescent="0.3"/>
    <row r="2465" ht="18.75" hidden="1" x14ac:dyDescent="0.3"/>
    <row r="2466" ht="18.75" hidden="1" x14ac:dyDescent="0.3"/>
    <row r="2467" ht="18.75" hidden="1" x14ac:dyDescent="0.3"/>
    <row r="2468" ht="18.75" hidden="1" x14ac:dyDescent="0.3"/>
    <row r="2469" ht="18.75" hidden="1" x14ac:dyDescent="0.3"/>
    <row r="2470" ht="18.75" hidden="1" x14ac:dyDescent="0.3"/>
    <row r="2471" ht="18.75" hidden="1" x14ac:dyDescent="0.3"/>
    <row r="2472" ht="18.75" hidden="1" x14ac:dyDescent="0.3"/>
    <row r="2473" ht="18.75" hidden="1" x14ac:dyDescent="0.3"/>
    <row r="2474" ht="18.75" hidden="1" x14ac:dyDescent="0.3"/>
    <row r="2475" ht="18.75" hidden="1" x14ac:dyDescent="0.3"/>
    <row r="2476" ht="18.75" hidden="1" x14ac:dyDescent="0.3"/>
    <row r="2477" ht="18.75" hidden="1" x14ac:dyDescent="0.3"/>
    <row r="2478" ht="18.75" hidden="1" x14ac:dyDescent="0.3"/>
    <row r="2479" ht="18.75" hidden="1" x14ac:dyDescent="0.3"/>
    <row r="2480" ht="18.75" hidden="1" x14ac:dyDescent="0.3"/>
    <row r="2481" ht="18.75" hidden="1" x14ac:dyDescent="0.3"/>
    <row r="2482" ht="18.75" hidden="1" x14ac:dyDescent="0.3"/>
    <row r="2483" ht="18.75" hidden="1" x14ac:dyDescent="0.3"/>
    <row r="2484" ht="18.75" hidden="1" x14ac:dyDescent="0.3"/>
    <row r="2485" ht="18.75" hidden="1" x14ac:dyDescent="0.3"/>
    <row r="2486" ht="18.75" hidden="1" x14ac:dyDescent="0.3"/>
    <row r="2487" ht="18.75" hidden="1" x14ac:dyDescent="0.3"/>
    <row r="2488" ht="18.75" hidden="1" x14ac:dyDescent="0.3"/>
    <row r="2489" ht="18.75" hidden="1" x14ac:dyDescent="0.3"/>
    <row r="2490" ht="18.75" hidden="1" x14ac:dyDescent="0.3"/>
    <row r="2491" ht="18.75" hidden="1" x14ac:dyDescent="0.3"/>
    <row r="2492" ht="18.75" hidden="1" x14ac:dyDescent="0.3"/>
    <row r="2493" ht="18.75" hidden="1" x14ac:dyDescent="0.3"/>
    <row r="2494" ht="18.75" hidden="1" x14ac:dyDescent="0.3"/>
    <row r="2495" ht="18.75" hidden="1" x14ac:dyDescent="0.3"/>
    <row r="2496" ht="18.75" hidden="1" x14ac:dyDescent="0.3"/>
    <row r="2497" ht="18.75" hidden="1" x14ac:dyDescent="0.3"/>
    <row r="2498" ht="18.75" hidden="1" x14ac:dyDescent="0.3"/>
    <row r="2499" ht="18.75" hidden="1" x14ac:dyDescent="0.3"/>
    <row r="2500" ht="18.75" hidden="1" x14ac:dyDescent="0.3"/>
    <row r="2501" ht="18.75" hidden="1" x14ac:dyDescent="0.3"/>
    <row r="2502" ht="18.75" hidden="1" x14ac:dyDescent="0.3"/>
    <row r="2503" ht="18.75" hidden="1" x14ac:dyDescent="0.3"/>
    <row r="2504" ht="18.75" hidden="1" x14ac:dyDescent="0.3"/>
    <row r="2505" ht="18.75" hidden="1" x14ac:dyDescent="0.3"/>
    <row r="2506" ht="18.75" hidden="1" x14ac:dyDescent="0.3"/>
    <row r="2507" ht="18.75" hidden="1" x14ac:dyDescent="0.3"/>
    <row r="2508" ht="18.75" hidden="1" x14ac:dyDescent="0.3"/>
    <row r="2509" ht="18.75" hidden="1" x14ac:dyDescent="0.3"/>
    <row r="2510" ht="18.75" hidden="1" x14ac:dyDescent="0.3"/>
    <row r="2511" ht="18.75" hidden="1" x14ac:dyDescent="0.3"/>
    <row r="2512" ht="18.75" hidden="1" x14ac:dyDescent="0.3"/>
    <row r="2513" ht="18.75" hidden="1" x14ac:dyDescent="0.3"/>
    <row r="2514" ht="18.75" hidden="1" x14ac:dyDescent="0.3"/>
    <row r="2515" ht="18.75" hidden="1" x14ac:dyDescent="0.3"/>
    <row r="2516" ht="18.75" hidden="1" x14ac:dyDescent="0.3"/>
    <row r="2517" ht="18.75" hidden="1" x14ac:dyDescent="0.3"/>
    <row r="2518" ht="18.75" hidden="1" x14ac:dyDescent="0.3"/>
    <row r="2519" ht="18.75" hidden="1" x14ac:dyDescent="0.3"/>
    <row r="2520" ht="18.75" hidden="1" x14ac:dyDescent="0.3"/>
    <row r="2521" ht="18.75" hidden="1" x14ac:dyDescent="0.3"/>
    <row r="2522" ht="18.75" hidden="1" x14ac:dyDescent="0.3"/>
    <row r="2523" ht="18.75" hidden="1" x14ac:dyDescent="0.3"/>
    <row r="2524" ht="18.75" hidden="1" x14ac:dyDescent="0.3"/>
    <row r="2525" ht="18.75" hidden="1" x14ac:dyDescent="0.3"/>
    <row r="2526" ht="18.75" hidden="1" x14ac:dyDescent="0.3"/>
    <row r="2527" ht="18.75" hidden="1" x14ac:dyDescent="0.3"/>
    <row r="2528" ht="18.75" hidden="1" x14ac:dyDescent="0.3"/>
    <row r="2529" ht="18.75" hidden="1" x14ac:dyDescent="0.3"/>
    <row r="2530" ht="18.75" hidden="1" x14ac:dyDescent="0.3"/>
    <row r="2531" ht="18.75" hidden="1" x14ac:dyDescent="0.3"/>
    <row r="2532" ht="18.75" hidden="1" x14ac:dyDescent="0.3"/>
    <row r="2533" ht="18.75" hidden="1" x14ac:dyDescent="0.3"/>
    <row r="2534" ht="18.75" hidden="1" x14ac:dyDescent="0.3"/>
    <row r="2535" ht="18.75" hidden="1" x14ac:dyDescent="0.3"/>
    <row r="2536" ht="18.75" hidden="1" x14ac:dyDescent="0.3"/>
    <row r="2537" ht="18.75" hidden="1" x14ac:dyDescent="0.3"/>
    <row r="2538" ht="18.75" hidden="1" x14ac:dyDescent="0.3"/>
    <row r="2539" ht="18.75" hidden="1" x14ac:dyDescent="0.3"/>
    <row r="2540" ht="18.75" hidden="1" x14ac:dyDescent="0.3"/>
    <row r="2541" ht="18.75" hidden="1" x14ac:dyDescent="0.3"/>
    <row r="2542" ht="18.75" hidden="1" x14ac:dyDescent="0.3"/>
    <row r="2543" ht="18.75" hidden="1" x14ac:dyDescent="0.3"/>
    <row r="2544" ht="18.75" hidden="1" x14ac:dyDescent="0.3"/>
    <row r="2545" ht="18.75" hidden="1" x14ac:dyDescent="0.3"/>
    <row r="2546" ht="18.75" hidden="1" x14ac:dyDescent="0.3"/>
    <row r="2547" ht="18.75" hidden="1" x14ac:dyDescent="0.3"/>
    <row r="2548" ht="18.75" hidden="1" x14ac:dyDescent="0.3"/>
    <row r="2549" ht="18.75" hidden="1" x14ac:dyDescent="0.3"/>
    <row r="2550" ht="18.75" hidden="1" x14ac:dyDescent="0.3"/>
    <row r="2551" ht="18.75" hidden="1" x14ac:dyDescent="0.3"/>
    <row r="2552" ht="18.75" hidden="1" x14ac:dyDescent="0.3"/>
    <row r="2553" ht="18.75" hidden="1" x14ac:dyDescent="0.3"/>
    <row r="2554" ht="18.75" hidden="1" x14ac:dyDescent="0.3"/>
    <row r="2555" ht="18.75" hidden="1" x14ac:dyDescent="0.3"/>
    <row r="2556" ht="18.75" hidden="1" x14ac:dyDescent="0.3"/>
    <row r="2557" ht="18.75" hidden="1" x14ac:dyDescent="0.3"/>
    <row r="2558" ht="18.75" hidden="1" x14ac:dyDescent="0.3"/>
    <row r="2559" ht="18.75" hidden="1" x14ac:dyDescent="0.3"/>
    <row r="2560" ht="18.75" hidden="1" x14ac:dyDescent="0.3"/>
    <row r="2561" ht="18.75" hidden="1" x14ac:dyDescent="0.3"/>
    <row r="2562" ht="18.75" hidden="1" x14ac:dyDescent="0.3"/>
    <row r="2563" ht="18.75" hidden="1" x14ac:dyDescent="0.3"/>
    <row r="2564" ht="18.75" hidden="1" x14ac:dyDescent="0.3"/>
    <row r="2565" ht="18.75" hidden="1" x14ac:dyDescent="0.3"/>
    <row r="2566" ht="18.75" hidden="1" x14ac:dyDescent="0.3"/>
    <row r="2567" ht="18.75" hidden="1" x14ac:dyDescent="0.3"/>
    <row r="2568" ht="18.75" hidden="1" x14ac:dyDescent="0.3"/>
    <row r="2569" ht="18.75" hidden="1" x14ac:dyDescent="0.3"/>
    <row r="2570" ht="18.75" hidden="1" x14ac:dyDescent="0.3"/>
    <row r="2571" ht="18.75" hidden="1" x14ac:dyDescent="0.3"/>
    <row r="2572" ht="18.75" hidden="1" x14ac:dyDescent="0.3"/>
    <row r="2573" ht="18.75" hidden="1" x14ac:dyDescent="0.3"/>
    <row r="2574" ht="18.75" hidden="1" x14ac:dyDescent="0.3"/>
    <row r="2575" ht="18.75" hidden="1" x14ac:dyDescent="0.3"/>
    <row r="2576" ht="18.75" hidden="1" x14ac:dyDescent="0.3"/>
    <row r="2577" ht="18.75" hidden="1" x14ac:dyDescent="0.3"/>
    <row r="2578" ht="18.75" hidden="1" x14ac:dyDescent="0.3"/>
    <row r="2579" ht="18.75" hidden="1" x14ac:dyDescent="0.3"/>
    <row r="2580" ht="18.75" hidden="1" x14ac:dyDescent="0.3"/>
    <row r="2581" ht="18.75" hidden="1" x14ac:dyDescent="0.3"/>
    <row r="2582" ht="18.75" hidden="1" x14ac:dyDescent="0.3"/>
    <row r="2583" ht="18.75" hidden="1" x14ac:dyDescent="0.3"/>
    <row r="2584" ht="18.75" hidden="1" x14ac:dyDescent="0.3"/>
    <row r="2585" ht="18.75" hidden="1" x14ac:dyDescent="0.3"/>
    <row r="2586" ht="18.75" hidden="1" x14ac:dyDescent="0.3"/>
    <row r="2587" ht="18.75" hidden="1" x14ac:dyDescent="0.3"/>
    <row r="2588" ht="18.75" hidden="1" x14ac:dyDescent="0.3"/>
    <row r="2589" ht="18.75" hidden="1" x14ac:dyDescent="0.3"/>
    <row r="2590" ht="18.75" hidden="1" x14ac:dyDescent="0.3"/>
    <row r="2591" ht="18.75" hidden="1" x14ac:dyDescent="0.3"/>
    <row r="2592" ht="18.75" hidden="1" x14ac:dyDescent="0.3"/>
    <row r="2593" ht="18.75" hidden="1" x14ac:dyDescent="0.3"/>
    <row r="2594" ht="18.75" hidden="1" x14ac:dyDescent="0.3"/>
    <row r="2595" ht="18.75" hidden="1" x14ac:dyDescent="0.3"/>
    <row r="2596" ht="18.75" hidden="1" x14ac:dyDescent="0.3"/>
    <row r="2597" ht="18.75" hidden="1" x14ac:dyDescent="0.3"/>
    <row r="2598" ht="18.75" hidden="1" x14ac:dyDescent="0.3"/>
    <row r="2599" ht="18.75" hidden="1" x14ac:dyDescent="0.3"/>
    <row r="2600" ht="18.75" hidden="1" x14ac:dyDescent="0.3"/>
    <row r="2601" ht="18.75" hidden="1" x14ac:dyDescent="0.3"/>
    <row r="2602" ht="18.75" hidden="1" x14ac:dyDescent="0.3"/>
    <row r="2603" ht="18.75" hidden="1" x14ac:dyDescent="0.3"/>
    <row r="2604" ht="18.75" hidden="1" x14ac:dyDescent="0.3"/>
    <row r="2605" ht="18.75" hidden="1" x14ac:dyDescent="0.3"/>
    <row r="2606" ht="18.75" hidden="1" x14ac:dyDescent="0.3"/>
    <row r="2607" ht="18.75" hidden="1" x14ac:dyDescent="0.3"/>
    <row r="2608" ht="18.75" hidden="1" x14ac:dyDescent="0.3"/>
    <row r="2609" ht="18.75" hidden="1" x14ac:dyDescent="0.3"/>
    <row r="2610" ht="18.75" hidden="1" x14ac:dyDescent="0.3"/>
    <row r="2611" ht="18.75" hidden="1" x14ac:dyDescent="0.3"/>
    <row r="2612" ht="18.75" hidden="1" x14ac:dyDescent="0.3"/>
    <row r="2613" ht="18.75" hidden="1" x14ac:dyDescent="0.3"/>
    <row r="2614" ht="18.75" hidden="1" x14ac:dyDescent="0.3"/>
    <row r="2615" ht="18.75" hidden="1" x14ac:dyDescent="0.3"/>
    <row r="2616" ht="18.75" hidden="1" x14ac:dyDescent="0.3"/>
    <row r="2617" ht="18.75" hidden="1" x14ac:dyDescent="0.3"/>
    <row r="2618" ht="18.75" hidden="1" x14ac:dyDescent="0.3"/>
    <row r="2619" ht="18.75" hidden="1" x14ac:dyDescent="0.3"/>
    <row r="2620" ht="18.75" hidden="1" x14ac:dyDescent="0.3"/>
    <row r="2621" ht="18.75" hidden="1" x14ac:dyDescent="0.3"/>
    <row r="2622" ht="18.75" hidden="1" x14ac:dyDescent="0.3"/>
    <row r="2623" ht="18.75" hidden="1" x14ac:dyDescent="0.3"/>
    <row r="2624" ht="18.75" hidden="1" x14ac:dyDescent="0.3"/>
    <row r="2625" ht="18.75" hidden="1" x14ac:dyDescent="0.3"/>
    <row r="2626" ht="18.75" hidden="1" x14ac:dyDescent="0.3"/>
    <row r="2627" ht="18.75" hidden="1" x14ac:dyDescent="0.3"/>
    <row r="2628" ht="18.75" hidden="1" x14ac:dyDescent="0.3"/>
    <row r="2629" ht="18.75" hidden="1" x14ac:dyDescent="0.3"/>
    <row r="2630" ht="18.75" hidden="1" x14ac:dyDescent="0.3"/>
    <row r="2631" ht="18.75" hidden="1" x14ac:dyDescent="0.3"/>
    <row r="2632" ht="18.75" hidden="1" x14ac:dyDescent="0.3"/>
    <row r="2633" ht="18.75" hidden="1" x14ac:dyDescent="0.3"/>
    <row r="2634" ht="18.75" hidden="1" x14ac:dyDescent="0.3"/>
    <row r="2635" ht="18.75" hidden="1" x14ac:dyDescent="0.3"/>
    <row r="2636" ht="18.75" hidden="1" x14ac:dyDescent="0.3"/>
    <row r="2637" ht="18.75" hidden="1" x14ac:dyDescent="0.3"/>
    <row r="2638" ht="18.75" hidden="1" x14ac:dyDescent="0.3"/>
    <row r="2639" ht="18.75" hidden="1" x14ac:dyDescent="0.3"/>
    <row r="2640" ht="18.75" hidden="1" x14ac:dyDescent="0.3"/>
    <row r="2641" ht="18.75" hidden="1" x14ac:dyDescent="0.3"/>
    <row r="2642" ht="18.75" hidden="1" x14ac:dyDescent="0.3"/>
    <row r="2643" ht="18.75" hidden="1" x14ac:dyDescent="0.3"/>
    <row r="2644" ht="18.75" hidden="1" x14ac:dyDescent="0.3"/>
    <row r="2645" ht="18.75" hidden="1" x14ac:dyDescent="0.3"/>
    <row r="2646" ht="18.75" hidden="1" x14ac:dyDescent="0.3"/>
    <row r="2647" ht="18.75" hidden="1" x14ac:dyDescent="0.3"/>
    <row r="2648" ht="18.75" hidden="1" x14ac:dyDescent="0.3"/>
    <row r="2649" ht="18.75" hidden="1" x14ac:dyDescent="0.3"/>
    <row r="2650" ht="18.75" hidden="1" x14ac:dyDescent="0.3"/>
    <row r="2651" ht="18.75" hidden="1" x14ac:dyDescent="0.3"/>
    <row r="2652" ht="18.75" hidden="1" x14ac:dyDescent="0.3"/>
    <row r="2653" ht="18.75" hidden="1" x14ac:dyDescent="0.3"/>
    <row r="2654" ht="18.75" hidden="1" x14ac:dyDescent="0.3"/>
    <row r="2655" ht="18.75" hidden="1" x14ac:dyDescent="0.3"/>
    <row r="2656" ht="18.75" hidden="1" x14ac:dyDescent="0.3"/>
    <row r="2657" ht="18.75" hidden="1" x14ac:dyDescent="0.3"/>
    <row r="2658" ht="18.75" hidden="1" x14ac:dyDescent="0.3"/>
    <row r="2659" ht="18.75" hidden="1" x14ac:dyDescent="0.3"/>
    <row r="2660" ht="18.75" hidden="1" x14ac:dyDescent="0.3"/>
    <row r="2661" ht="18.75" hidden="1" x14ac:dyDescent="0.3"/>
    <row r="2662" ht="18.75" hidden="1" x14ac:dyDescent="0.3"/>
    <row r="2663" ht="18.75" hidden="1" x14ac:dyDescent="0.3"/>
    <row r="2664" ht="18.75" hidden="1" x14ac:dyDescent="0.3"/>
    <row r="2665" ht="18.75" hidden="1" x14ac:dyDescent="0.3"/>
    <row r="2666" ht="18.75" hidden="1" x14ac:dyDescent="0.3"/>
    <row r="2667" ht="18.75" hidden="1" x14ac:dyDescent="0.3"/>
    <row r="2668" ht="18.75" hidden="1" x14ac:dyDescent="0.3"/>
    <row r="2669" ht="18.75" hidden="1" x14ac:dyDescent="0.3"/>
    <row r="2670" ht="18.75" hidden="1" x14ac:dyDescent="0.3"/>
    <row r="2671" ht="18.75" hidden="1" x14ac:dyDescent="0.3"/>
    <row r="2672" ht="18.75" hidden="1" x14ac:dyDescent="0.3"/>
    <row r="2673" ht="18.75" hidden="1" x14ac:dyDescent="0.3"/>
    <row r="2674" ht="18.75" hidden="1" x14ac:dyDescent="0.3"/>
    <row r="2675" ht="18.75" hidden="1" x14ac:dyDescent="0.3"/>
    <row r="2676" ht="18.75" hidden="1" x14ac:dyDescent="0.3"/>
    <row r="2677" ht="18.75" hidden="1" x14ac:dyDescent="0.3"/>
    <row r="2678" ht="18.75" hidden="1" x14ac:dyDescent="0.3"/>
    <row r="2679" ht="18.75" hidden="1" x14ac:dyDescent="0.3"/>
    <row r="2680" ht="18.75" hidden="1" x14ac:dyDescent="0.3"/>
    <row r="2681" ht="18.75" hidden="1" x14ac:dyDescent="0.3"/>
    <row r="2682" ht="18.75" hidden="1" x14ac:dyDescent="0.3"/>
    <row r="2683" ht="18.75" hidden="1" x14ac:dyDescent="0.3"/>
    <row r="2684" ht="18.75" hidden="1" x14ac:dyDescent="0.3"/>
    <row r="2685" ht="18.75" hidden="1" x14ac:dyDescent="0.3"/>
    <row r="2686" ht="18.75" hidden="1" x14ac:dyDescent="0.3"/>
    <row r="2687" ht="18.75" hidden="1" x14ac:dyDescent="0.3"/>
    <row r="2688" ht="18.75" hidden="1" x14ac:dyDescent="0.3"/>
    <row r="2689" ht="18.75" hidden="1" x14ac:dyDescent="0.3"/>
    <row r="2690" ht="18.75" hidden="1" x14ac:dyDescent="0.3"/>
    <row r="2691" ht="18.75" hidden="1" x14ac:dyDescent="0.3"/>
    <row r="2692" ht="18.75" hidden="1" x14ac:dyDescent="0.3"/>
    <row r="2693" ht="18.75" hidden="1" x14ac:dyDescent="0.3"/>
    <row r="2694" ht="18.75" hidden="1" x14ac:dyDescent="0.3"/>
    <row r="2695" ht="18.75" hidden="1" x14ac:dyDescent="0.3"/>
    <row r="2696" ht="18.75" hidden="1" x14ac:dyDescent="0.3"/>
    <row r="2697" ht="18.75" hidden="1" x14ac:dyDescent="0.3"/>
    <row r="2698" ht="18.75" hidden="1" x14ac:dyDescent="0.3"/>
    <row r="2699" ht="18.75" hidden="1" x14ac:dyDescent="0.3"/>
    <row r="2700" ht="18.75" hidden="1" x14ac:dyDescent="0.3"/>
    <row r="2701" ht="18.75" hidden="1" x14ac:dyDescent="0.3"/>
    <row r="2702" ht="18.75" hidden="1" x14ac:dyDescent="0.3"/>
    <row r="2703" ht="18.75" hidden="1" x14ac:dyDescent="0.3"/>
    <row r="2704" ht="18.75" hidden="1" x14ac:dyDescent="0.3"/>
    <row r="2705" ht="18.75" hidden="1" x14ac:dyDescent="0.3"/>
    <row r="2706" ht="18.75" hidden="1" x14ac:dyDescent="0.3"/>
    <row r="2707" ht="18.75" hidden="1" x14ac:dyDescent="0.3"/>
    <row r="2708" ht="18.75" hidden="1" x14ac:dyDescent="0.3"/>
    <row r="2709" ht="18.75" hidden="1" x14ac:dyDescent="0.3"/>
    <row r="2710" ht="18.75" hidden="1" x14ac:dyDescent="0.3"/>
    <row r="2711" ht="18.75" hidden="1" x14ac:dyDescent="0.3"/>
    <row r="2712" ht="18.75" hidden="1" x14ac:dyDescent="0.3"/>
    <row r="2713" ht="18.75" hidden="1" x14ac:dyDescent="0.3"/>
    <row r="2714" ht="18.75" hidden="1" x14ac:dyDescent="0.3"/>
    <row r="2715" ht="18.75" hidden="1" x14ac:dyDescent="0.3"/>
    <row r="2716" ht="18.75" hidden="1" x14ac:dyDescent="0.3"/>
    <row r="2717" ht="18.75" hidden="1" x14ac:dyDescent="0.3"/>
    <row r="2718" ht="18.75" hidden="1" x14ac:dyDescent="0.3"/>
    <row r="2719" ht="18.75" hidden="1" x14ac:dyDescent="0.3"/>
    <row r="2720" ht="18.75" hidden="1" x14ac:dyDescent="0.3"/>
    <row r="2721" ht="18.75" hidden="1" x14ac:dyDescent="0.3"/>
    <row r="2722" ht="18.75" hidden="1" x14ac:dyDescent="0.3"/>
    <row r="2723" ht="18.75" hidden="1" x14ac:dyDescent="0.3"/>
    <row r="2724" ht="18.75" hidden="1" x14ac:dyDescent="0.3"/>
    <row r="2725" ht="18.75" hidden="1" x14ac:dyDescent="0.3"/>
    <row r="2726" ht="18.75" hidden="1" x14ac:dyDescent="0.3"/>
    <row r="2727" ht="18.75" hidden="1" x14ac:dyDescent="0.3"/>
    <row r="2728" ht="18.75" hidden="1" x14ac:dyDescent="0.3"/>
    <row r="2729" ht="18.75" hidden="1" x14ac:dyDescent="0.3"/>
    <row r="2730" ht="18.75" hidden="1" x14ac:dyDescent="0.3"/>
    <row r="2731" ht="18.75" hidden="1" x14ac:dyDescent="0.3"/>
    <row r="2732" ht="18.75" hidden="1" x14ac:dyDescent="0.3"/>
    <row r="2733" ht="18.75" hidden="1" x14ac:dyDescent="0.3"/>
    <row r="2734" ht="18.75" hidden="1" x14ac:dyDescent="0.3"/>
    <row r="2735" ht="18.75" hidden="1" x14ac:dyDescent="0.3"/>
    <row r="2736" ht="18.75" hidden="1" x14ac:dyDescent="0.3"/>
    <row r="2737" ht="18.75" hidden="1" x14ac:dyDescent="0.3"/>
    <row r="2738" ht="18.75" hidden="1" x14ac:dyDescent="0.3"/>
    <row r="2739" ht="18.75" hidden="1" x14ac:dyDescent="0.3"/>
    <row r="2740" ht="18.75" hidden="1" x14ac:dyDescent="0.3"/>
    <row r="2741" ht="18.75" hidden="1" x14ac:dyDescent="0.3"/>
    <row r="2742" ht="18.75" hidden="1" x14ac:dyDescent="0.3"/>
    <row r="2743" ht="18.75" hidden="1" x14ac:dyDescent="0.3"/>
    <row r="2744" ht="18.75" hidden="1" x14ac:dyDescent="0.3"/>
    <row r="2745" ht="18.75" hidden="1" x14ac:dyDescent="0.3"/>
    <row r="2746" ht="18.75" hidden="1" x14ac:dyDescent="0.3"/>
    <row r="2747" ht="18.75" hidden="1" x14ac:dyDescent="0.3"/>
    <row r="2748" ht="18.75" hidden="1" x14ac:dyDescent="0.3"/>
    <row r="2749" ht="18.75" hidden="1" x14ac:dyDescent="0.3"/>
    <row r="2750" ht="18.75" hidden="1" x14ac:dyDescent="0.3"/>
    <row r="2751" ht="18.75" hidden="1" x14ac:dyDescent="0.3"/>
    <row r="2752" ht="18.75" hidden="1" x14ac:dyDescent="0.3"/>
    <row r="2753" ht="18.75" hidden="1" x14ac:dyDescent="0.3"/>
    <row r="2754" ht="18.75" hidden="1" x14ac:dyDescent="0.3"/>
    <row r="2755" ht="18.75" hidden="1" x14ac:dyDescent="0.3"/>
    <row r="2756" ht="18.75" hidden="1" x14ac:dyDescent="0.3"/>
    <row r="2757" ht="18.75" hidden="1" x14ac:dyDescent="0.3"/>
    <row r="2758" ht="18.75" hidden="1" x14ac:dyDescent="0.3"/>
    <row r="2759" ht="18.75" hidden="1" x14ac:dyDescent="0.3"/>
    <row r="2760" ht="18.75" hidden="1" x14ac:dyDescent="0.3"/>
    <row r="2761" ht="18.75" hidden="1" x14ac:dyDescent="0.3"/>
    <row r="2762" ht="18.75" hidden="1" x14ac:dyDescent="0.3"/>
    <row r="2763" ht="18.75" hidden="1" x14ac:dyDescent="0.3"/>
    <row r="2764" ht="18.75" hidden="1" x14ac:dyDescent="0.3"/>
    <row r="2765" ht="18.75" hidden="1" x14ac:dyDescent="0.3"/>
    <row r="2766" ht="18.75" hidden="1" x14ac:dyDescent="0.3"/>
    <row r="2767" ht="18.75" hidden="1" x14ac:dyDescent="0.3"/>
    <row r="2768" ht="18.75" hidden="1" x14ac:dyDescent="0.3"/>
    <row r="2769" ht="18.75" hidden="1" x14ac:dyDescent="0.3"/>
    <row r="2770" ht="18.75" hidden="1" x14ac:dyDescent="0.3"/>
    <row r="2771" ht="18.75" hidden="1" x14ac:dyDescent="0.3"/>
    <row r="2772" ht="18.75" hidden="1" x14ac:dyDescent="0.3"/>
    <row r="2773" ht="18.75" hidden="1" x14ac:dyDescent="0.3"/>
    <row r="2774" ht="18.75" hidden="1" x14ac:dyDescent="0.3"/>
    <row r="2775" ht="18.75" hidden="1" x14ac:dyDescent="0.3"/>
    <row r="2776" ht="18.75" hidden="1" x14ac:dyDescent="0.3"/>
    <row r="2777" ht="18.75" hidden="1" x14ac:dyDescent="0.3"/>
    <row r="2778" ht="18.75" hidden="1" x14ac:dyDescent="0.3"/>
    <row r="2779" ht="18.75" hidden="1" x14ac:dyDescent="0.3"/>
    <row r="2780" ht="18.75" hidden="1" x14ac:dyDescent="0.3"/>
    <row r="2781" ht="18.75" hidden="1" x14ac:dyDescent="0.3"/>
    <row r="2782" ht="18.75" hidden="1" x14ac:dyDescent="0.3"/>
    <row r="2783" ht="18.75" hidden="1" x14ac:dyDescent="0.3"/>
    <row r="2784" ht="18.75" hidden="1" x14ac:dyDescent="0.3"/>
    <row r="2785" ht="18.75" hidden="1" x14ac:dyDescent="0.3"/>
    <row r="2786" ht="18.75" hidden="1" x14ac:dyDescent="0.3"/>
    <row r="2787" ht="18.75" hidden="1" x14ac:dyDescent="0.3"/>
    <row r="2788" ht="18.75" hidden="1" x14ac:dyDescent="0.3"/>
    <row r="2789" ht="18.75" hidden="1" x14ac:dyDescent="0.3"/>
    <row r="2790" ht="18.75" hidden="1" x14ac:dyDescent="0.3"/>
    <row r="2791" ht="18.75" hidden="1" x14ac:dyDescent="0.3"/>
    <row r="2792" ht="18.75" hidden="1" x14ac:dyDescent="0.3"/>
    <row r="2793" ht="18.75" hidden="1" x14ac:dyDescent="0.3"/>
    <row r="2794" ht="18.75" hidden="1" x14ac:dyDescent="0.3"/>
    <row r="2795" ht="18.75" hidden="1" x14ac:dyDescent="0.3"/>
    <row r="2796" ht="18.75" hidden="1" x14ac:dyDescent="0.3"/>
    <row r="2797" ht="18.75" hidden="1" x14ac:dyDescent="0.3"/>
    <row r="2798" ht="18.75" hidden="1" x14ac:dyDescent="0.3"/>
    <row r="2799" ht="18.75" hidden="1" x14ac:dyDescent="0.3"/>
    <row r="2800" ht="18.75" hidden="1" x14ac:dyDescent="0.3"/>
    <row r="2801" ht="18.75" hidden="1" x14ac:dyDescent="0.3"/>
    <row r="2802" ht="18.75" hidden="1" x14ac:dyDescent="0.3"/>
    <row r="2803" ht="18.75" hidden="1" x14ac:dyDescent="0.3"/>
    <row r="2804" ht="18.75" hidden="1" x14ac:dyDescent="0.3"/>
    <row r="2805" ht="18.75" hidden="1" x14ac:dyDescent="0.3"/>
    <row r="2806" ht="18.75" hidden="1" x14ac:dyDescent="0.3"/>
    <row r="2807" ht="18.75" hidden="1" x14ac:dyDescent="0.3"/>
    <row r="2808" ht="18.75" hidden="1" x14ac:dyDescent="0.3"/>
    <row r="2809" ht="18.75" hidden="1" x14ac:dyDescent="0.3"/>
    <row r="2810" ht="18.75" hidden="1" x14ac:dyDescent="0.3"/>
    <row r="2811" ht="18.75" hidden="1" x14ac:dyDescent="0.3"/>
    <row r="2812" ht="18.75" hidden="1" x14ac:dyDescent="0.3"/>
    <row r="2813" ht="18.75" hidden="1" x14ac:dyDescent="0.3"/>
    <row r="2814" ht="18.75" hidden="1" x14ac:dyDescent="0.3"/>
    <row r="2815" ht="18.75" hidden="1" x14ac:dyDescent="0.3"/>
    <row r="2816" ht="18.75" hidden="1" x14ac:dyDescent="0.3"/>
    <row r="2817" ht="18.75" hidden="1" x14ac:dyDescent="0.3"/>
    <row r="2818" ht="18.75" hidden="1" x14ac:dyDescent="0.3"/>
    <row r="2819" ht="18.75" hidden="1" x14ac:dyDescent="0.3"/>
    <row r="2820" ht="18.75" hidden="1" x14ac:dyDescent="0.3"/>
    <row r="2821" ht="18.75" hidden="1" x14ac:dyDescent="0.3"/>
    <row r="2822" ht="18.75" hidden="1" x14ac:dyDescent="0.3"/>
    <row r="2823" ht="18.75" hidden="1" x14ac:dyDescent="0.3"/>
    <row r="2824" ht="18.75" hidden="1" x14ac:dyDescent="0.3"/>
    <row r="2825" ht="18.75" hidden="1" x14ac:dyDescent="0.3"/>
    <row r="2826" ht="18.75" hidden="1" x14ac:dyDescent="0.3"/>
    <row r="2827" ht="18.75" hidden="1" x14ac:dyDescent="0.3"/>
    <row r="2828" ht="18.75" hidden="1" x14ac:dyDescent="0.3"/>
    <row r="2829" ht="18.75" hidden="1" x14ac:dyDescent="0.3"/>
    <row r="2830" ht="18.75" hidden="1" x14ac:dyDescent="0.3"/>
    <row r="2831" ht="18.75" hidden="1" x14ac:dyDescent="0.3"/>
    <row r="2832" ht="18.75" hidden="1" x14ac:dyDescent="0.3"/>
    <row r="2833" ht="18.75" hidden="1" x14ac:dyDescent="0.3"/>
    <row r="2834" ht="18.75" hidden="1" x14ac:dyDescent="0.3"/>
    <row r="2835" ht="18.75" hidden="1" x14ac:dyDescent="0.3"/>
    <row r="2836" ht="18.75" hidden="1" x14ac:dyDescent="0.3"/>
    <row r="2837" ht="18.75" hidden="1" x14ac:dyDescent="0.3"/>
    <row r="2838" ht="18.75" hidden="1" x14ac:dyDescent="0.3"/>
    <row r="2839" ht="18.75" hidden="1" x14ac:dyDescent="0.3"/>
    <row r="2840" ht="18.75" hidden="1" x14ac:dyDescent="0.3"/>
    <row r="2841" ht="18.75" hidden="1" x14ac:dyDescent="0.3"/>
    <row r="2842" ht="18.75" hidden="1" x14ac:dyDescent="0.3"/>
    <row r="2843" ht="18.75" hidden="1" x14ac:dyDescent="0.3"/>
    <row r="2844" ht="18.75" hidden="1" x14ac:dyDescent="0.3"/>
    <row r="2845" ht="18.75" hidden="1" x14ac:dyDescent="0.3"/>
    <row r="2846" ht="18.75" hidden="1" x14ac:dyDescent="0.3"/>
    <row r="2847" ht="18.75" hidden="1" x14ac:dyDescent="0.3"/>
    <row r="2848" ht="18.75" hidden="1" x14ac:dyDescent="0.3"/>
    <row r="2849" ht="18.75" hidden="1" x14ac:dyDescent="0.3"/>
    <row r="2850" ht="18.75" hidden="1" x14ac:dyDescent="0.3"/>
    <row r="2851" ht="18.75" hidden="1" x14ac:dyDescent="0.3"/>
    <row r="2852" ht="18.75" hidden="1" x14ac:dyDescent="0.3"/>
    <row r="2853" ht="18.75" hidden="1" x14ac:dyDescent="0.3"/>
    <row r="2854" ht="18.75" hidden="1" x14ac:dyDescent="0.3"/>
    <row r="2855" ht="18.75" hidden="1" x14ac:dyDescent="0.3"/>
    <row r="2856" ht="18.75" hidden="1" x14ac:dyDescent="0.3"/>
    <row r="2857" ht="18.75" hidden="1" x14ac:dyDescent="0.3"/>
    <row r="2858" ht="18.75" hidden="1" x14ac:dyDescent="0.3"/>
    <row r="2859" ht="18.75" hidden="1" x14ac:dyDescent="0.3"/>
    <row r="2860" ht="18.75" hidden="1" x14ac:dyDescent="0.3"/>
    <row r="2861" ht="18.75" hidden="1" x14ac:dyDescent="0.3"/>
    <row r="2862" ht="18.75" hidden="1" x14ac:dyDescent="0.3"/>
    <row r="2863" ht="18.75" hidden="1" x14ac:dyDescent="0.3"/>
    <row r="2864" ht="18.75" hidden="1" x14ac:dyDescent="0.3"/>
    <row r="2865" ht="18.75" hidden="1" x14ac:dyDescent="0.3"/>
    <row r="2866" ht="18.75" hidden="1" x14ac:dyDescent="0.3"/>
    <row r="2867" ht="18.75" hidden="1" x14ac:dyDescent="0.3"/>
    <row r="2868" ht="18.75" hidden="1" x14ac:dyDescent="0.3"/>
    <row r="2869" ht="18.75" hidden="1" x14ac:dyDescent="0.3"/>
    <row r="2870" ht="18.75" hidden="1" x14ac:dyDescent="0.3"/>
    <row r="2871" ht="18.75" hidden="1" x14ac:dyDescent="0.3"/>
    <row r="2872" ht="18.75" hidden="1" x14ac:dyDescent="0.3"/>
    <row r="2873" ht="18.75" hidden="1" x14ac:dyDescent="0.3"/>
    <row r="2874" ht="18.75" hidden="1" x14ac:dyDescent="0.3"/>
    <row r="2875" ht="18.75" hidden="1" x14ac:dyDescent="0.3"/>
    <row r="2876" ht="18.75" hidden="1" x14ac:dyDescent="0.3"/>
    <row r="2877" ht="18.75" hidden="1" x14ac:dyDescent="0.3"/>
    <row r="2878" ht="18.75" hidden="1" x14ac:dyDescent="0.3"/>
    <row r="2879" ht="18.75" hidden="1" x14ac:dyDescent="0.3"/>
    <row r="2880" ht="18.75" hidden="1" x14ac:dyDescent="0.3"/>
    <row r="2881" ht="18.75" hidden="1" x14ac:dyDescent="0.3"/>
    <row r="2882" ht="18.75" hidden="1" x14ac:dyDescent="0.3"/>
    <row r="2883" ht="18.75" hidden="1" x14ac:dyDescent="0.3"/>
    <row r="2884" ht="18.75" hidden="1" x14ac:dyDescent="0.3"/>
    <row r="2885" ht="18.75" hidden="1" x14ac:dyDescent="0.3"/>
    <row r="2886" ht="18.75" hidden="1" x14ac:dyDescent="0.3"/>
    <row r="2887" ht="18.75" hidden="1" x14ac:dyDescent="0.3"/>
    <row r="2888" ht="18.75" hidden="1" x14ac:dyDescent="0.3"/>
    <row r="2889" ht="18.75" hidden="1" x14ac:dyDescent="0.3"/>
    <row r="2890" ht="18.75" hidden="1" x14ac:dyDescent="0.3"/>
    <row r="2891" ht="18.75" hidden="1" x14ac:dyDescent="0.3"/>
    <row r="2892" ht="18.75" hidden="1" x14ac:dyDescent="0.3"/>
    <row r="2893" ht="18.75" hidden="1" x14ac:dyDescent="0.3"/>
    <row r="2894" ht="18.75" hidden="1" x14ac:dyDescent="0.3"/>
    <row r="2895" ht="18.75" hidden="1" x14ac:dyDescent="0.3"/>
    <row r="2896" ht="18.75" hidden="1" x14ac:dyDescent="0.3"/>
    <row r="2897" ht="18.75" hidden="1" x14ac:dyDescent="0.3"/>
    <row r="2898" ht="18.75" hidden="1" x14ac:dyDescent="0.3"/>
    <row r="2899" ht="18.75" hidden="1" x14ac:dyDescent="0.3"/>
    <row r="2900" ht="18.75" hidden="1" x14ac:dyDescent="0.3"/>
    <row r="2901" ht="18.75" hidden="1" x14ac:dyDescent="0.3"/>
    <row r="2902" ht="18.75" hidden="1" x14ac:dyDescent="0.3"/>
    <row r="2903" ht="18.75" hidden="1" x14ac:dyDescent="0.3"/>
    <row r="2904" ht="18.75" hidden="1" x14ac:dyDescent="0.3"/>
    <row r="2905" ht="18.75" hidden="1" x14ac:dyDescent="0.3"/>
    <row r="2906" ht="18.75" hidden="1" x14ac:dyDescent="0.3"/>
    <row r="2907" ht="18.75" hidden="1" x14ac:dyDescent="0.3"/>
    <row r="2908" ht="18.75" hidden="1" x14ac:dyDescent="0.3"/>
    <row r="2909" ht="18.75" hidden="1" x14ac:dyDescent="0.3"/>
    <row r="2910" ht="18.75" hidden="1" x14ac:dyDescent="0.3"/>
    <row r="2911" ht="18.75" hidden="1" x14ac:dyDescent="0.3"/>
    <row r="2912" ht="18.75" hidden="1" x14ac:dyDescent="0.3"/>
    <row r="2913" ht="18.75" hidden="1" x14ac:dyDescent="0.3"/>
    <row r="2914" ht="18.75" hidden="1" x14ac:dyDescent="0.3"/>
    <row r="2915" ht="18.75" hidden="1" x14ac:dyDescent="0.3"/>
    <row r="2916" ht="18.75" hidden="1" x14ac:dyDescent="0.3"/>
    <row r="2917" ht="18.75" hidden="1" x14ac:dyDescent="0.3"/>
    <row r="2918" ht="18.75" hidden="1" x14ac:dyDescent="0.3"/>
    <row r="2919" ht="18.75" hidden="1" x14ac:dyDescent="0.3"/>
    <row r="2920" ht="18.75" hidden="1" x14ac:dyDescent="0.3"/>
    <row r="2921" ht="18.75" hidden="1" x14ac:dyDescent="0.3"/>
    <row r="2922" ht="18.75" hidden="1" x14ac:dyDescent="0.3"/>
    <row r="2923" ht="18.75" hidden="1" x14ac:dyDescent="0.3"/>
    <row r="2924" ht="18.75" hidden="1" x14ac:dyDescent="0.3"/>
    <row r="2925" ht="18.75" hidden="1" x14ac:dyDescent="0.3"/>
    <row r="2926" ht="18.75" hidden="1" x14ac:dyDescent="0.3"/>
    <row r="2927" ht="18.75" hidden="1" x14ac:dyDescent="0.3"/>
    <row r="2928" ht="18.75" hidden="1" x14ac:dyDescent="0.3"/>
    <row r="2929" ht="18.75" hidden="1" x14ac:dyDescent="0.3"/>
    <row r="2930" ht="18.75" hidden="1" x14ac:dyDescent="0.3"/>
    <row r="2931" ht="18.75" hidden="1" x14ac:dyDescent="0.3"/>
    <row r="2932" ht="18.75" hidden="1" x14ac:dyDescent="0.3"/>
    <row r="2933" ht="18.75" hidden="1" x14ac:dyDescent="0.3"/>
    <row r="2934" ht="18.75" hidden="1" x14ac:dyDescent="0.3"/>
    <row r="2935" ht="18.75" hidden="1" x14ac:dyDescent="0.3"/>
    <row r="2936" ht="18.75" hidden="1" x14ac:dyDescent="0.3"/>
    <row r="2937" ht="18.75" hidden="1" x14ac:dyDescent="0.3"/>
    <row r="2938" ht="18.75" hidden="1" x14ac:dyDescent="0.3"/>
    <row r="2939" ht="18.75" hidden="1" x14ac:dyDescent="0.3"/>
    <row r="2940" ht="18.75" hidden="1" x14ac:dyDescent="0.3"/>
    <row r="2941" ht="18.75" hidden="1" x14ac:dyDescent="0.3"/>
    <row r="2942" ht="18.75" hidden="1" x14ac:dyDescent="0.3"/>
    <row r="2943" ht="18.75" hidden="1" x14ac:dyDescent="0.3"/>
    <row r="2944" ht="18.75" hidden="1" x14ac:dyDescent="0.3"/>
    <row r="2945" ht="18.75" hidden="1" x14ac:dyDescent="0.3"/>
    <row r="2946" ht="18.75" hidden="1" x14ac:dyDescent="0.3"/>
    <row r="2947" ht="18.75" hidden="1" x14ac:dyDescent="0.3"/>
    <row r="2948" ht="18.75" hidden="1" x14ac:dyDescent="0.3"/>
    <row r="2949" ht="18.75" hidden="1" x14ac:dyDescent="0.3"/>
    <row r="2950" ht="18.75" hidden="1" x14ac:dyDescent="0.3"/>
    <row r="2951" ht="18.75" hidden="1" x14ac:dyDescent="0.3"/>
    <row r="2952" ht="18.75" hidden="1" x14ac:dyDescent="0.3"/>
    <row r="2953" ht="18.75" hidden="1" x14ac:dyDescent="0.3"/>
    <row r="2954" ht="18.75" hidden="1" x14ac:dyDescent="0.3"/>
    <row r="2955" ht="18.75" hidden="1" x14ac:dyDescent="0.3"/>
    <row r="2956" ht="18.75" hidden="1" x14ac:dyDescent="0.3"/>
    <row r="2957" ht="18.75" hidden="1" x14ac:dyDescent="0.3"/>
    <row r="2958" ht="18.75" hidden="1" x14ac:dyDescent="0.3"/>
    <row r="2959" ht="18.75" hidden="1" x14ac:dyDescent="0.3"/>
    <row r="2960" ht="18.75" hidden="1" x14ac:dyDescent="0.3"/>
    <row r="2961" ht="18.75" hidden="1" x14ac:dyDescent="0.3"/>
    <row r="2962" ht="18.75" hidden="1" x14ac:dyDescent="0.3"/>
    <row r="2963" ht="18.75" hidden="1" x14ac:dyDescent="0.3"/>
    <row r="2964" ht="18.75" hidden="1" x14ac:dyDescent="0.3"/>
    <row r="2965" ht="18.75" hidden="1" x14ac:dyDescent="0.3"/>
    <row r="2966" ht="18.75" hidden="1" x14ac:dyDescent="0.3"/>
    <row r="2967" ht="18.75" hidden="1" x14ac:dyDescent="0.3"/>
    <row r="2968" ht="18.75" hidden="1" x14ac:dyDescent="0.3"/>
    <row r="2969" ht="18.75" hidden="1" x14ac:dyDescent="0.3"/>
    <row r="2970" ht="18.75" hidden="1" x14ac:dyDescent="0.3"/>
    <row r="2971" ht="18.75" hidden="1" x14ac:dyDescent="0.3"/>
    <row r="2972" ht="18.75" hidden="1" x14ac:dyDescent="0.3"/>
    <row r="2973" ht="18.75" hidden="1" x14ac:dyDescent="0.3"/>
    <row r="2974" ht="18.75" hidden="1" x14ac:dyDescent="0.3"/>
    <row r="2975" ht="18.75" hidden="1" x14ac:dyDescent="0.3"/>
    <row r="2976" ht="18.75" hidden="1" x14ac:dyDescent="0.3"/>
    <row r="2977" ht="18.75" hidden="1" x14ac:dyDescent="0.3"/>
    <row r="2978" ht="18.75" hidden="1" x14ac:dyDescent="0.3"/>
    <row r="2979" ht="18.75" hidden="1" x14ac:dyDescent="0.3"/>
    <row r="2980" ht="18.75" hidden="1" x14ac:dyDescent="0.3"/>
    <row r="2981" ht="18.75" hidden="1" x14ac:dyDescent="0.3"/>
    <row r="2982" ht="18.75" hidden="1" x14ac:dyDescent="0.3"/>
    <row r="2983" ht="18.75" hidden="1" x14ac:dyDescent="0.3"/>
    <row r="2984" ht="18.75" hidden="1" x14ac:dyDescent="0.3"/>
    <row r="2985" ht="18.75" hidden="1" x14ac:dyDescent="0.3"/>
    <row r="2986" ht="18.75" hidden="1" x14ac:dyDescent="0.3"/>
    <row r="2987" ht="18.75" hidden="1" x14ac:dyDescent="0.3"/>
    <row r="2988" ht="18.75" hidden="1" x14ac:dyDescent="0.3"/>
    <row r="2989" ht="18.75" hidden="1" x14ac:dyDescent="0.3"/>
    <row r="2990" ht="18.75" hidden="1" x14ac:dyDescent="0.3"/>
    <row r="2991" ht="18.75" hidden="1" x14ac:dyDescent="0.3"/>
    <row r="2992" ht="18.75" hidden="1" x14ac:dyDescent="0.3"/>
    <row r="2993" ht="18.75" hidden="1" x14ac:dyDescent="0.3"/>
    <row r="2994" ht="18.75" hidden="1" x14ac:dyDescent="0.3"/>
    <row r="2995" ht="18.75" hidden="1" x14ac:dyDescent="0.3"/>
    <row r="2996" ht="18.75" hidden="1" x14ac:dyDescent="0.3"/>
    <row r="2997" ht="18.75" hidden="1" x14ac:dyDescent="0.3"/>
    <row r="2998" ht="18.75" hidden="1" x14ac:dyDescent="0.3"/>
    <row r="2999" ht="18.75" hidden="1" x14ac:dyDescent="0.3"/>
    <row r="3000" ht="18.75" hidden="1" x14ac:dyDescent="0.3"/>
    <row r="3001" ht="18.75" hidden="1" x14ac:dyDescent="0.3"/>
    <row r="3002" ht="18.75" hidden="1" x14ac:dyDescent="0.3"/>
    <row r="3003" ht="18.75" hidden="1" x14ac:dyDescent="0.3"/>
    <row r="3004" ht="18.75" hidden="1" x14ac:dyDescent="0.3"/>
    <row r="3005" ht="18.75" hidden="1" x14ac:dyDescent="0.3"/>
    <row r="3006" ht="18.75" hidden="1" x14ac:dyDescent="0.3"/>
    <row r="3007" ht="18.75" hidden="1" x14ac:dyDescent="0.3"/>
    <row r="3008" ht="18.75" hidden="1" x14ac:dyDescent="0.3"/>
    <row r="3009" ht="18.75" hidden="1" x14ac:dyDescent="0.3"/>
    <row r="3010" ht="18.75" hidden="1" x14ac:dyDescent="0.3"/>
    <row r="3011" ht="18.75" hidden="1" x14ac:dyDescent="0.3"/>
    <row r="3012" ht="18.75" hidden="1" x14ac:dyDescent="0.3"/>
    <row r="3013" ht="18.75" hidden="1" x14ac:dyDescent="0.3"/>
    <row r="3014" ht="18.75" hidden="1" x14ac:dyDescent="0.3"/>
    <row r="3015" ht="18.75" hidden="1" x14ac:dyDescent="0.3"/>
    <row r="3016" ht="18.75" hidden="1" x14ac:dyDescent="0.3"/>
    <row r="3017" ht="18.75" hidden="1" x14ac:dyDescent="0.3"/>
    <row r="3018" ht="18.75" hidden="1" x14ac:dyDescent="0.3"/>
    <row r="3019" ht="18.75" hidden="1" x14ac:dyDescent="0.3"/>
    <row r="3020" ht="18.75" hidden="1" x14ac:dyDescent="0.3"/>
    <row r="3021" ht="18.75" hidden="1" x14ac:dyDescent="0.3"/>
    <row r="3022" ht="18.75" hidden="1" x14ac:dyDescent="0.3"/>
    <row r="3023" ht="18.75" hidden="1" x14ac:dyDescent="0.3"/>
    <row r="3024" ht="18.75" hidden="1" x14ac:dyDescent="0.3"/>
    <row r="3025" ht="18.75" hidden="1" x14ac:dyDescent="0.3"/>
    <row r="3026" ht="18.75" hidden="1" x14ac:dyDescent="0.3"/>
    <row r="3027" ht="18.75" hidden="1" x14ac:dyDescent="0.3"/>
    <row r="3028" ht="18.75" hidden="1" x14ac:dyDescent="0.3"/>
    <row r="3029" ht="18.75" hidden="1" x14ac:dyDescent="0.3"/>
    <row r="3030" ht="18.75" hidden="1" x14ac:dyDescent="0.3"/>
    <row r="3031" ht="18.75" hidden="1" x14ac:dyDescent="0.3"/>
    <row r="3032" ht="18.75" hidden="1" x14ac:dyDescent="0.3"/>
    <row r="3033" ht="18.75" hidden="1" x14ac:dyDescent="0.3"/>
    <row r="3034" ht="18.75" hidden="1" x14ac:dyDescent="0.3"/>
    <row r="3035" ht="18.75" hidden="1" x14ac:dyDescent="0.3"/>
    <row r="3036" ht="18.75" hidden="1" x14ac:dyDescent="0.3"/>
    <row r="3037" ht="18.75" hidden="1" x14ac:dyDescent="0.3"/>
    <row r="3038" ht="18.75" hidden="1" x14ac:dyDescent="0.3"/>
    <row r="3039" ht="18.75" hidden="1" x14ac:dyDescent="0.3"/>
    <row r="3040" ht="18.75" hidden="1" x14ac:dyDescent="0.3"/>
    <row r="3041" ht="18.75" hidden="1" x14ac:dyDescent="0.3"/>
    <row r="3042" ht="18.75" hidden="1" x14ac:dyDescent="0.3"/>
    <row r="3043" ht="18.75" hidden="1" x14ac:dyDescent="0.3"/>
    <row r="3044" ht="18.75" hidden="1" x14ac:dyDescent="0.3"/>
    <row r="3045" ht="18.75" hidden="1" x14ac:dyDescent="0.3"/>
    <row r="3046" ht="18.75" hidden="1" x14ac:dyDescent="0.3"/>
    <row r="3047" ht="18.75" hidden="1" x14ac:dyDescent="0.3"/>
    <row r="3048" ht="18.75" hidden="1" x14ac:dyDescent="0.3"/>
    <row r="3049" ht="18.75" hidden="1" x14ac:dyDescent="0.3"/>
    <row r="3050" ht="18.75" hidden="1" x14ac:dyDescent="0.3"/>
    <row r="3051" ht="18.75" hidden="1" x14ac:dyDescent="0.3"/>
    <row r="3052" ht="18.75" hidden="1" x14ac:dyDescent="0.3"/>
    <row r="3053" ht="18.75" hidden="1" x14ac:dyDescent="0.3"/>
    <row r="3054" ht="18.75" hidden="1" x14ac:dyDescent="0.3"/>
    <row r="3055" ht="18.75" hidden="1" x14ac:dyDescent="0.3"/>
    <row r="3056" ht="18.75" hidden="1" x14ac:dyDescent="0.3"/>
    <row r="3057" ht="18.75" hidden="1" x14ac:dyDescent="0.3"/>
    <row r="3058" ht="18.75" hidden="1" x14ac:dyDescent="0.3"/>
    <row r="3059" ht="18.75" hidden="1" x14ac:dyDescent="0.3"/>
    <row r="3060" ht="18.75" hidden="1" x14ac:dyDescent="0.3"/>
    <row r="3061" ht="18.75" hidden="1" x14ac:dyDescent="0.3"/>
    <row r="3062" ht="18.75" hidden="1" x14ac:dyDescent="0.3"/>
    <row r="3063" ht="18.75" hidden="1" x14ac:dyDescent="0.3"/>
    <row r="3064" ht="18.75" hidden="1" x14ac:dyDescent="0.3"/>
    <row r="3065" ht="18.75" hidden="1" x14ac:dyDescent="0.3"/>
    <row r="3066" ht="18.75" hidden="1" x14ac:dyDescent="0.3"/>
    <row r="3067" ht="18.75" hidden="1" x14ac:dyDescent="0.3"/>
    <row r="3068" ht="18.75" hidden="1" x14ac:dyDescent="0.3"/>
    <row r="3069" ht="18.75" hidden="1" x14ac:dyDescent="0.3"/>
    <row r="3070" ht="18.75" hidden="1" x14ac:dyDescent="0.3"/>
    <row r="3071" ht="18.75" hidden="1" x14ac:dyDescent="0.3"/>
    <row r="3072" ht="18.75" hidden="1" x14ac:dyDescent="0.3"/>
    <row r="3073" ht="18.75" hidden="1" x14ac:dyDescent="0.3"/>
    <row r="3074" ht="18.75" hidden="1" x14ac:dyDescent="0.3"/>
    <row r="3075" ht="18.75" hidden="1" x14ac:dyDescent="0.3"/>
    <row r="3076" ht="18.75" hidden="1" x14ac:dyDescent="0.3"/>
    <row r="3077" ht="18.75" hidden="1" x14ac:dyDescent="0.3"/>
    <row r="3078" ht="18.75" hidden="1" x14ac:dyDescent="0.3"/>
    <row r="3079" ht="18.75" hidden="1" x14ac:dyDescent="0.3"/>
    <row r="3080" ht="18.75" hidden="1" x14ac:dyDescent="0.3"/>
    <row r="3081" ht="18.75" hidden="1" x14ac:dyDescent="0.3"/>
    <row r="3082" ht="18.75" hidden="1" x14ac:dyDescent="0.3"/>
    <row r="3083" ht="18.75" hidden="1" x14ac:dyDescent="0.3"/>
    <row r="3084" ht="18.75" hidden="1" x14ac:dyDescent="0.3"/>
    <row r="3085" ht="18.75" hidden="1" x14ac:dyDescent="0.3"/>
    <row r="3086" ht="18.75" hidden="1" x14ac:dyDescent="0.3"/>
    <row r="3087" ht="18.75" hidden="1" x14ac:dyDescent="0.3"/>
    <row r="3088" ht="18.75" hidden="1" x14ac:dyDescent="0.3"/>
    <row r="3089" ht="18.75" hidden="1" x14ac:dyDescent="0.3"/>
    <row r="3090" ht="18.75" hidden="1" x14ac:dyDescent="0.3"/>
    <row r="3091" ht="18.75" hidden="1" x14ac:dyDescent="0.3"/>
    <row r="3092" ht="18.75" hidden="1" x14ac:dyDescent="0.3"/>
    <row r="3093" ht="18.75" hidden="1" x14ac:dyDescent="0.3"/>
    <row r="3094" ht="18.75" hidden="1" x14ac:dyDescent="0.3"/>
    <row r="3095" ht="18.75" hidden="1" x14ac:dyDescent="0.3"/>
    <row r="3096" ht="18.75" hidden="1" x14ac:dyDescent="0.3"/>
    <row r="3097" ht="18.75" hidden="1" x14ac:dyDescent="0.3"/>
    <row r="3098" ht="18.75" hidden="1" x14ac:dyDescent="0.3"/>
    <row r="3099" ht="18.75" hidden="1" x14ac:dyDescent="0.3"/>
    <row r="3100" ht="18.75" hidden="1" x14ac:dyDescent="0.3"/>
    <row r="3101" ht="18.75" hidden="1" x14ac:dyDescent="0.3"/>
    <row r="3102" ht="18.75" hidden="1" x14ac:dyDescent="0.3"/>
    <row r="3103" ht="18.75" hidden="1" x14ac:dyDescent="0.3"/>
    <row r="3104" ht="18.75" hidden="1" x14ac:dyDescent="0.3"/>
    <row r="3105" ht="18.75" hidden="1" x14ac:dyDescent="0.3"/>
    <row r="3106" ht="18.75" hidden="1" x14ac:dyDescent="0.3"/>
    <row r="3107" ht="18.75" hidden="1" x14ac:dyDescent="0.3"/>
    <row r="3108" ht="18.75" hidden="1" x14ac:dyDescent="0.3"/>
    <row r="3109" ht="18.75" hidden="1" x14ac:dyDescent="0.3"/>
    <row r="3110" ht="18.75" hidden="1" x14ac:dyDescent="0.3"/>
    <row r="3111" ht="18.75" hidden="1" x14ac:dyDescent="0.3"/>
    <row r="3112" ht="18.75" hidden="1" x14ac:dyDescent="0.3"/>
    <row r="3113" ht="18.75" hidden="1" x14ac:dyDescent="0.3"/>
    <row r="3114" ht="18.75" hidden="1" x14ac:dyDescent="0.3"/>
    <row r="3115" ht="18.75" hidden="1" x14ac:dyDescent="0.3"/>
    <row r="3116" ht="18.75" hidden="1" x14ac:dyDescent="0.3"/>
    <row r="3117" ht="18.75" hidden="1" x14ac:dyDescent="0.3"/>
    <row r="3118" ht="18.75" hidden="1" x14ac:dyDescent="0.3"/>
    <row r="3119" ht="18.75" hidden="1" x14ac:dyDescent="0.3"/>
    <row r="3120" ht="18.75" hidden="1" x14ac:dyDescent="0.3"/>
    <row r="3121" ht="18.75" hidden="1" x14ac:dyDescent="0.3"/>
    <row r="3122" ht="18.75" hidden="1" x14ac:dyDescent="0.3"/>
    <row r="3123" ht="18.75" hidden="1" x14ac:dyDescent="0.3"/>
    <row r="3124" ht="18.75" hidden="1" x14ac:dyDescent="0.3"/>
    <row r="3125" ht="18.75" hidden="1" x14ac:dyDescent="0.3"/>
    <row r="3126" ht="18.75" hidden="1" x14ac:dyDescent="0.3"/>
    <row r="3127" ht="18.75" hidden="1" x14ac:dyDescent="0.3"/>
    <row r="3128" ht="18.75" hidden="1" x14ac:dyDescent="0.3"/>
    <row r="3129" ht="18.75" hidden="1" x14ac:dyDescent="0.3"/>
    <row r="3130" ht="18.75" hidden="1" x14ac:dyDescent="0.3"/>
    <row r="3131" ht="18.75" hidden="1" x14ac:dyDescent="0.3"/>
    <row r="3132" ht="18.75" hidden="1" x14ac:dyDescent="0.3"/>
    <row r="3133" ht="18.75" hidden="1" x14ac:dyDescent="0.3"/>
    <row r="3134" ht="18.75" hidden="1" x14ac:dyDescent="0.3"/>
    <row r="3135" ht="18.75" hidden="1" x14ac:dyDescent="0.3"/>
    <row r="3136" ht="18.75" hidden="1" x14ac:dyDescent="0.3"/>
    <row r="3137" ht="18.75" hidden="1" x14ac:dyDescent="0.3"/>
    <row r="3138" ht="18.75" hidden="1" x14ac:dyDescent="0.3"/>
    <row r="3139" ht="18.75" hidden="1" x14ac:dyDescent="0.3"/>
    <row r="3140" ht="18.75" hidden="1" x14ac:dyDescent="0.3"/>
    <row r="3141" ht="18.75" hidden="1" x14ac:dyDescent="0.3"/>
    <row r="3142" ht="18.75" hidden="1" x14ac:dyDescent="0.3"/>
    <row r="3143" ht="18.75" hidden="1" x14ac:dyDescent="0.3"/>
    <row r="3144" ht="18.75" hidden="1" x14ac:dyDescent="0.3"/>
    <row r="3145" ht="18.75" hidden="1" x14ac:dyDescent="0.3"/>
    <row r="3146" ht="18.75" hidden="1" x14ac:dyDescent="0.3"/>
    <row r="3147" ht="18.75" hidden="1" x14ac:dyDescent="0.3"/>
    <row r="3148" ht="18.75" hidden="1" x14ac:dyDescent="0.3"/>
    <row r="3149" ht="18.75" hidden="1" x14ac:dyDescent="0.3"/>
    <row r="3150" ht="18.75" hidden="1" x14ac:dyDescent="0.3"/>
    <row r="3151" ht="18.75" hidden="1" x14ac:dyDescent="0.3"/>
    <row r="3152" ht="18.75" hidden="1" x14ac:dyDescent="0.3"/>
    <row r="3153" ht="18.75" hidden="1" x14ac:dyDescent="0.3"/>
    <row r="3154" ht="18.75" hidden="1" x14ac:dyDescent="0.3"/>
    <row r="3155" ht="18.75" hidden="1" x14ac:dyDescent="0.3"/>
    <row r="3156" ht="18.75" hidden="1" x14ac:dyDescent="0.3"/>
    <row r="3157" ht="18.75" hidden="1" x14ac:dyDescent="0.3"/>
    <row r="3158" ht="18.75" hidden="1" x14ac:dyDescent="0.3"/>
    <row r="3159" ht="18.75" hidden="1" x14ac:dyDescent="0.3"/>
    <row r="3160" ht="18.75" hidden="1" x14ac:dyDescent="0.3"/>
    <row r="3161" ht="18.75" hidden="1" x14ac:dyDescent="0.3"/>
    <row r="3162" ht="18.75" hidden="1" x14ac:dyDescent="0.3"/>
    <row r="3163" ht="18.75" hidden="1" x14ac:dyDescent="0.3"/>
    <row r="3164" ht="18.75" hidden="1" x14ac:dyDescent="0.3"/>
    <row r="3165" ht="18.75" hidden="1" x14ac:dyDescent="0.3"/>
    <row r="3166" ht="18.75" hidden="1" x14ac:dyDescent="0.3"/>
    <row r="3167" ht="18.75" hidden="1" x14ac:dyDescent="0.3"/>
    <row r="3168" ht="18.75" hidden="1" x14ac:dyDescent="0.3"/>
    <row r="3169" ht="18.75" hidden="1" x14ac:dyDescent="0.3"/>
    <row r="3170" ht="18.75" hidden="1" x14ac:dyDescent="0.3"/>
    <row r="3171" ht="18.75" hidden="1" x14ac:dyDescent="0.3"/>
    <row r="3172" ht="18.75" hidden="1" x14ac:dyDescent="0.3"/>
    <row r="3173" ht="18.75" hidden="1" x14ac:dyDescent="0.3"/>
    <row r="3174" ht="18.75" hidden="1" x14ac:dyDescent="0.3"/>
    <row r="3175" ht="18.75" hidden="1" x14ac:dyDescent="0.3"/>
    <row r="3176" ht="18.75" hidden="1" x14ac:dyDescent="0.3"/>
    <row r="3177" ht="18.75" hidden="1" x14ac:dyDescent="0.3"/>
    <row r="3178" ht="18.75" hidden="1" x14ac:dyDescent="0.3"/>
    <row r="3179" ht="18.75" hidden="1" x14ac:dyDescent="0.3"/>
    <row r="3180" ht="18.75" hidden="1" x14ac:dyDescent="0.3"/>
    <row r="3181" ht="18.75" hidden="1" x14ac:dyDescent="0.3"/>
    <row r="3182" ht="18.75" hidden="1" x14ac:dyDescent="0.3"/>
    <row r="3183" ht="18.75" hidden="1" x14ac:dyDescent="0.3"/>
    <row r="3184" ht="18.75" hidden="1" x14ac:dyDescent="0.3"/>
    <row r="3185" ht="18.75" hidden="1" x14ac:dyDescent="0.3"/>
    <row r="3186" ht="18.75" hidden="1" x14ac:dyDescent="0.3"/>
    <row r="3187" ht="18.75" hidden="1" x14ac:dyDescent="0.3"/>
    <row r="3188" ht="18.75" hidden="1" x14ac:dyDescent="0.3"/>
    <row r="3189" ht="18.75" hidden="1" x14ac:dyDescent="0.3"/>
    <row r="3190" ht="18.75" hidden="1" x14ac:dyDescent="0.3"/>
    <row r="3191" ht="18.75" hidden="1" x14ac:dyDescent="0.3"/>
    <row r="3192" ht="18.75" hidden="1" x14ac:dyDescent="0.3"/>
    <row r="3193" ht="18.75" hidden="1" x14ac:dyDescent="0.3"/>
    <row r="3194" ht="18.75" hidden="1" x14ac:dyDescent="0.3"/>
    <row r="3195" ht="18.75" hidden="1" x14ac:dyDescent="0.3"/>
    <row r="3196" ht="18.75" hidden="1" x14ac:dyDescent="0.3"/>
    <row r="3197" ht="18.75" hidden="1" x14ac:dyDescent="0.3"/>
    <row r="3198" ht="18.75" hidden="1" x14ac:dyDescent="0.3"/>
    <row r="3199" ht="18.75" hidden="1" x14ac:dyDescent="0.3"/>
    <row r="3200" ht="18.75" hidden="1" x14ac:dyDescent="0.3"/>
    <row r="3201" ht="18.75" hidden="1" x14ac:dyDescent="0.3"/>
    <row r="3202" ht="18.75" hidden="1" x14ac:dyDescent="0.3"/>
    <row r="3203" ht="18.75" hidden="1" x14ac:dyDescent="0.3"/>
    <row r="3204" ht="18.75" hidden="1" x14ac:dyDescent="0.3"/>
    <row r="3205" ht="18.75" hidden="1" x14ac:dyDescent="0.3"/>
    <row r="3206" ht="18.75" hidden="1" x14ac:dyDescent="0.3"/>
    <row r="3207" ht="18.75" hidden="1" x14ac:dyDescent="0.3"/>
    <row r="3208" ht="18.75" hidden="1" x14ac:dyDescent="0.3"/>
    <row r="3209" ht="18.75" hidden="1" x14ac:dyDescent="0.3"/>
    <row r="3210" ht="18.75" hidden="1" x14ac:dyDescent="0.3"/>
    <row r="3211" ht="18.75" hidden="1" x14ac:dyDescent="0.3"/>
    <row r="3212" ht="18.75" hidden="1" x14ac:dyDescent="0.3"/>
    <row r="3213" ht="18.75" hidden="1" x14ac:dyDescent="0.3"/>
    <row r="3214" ht="18.75" hidden="1" x14ac:dyDescent="0.3"/>
    <row r="3215" ht="18.75" hidden="1" x14ac:dyDescent="0.3"/>
    <row r="3216" ht="18.75" hidden="1" x14ac:dyDescent="0.3"/>
    <row r="3217" ht="18.75" hidden="1" x14ac:dyDescent="0.3"/>
    <row r="3218" ht="18.75" hidden="1" x14ac:dyDescent="0.3"/>
    <row r="3219" ht="18.75" hidden="1" x14ac:dyDescent="0.3"/>
    <row r="3220" ht="18.75" hidden="1" x14ac:dyDescent="0.3"/>
    <row r="3221" ht="18.75" hidden="1" x14ac:dyDescent="0.3"/>
    <row r="3222" ht="18.75" hidden="1" x14ac:dyDescent="0.3"/>
    <row r="3223" ht="18.75" hidden="1" x14ac:dyDescent="0.3"/>
    <row r="3224" ht="18.75" hidden="1" x14ac:dyDescent="0.3"/>
    <row r="3225" ht="18.75" hidden="1" x14ac:dyDescent="0.3"/>
    <row r="3226" ht="18.75" hidden="1" x14ac:dyDescent="0.3"/>
    <row r="3227" ht="18.75" hidden="1" x14ac:dyDescent="0.3"/>
    <row r="3228" ht="18.75" hidden="1" x14ac:dyDescent="0.3"/>
    <row r="3229" ht="18.75" hidden="1" x14ac:dyDescent="0.3"/>
    <row r="3230" ht="18.75" hidden="1" x14ac:dyDescent="0.3"/>
    <row r="3231" ht="18.75" hidden="1" x14ac:dyDescent="0.3"/>
    <row r="3232" ht="18.75" hidden="1" x14ac:dyDescent="0.3"/>
    <row r="3233" ht="18.75" hidden="1" x14ac:dyDescent="0.3"/>
    <row r="3234" ht="18.75" hidden="1" x14ac:dyDescent="0.3"/>
    <row r="3235" ht="18.75" hidden="1" x14ac:dyDescent="0.3"/>
    <row r="3236" ht="18.75" hidden="1" x14ac:dyDescent="0.3"/>
    <row r="3237" ht="18.75" hidden="1" x14ac:dyDescent="0.3"/>
    <row r="3238" ht="18.75" hidden="1" x14ac:dyDescent="0.3"/>
    <row r="3239" ht="18.75" hidden="1" x14ac:dyDescent="0.3"/>
    <row r="3240" ht="18.75" hidden="1" x14ac:dyDescent="0.3"/>
    <row r="3241" ht="18.75" hidden="1" x14ac:dyDescent="0.3"/>
    <row r="3242" ht="18.75" hidden="1" x14ac:dyDescent="0.3"/>
    <row r="3243" ht="18.75" hidden="1" x14ac:dyDescent="0.3"/>
    <row r="3244" ht="18.75" hidden="1" x14ac:dyDescent="0.3"/>
    <row r="3245" ht="18.75" hidden="1" x14ac:dyDescent="0.3"/>
    <row r="3246" ht="18.75" hidden="1" x14ac:dyDescent="0.3"/>
    <row r="3247" ht="18.75" hidden="1" x14ac:dyDescent="0.3"/>
    <row r="3248" ht="18.75" hidden="1" x14ac:dyDescent="0.3"/>
    <row r="3249" ht="18.75" hidden="1" x14ac:dyDescent="0.3"/>
    <row r="3250" ht="18.75" hidden="1" x14ac:dyDescent="0.3"/>
    <row r="3251" ht="18.75" hidden="1" x14ac:dyDescent="0.3"/>
    <row r="3252" ht="18.75" hidden="1" x14ac:dyDescent="0.3"/>
    <row r="3253" ht="18.75" hidden="1" x14ac:dyDescent="0.3"/>
    <row r="3254" ht="18.75" hidden="1" x14ac:dyDescent="0.3"/>
    <row r="3255" ht="18.75" hidden="1" x14ac:dyDescent="0.3"/>
    <row r="3256" ht="18.75" hidden="1" x14ac:dyDescent="0.3"/>
    <row r="3257" ht="18.75" hidden="1" x14ac:dyDescent="0.3"/>
    <row r="3258" ht="18.75" hidden="1" x14ac:dyDescent="0.3"/>
    <row r="3259" ht="18.75" hidden="1" x14ac:dyDescent="0.3"/>
    <row r="3260" ht="18.75" hidden="1" x14ac:dyDescent="0.3"/>
    <row r="3261" ht="18.75" hidden="1" x14ac:dyDescent="0.3"/>
    <row r="3262" ht="18.75" hidden="1" x14ac:dyDescent="0.3"/>
    <row r="3263" ht="18.75" hidden="1" x14ac:dyDescent="0.3"/>
    <row r="3264" ht="18.75" hidden="1" x14ac:dyDescent="0.3"/>
    <row r="3265" ht="18.75" hidden="1" x14ac:dyDescent="0.3"/>
    <row r="3266" ht="18.75" hidden="1" x14ac:dyDescent="0.3"/>
    <row r="3267" ht="18.75" hidden="1" x14ac:dyDescent="0.3"/>
    <row r="3268" ht="18.75" hidden="1" x14ac:dyDescent="0.3"/>
    <row r="3269" ht="18.75" hidden="1" x14ac:dyDescent="0.3"/>
    <row r="3270" ht="18.75" hidden="1" x14ac:dyDescent="0.3"/>
    <row r="3271" ht="18.75" hidden="1" x14ac:dyDescent="0.3"/>
    <row r="3272" ht="18.75" hidden="1" x14ac:dyDescent="0.3"/>
    <row r="3273" ht="18.75" hidden="1" x14ac:dyDescent="0.3"/>
    <row r="3274" ht="18.75" hidden="1" x14ac:dyDescent="0.3"/>
    <row r="3275" ht="18.75" hidden="1" x14ac:dyDescent="0.3"/>
    <row r="3276" ht="18.75" hidden="1" x14ac:dyDescent="0.3"/>
    <row r="3277" ht="18.75" hidden="1" x14ac:dyDescent="0.3"/>
    <row r="3278" ht="18.75" hidden="1" x14ac:dyDescent="0.3"/>
    <row r="3279" ht="18.75" hidden="1" x14ac:dyDescent="0.3"/>
    <row r="3280" ht="18.75" hidden="1" x14ac:dyDescent="0.3"/>
    <row r="3281" ht="18.75" hidden="1" x14ac:dyDescent="0.3"/>
    <row r="3282" ht="18.75" hidden="1" x14ac:dyDescent="0.3"/>
    <row r="3283" ht="18.75" hidden="1" x14ac:dyDescent="0.3"/>
    <row r="3284" ht="18.75" hidden="1" x14ac:dyDescent="0.3"/>
    <row r="3285" ht="18.75" hidden="1" x14ac:dyDescent="0.3"/>
    <row r="3286" ht="18.75" hidden="1" x14ac:dyDescent="0.3"/>
    <row r="3287" ht="18.75" hidden="1" x14ac:dyDescent="0.3"/>
    <row r="3288" ht="18.75" hidden="1" x14ac:dyDescent="0.3"/>
    <row r="3289" ht="18.75" hidden="1" x14ac:dyDescent="0.3"/>
    <row r="3290" ht="18.75" hidden="1" x14ac:dyDescent="0.3"/>
    <row r="3291" ht="18.75" hidden="1" x14ac:dyDescent="0.3"/>
    <row r="3292" ht="18.75" hidden="1" x14ac:dyDescent="0.3"/>
    <row r="3293" ht="18.75" hidden="1" x14ac:dyDescent="0.3"/>
    <row r="3294" ht="18.75" hidden="1" x14ac:dyDescent="0.3"/>
    <row r="3295" ht="18.75" hidden="1" x14ac:dyDescent="0.3"/>
    <row r="3296" ht="18.75" hidden="1" x14ac:dyDescent="0.3"/>
    <row r="3297" ht="18.75" hidden="1" x14ac:dyDescent="0.3"/>
    <row r="3298" ht="18.75" hidden="1" x14ac:dyDescent="0.3"/>
    <row r="3299" ht="18.75" hidden="1" x14ac:dyDescent="0.3"/>
    <row r="3300" ht="18.75" hidden="1" x14ac:dyDescent="0.3"/>
    <row r="3301" ht="18.75" hidden="1" x14ac:dyDescent="0.3"/>
    <row r="3302" ht="18.75" hidden="1" x14ac:dyDescent="0.3"/>
    <row r="3303" ht="18.75" hidden="1" x14ac:dyDescent="0.3"/>
    <row r="3304" ht="18.75" hidden="1" x14ac:dyDescent="0.3"/>
    <row r="3305" ht="18.75" hidden="1" x14ac:dyDescent="0.3"/>
    <row r="3306" ht="18.75" hidden="1" x14ac:dyDescent="0.3"/>
    <row r="3307" ht="18.75" hidden="1" x14ac:dyDescent="0.3"/>
    <row r="3308" ht="18.75" hidden="1" x14ac:dyDescent="0.3"/>
    <row r="3309" ht="18.75" hidden="1" x14ac:dyDescent="0.3"/>
    <row r="3310" ht="18.75" hidden="1" x14ac:dyDescent="0.3"/>
    <row r="3311" ht="18.75" hidden="1" x14ac:dyDescent="0.3"/>
    <row r="3312" ht="18.75" hidden="1" x14ac:dyDescent="0.3"/>
    <row r="3313" ht="18.75" hidden="1" x14ac:dyDescent="0.3"/>
    <row r="3314" ht="18.75" hidden="1" x14ac:dyDescent="0.3"/>
    <row r="3315" ht="18.75" hidden="1" x14ac:dyDescent="0.3"/>
    <row r="3316" ht="18.75" hidden="1" x14ac:dyDescent="0.3"/>
    <row r="3317" ht="18.75" hidden="1" x14ac:dyDescent="0.3"/>
    <row r="3318" ht="18.75" hidden="1" x14ac:dyDescent="0.3"/>
    <row r="3319" ht="18.75" hidden="1" x14ac:dyDescent="0.3"/>
    <row r="3320" ht="18.75" hidden="1" x14ac:dyDescent="0.3"/>
    <row r="3321" ht="18.75" hidden="1" x14ac:dyDescent="0.3"/>
    <row r="3322" ht="18.75" hidden="1" x14ac:dyDescent="0.3"/>
    <row r="3323" ht="18.75" hidden="1" x14ac:dyDescent="0.3"/>
    <row r="3324" ht="18.75" hidden="1" x14ac:dyDescent="0.3"/>
    <row r="3325" ht="18.75" hidden="1" x14ac:dyDescent="0.3"/>
    <row r="3326" ht="18.75" hidden="1" x14ac:dyDescent="0.3"/>
    <row r="3327" ht="18.75" hidden="1" x14ac:dyDescent="0.3"/>
    <row r="3328" ht="18.75" hidden="1" x14ac:dyDescent="0.3"/>
    <row r="3329" ht="18.75" hidden="1" x14ac:dyDescent="0.3"/>
    <row r="3330" ht="18.75" hidden="1" x14ac:dyDescent="0.3"/>
    <row r="3331" ht="18.75" hidden="1" x14ac:dyDescent="0.3"/>
    <row r="3332" ht="18.75" hidden="1" x14ac:dyDescent="0.3"/>
    <row r="3333" ht="18.75" hidden="1" x14ac:dyDescent="0.3"/>
    <row r="3334" ht="18.75" hidden="1" x14ac:dyDescent="0.3"/>
    <row r="3335" ht="18.75" hidden="1" x14ac:dyDescent="0.3"/>
    <row r="3336" ht="18.75" hidden="1" x14ac:dyDescent="0.3"/>
    <row r="3337" ht="18.75" hidden="1" x14ac:dyDescent="0.3"/>
    <row r="3338" ht="18.75" hidden="1" x14ac:dyDescent="0.3"/>
    <row r="3339" ht="18.75" hidden="1" x14ac:dyDescent="0.3"/>
    <row r="3340" ht="18.75" hidden="1" x14ac:dyDescent="0.3"/>
    <row r="3341" ht="18.75" hidden="1" x14ac:dyDescent="0.3"/>
    <row r="3342" ht="18.75" hidden="1" x14ac:dyDescent="0.3"/>
    <row r="3343" ht="18.75" hidden="1" x14ac:dyDescent="0.3"/>
    <row r="3344" ht="18.75" hidden="1" x14ac:dyDescent="0.3"/>
    <row r="3345" ht="18.75" hidden="1" x14ac:dyDescent="0.3"/>
    <row r="3346" ht="18.75" hidden="1" x14ac:dyDescent="0.3"/>
    <row r="3347" ht="18.75" hidden="1" x14ac:dyDescent="0.3"/>
    <row r="3348" ht="18.75" hidden="1" x14ac:dyDescent="0.3"/>
    <row r="3349" ht="18.75" hidden="1" x14ac:dyDescent="0.3"/>
    <row r="3350" ht="18.75" hidden="1" x14ac:dyDescent="0.3"/>
    <row r="3351" ht="18.75" hidden="1" x14ac:dyDescent="0.3"/>
    <row r="3352" ht="18.75" hidden="1" x14ac:dyDescent="0.3"/>
    <row r="3353" ht="18.75" hidden="1" x14ac:dyDescent="0.3"/>
    <row r="3354" ht="18.75" hidden="1" x14ac:dyDescent="0.3"/>
    <row r="3355" ht="18.75" hidden="1" x14ac:dyDescent="0.3"/>
    <row r="3356" ht="18.75" hidden="1" x14ac:dyDescent="0.3"/>
    <row r="3357" ht="18.75" hidden="1" x14ac:dyDescent="0.3"/>
    <row r="3358" ht="18.75" hidden="1" x14ac:dyDescent="0.3"/>
    <row r="3359" ht="18.75" hidden="1" x14ac:dyDescent="0.3"/>
    <row r="3360" ht="18.75" hidden="1" x14ac:dyDescent="0.3"/>
    <row r="3361" ht="18.75" hidden="1" x14ac:dyDescent="0.3"/>
    <row r="3362" ht="18.75" hidden="1" x14ac:dyDescent="0.3"/>
    <row r="3363" ht="18.75" hidden="1" x14ac:dyDescent="0.3"/>
    <row r="3364" ht="18.75" hidden="1" x14ac:dyDescent="0.3"/>
    <row r="3365" ht="18.75" hidden="1" x14ac:dyDescent="0.3"/>
    <row r="3366" ht="18.75" hidden="1" x14ac:dyDescent="0.3"/>
    <row r="3367" ht="18.75" hidden="1" x14ac:dyDescent="0.3"/>
    <row r="3368" ht="18.75" hidden="1" x14ac:dyDescent="0.3"/>
    <row r="3369" ht="18.75" hidden="1" x14ac:dyDescent="0.3"/>
    <row r="3370" ht="18.75" hidden="1" x14ac:dyDescent="0.3"/>
    <row r="3371" ht="18.75" hidden="1" x14ac:dyDescent="0.3"/>
    <row r="3372" ht="18.75" hidden="1" x14ac:dyDescent="0.3"/>
    <row r="3373" ht="18.75" hidden="1" x14ac:dyDescent="0.3"/>
    <row r="3374" ht="18.75" hidden="1" x14ac:dyDescent="0.3"/>
    <row r="3375" ht="18.75" hidden="1" x14ac:dyDescent="0.3"/>
    <row r="3376" ht="18.75" hidden="1" x14ac:dyDescent="0.3"/>
    <row r="3377" ht="18.75" hidden="1" x14ac:dyDescent="0.3"/>
    <row r="3378" ht="18.75" hidden="1" x14ac:dyDescent="0.3"/>
    <row r="3379" ht="18.75" hidden="1" x14ac:dyDescent="0.3"/>
    <row r="3380" ht="18.75" hidden="1" x14ac:dyDescent="0.3"/>
    <row r="3381" ht="18.75" hidden="1" x14ac:dyDescent="0.3"/>
    <row r="3382" ht="18.75" hidden="1" x14ac:dyDescent="0.3"/>
    <row r="3383" ht="18.75" hidden="1" x14ac:dyDescent="0.3"/>
    <row r="3384" ht="18.75" hidden="1" x14ac:dyDescent="0.3"/>
    <row r="3385" ht="18.75" hidden="1" x14ac:dyDescent="0.3"/>
    <row r="3386" ht="18.75" hidden="1" x14ac:dyDescent="0.3"/>
    <row r="3387" ht="18.75" hidden="1" x14ac:dyDescent="0.3"/>
    <row r="3388" ht="18.75" hidden="1" x14ac:dyDescent="0.3"/>
    <row r="3389" ht="18.75" hidden="1" x14ac:dyDescent="0.3"/>
    <row r="3390" ht="18.75" hidden="1" x14ac:dyDescent="0.3"/>
    <row r="3391" ht="18.75" hidden="1" x14ac:dyDescent="0.3"/>
    <row r="3392" ht="18.75" hidden="1" x14ac:dyDescent="0.3"/>
    <row r="3393" ht="18.75" hidden="1" x14ac:dyDescent="0.3"/>
    <row r="3394" ht="18.75" hidden="1" x14ac:dyDescent="0.3"/>
    <row r="3395" ht="18.75" hidden="1" x14ac:dyDescent="0.3"/>
    <row r="3396" ht="18.75" hidden="1" x14ac:dyDescent="0.3"/>
    <row r="3397" ht="18.75" hidden="1" x14ac:dyDescent="0.3"/>
    <row r="3398" ht="18.75" hidden="1" x14ac:dyDescent="0.3"/>
    <row r="3399" ht="18.75" hidden="1" x14ac:dyDescent="0.3"/>
    <row r="3400" ht="18.75" hidden="1" x14ac:dyDescent="0.3"/>
    <row r="3401" ht="18.75" hidden="1" x14ac:dyDescent="0.3"/>
    <row r="3402" ht="18.75" hidden="1" x14ac:dyDescent="0.3"/>
    <row r="3403" ht="18.75" hidden="1" x14ac:dyDescent="0.3"/>
    <row r="3404" ht="18.75" hidden="1" x14ac:dyDescent="0.3"/>
    <row r="3405" ht="18.75" hidden="1" x14ac:dyDescent="0.3"/>
    <row r="3406" ht="18.75" hidden="1" x14ac:dyDescent="0.3"/>
    <row r="3407" ht="18.75" hidden="1" x14ac:dyDescent="0.3"/>
    <row r="3408" ht="18.75" hidden="1" x14ac:dyDescent="0.3"/>
    <row r="3409" ht="18.75" hidden="1" x14ac:dyDescent="0.3"/>
    <row r="3410" ht="18.75" hidden="1" x14ac:dyDescent="0.3"/>
    <row r="3411" ht="18.75" hidden="1" x14ac:dyDescent="0.3"/>
    <row r="3412" ht="18.75" hidden="1" x14ac:dyDescent="0.3"/>
    <row r="3413" ht="18.75" hidden="1" x14ac:dyDescent="0.3"/>
    <row r="3414" ht="18.75" hidden="1" x14ac:dyDescent="0.3"/>
    <row r="3415" ht="18.75" hidden="1" x14ac:dyDescent="0.3"/>
    <row r="3416" ht="18.75" hidden="1" x14ac:dyDescent="0.3"/>
    <row r="3417" ht="18.75" hidden="1" x14ac:dyDescent="0.3"/>
    <row r="3418" ht="18.75" hidden="1" x14ac:dyDescent="0.3"/>
    <row r="3419" ht="18.75" hidden="1" x14ac:dyDescent="0.3"/>
    <row r="3420" ht="18.75" hidden="1" x14ac:dyDescent="0.3"/>
    <row r="3421" ht="18.75" hidden="1" x14ac:dyDescent="0.3"/>
    <row r="3422" ht="18.75" hidden="1" x14ac:dyDescent="0.3"/>
    <row r="3423" ht="18.75" hidden="1" x14ac:dyDescent="0.3"/>
    <row r="3424" ht="18.75" hidden="1" x14ac:dyDescent="0.3"/>
    <row r="3425" ht="18.75" hidden="1" x14ac:dyDescent="0.3"/>
    <row r="3426" ht="18.75" hidden="1" x14ac:dyDescent="0.3"/>
    <row r="3427" ht="18.75" hidden="1" x14ac:dyDescent="0.3"/>
    <row r="3428" ht="18.75" hidden="1" x14ac:dyDescent="0.3"/>
    <row r="3429" ht="18.75" hidden="1" x14ac:dyDescent="0.3"/>
    <row r="3430" ht="18.75" hidden="1" x14ac:dyDescent="0.3"/>
    <row r="3431" ht="18.75" hidden="1" x14ac:dyDescent="0.3"/>
    <row r="3432" ht="18.75" hidden="1" x14ac:dyDescent="0.3"/>
    <row r="3433" ht="18.75" hidden="1" x14ac:dyDescent="0.3"/>
    <row r="3434" ht="18.75" hidden="1" x14ac:dyDescent="0.3"/>
    <row r="3435" ht="18.75" hidden="1" x14ac:dyDescent="0.3"/>
    <row r="3436" ht="18.75" hidden="1" x14ac:dyDescent="0.3"/>
    <row r="3437" ht="18.75" hidden="1" x14ac:dyDescent="0.3"/>
    <row r="3438" ht="18.75" hidden="1" x14ac:dyDescent="0.3"/>
    <row r="3439" ht="18.75" hidden="1" x14ac:dyDescent="0.3"/>
    <row r="3440" ht="18.75" hidden="1" x14ac:dyDescent="0.3"/>
    <row r="3441" ht="18.75" hidden="1" x14ac:dyDescent="0.3"/>
    <row r="3442" ht="18.75" hidden="1" x14ac:dyDescent="0.3"/>
    <row r="3443" ht="18.75" hidden="1" x14ac:dyDescent="0.3"/>
    <row r="3444" ht="18.75" hidden="1" x14ac:dyDescent="0.3"/>
    <row r="3445" ht="18.75" hidden="1" x14ac:dyDescent="0.3"/>
    <row r="3446" ht="18.75" hidden="1" x14ac:dyDescent="0.3"/>
    <row r="3447" ht="18.75" hidden="1" x14ac:dyDescent="0.3"/>
    <row r="3448" ht="18.75" hidden="1" x14ac:dyDescent="0.3"/>
    <row r="3449" ht="18.75" hidden="1" x14ac:dyDescent="0.3"/>
    <row r="3450" ht="18.75" hidden="1" x14ac:dyDescent="0.3"/>
    <row r="3451" ht="18.75" hidden="1" x14ac:dyDescent="0.3"/>
    <row r="3452" ht="18.75" hidden="1" x14ac:dyDescent="0.3"/>
    <row r="3453" ht="18.75" hidden="1" x14ac:dyDescent="0.3"/>
    <row r="3454" ht="18.75" hidden="1" x14ac:dyDescent="0.3"/>
    <row r="3455" ht="18.75" hidden="1" x14ac:dyDescent="0.3"/>
    <row r="3456" ht="18.75" hidden="1" x14ac:dyDescent="0.3"/>
    <row r="3457" ht="18.75" hidden="1" x14ac:dyDescent="0.3"/>
    <row r="3458" ht="18.75" hidden="1" x14ac:dyDescent="0.3"/>
    <row r="3459" ht="18.75" hidden="1" x14ac:dyDescent="0.3"/>
    <row r="3460" ht="18.75" hidden="1" x14ac:dyDescent="0.3"/>
    <row r="3461" ht="18.75" hidden="1" x14ac:dyDescent="0.3"/>
    <row r="3462" ht="18.75" hidden="1" x14ac:dyDescent="0.3"/>
    <row r="3463" ht="18.75" hidden="1" x14ac:dyDescent="0.3"/>
    <row r="3464" ht="18.75" hidden="1" x14ac:dyDescent="0.3"/>
    <row r="3465" ht="18.75" hidden="1" x14ac:dyDescent="0.3"/>
    <row r="3466" ht="18.75" hidden="1" x14ac:dyDescent="0.3"/>
    <row r="3467" ht="18.75" hidden="1" x14ac:dyDescent="0.3"/>
    <row r="3468" ht="18.75" hidden="1" x14ac:dyDescent="0.3"/>
    <row r="3469" ht="18.75" hidden="1" x14ac:dyDescent="0.3"/>
    <row r="3470" ht="18.75" hidden="1" x14ac:dyDescent="0.3"/>
    <row r="3471" ht="18.75" hidden="1" x14ac:dyDescent="0.3"/>
    <row r="3472" ht="18.75" hidden="1" x14ac:dyDescent="0.3"/>
    <row r="3473" ht="18.75" hidden="1" x14ac:dyDescent="0.3"/>
    <row r="3474" ht="18.75" hidden="1" x14ac:dyDescent="0.3"/>
    <row r="3475" ht="18.75" hidden="1" x14ac:dyDescent="0.3"/>
    <row r="3476" ht="18.75" hidden="1" x14ac:dyDescent="0.3"/>
    <row r="3477" ht="18.75" hidden="1" x14ac:dyDescent="0.3"/>
    <row r="3478" ht="18.75" hidden="1" x14ac:dyDescent="0.3"/>
    <row r="3479" ht="18.75" hidden="1" x14ac:dyDescent="0.3"/>
    <row r="3480" ht="18.75" hidden="1" x14ac:dyDescent="0.3"/>
    <row r="3481" ht="18.75" hidden="1" x14ac:dyDescent="0.3"/>
    <row r="3482" ht="18.75" hidden="1" x14ac:dyDescent="0.3"/>
    <row r="3483" ht="18.75" hidden="1" x14ac:dyDescent="0.3"/>
    <row r="3484" ht="18.75" hidden="1" x14ac:dyDescent="0.3"/>
    <row r="3485" ht="18.75" hidden="1" x14ac:dyDescent="0.3"/>
    <row r="3486" ht="18.75" hidden="1" x14ac:dyDescent="0.3"/>
    <row r="3487" ht="18.75" hidden="1" x14ac:dyDescent="0.3"/>
    <row r="3488" ht="18.75" hidden="1" x14ac:dyDescent="0.3"/>
    <row r="3489" ht="18.75" hidden="1" x14ac:dyDescent="0.3"/>
    <row r="3490" ht="18.75" hidden="1" x14ac:dyDescent="0.3"/>
    <row r="3491" ht="18.75" hidden="1" x14ac:dyDescent="0.3"/>
    <row r="3492" ht="18.75" hidden="1" x14ac:dyDescent="0.3"/>
    <row r="3493" ht="18.75" hidden="1" x14ac:dyDescent="0.3"/>
    <row r="3494" ht="18.75" hidden="1" x14ac:dyDescent="0.3"/>
    <row r="3495" ht="18.75" hidden="1" x14ac:dyDescent="0.3"/>
    <row r="3496" ht="18.75" hidden="1" x14ac:dyDescent="0.3"/>
    <row r="3497" ht="18.75" hidden="1" x14ac:dyDescent="0.3"/>
    <row r="3498" ht="18.75" hidden="1" x14ac:dyDescent="0.3"/>
    <row r="3499" ht="18.75" hidden="1" x14ac:dyDescent="0.3"/>
    <row r="3500" ht="18.75" hidden="1" x14ac:dyDescent="0.3"/>
    <row r="3501" ht="18.75" hidden="1" x14ac:dyDescent="0.3"/>
    <row r="3502" ht="18.75" hidden="1" x14ac:dyDescent="0.3"/>
    <row r="3503" ht="18.75" hidden="1" x14ac:dyDescent="0.3"/>
    <row r="3504" ht="18.75" hidden="1" x14ac:dyDescent="0.3"/>
    <row r="3505" ht="18.75" hidden="1" x14ac:dyDescent="0.3"/>
    <row r="3506" ht="18.75" hidden="1" x14ac:dyDescent="0.3"/>
    <row r="3507" ht="18.75" hidden="1" x14ac:dyDescent="0.3"/>
    <row r="3508" ht="18.75" hidden="1" x14ac:dyDescent="0.3"/>
    <row r="3509" ht="18.75" hidden="1" x14ac:dyDescent="0.3"/>
    <row r="3510" ht="18.75" hidden="1" x14ac:dyDescent="0.3"/>
    <row r="3511" ht="18.75" hidden="1" x14ac:dyDescent="0.3"/>
    <row r="3512" ht="18.75" hidden="1" x14ac:dyDescent="0.3"/>
    <row r="3513" ht="18.75" hidden="1" x14ac:dyDescent="0.3"/>
    <row r="3514" ht="18.75" hidden="1" x14ac:dyDescent="0.3"/>
    <row r="3515" ht="18.75" hidden="1" x14ac:dyDescent="0.3"/>
    <row r="3516" ht="18.75" hidden="1" x14ac:dyDescent="0.3"/>
    <row r="3517" ht="18.75" hidden="1" x14ac:dyDescent="0.3"/>
    <row r="3518" ht="18.75" hidden="1" x14ac:dyDescent="0.3"/>
    <row r="3519" ht="18.75" hidden="1" x14ac:dyDescent="0.3"/>
    <row r="3520" ht="18.75" hidden="1" x14ac:dyDescent="0.3"/>
    <row r="3521" ht="18.75" hidden="1" x14ac:dyDescent="0.3"/>
    <row r="3522" ht="18.75" hidden="1" x14ac:dyDescent="0.3"/>
    <row r="3523" ht="18.75" hidden="1" x14ac:dyDescent="0.3"/>
    <row r="3524" ht="18.75" hidden="1" x14ac:dyDescent="0.3"/>
    <row r="3525" ht="18.75" hidden="1" x14ac:dyDescent="0.3"/>
    <row r="3526" ht="18.75" hidden="1" x14ac:dyDescent="0.3"/>
    <row r="3527" ht="18.75" hidden="1" x14ac:dyDescent="0.3"/>
    <row r="3528" ht="18.75" hidden="1" x14ac:dyDescent="0.3"/>
    <row r="3529" ht="18.75" hidden="1" x14ac:dyDescent="0.3"/>
    <row r="3530" ht="18.75" hidden="1" x14ac:dyDescent="0.3"/>
    <row r="3531" ht="18.75" hidden="1" x14ac:dyDescent="0.3"/>
    <row r="3532" ht="18.75" hidden="1" x14ac:dyDescent="0.3"/>
    <row r="3533" ht="18.75" hidden="1" x14ac:dyDescent="0.3"/>
    <row r="3534" ht="18.75" hidden="1" x14ac:dyDescent="0.3"/>
    <row r="3535" ht="18.75" hidden="1" x14ac:dyDescent="0.3"/>
    <row r="3536" ht="18.75" hidden="1" x14ac:dyDescent="0.3"/>
    <row r="3537" ht="18.75" hidden="1" x14ac:dyDescent="0.3"/>
    <row r="3538" ht="18.75" hidden="1" x14ac:dyDescent="0.3"/>
    <row r="3539" ht="18.75" hidden="1" x14ac:dyDescent="0.3"/>
    <row r="3540" ht="18.75" hidden="1" x14ac:dyDescent="0.3"/>
    <row r="3541" ht="18.75" hidden="1" x14ac:dyDescent="0.3"/>
    <row r="3542" ht="18.75" hidden="1" x14ac:dyDescent="0.3"/>
    <row r="3543" ht="18.75" hidden="1" x14ac:dyDescent="0.3"/>
    <row r="3544" ht="18.75" hidden="1" x14ac:dyDescent="0.3"/>
    <row r="3545" ht="18.75" hidden="1" x14ac:dyDescent="0.3"/>
    <row r="3546" ht="18.75" hidden="1" x14ac:dyDescent="0.3"/>
    <row r="3547" ht="18.75" hidden="1" x14ac:dyDescent="0.3"/>
    <row r="3548" ht="18.75" hidden="1" x14ac:dyDescent="0.3"/>
    <row r="3549" ht="18.75" hidden="1" x14ac:dyDescent="0.3"/>
    <row r="3550" ht="18.75" hidden="1" x14ac:dyDescent="0.3"/>
    <row r="3551" ht="18.75" hidden="1" x14ac:dyDescent="0.3"/>
    <row r="3552" ht="18.75" hidden="1" x14ac:dyDescent="0.3"/>
    <row r="3553" ht="18.75" hidden="1" x14ac:dyDescent="0.3"/>
    <row r="3554" ht="18.75" hidden="1" x14ac:dyDescent="0.3"/>
    <row r="3555" ht="18.75" hidden="1" x14ac:dyDescent="0.3"/>
    <row r="3556" ht="18.75" hidden="1" x14ac:dyDescent="0.3"/>
    <row r="3557" ht="18.75" hidden="1" x14ac:dyDescent="0.3"/>
    <row r="3558" ht="18.75" hidden="1" x14ac:dyDescent="0.3"/>
    <row r="3559" ht="18.75" hidden="1" x14ac:dyDescent="0.3"/>
    <row r="3560" ht="18.75" hidden="1" x14ac:dyDescent="0.3"/>
    <row r="3561" ht="18.75" hidden="1" x14ac:dyDescent="0.3"/>
    <row r="3562" ht="18.75" hidden="1" x14ac:dyDescent="0.3"/>
    <row r="3563" ht="18.75" hidden="1" x14ac:dyDescent="0.3"/>
    <row r="3564" ht="18.75" hidden="1" x14ac:dyDescent="0.3"/>
    <row r="3565" ht="18.75" hidden="1" x14ac:dyDescent="0.3"/>
    <row r="3566" ht="18.75" hidden="1" x14ac:dyDescent="0.3"/>
    <row r="3567" ht="18.75" hidden="1" x14ac:dyDescent="0.3"/>
    <row r="3568" ht="18.75" hidden="1" x14ac:dyDescent="0.3"/>
    <row r="3569" ht="18.75" hidden="1" x14ac:dyDescent="0.3"/>
    <row r="3570" ht="18.75" hidden="1" x14ac:dyDescent="0.3"/>
    <row r="3571" ht="18.75" hidden="1" x14ac:dyDescent="0.3"/>
    <row r="3572" ht="18.75" hidden="1" x14ac:dyDescent="0.3"/>
    <row r="3573" ht="18.75" hidden="1" x14ac:dyDescent="0.3"/>
    <row r="3574" ht="18.75" hidden="1" x14ac:dyDescent="0.3"/>
    <row r="3575" ht="18.75" hidden="1" x14ac:dyDescent="0.3"/>
    <row r="3576" ht="18.75" hidden="1" x14ac:dyDescent="0.3"/>
    <row r="3577" ht="18.75" hidden="1" x14ac:dyDescent="0.3"/>
    <row r="3578" ht="18.75" hidden="1" x14ac:dyDescent="0.3"/>
    <row r="3579" ht="18.75" hidden="1" x14ac:dyDescent="0.3"/>
    <row r="3580" ht="18.75" hidden="1" x14ac:dyDescent="0.3"/>
    <row r="3581" ht="18.75" hidden="1" x14ac:dyDescent="0.3"/>
    <row r="3582" ht="18.75" hidden="1" x14ac:dyDescent="0.3"/>
    <row r="3583" ht="18.75" hidden="1" x14ac:dyDescent="0.3"/>
    <row r="3584" ht="18.75" hidden="1" x14ac:dyDescent="0.3"/>
    <row r="3585" ht="18.75" hidden="1" x14ac:dyDescent="0.3"/>
    <row r="3586" ht="18.75" hidden="1" x14ac:dyDescent="0.3"/>
    <row r="3587" ht="18.75" hidden="1" x14ac:dyDescent="0.3"/>
    <row r="3588" ht="18.75" hidden="1" x14ac:dyDescent="0.3"/>
    <row r="3589" ht="18.75" hidden="1" x14ac:dyDescent="0.3"/>
    <row r="3590" ht="18.75" hidden="1" x14ac:dyDescent="0.3"/>
    <row r="3591" ht="18.75" hidden="1" x14ac:dyDescent="0.3"/>
    <row r="3592" ht="18.75" hidden="1" x14ac:dyDescent="0.3"/>
    <row r="3593" ht="18.75" hidden="1" x14ac:dyDescent="0.3"/>
    <row r="3594" ht="18.75" hidden="1" x14ac:dyDescent="0.3"/>
    <row r="3595" ht="18.75" hidden="1" x14ac:dyDescent="0.3"/>
    <row r="3596" ht="18.75" hidden="1" x14ac:dyDescent="0.3"/>
    <row r="3597" ht="18.75" hidden="1" x14ac:dyDescent="0.3"/>
    <row r="3598" ht="18.75" hidden="1" x14ac:dyDescent="0.3"/>
    <row r="3599" ht="18.75" hidden="1" x14ac:dyDescent="0.3"/>
    <row r="3600" ht="18.75" hidden="1" x14ac:dyDescent="0.3"/>
    <row r="3601" ht="18.75" hidden="1" x14ac:dyDescent="0.3"/>
    <row r="3602" ht="18.75" hidden="1" x14ac:dyDescent="0.3"/>
    <row r="3603" ht="18.75" hidden="1" x14ac:dyDescent="0.3"/>
    <row r="3604" ht="18.75" hidden="1" x14ac:dyDescent="0.3"/>
    <row r="3605" ht="18.75" hidden="1" x14ac:dyDescent="0.3"/>
    <row r="3606" ht="18.75" hidden="1" x14ac:dyDescent="0.3"/>
    <row r="3607" ht="18.75" hidden="1" x14ac:dyDescent="0.3"/>
    <row r="3608" ht="18.75" hidden="1" x14ac:dyDescent="0.3"/>
    <row r="3609" ht="18.75" hidden="1" x14ac:dyDescent="0.3"/>
    <row r="3610" ht="18.75" hidden="1" x14ac:dyDescent="0.3"/>
    <row r="3611" ht="18.75" hidden="1" x14ac:dyDescent="0.3"/>
    <row r="3612" ht="18.75" hidden="1" x14ac:dyDescent="0.3"/>
    <row r="3613" ht="18.75" hidden="1" x14ac:dyDescent="0.3"/>
    <row r="3614" ht="18.75" hidden="1" x14ac:dyDescent="0.3"/>
    <row r="3615" ht="18.75" hidden="1" x14ac:dyDescent="0.3"/>
    <row r="3616" ht="18.75" hidden="1" x14ac:dyDescent="0.3"/>
    <row r="3617" ht="18.75" hidden="1" x14ac:dyDescent="0.3"/>
    <row r="3618" ht="18.75" hidden="1" x14ac:dyDescent="0.3"/>
    <row r="3619" ht="18.75" hidden="1" x14ac:dyDescent="0.3"/>
    <row r="3620" ht="18.75" hidden="1" x14ac:dyDescent="0.3"/>
    <row r="3621" ht="18.75" hidden="1" x14ac:dyDescent="0.3"/>
    <row r="3622" ht="18.75" hidden="1" x14ac:dyDescent="0.3"/>
    <row r="3623" ht="18.75" hidden="1" x14ac:dyDescent="0.3"/>
    <row r="3624" ht="18.75" hidden="1" x14ac:dyDescent="0.3"/>
    <row r="3625" ht="18.75" hidden="1" x14ac:dyDescent="0.3"/>
    <row r="3626" ht="18.75" hidden="1" x14ac:dyDescent="0.3"/>
    <row r="3627" ht="18.75" hidden="1" x14ac:dyDescent="0.3"/>
    <row r="3628" ht="18.75" hidden="1" x14ac:dyDescent="0.3"/>
    <row r="3629" ht="18.75" hidden="1" x14ac:dyDescent="0.3"/>
    <row r="3630" ht="18.75" hidden="1" x14ac:dyDescent="0.3"/>
    <row r="3631" ht="18.75" hidden="1" x14ac:dyDescent="0.3"/>
    <row r="3632" ht="18.75" hidden="1" x14ac:dyDescent="0.3"/>
    <row r="3633" ht="18.75" hidden="1" x14ac:dyDescent="0.3"/>
    <row r="3634" ht="18.75" hidden="1" x14ac:dyDescent="0.3"/>
    <row r="3635" ht="18.75" hidden="1" x14ac:dyDescent="0.3"/>
    <row r="3636" ht="18.75" hidden="1" x14ac:dyDescent="0.3"/>
    <row r="3637" ht="18.75" hidden="1" x14ac:dyDescent="0.3"/>
    <row r="3638" ht="18.75" hidden="1" x14ac:dyDescent="0.3"/>
    <row r="3639" ht="18.75" hidden="1" x14ac:dyDescent="0.3"/>
    <row r="3640" ht="18.75" hidden="1" x14ac:dyDescent="0.3"/>
    <row r="3641" ht="18.75" hidden="1" x14ac:dyDescent="0.3"/>
    <row r="3642" ht="18.75" hidden="1" x14ac:dyDescent="0.3"/>
    <row r="3643" ht="18.75" hidden="1" x14ac:dyDescent="0.3"/>
    <row r="3644" ht="18.75" hidden="1" x14ac:dyDescent="0.3"/>
    <row r="3645" ht="18.75" hidden="1" x14ac:dyDescent="0.3"/>
    <row r="3646" ht="18.75" hidden="1" x14ac:dyDescent="0.3"/>
    <row r="3647" ht="18.75" hidden="1" x14ac:dyDescent="0.3"/>
    <row r="3648" ht="18.75" hidden="1" x14ac:dyDescent="0.3"/>
    <row r="3649" ht="18.75" hidden="1" x14ac:dyDescent="0.3"/>
    <row r="3650" ht="18.75" hidden="1" x14ac:dyDescent="0.3"/>
    <row r="3651" ht="18.75" hidden="1" x14ac:dyDescent="0.3"/>
    <row r="3652" ht="18.75" hidden="1" x14ac:dyDescent="0.3"/>
    <row r="3653" ht="18.75" hidden="1" x14ac:dyDescent="0.3"/>
    <row r="3654" ht="18.75" hidden="1" x14ac:dyDescent="0.3"/>
    <row r="3655" ht="18.75" hidden="1" x14ac:dyDescent="0.3"/>
    <row r="3656" ht="18.75" hidden="1" x14ac:dyDescent="0.3"/>
    <row r="3657" ht="18.75" hidden="1" x14ac:dyDescent="0.3"/>
    <row r="3658" ht="18.75" hidden="1" x14ac:dyDescent="0.3"/>
    <row r="3659" ht="18.75" hidden="1" x14ac:dyDescent="0.3"/>
    <row r="3660" ht="18.75" hidden="1" x14ac:dyDescent="0.3"/>
    <row r="3661" ht="18.75" hidden="1" x14ac:dyDescent="0.3"/>
    <row r="3662" ht="18.75" hidden="1" x14ac:dyDescent="0.3"/>
    <row r="3663" ht="18.75" hidden="1" x14ac:dyDescent="0.3"/>
    <row r="3664" ht="18.75" hidden="1" x14ac:dyDescent="0.3"/>
    <row r="3665" ht="18.75" hidden="1" x14ac:dyDescent="0.3"/>
    <row r="3666" ht="18.75" hidden="1" x14ac:dyDescent="0.3"/>
    <row r="3667" ht="18.75" hidden="1" x14ac:dyDescent="0.3"/>
    <row r="3668" ht="18.75" hidden="1" x14ac:dyDescent="0.3"/>
    <row r="3669" ht="18.75" hidden="1" x14ac:dyDescent="0.3"/>
    <row r="3670" ht="18.75" hidden="1" x14ac:dyDescent="0.3"/>
    <row r="3671" ht="18.75" hidden="1" x14ac:dyDescent="0.3"/>
    <row r="3672" ht="18.75" hidden="1" x14ac:dyDescent="0.3"/>
    <row r="3673" ht="18.75" hidden="1" x14ac:dyDescent="0.3"/>
    <row r="3674" ht="18.75" hidden="1" x14ac:dyDescent="0.3"/>
    <row r="3675" ht="18.75" hidden="1" x14ac:dyDescent="0.3"/>
    <row r="3676" ht="18.75" hidden="1" x14ac:dyDescent="0.3"/>
    <row r="3677" ht="18.75" hidden="1" x14ac:dyDescent="0.3"/>
    <row r="3678" ht="18.75" hidden="1" x14ac:dyDescent="0.3"/>
    <row r="3679" ht="18.75" hidden="1" x14ac:dyDescent="0.3"/>
    <row r="3680" ht="18.75" hidden="1" x14ac:dyDescent="0.3"/>
    <row r="3681" ht="18.75" hidden="1" x14ac:dyDescent="0.3"/>
    <row r="3682" ht="18.75" hidden="1" x14ac:dyDescent="0.3"/>
    <row r="3683" ht="18.75" hidden="1" x14ac:dyDescent="0.3"/>
    <row r="3684" ht="18.75" hidden="1" x14ac:dyDescent="0.3"/>
    <row r="3685" ht="18.75" hidden="1" x14ac:dyDescent="0.3"/>
    <row r="3686" ht="18.75" hidden="1" x14ac:dyDescent="0.3"/>
    <row r="3687" ht="18.75" hidden="1" x14ac:dyDescent="0.3"/>
    <row r="3688" ht="18.75" hidden="1" x14ac:dyDescent="0.3"/>
    <row r="3689" ht="18.75" hidden="1" x14ac:dyDescent="0.3"/>
    <row r="3690" ht="18.75" hidden="1" x14ac:dyDescent="0.3"/>
    <row r="3691" ht="18.75" hidden="1" x14ac:dyDescent="0.3"/>
    <row r="3692" ht="18.75" hidden="1" x14ac:dyDescent="0.3"/>
    <row r="3693" ht="18.75" hidden="1" x14ac:dyDescent="0.3"/>
    <row r="3694" ht="18.75" hidden="1" x14ac:dyDescent="0.3"/>
    <row r="3695" ht="18.75" hidden="1" x14ac:dyDescent="0.3"/>
    <row r="3696" ht="18.75" hidden="1" x14ac:dyDescent="0.3"/>
    <row r="3697" ht="18.75" hidden="1" x14ac:dyDescent="0.3"/>
    <row r="3698" ht="18.75" hidden="1" x14ac:dyDescent="0.3"/>
    <row r="3699" ht="18.75" hidden="1" x14ac:dyDescent="0.3"/>
    <row r="3700" ht="18.75" hidden="1" x14ac:dyDescent="0.3"/>
    <row r="3701" ht="18.75" hidden="1" x14ac:dyDescent="0.3"/>
    <row r="3702" ht="18.75" hidden="1" x14ac:dyDescent="0.3"/>
    <row r="3703" ht="18.75" hidden="1" x14ac:dyDescent="0.3"/>
    <row r="3704" ht="18.75" hidden="1" x14ac:dyDescent="0.3"/>
    <row r="3705" ht="18.75" hidden="1" x14ac:dyDescent="0.3"/>
    <row r="3706" ht="18.75" hidden="1" x14ac:dyDescent="0.3"/>
    <row r="3707" ht="18.75" hidden="1" x14ac:dyDescent="0.3"/>
    <row r="3708" ht="18.75" hidden="1" x14ac:dyDescent="0.3"/>
    <row r="3709" ht="18.75" hidden="1" x14ac:dyDescent="0.3"/>
    <row r="3710" ht="18.75" hidden="1" x14ac:dyDescent="0.3"/>
    <row r="3711" ht="18.75" hidden="1" x14ac:dyDescent="0.3"/>
    <row r="3712" ht="18.75" hidden="1" x14ac:dyDescent="0.3"/>
    <row r="3713" ht="18.75" hidden="1" x14ac:dyDescent="0.3"/>
    <row r="3714" ht="18.75" hidden="1" x14ac:dyDescent="0.3"/>
    <row r="3715" ht="18.75" hidden="1" x14ac:dyDescent="0.3"/>
    <row r="3716" ht="18.75" hidden="1" x14ac:dyDescent="0.3"/>
    <row r="3717" ht="18.75" hidden="1" x14ac:dyDescent="0.3"/>
    <row r="3718" ht="18.75" hidden="1" x14ac:dyDescent="0.3"/>
    <row r="3719" ht="18.75" hidden="1" x14ac:dyDescent="0.3"/>
    <row r="3720" ht="18.75" hidden="1" x14ac:dyDescent="0.3"/>
    <row r="3721" ht="18.75" hidden="1" x14ac:dyDescent="0.3"/>
    <row r="3722" ht="18.75" hidden="1" x14ac:dyDescent="0.3"/>
    <row r="3723" ht="18.75" hidden="1" x14ac:dyDescent="0.3"/>
    <row r="3724" ht="18.75" hidden="1" x14ac:dyDescent="0.3"/>
    <row r="3725" ht="18.75" hidden="1" x14ac:dyDescent="0.3"/>
    <row r="3726" ht="18.75" hidden="1" x14ac:dyDescent="0.3"/>
    <row r="3727" ht="18.75" hidden="1" x14ac:dyDescent="0.3"/>
    <row r="3728" ht="18.75" hidden="1" x14ac:dyDescent="0.3"/>
    <row r="3729" ht="18.75" hidden="1" x14ac:dyDescent="0.3"/>
    <row r="3730" ht="18.75" hidden="1" x14ac:dyDescent="0.3"/>
    <row r="3731" ht="18.75" hidden="1" x14ac:dyDescent="0.3"/>
    <row r="3732" ht="18.75" hidden="1" x14ac:dyDescent="0.3"/>
    <row r="3733" ht="18.75" hidden="1" x14ac:dyDescent="0.3"/>
    <row r="3734" ht="18.75" hidden="1" x14ac:dyDescent="0.3"/>
    <row r="3735" ht="18.75" hidden="1" x14ac:dyDescent="0.3"/>
    <row r="3736" ht="18.75" hidden="1" x14ac:dyDescent="0.3"/>
    <row r="3737" ht="18.75" hidden="1" x14ac:dyDescent="0.3"/>
    <row r="3738" ht="18.75" hidden="1" x14ac:dyDescent="0.3"/>
    <row r="3739" ht="18.75" hidden="1" x14ac:dyDescent="0.3"/>
    <row r="3740" ht="18.75" hidden="1" x14ac:dyDescent="0.3"/>
    <row r="3741" ht="18.75" hidden="1" x14ac:dyDescent="0.3"/>
    <row r="3742" ht="18.75" hidden="1" x14ac:dyDescent="0.3"/>
    <row r="3743" ht="18.75" hidden="1" x14ac:dyDescent="0.3"/>
    <row r="3744" ht="18.75" hidden="1" x14ac:dyDescent="0.3"/>
    <row r="3745" ht="18.75" hidden="1" x14ac:dyDescent="0.3"/>
    <row r="3746" ht="18.75" hidden="1" x14ac:dyDescent="0.3"/>
    <row r="3747" ht="18.75" hidden="1" x14ac:dyDescent="0.3"/>
    <row r="3748" ht="18.75" hidden="1" x14ac:dyDescent="0.3"/>
    <row r="3749" ht="18.75" hidden="1" x14ac:dyDescent="0.3"/>
    <row r="3750" ht="18.75" hidden="1" x14ac:dyDescent="0.3"/>
    <row r="3751" ht="18.75" hidden="1" x14ac:dyDescent="0.3"/>
    <row r="3752" ht="18.75" hidden="1" x14ac:dyDescent="0.3"/>
    <row r="3753" ht="18.75" hidden="1" x14ac:dyDescent="0.3"/>
    <row r="3754" ht="18.75" hidden="1" x14ac:dyDescent="0.3"/>
    <row r="3755" ht="18.75" hidden="1" x14ac:dyDescent="0.3"/>
    <row r="3756" ht="18.75" hidden="1" x14ac:dyDescent="0.3"/>
    <row r="3757" ht="18.75" hidden="1" x14ac:dyDescent="0.3"/>
    <row r="3758" ht="18.75" hidden="1" x14ac:dyDescent="0.3"/>
    <row r="3759" ht="18.75" hidden="1" x14ac:dyDescent="0.3"/>
    <row r="3760" ht="18.75" hidden="1" x14ac:dyDescent="0.3"/>
    <row r="3761" ht="18.75" hidden="1" x14ac:dyDescent="0.3"/>
    <row r="3762" ht="18.75" hidden="1" x14ac:dyDescent="0.3"/>
    <row r="3763" ht="18.75" hidden="1" x14ac:dyDescent="0.3"/>
    <row r="3764" ht="18.75" hidden="1" x14ac:dyDescent="0.3"/>
    <row r="3765" ht="18.75" hidden="1" x14ac:dyDescent="0.3"/>
    <row r="3766" ht="18.75" hidden="1" x14ac:dyDescent="0.3"/>
    <row r="3767" ht="18.75" hidden="1" x14ac:dyDescent="0.3"/>
    <row r="3768" ht="18.75" hidden="1" x14ac:dyDescent="0.3"/>
    <row r="3769" ht="18.75" hidden="1" x14ac:dyDescent="0.3"/>
    <row r="3770" ht="18.75" hidden="1" x14ac:dyDescent="0.3"/>
    <row r="3771" ht="18.75" hidden="1" x14ac:dyDescent="0.3"/>
    <row r="3772" ht="18.75" hidden="1" x14ac:dyDescent="0.3"/>
    <row r="3773" ht="18.75" hidden="1" x14ac:dyDescent="0.3"/>
    <row r="3774" ht="18.75" hidden="1" x14ac:dyDescent="0.3"/>
    <row r="3775" ht="18.75" hidden="1" x14ac:dyDescent="0.3"/>
    <row r="3776" ht="18.75" hidden="1" x14ac:dyDescent="0.3"/>
    <row r="3777" ht="18.75" hidden="1" x14ac:dyDescent="0.3"/>
    <row r="3778" ht="18.75" hidden="1" x14ac:dyDescent="0.3"/>
    <row r="3779" ht="18.75" hidden="1" x14ac:dyDescent="0.3"/>
    <row r="3780" ht="18.75" hidden="1" x14ac:dyDescent="0.3"/>
    <row r="3781" ht="18.75" hidden="1" x14ac:dyDescent="0.3"/>
    <row r="3782" ht="18.75" hidden="1" x14ac:dyDescent="0.3"/>
    <row r="3783" ht="18.75" hidden="1" x14ac:dyDescent="0.3"/>
    <row r="3784" ht="18.75" hidden="1" x14ac:dyDescent="0.3"/>
    <row r="3785" ht="18.75" hidden="1" x14ac:dyDescent="0.3"/>
    <row r="3786" ht="18.75" hidden="1" x14ac:dyDescent="0.3"/>
    <row r="3787" ht="18.75" hidden="1" x14ac:dyDescent="0.3"/>
    <row r="3788" ht="18.75" hidden="1" x14ac:dyDescent="0.3"/>
    <row r="3789" ht="18.75" hidden="1" x14ac:dyDescent="0.3"/>
    <row r="3790" ht="18.75" hidden="1" x14ac:dyDescent="0.3"/>
    <row r="3791" ht="18.75" hidden="1" x14ac:dyDescent="0.3"/>
    <row r="3792" ht="18.75" hidden="1" x14ac:dyDescent="0.3"/>
    <row r="3793" ht="18.75" hidden="1" x14ac:dyDescent="0.3"/>
    <row r="3794" ht="18.75" hidden="1" x14ac:dyDescent="0.3"/>
    <row r="3795" ht="18.75" hidden="1" x14ac:dyDescent="0.3"/>
    <row r="3796" ht="18.75" hidden="1" x14ac:dyDescent="0.3"/>
    <row r="3797" ht="18.75" hidden="1" x14ac:dyDescent="0.3"/>
    <row r="3798" ht="18.75" hidden="1" x14ac:dyDescent="0.3"/>
    <row r="3799" ht="18.75" hidden="1" x14ac:dyDescent="0.3"/>
    <row r="3800" ht="18.75" hidden="1" x14ac:dyDescent="0.3"/>
    <row r="3801" ht="18.75" hidden="1" x14ac:dyDescent="0.3"/>
    <row r="3802" ht="18.75" hidden="1" x14ac:dyDescent="0.3"/>
    <row r="3803" ht="18.75" hidden="1" x14ac:dyDescent="0.3"/>
    <row r="3804" ht="18.75" hidden="1" x14ac:dyDescent="0.3"/>
    <row r="3805" ht="18.75" hidden="1" x14ac:dyDescent="0.3"/>
    <row r="3806" ht="18.75" hidden="1" x14ac:dyDescent="0.3"/>
    <row r="3807" ht="18.75" hidden="1" x14ac:dyDescent="0.3"/>
    <row r="3808" ht="18.75" hidden="1" x14ac:dyDescent="0.3"/>
    <row r="3809" ht="18.75" hidden="1" x14ac:dyDescent="0.3"/>
    <row r="3810" ht="18.75" hidden="1" x14ac:dyDescent="0.3"/>
    <row r="3811" ht="18.75" hidden="1" x14ac:dyDescent="0.3"/>
    <row r="3812" ht="18.75" hidden="1" x14ac:dyDescent="0.3"/>
    <row r="3813" ht="18.75" hidden="1" x14ac:dyDescent="0.3"/>
    <row r="3814" ht="18.75" hidden="1" x14ac:dyDescent="0.3"/>
    <row r="3815" ht="18.75" hidden="1" x14ac:dyDescent="0.3"/>
    <row r="3816" ht="18.75" hidden="1" x14ac:dyDescent="0.3"/>
    <row r="3817" ht="18.75" hidden="1" x14ac:dyDescent="0.3"/>
    <row r="3818" ht="18.75" hidden="1" x14ac:dyDescent="0.3"/>
    <row r="3819" ht="18.75" hidden="1" x14ac:dyDescent="0.3"/>
    <row r="3820" ht="18.75" hidden="1" x14ac:dyDescent="0.3"/>
    <row r="3821" ht="18.75" hidden="1" x14ac:dyDescent="0.3"/>
    <row r="3822" ht="18.75" hidden="1" x14ac:dyDescent="0.3"/>
    <row r="3823" ht="18.75" hidden="1" x14ac:dyDescent="0.3"/>
    <row r="3824" ht="18.75" hidden="1" x14ac:dyDescent="0.3"/>
    <row r="3825" ht="18.75" hidden="1" x14ac:dyDescent="0.3"/>
    <row r="3826" ht="18.75" hidden="1" x14ac:dyDescent="0.3"/>
    <row r="3827" ht="18.75" hidden="1" x14ac:dyDescent="0.3"/>
    <row r="3828" ht="18.75" hidden="1" x14ac:dyDescent="0.3"/>
    <row r="3829" ht="18.75" hidden="1" x14ac:dyDescent="0.3"/>
    <row r="3830" ht="18.75" hidden="1" x14ac:dyDescent="0.3"/>
    <row r="3831" ht="18.75" hidden="1" x14ac:dyDescent="0.3"/>
    <row r="3832" ht="18.75" hidden="1" x14ac:dyDescent="0.3"/>
    <row r="3833" ht="18.75" hidden="1" x14ac:dyDescent="0.3"/>
    <row r="3834" ht="18.75" hidden="1" x14ac:dyDescent="0.3"/>
    <row r="3835" ht="18.75" hidden="1" x14ac:dyDescent="0.3"/>
    <row r="3836" ht="18.75" hidden="1" x14ac:dyDescent="0.3"/>
    <row r="3837" ht="18.75" hidden="1" x14ac:dyDescent="0.3"/>
    <row r="3838" ht="18.75" hidden="1" x14ac:dyDescent="0.3"/>
    <row r="3839" ht="18.75" hidden="1" x14ac:dyDescent="0.3"/>
    <row r="3840" ht="18.75" hidden="1" x14ac:dyDescent="0.3"/>
    <row r="3841" ht="18.75" hidden="1" x14ac:dyDescent="0.3"/>
    <row r="3842" ht="18.75" hidden="1" x14ac:dyDescent="0.3"/>
    <row r="3843" ht="18.75" hidden="1" x14ac:dyDescent="0.3"/>
    <row r="3844" ht="18.75" hidden="1" x14ac:dyDescent="0.3"/>
    <row r="3845" ht="18.75" hidden="1" x14ac:dyDescent="0.3"/>
    <row r="3846" ht="18.75" hidden="1" x14ac:dyDescent="0.3"/>
    <row r="3847" ht="18.75" hidden="1" x14ac:dyDescent="0.3"/>
    <row r="3848" ht="18.75" hidden="1" x14ac:dyDescent="0.3"/>
    <row r="3849" ht="18.75" hidden="1" x14ac:dyDescent="0.3"/>
    <row r="3850" ht="18.75" hidden="1" x14ac:dyDescent="0.3"/>
    <row r="3851" ht="18.75" hidden="1" x14ac:dyDescent="0.3"/>
    <row r="3852" ht="18.75" hidden="1" x14ac:dyDescent="0.3"/>
    <row r="3853" ht="18.75" hidden="1" x14ac:dyDescent="0.3"/>
    <row r="3854" ht="18.75" hidden="1" x14ac:dyDescent="0.3"/>
    <row r="3855" ht="18.75" hidden="1" x14ac:dyDescent="0.3"/>
    <row r="3856" ht="18.75" hidden="1" x14ac:dyDescent="0.3"/>
    <row r="3857" ht="18.75" hidden="1" x14ac:dyDescent="0.3"/>
    <row r="3858" ht="18.75" hidden="1" x14ac:dyDescent="0.3"/>
    <row r="3859" ht="18.75" hidden="1" x14ac:dyDescent="0.3"/>
    <row r="3860" ht="18.75" hidden="1" x14ac:dyDescent="0.3"/>
    <row r="3861" ht="18.75" hidden="1" x14ac:dyDescent="0.3"/>
    <row r="3862" ht="18.75" hidden="1" x14ac:dyDescent="0.3"/>
    <row r="3863" ht="18.75" hidden="1" x14ac:dyDescent="0.3"/>
    <row r="3864" ht="18.75" hidden="1" x14ac:dyDescent="0.3"/>
    <row r="3865" ht="18.75" hidden="1" x14ac:dyDescent="0.3"/>
    <row r="3866" ht="18.75" hidden="1" x14ac:dyDescent="0.3"/>
    <row r="3867" ht="18.75" hidden="1" x14ac:dyDescent="0.3"/>
    <row r="3868" ht="18.75" hidden="1" x14ac:dyDescent="0.3"/>
    <row r="3869" ht="18.75" hidden="1" x14ac:dyDescent="0.3"/>
    <row r="3870" ht="18.75" hidden="1" x14ac:dyDescent="0.3"/>
    <row r="3871" ht="18.75" hidden="1" x14ac:dyDescent="0.3"/>
    <row r="3872" ht="18.75" hidden="1" x14ac:dyDescent="0.3"/>
    <row r="3873" ht="18.75" hidden="1" x14ac:dyDescent="0.3"/>
    <row r="3874" ht="18.75" hidden="1" x14ac:dyDescent="0.3"/>
    <row r="3875" ht="18.75" hidden="1" x14ac:dyDescent="0.3"/>
    <row r="3876" ht="18.75" hidden="1" x14ac:dyDescent="0.3"/>
    <row r="3877" ht="18.75" hidden="1" x14ac:dyDescent="0.3"/>
    <row r="3878" ht="18.75" hidden="1" x14ac:dyDescent="0.3"/>
    <row r="3879" ht="18.75" hidden="1" x14ac:dyDescent="0.3"/>
    <row r="3880" ht="18.75" hidden="1" x14ac:dyDescent="0.3"/>
    <row r="3881" ht="18.75" hidden="1" x14ac:dyDescent="0.3"/>
    <row r="3882" ht="18.75" hidden="1" x14ac:dyDescent="0.3"/>
    <row r="3883" ht="18.75" hidden="1" x14ac:dyDescent="0.3"/>
    <row r="3884" ht="18.75" hidden="1" x14ac:dyDescent="0.3"/>
    <row r="3885" ht="18.75" hidden="1" x14ac:dyDescent="0.3"/>
    <row r="3886" ht="18.75" hidden="1" x14ac:dyDescent="0.3"/>
    <row r="3887" ht="18.75" hidden="1" x14ac:dyDescent="0.3"/>
    <row r="3888" ht="18.75" hidden="1" x14ac:dyDescent="0.3"/>
    <row r="3889" ht="18.75" hidden="1" x14ac:dyDescent="0.3"/>
    <row r="3890" ht="18.75" hidden="1" x14ac:dyDescent="0.3"/>
    <row r="3891" ht="18.75" hidden="1" x14ac:dyDescent="0.3"/>
    <row r="3892" ht="18.75" hidden="1" x14ac:dyDescent="0.3"/>
    <row r="3893" ht="18.75" hidden="1" x14ac:dyDescent="0.3"/>
    <row r="3894" ht="18.75" hidden="1" x14ac:dyDescent="0.3"/>
    <row r="3895" ht="18.75" hidden="1" x14ac:dyDescent="0.3"/>
    <row r="3896" ht="18.75" hidden="1" x14ac:dyDescent="0.3"/>
    <row r="3897" ht="18.75" hidden="1" x14ac:dyDescent="0.3"/>
    <row r="3898" ht="18.75" hidden="1" x14ac:dyDescent="0.3"/>
    <row r="3899" ht="18.75" hidden="1" x14ac:dyDescent="0.3"/>
    <row r="3900" ht="18.75" hidden="1" x14ac:dyDescent="0.3"/>
    <row r="3901" ht="18.75" hidden="1" x14ac:dyDescent="0.3"/>
    <row r="3902" ht="18.75" hidden="1" x14ac:dyDescent="0.3"/>
    <row r="3903" ht="18.75" hidden="1" x14ac:dyDescent="0.3"/>
    <row r="3904" ht="18.75" hidden="1" x14ac:dyDescent="0.3"/>
    <row r="3905" ht="18.75" hidden="1" x14ac:dyDescent="0.3"/>
    <row r="3906" ht="18.75" hidden="1" x14ac:dyDescent="0.3"/>
    <row r="3907" ht="18.75" hidden="1" x14ac:dyDescent="0.3"/>
    <row r="3908" ht="18.75" hidden="1" x14ac:dyDescent="0.3"/>
    <row r="3909" ht="18.75" hidden="1" x14ac:dyDescent="0.3"/>
    <row r="3910" ht="18.75" hidden="1" x14ac:dyDescent="0.3"/>
    <row r="3911" ht="18.75" hidden="1" x14ac:dyDescent="0.3"/>
    <row r="3912" ht="18.75" hidden="1" x14ac:dyDescent="0.3"/>
    <row r="3913" ht="18.75" hidden="1" x14ac:dyDescent="0.3"/>
    <row r="3914" ht="18.75" hidden="1" x14ac:dyDescent="0.3"/>
    <row r="3915" ht="18.75" hidden="1" x14ac:dyDescent="0.3"/>
    <row r="3916" ht="18.75" hidden="1" x14ac:dyDescent="0.3"/>
    <row r="3917" ht="18.75" hidden="1" x14ac:dyDescent="0.3"/>
    <row r="3918" ht="18.75" hidden="1" x14ac:dyDescent="0.3"/>
    <row r="3919" ht="18.75" hidden="1" x14ac:dyDescent="0.3"/>
    <row r="3920" ht="18.75" hidden="1" x14ac:dyDescent="0.3"/>
    <row r="3921" ht="18.75" hidden="1" x14ac:dyDescent="0.3"/>
    <row r="3922" ht="18.75" hidden="1" x14ac:dyDescent="0.3"/>
    <row r="3923" ht="18.75" hidden="1" x14ac:dyDescent="0.3"/>
    <row r="3924" ht="18.75" hidden="1" x14ac:dyDescent="0.3"/>
    <row r="3925" ht="18.75" hidden="1" x14ac:dyDescent="0.3"/>
    <row r="3926" ht="18.75" hidden="1" x14ac:dyDescent="0.3"/>
    <row r="3927" ht="18.75" hidden="1" x14ac:dyDescent="0.3"/>
    <row r="3928" ht="18.75" hidden="1" x14ac:dyDescent="0.3"/>
    <row r="3929" ht="18.75" hidden="1" x14ac:dyDescent="0.3"/>
    <row r="3930" ht="18.75" hidden="1" x14ac:dyDescent="0.3"/>
    <row r="3931" ht="18.75" hidden="1" x14ac:dyDescent="0.3"/>
    <row r="3932" ht="18.75" hidden="1" x14ac:dyDescent="0.3"/>
    <row r="3933" ht="18.75" hidden="1" x14ac:dyDescent="0.3"/>
    <row r="3934" ht="18.75" hidden="1" x14ac:dyDescent="0.3"/>
    <row r="3935" ht="18.75" hidden="1" x14ac:dyDescent="0.3"/>
    <row r="3936" ht="18.75" hidden="1" x14ac:dyDescent="0.3"/>
    <row r="3937" ht="18.75" hidden="1" x14ac:dyDescent="0.3"/>
    <row r="3938" ht="18.75" hidden="1" x14ac:dyDescent="0.3"/>
    <row r="3939" ht="18.75" hidden="1" x14ac:dyDescent="0.3"/>
    <row r="3940" ht="18.75" hidden="1" x14ac:dyDescent="0.3"/>
    <row r="3941" ht="18.75" hidden="1" x14ac:dyDescent="0.3"/>
    <row r="3942" ht="18.75" hidden="1" x14ac:dyDescent="0.3"/>
    <row r="3943" ht="18.75" hidden="1" x14ac:dyDescent="0.3"/>
    <row r="3944" ht="18.75" hidden="1" x14ac:dyDescent="0.3"/>
    <row r="3945" ht="18.75" hidden="1" x14ac:dyDescent="0.3"/>
    <row r="3946" ht="18.75" hidden="1" x14ac:dyDescent="0.3"/>
    <row r="3947" ht="18.75" hidden="1" x14ac:dyDescent="0.3"/>
    <row r="3948" ht="18.75" hidden="1" x14ac:dyDescent="0.3"/>
    <row r="3949" ht="18.75" hidden="1" x14ac:dyDescent="0.3"/>
    <row r="3950" ht="18.75" hidden="1" x14ac:dyDescent="0.3"/>
    <row r="3951" ht="18.75" hidden="1" x14ac:dyDescent="0.3"/>
    <row r="3952" ht="18.75" hidden="1" x14ac:dyDescent="0.3"/>
    <row r="3953" ht="18.75" hidden="1" x14ac:dyDescent="0.3"/>
    <row r="3954" ht="18.75" hidden="1" x14ac:dyDescent="0.3"/>
    <row r="3955" ht="18.75" hidden="1" x14ac:dyDescent="0.3"/>
    <row r="3956" ht="18.75" hidden="1" x14ac:dyDescent="0.3"/>
    <row r="3957" ht="18.75" hidden="1" x14ac:dyDescent="0.3"/>
    <row r="3958" ht="18.75" hidden="1" x14ac:dyDescent="0.3"/>
    <row r="3959" ht="18.75" hidden="1" x14ac:dyDescent="0.3"/>
    <row r="3960" ht="18.75" hidden="1" x14ac:dyDescent="0.3"/>
    <row r="3961" ht="18.75" hidden="1" x14ac:dyDescent="0.3"/>
    <row r="3962" ht="18.75" hidden="1" x14ac:dyDescent="0.3"/>
    <row r="3963" ht="18.75" hidden="1" x14ac:dyDescent="0.3"/>
    <row r="3964" ht="18.75" hidden="1" x14ac:dyDescent="0.3"/>
    <row r="3965" ht="18.75" hidden="1" x14ac:dyDescent="0.3"/>
    <row r="3966" ht="18.75" hidden="1" x14ac:dyDescent="0.3"/>
    <row r="3967" ht="18.75" hidden="1" x14ac:dyDescent="0.3"/>
    <row r="3968" ht="18.75" hidden="1" x14ac:dyDescent="0.3"/>
    <row r="3969" ht="18.75" hidden="1" x14ac:dyDescent="0.3"/>
    <row r="3970" ht="18.75" hidden="1" x14ac:dyDescent="0.3"/>
    <row r="3971" ht="18.75" hidden="1" x14ac:dyDescent="0.3"/>
    <row r="3972" ht="18.75" hidden="1" x14ac:dyDescent="0.3"/>
    <row r="3973" ht="18.75" hidden="1" x14ac:dyDescent="0.3"/>
    <row r="3974" ht="18.75" hidden="1" x14ac:dyDescent="0.3"/>
    <row r="3975" ht="18.75" hidden="1" x14ac:dyDescent="0.3"/>
    <row r="3976" ht="18.75" hidden="1" x14ac:dyDescent="0.3"/>
    <row r="3977" ht="18.75" hidden="1" x14ac:dyDescent="0.3"/>
    <row r="3978" ht="18.75" hidden="1" x14ac:dyDescent="0.3"/>
    <row r="3979" ht="18.75" hidden="1" x14ac:dyDescent="0.3"/>
    <row r="3980" ht="18.75" hidden="1" x14ac:dyDescent="0.3"/>
    <row r="3981" ht="18.75" hidden="1" x14ac:dyDescent="0.3"/>
    <row r="3982" ht="18.75" hidden="1" x14ac:dyDescent="0.3"/>
    <row r="3983" ht="18.75" hidden="1" x14ac:dyDescent="0.3"/>
    <row r="3984" ht="18.75" hidden="1" x14ac:dyDescent="0.3"/>
    <row r="3985" ht="18.75" hidden="1" x14ac:dyDescent="0.3"/>
    <row r="3986" ht="18.75" hidden="1" x14ac:dyDescent="0.3"/>
    <row r="3987" ht="18.75" hidden="1" x14ac:dyDescent="0.3"/>
    <row r="3988" ht="18.75" hidden="1" x14ac:dyDescent="0.3"/>
    <row r="3989" ht="18.75" hidden="1" x14ac:dyDescent="0.3"/>
    <row r="3990" ht="18.75" hidden="1" x14ac:dyDescent="0.3"/>
    <row r="3991" ht="18.75" hidden="1" x14ac:dyDescent="0.3"/>
    <row r="3992" ht="18.75" hidden="1" x14ac:dyDescent="0.3"/>
    <row r="3993" ht="18.75" hidden="1" x14ac:dyDescent="0.3"/>
    <row r="3994" ht="18.75" hidden="1" x14ac:dyDescent="0.3"/>
    <row r="3995" ht="18.75" hidden="1" x14ac:dyDescent="0.3"/>
    <row r="3996" ht="18.75" hidden="1" x14ac:dyDescent="0.3"/>
    <row r="3997" ht="18.75" hidden="1" x14ac:dyDescent="0.3"/>
    <row r="3998" ht="18.75" hidden="1" x14ac:dyDescent="0.3"/>
    <row r="3999" ht="18.75" hidden="1" x14ac:dyDescent="0.3"/>
    <row r="4000" ht="18.75" hidden="1" x14ac:dyDescent="0.3"/>
    <row r="4001" ht="18.75" hidden="1" x14ac:dyDescent="0.3"/>
    <row r="4002" ht="18.75" hidden="1" x14ac:dyDescent="0.3"/>
    <row r="4003" ht="18.75" hidden="1" x14ac:dyDescent="0.3"/>
    <row r="4004" ht="18.75" hidden="1" x14ac:dyDescent="0.3"/>
    <row r="4005" ht="18.75" hidden="1" x14ac:dyDescent="0.3"/>
    <row r="4006" ht="18.75" hidden="1" x14ac:dyDescent="0.3"/>
    <row r="4007" ht="18.75" hidden="1" x14ac:dyDescent="0.3"/>
    <row r="4008" ht="18.75" hidden="1" x14ac:dyDescent="0.3"/>
    <row r="4009" ht="18.75" hidden="1" x14ac:dyDescent="0.3"/>
    <row r="4010" ht="18.75" hidden="1" x14ac:dyDescent="0.3"/>
    <row r="4011" ht="18.75" hidden="1" x14ac:dyDescent="0.3"/>
    <row r="4012" ht="18.75" hidden="1" x14ac:dyDescent="0.3"/>
    <row r="4013" ht="18.75" hidden="1" x14ac:dyDescent="0.3"/>
    <row r="4014" ht="18.75" hidden="1" x14ac:dyDescent="0.3"/>
    <row r="4015" ht="18.75" hidden="1" x14ac:dyDescent="0.3"/>
    <row r="4016" ht="18.75" hidden="1" x14ac:dyDescent="0.3"/>
    <row r="4017" ht="18.75" hidden="1" x14ac:dyDescent="0.3"/>
    <row r="4018" ht="18.75" hidden="1" x14ac:dyDescent="0.3"/>
    <row r="4019" ht="18.75" hidden="1" x14ac:dyDescent="0.3"/>
    <row r="4020" ht="18.75" hidden="1" x14ac:dyDescent="0.3"/>
    <row r="4021" ht="18.75" hidden="1" x14ac:dyDescent="0.3"/>
    <row r="4022" ht="18.75" hidden="1" x14ac:dyDescent="0.3"/>
    <row r="4023" ht="18.75" hidden="1" x14ac:dyDescent="0.3"/>
    <row r="4024" ht="18.75" hidden="1" x14ac:dyDescent="0.3"/>
    <row r="4025" ht="18.75" hidden="1" x14ac:dyDescent="0.3"/>
    <row r="4026" ht="18.75" hidden="1" x14ac:dyDescent="0.3"/>
    <row r="4027" ht="18.75" hidden="1" x14ac:dyDescent="0.3"/>
    <row r="4028" ht="18.75" hidden="1" x14ac:dyDescent="0.3"/>
    <row r="4029" ht="18.75" hidden="1" x14ac:dyDescent="0.3"/>
    <row r="4030" ht="18.75" hidden="1" x14ac:dyDescent="0.3"/>
    <row r="4031" ht="18.75" hidden="1" x14ac:dyDescent="0.3"/>
    <row r="4032" ht="18.75" hidden="1" x14ac:dyDescent="0.3"/>
    <row r="4033" ht="18.75" hidden="1" x14ac:dyDescent="0.3"/>
    <row r="4034" ht="18.75" hidden="1" x14ac:dyDescent="0.3"/>
    <row r="4035" ht="18.75" hidden="1" x14ac:dyDescent="0.3"/>
    <row r="4036" ht="18.75" hidden="1" x14ac:dyDescent="0.3"/>
    <row r="4037" ht="18.75" hidden="1" x14ac:dyDescent="0.3"/>
    <row r="4038" ht="18.75" hidden="1" x14ac:dyDescent="0.3"/>
    <row r="4039" ht="18.75" hidden="1" x14ac:dyDescent="0.3"/>
    <row r="4040" ht="18.75" hidden="1" x14ac:dyDescent="0.3"/>
    <row r="4041" ht="18.75" hidden="1" x14ac:dyDescent="0.3"/>
    <row r="4042" ht="18.75" hidden="1" x14ac:dyDescent="0.3"/>
    <row r="4043" ht="18.75" hidden="1" x14ac:dyDescent="0.3"/>
    <row r="4044" ht="18.75" hidden="1" x14ac:dyDescent="0.3"/>
    <row r="4045" ht="18.75" hidden="1" x14ac:dyDescent="0.3"/>
    <row r="4046" ht="18.75" hidden="1" x14ac:dyDescent="0.3"/>
    <row r="4047" ht="18.75" hidden="1" x14ac:dyDescent="0.3"/>
    <row r="4048" ht="18.75" hidden="1" x14ac:dyDescent="0.3"/>
    <row r="4049" ht="18.75" hidden="1" x14ac:dyDescent="0.3"/>
    <row r="4050" ht="18.75" hidden="1" x14ac:dyDescent="0.3"/>
    <row r="4051" ht="18.75" hidden="1" x14ac:dyDescent="0.3"/>
    <row r="4052" ht="18.75" hidden="1" x14ac:dyDescent="0.3"/>
    <row r="4053" ht="18.75" hidden="1" x14ac:dyDescent="0.3"/>
    <row r="4054" ht="18.75" hidden="1" x14ac:dyDescent="0.3"/>
    <row r="4055" ht="18.75" hidden="1" x14ac:dyDescent="0.3"/>
    <row r="4056" ht="18.75" hidden="1" x14ac:dyDescent="0.3"/>
    <row r="4057" ht="18.75" hidden="1" x14ac:dyDescent="0.3"/>
    <row r="4058" ht="18.75" hidden="1" x14ac:dyDescent="0.3"/>
    <row r="4059" ht="18.75" hidden="1" x14ac:dyDescent="0.3"/>
    <row r="4060" ht="18.75" hidden="1" x14ac:dyDescent="0.3"/>
    <row r="4061" ht="18.75" hidden="1" x14ac:dyDescent="0.3"/>
    <row r="4062" ht="18.75" hidden="1" x14ac:dyDescent="0.3"/>
    <row r="4063" ht="18.75" hidden="1" x14ac:dyDescent="0.3"/>
    <row r="4064" ht="18.75" hidden="1" x14ac:dyDescent="0.3"/>
    <row r="4065" ht="18.75" hidden="1" x14ac:dyDescent="0.3"/>
    <row r="4066" ht="18.75" hidden="1" x14ac:dyDescent="0.3"/>
    <row r="4067" ht="18.75" hidden="1" x14ac:dyDescent="0.3"/>
    <row r="4068" ht="18.75" hidden="1" x14ac:dyDescent="0.3"/>
    <row r="4069" ht="18.75" hidden="1" x14ac:dyDescent="0.3"/>
    <row r="4070" ht="18.75" hidden="1" x14ac:dyDescent="0.3"/>
    <row r="4071" ht="18.75" hidden="1" x14ac:dyDescent="0.3"/>
    <row r="4072" ht="18.75" hidden="1" x14ac:dyDescent="0.3"/>
    <row r="4073" ht="18.75" hidden="1" x14ac:dyDescent="0.3"/>
    <row r="4074" ht="18.75" hidden="1" x14ac:dyDescent="0.3"/>
    <row r="4075" ht="18.75" hidden="1" x14ac:dyDescent="0.3"/>
    <row r="4076" ht="18.75" hidden="1" x14ac:dyDescent="0.3"/>
    <row r="4077" ht="18.75" hidden="1" x14ac:dyDescent="0.3"/>
    <row r="4078" ht="18.75" hidden="1" x14ac:dyDescent="0.3"/>
    <row r="4079" ht="18.75" hidden="1" x14ac:dyDescent="0.3"/>
    <row r="4080" ht="18.75" hidden="1" x14ac:dyDescent="0.3"/>
    <row r="4081" ht="18.75" hidden="1" x14ac:dyDescent="0.3"/>
    <row r="4082" ht="18.75" hidden="1" x14ac:dyDescent="0.3"/>
    <row r="4083" ht="18.75" hidden="1" x14ac:dyDescent="0.3"/>
    <row r="4084" ht="18.75" hidden="1" x14ac:dyDescent="0.3"/>
    <row r="4085" ht="18.75" hidden="1" x14ac:dyDescent="0.3"/>
    <row r="4086" ht="18.75" hidden="1" x14ac:dyDescent="0.3"/>
    <row r="4087" ht="18.75" hidden="1" x14ac:dyDescent="0.3"/>
    <row r="4088" ht="18.75" hidden="1" x14ac:dyDescent="0.3"/>
    <row r="4089" ht="18.75" hidden="1" x14ac:dyDescent="0.3"/>
    <row r="4090" ht="18.75" hidden="1" x14ac:dyDescent="0.3"/>
    <row r="4091" ht="18.75" hidden="1" x14ac:dyDescent="0.3"/>
    <row r="4092" ht="18.75" hidden="1" x14ac:dyDescent="0.3"/>
    <row r="4093" ht="18.75" hidden="1" x14ac:dyDescent="0.3"/>
    <row r="4094" ht="18.75" hidden="1" x14ac:dyDescent="0.3"/>
    <row r="4095" ht="18.75" hidden="1" x14ac:dyDescent="0.3"/>
    <row r="4096" ht="18.75" hidden="1" x14ac:dyDescent="0.3"/>
    <row r="4097" ht="18.75" hidden="1" x14ac:dyDescent="0.3"/>
    <row r="4098" ht="18.75" hidden="1" x14ac:dyDescent="0.3"/>
    <row r="4099" ht="18.75" hidden="1" x14ac:dyDescent="0.3"/>
    <row r="4100" ht="18.75" hidden="1" x14ac:dyDescent="0.3"/>
    <row r="4101" ht="18.75" hidden="1" x14ac:dyDescent="0.3"/>
    <row r="4102" ht="18.75" hidden="1" x14ac:dyDescent="0.3"/>
    <row r="4103" ht="18.75" hidden="1" x14ac:dyDescent="0.3"/>
    <row r="4104" ht="18.75" hidden="1" x14ac:dyDescent="0.3"/>
    <row r="4105" ht="18.75" hidden="1" x14ac:dyDescent="0.3"/>
    <row r="4106" ht="18.75" hidden="1" x14ac:dyDescent="0.3"/>
    <row r="4107" ht="18.75" hidden="1" x14ac:dyDescent="0.3"/>
    <row r="4108" ht="18.75" hidden="1" x14ac:dyDescent="0.3"/>
    <row r="4109" ht="18.75" hidden="1" x14ac:dyDescent="0.3"/>
    <row r="4110" ht="18.75" hidden="1" x14ac:dyDescent="0.3"/>
    <row r="4111" ht="18.75" hidden="1" x14ac:dyDescent="0.3"/>
    <row r="4112" ht="18.75" hidden="1" x14ac:dyDescent="0.3"/>
    <row r="4113" ht="18.75" hidden="1" x14ac:dyDescent="0.3"/>
    <row r="4114" ht="18.75" hidden="1" x14ac:dyDescent="0.3"/>
    <row r="4115" ht="18.75" hidden="1" x14ac:dyDescent="0.3"/>
    <row r="4116" ht="18.75" hidden="1" x14ac:dyDescent="0.3"/>
    <row r="4117" ht="18.75" hidden="1" x14ac:dyDescent="0.3"/>
    <row r="4118" ht="18.75" hidden="1" x14ac:dyDescent="0.3"/>
    <row r="4119" ht="18.75" hidden="1" x14ac:dyDescent="0.3"/>
    <row r="4120" ht="18.75" hidden="1" x14ac:dyDescent="0.3"/>
    <row r="4121" ht="18.75" hidden="1" x14ac:dyDescent="0.3"/>
    <row r="4122" ht="18.75" hidden="1" x14ac:dyDescent="0.3"/>
    <row r="4123" ht="18.75" hidden="1" x14ac:dyDescent="0.3"/>
    <row r="4124" ht="18.75" hidden="1" x14ac:dyDescent="0.3"/>
    <row r="4125" ht="18.75" hidden="1" x14ac:dyDescent="0.3"/>
    <row r="4126" ht="18.75" hidden="1" x14ac:dyDescent="0.3"/>
    <row r="4127" ht="18.75" hidden="1" x14ac:dyDescent="0.3"/>
    <row r="4128" ht="18.75" hidden="1" x14ac:dyDescent="0.3"/>
    <row r="4129" ht="18.75" hidden="1" x14ac:dyDescent="0.3"/>
    <row r="4130" ht="18.75" hidden="1" x14ac:dyDescent="0.3"/>
    <row r="4131" ht="18.75" hidden="1" x14ac:dyDescent="0.3"/>
    <row r="4132" ht="18.75" hidden="1" x14ac:dyDescent="0.3"/>
    <row r="4133" ht="18.75" hidden="1" x14ac:dyDescent="0.3"/>
    <row r="4134" ht="18.75" hidden="1" x14ac:dyDescent="0.3"/>
    <row r="4135" ht="18.75" hidden="1" x14ac:dyDescent="0.3"/>
    <row r="4136" ht="18.75" hidden="1" x14ac:dyDescent="0.3"/>
    <row r="4137" ht="18.75" hidden="1" x14ac:dyDescent="0.3"/>
    <row r="4138" ht="18.75" hidden="1" x14ac:dyDescent="0.3"/>
    <row r="4139" ht="18.75" hidden="1" x14ac:dyDescent="0.3"/>
    <row r="4140" ht="18.75" hidden="1" x14ac:dyDescent="0.3"/>
    <row r="4141" ht="18.75" hidden="1" x14ac:dyDescent="0.3"/>
    <row r="4142" ht="18.75" hidden="1" x14ac:dyDescent="0.3"/>
    <row r="4143" ht="18.75" hidden="1" x14ac:dyDescent="0.3"/>
    <row r="4144" ht="18.75" hidden="1" x14ac:dyDescent="0.3"/>
    <row r="4145" ht="18.75" hidden="1" x14ac:dyDescent="0.3"/>
    <row r="4146" ht="18.75" hidden="1" x14ac:dyDescent="0.3"/>
    <row r="4147" ht="18.75" hidden="1" x14ac:dyDescent="0.3"/>
    <row r="4148" ht="18.75" hidden="1" x14ac:dyDescent="0.3"/>
    <row r="4149" ht="18.75" hidden="1" x14ac:dyDescent="0.3"/>
    <row r="4150" ht="18.75" hidden="1" x14ac:dyDescent="0.3"/>
    <row r="4151" ht="18.75" hidden="1" x14ac:dyDescent="0.3"/>
    <row r="4152" ht="18.75" hidden="1" x14ac:dyDescent="0.3"/>
    <row r="4153" ht="18.75" hidden="1" x14ac:dyDescent="0.3"/>
    <row r="4154" ht="18.75" hidden="1" x14ac:dyDescent="0.3"/>
    <row r="4155" ht="18.75" hidden="1" x14ac:dyDescent="0.3"/>
    <row r="4156" ht="18.75" hidden="1" x14ac:dyDescent="0.3"/>
    <row r="4157" ht="18.75" hidden="1" x14ac:dyDescent="0.3"/>
    <row r="4158" ht="18.75" hidden="1" x14ac:dyDescent="0.3"/>
    <row r="4159" ht="18.75" hidden="1" x14ac:dyDescent="0.3"/>
    <row r="4160" ht="18.75" hidden="1" x14ac:dyDescent="0.3"/>
    <row r="4161" ht="18.75" hidden="1" x14ac:dyDescent="0.3"/>
    <row r="4162" ht="18.75" hidden="1" x14ac:dyDescent="0.3"/>
    <row r="4163" ht="18.75" hidden="1" x14ac:dyDescent="0.3"/>
    <row r="4164" ht="18.75" hidden="1" x14ac:dyDescent="0.3"/>
    <row r="4165" ht="18.75" hidden="1" x14ac:dyDescent="0.3"/>
    <row r="4166" ht="18.75" hidden="1" x14ac:dyDescent="0.3"/>
    <row r="4167" ht="18.75" hidden="1" x14ac:dyDescent="0.3"/>
    <row r="4168" ht="18.75" hidden="1" x14ac:dyDescent="0.3"/>
    <row r="4169" ht="18.75" hidden="1" x14ac:dyDescent="0.3"/>
    <row r="4170" ht="18.75" hidden="1" x14ac:dyDescent="0.3"/>
    <row r="4171" ht="18.75" hidden="1" x14ac:dyDescent="0.3"/>
    <row r="4172" ht="18.75" hidden="1" x14ac:dyDescent="0.3"/>
    <row r="4173" ht="18.75" hidden="1" x14ac:dyDescent="0.3"/>
    <row r="4174" ht="18.75" hidden="1" x14ac:dyDescent="0.3"/>
    <row r="4175" ht="18.75" hidden="1" x14ac:dyDescent="0.3"/>
    <row r="4176" ht="18.75" hidden="1" x14ac:dyDescent="0.3"/>
    <row r="4177" ht="18.75" hidden="1" x14ac:dyDescent="0.3"/>
    <row r="4178" ht="18.75" hidden="1" x14ac:dyDescent="0.3"/>
    <row r="4179" ht="18.75" hidden="1" x14ac:dyDescent="0.3"/>
    <row r="4180" ht="18.75" hidden="1" x14ac:dyDescent="0.3"/>
    <row r="4181" ht="18.75" hidden="1" x14ac:dyDescent="0.3"/>
    <row r="4182" ht="18.75" hidden="1" x14ac:dyDescent="0.3"/>
    <row r="4183" ht="18.75" hidden="1" x14ac:dyDescent="0.3"/>
    <row r="4184" ht="18.75" hidden="1" x14ac:dyDescent="0.3"/>
    <row r="4185" ht="18.75" hidden="1" x14ac:dyDescent="0.3"/>
    <row r="4186" ht="18.75" hidden="1" x14ac:dyDescent="0.3"/>
    <row r="4187" ht="18.75" hidden="1" x14ac:dyDescent="0.3"/>
    <row r="4188" ht="18.75" hidden="1" x14ac:dyDescent="0.3"/>
    <row r="4189" ht="18.75" hidden="1" x14ac:dyDescent="0.3"/>
    <row r="4190" ht="18.75" hidden="1" x14ac:dyDescent="0.3"/>
    <row r="4191" ht="18.75" hidden="1" x14ac:dyDescent="0.3"/>
    <row r="4192" ht="18.75" hidden="1" x14ac:dyDescent="0.3"/>
    <row r="4193" ht="18.75" hidden="1" x14ac:dyDescent="0.3"/>
    <row r="4194" ht="18.75" hidden="1" x14ac:dyDescent="0.3"/>
    <row r="4195" ht="18.75" hidden="1" x14ac:dyDescent="0.3"/>
    <row r="4196" ht="18.75" hidden="1" x14ac:dyDescent="0.3"/>
    <row r="4197" ht="18.75" hidden="1" x14ac:dyDescent="0.3"/>
    <row r="4198" ht="18.75" hidden="1" x14ac:dyDescent="0.3"/>
    <row r="4199" ht="18.75" hidden="1" x14ac:dyDescent="0.3"/>
    <row r="4200" ht="18.75" hidden="1" x14ac:dyDescent="0.3"/>
    <row r="4201" ht="18.75" hidden="1" x14ac:dyDescent="0.3"/>
    <row r="4202" ht="18.75" hidden="1" x14ac:dyDescent="0.3"/>
    <row r="4203" ht="18.75" hidden="1" x14ac:dyDescent="0.3"/>
    <row r="4204" ht="18.75" hidden="1" x14ac:dyDescent="0.3"/>
    <row r="4205" ht="18.75" hidden="1" x14ac:dyDescent="0.3"/>
    <row r="4206" ht="18.75" hidden="1" x14ac:dyDescent="0.3"/>
    <row r="4207" ht="18.75" hidden="1" x14ac:dyDescent="0.3"/>
    <row r="4208" ht="18.75" hidden="1" x14ac:dyDescent="0.3"/>
    <row r="4209" ht="18.75" hidden="1" x14ac:dyDescent="0.3"/>
    <row r="4210" ht="18.75" hidden="1" x14ac:dyDescent="0.3"/>
    <row r="4211" ht="18.75" hidden="1" x14ac:dyDescent="0.3"/>
    <row r="4212" ht="18.75" hidden="1" x14ac:dyDescent="0.3"/>
    <row r="4213" ht="18.75" hidden="1" x14ac:dyDescent="0.3"/>
    <row r="4214" ht="18.75" hidden="1" x14ac:dyDescent="0.3"/>
    <row r="4215" ht="18.75" hidden="1" x14ac:dyDescent="0.3"/>
    <row r="4216" ht="18.75" hidden="1" x14ac:dyDescent="0.3"/>
    <row r="4217" ht="18.75" hidden="1" x14ac:dyDescent="0.3"/>
    <row r="4218" ht="18.75" hidden="1" x14ac:dyDescent="0.3"/>
    <row r="4219" ht="18.75" hidden="1" x14ac:dyDescent="0.3"/>
    <row r="4220" ht="18.75" hidden="1" x14ac:dyDescent="0.3"/>
    <row r="4221" ht="18.75" hidden="1" x14ac:dyDescent="0.3"/>
    <row r="4222" ht="18.75" hidden="1" x14ac:dyDescent="0.3"/>
    <row r="4223" ht="18.75" hidden="1" x14ac:dyDescent="0.3"/>
    <row r="4224" ht="18.75" hidden="1" x14ac:dyDescent="0.3"/>
    <row r="4225" ht="18.75" hidden="1" x14ac:dyDescent="0.3"/>
    <row r="4226" ht="18.75" hidden="1" x14ac:dyDescent="0.3"/>
    <row r="4227" ht="18.75" hidden="1" x14ac:dyDescent="0.3"/>
    <row r="4228" ht="18.75" hidden="1" x14ac:dyDescent="0.3"/>
    <row r="4229" ht="18.75" hidden="1" x14ac:dyDescent="0.3"/>
    <row r="4230" ht="18.75" hidden="1" x14ac:dyDescent="0.3"/>
    <row r="4231" ht="18.75" hidden="1" x14ac:dyDescent="0.3"/>
    <row r="4232" ht="18.75" hidden="1" x14ac:dyDescent="0.3"/>
    <row r="4233" ht="18.75" hidden="1" x14ac:dyDescent="0.3"/>
    <row r="4234" ht="18.75" hidden="1" x14ac:dyDescent="0.3"/>
    <row r="4235" ht="18.75" hidden="1" x14ac:dyDescent="0.3"/>
    <row r="4236" ht="18.75" hidden="1" x14ac:dyDescent="0.3"/>
    <row r="4237" ht="18.75" hidden="1" x14ac:dyDescent="0.3"/>
    <row r="4238" ht="18.75" hidden="1" x14ac:dyDescent="0.3"/>
    <row r="4239" ht="18.75" hidden="1" x14ac:dyDescent="0.3"/>
    <row r="4240" ht="18.75" hidden="1" x14ac:dyDescent="0.3"/>
    <row r="4241" ht="18.75" hidden="1" x14ac:dyDescent="0.3"/>
    <row r="4242" ht="18.75" hidden="1" x14ac:dyDescent="0.3"/>
    <row r="4243" ht="18.75" hidden="1" x14ac:dyDescent="0.3"/>
    <row r="4244" ht="18.75" hidden="1" x14ac:dyDescent="0.3"/>
    <row r="4245" ht="18.75" hidden="1" x14ac:dyDescent="0.3"/>
    <row r="4246" ht="18.75" hidden="1" x14ac:dyDescent="0.3"/>
    <row r="4247" ht="18.75" hidden="1" x14ac:dyDescent="0.3"/>
    <row r="4248" ht="18.75" hidden="1" x14ac:dyDescent="0.3"/>
    <row r="4249" ht="18.75" hidden="1" x14ac:dyDescent="0.3"/>
    <row r="4250" ht="18.75" hidden="1" x14ac:dyDescent="0.3"/>
    <row r="4251" ht="18.75" hidden="1" x14ac:dyDescent="0.3"/>
    <row r="4252" ht="18.75" hidden="1" x14ac:dyDescent="0.3"/>
    <row r="4253" ht="18.75" hidden="1" x14ac:dyDescent="0.3"/>
    <row r="4254" ht="18.75" hidden="1" x14ac:dyDescent="0.3"/>
    <row r="4255" ht="18.75" hidden="1" x14ac:dyDescent="0.3"/>
    <row r="4256" ht="18.75" hidden="1" x14ac:dyDescent="0.3"/>
    <row r="4257" ht="18.75" hidden="1" x14ac:dyDescent="0.3"/>
    <row r="4258" ht="18.75" hidden="1" x14ac:dyDescent="0.3"/>
    <row r="4259" ht="18.75" hidden="1" x14ac:dyDescent="0.3"/>
    <row r="4260" ht="18.75" hidden="1" x14ac:dyDescent="0.3"/>
    <row r="4261" ht="18.75" hidden="1" x14ac:dyDescent="0.3"/>
    <row r="4262" ht="18.75" hidden="1" x14ac:dyDescent="0.3"/>
    <row r="4263" ht="18.75" hidden="1" x14ac:dyDescent="0.3"/>
    <row r="4264" ht="18.75" hidden="1" x14ac:dyDescent="0.3"/>
    <row r="4265" ht="18.75" hidden="1" x14ac:dyDescent="0.3"/>
    <row r="4266" ht="18.75" hidden="1" x14ac:dyDescent="0.3"/>
    <row r="4267" ht="18.75" hidden="1" x14ac:dyDescent="0.3"/>
    <row r="4268" ht="18.75" hidden="1" x14ac:dyDescent="0.3"/>
    <row r="4269" ht="18.75" hidden="1" x14ac:dyDescent="0.3"/>
    <row r="4270" ht="18.75" hidden="1" x14ac:dyDescent="0.3"/>
    <row r="4271" ht="18.75" hidden="1" x14ac:dyDescent="0.3"/>
    <row r="4272" ht="18.75" hidden="1" x14ac:dyDescent="0.3"/>
    <row r="4273" ht="18.75" hidden="1" x14ac:dyDescent="0.3"/>
    <row r="4274" ht="18.75" hidden="1" x14ac:dyDescent="0.3"/>
    <row r="4275" ht="18.75" hidden="1" x14ac:dyDescent="0.3"/>
    <row r="4276" ht="18.75" hidden="1" x14ac:dyDescent="0.3"/>
    <row r="4277" ht="18.75" hidden="1" x14ac:dyDescent="0.3"/>
    <row r="4278" ht="18.75" hidden="1" x14ac:dyDescent="0.3"/>
    <row r="4279" ht="18.75" hidden="1" x14ac:dyDescent="0.3"/>
    <row r="4280" ht="18.75" hidden="1" x14ac:dyDescent="0.3"/>
    <row r="4281" ht="18.75" hidden="1" x14ac:dyDescent="0.3"/>
    <row r="4282" ht="18.75" hidden="1" x14ac:dyDescent="0.3"/>
    <row r="4283" ht="18.75" hidden="1" x14ac:dyDescent="0.3"/>
    <row r="4284" ht="18.75" hidden="1" x14ac:dyDescent="0.3"/>
    <row r="4285" ht="18.75" hidden="1" x14ac:dyDescent="0.3"/>
    <row r="4286" ht="18.75" hidden="1" x14ac:dyDescent="0.3"/>
    <row r="4287" ht="18.75" hidden="1" x14ac:dyDescent="0.3"/>
    <row r="4288" ht="18.75" hidden="1" x14ac:dyDescent="0.3"/>
    <row r="4289" ht="18.75" hidden="1" x14ac:dyDescent="0.3"/>
    <row r="4290" ht="18.75" hidden="1" x14ac:dyDescent="0.3"/>
    <row r="4291" ht="18.75" hidden="1" x14ac:dyDescent="0.3"/>
    <row r="4292" ht="18.75" hidden="1" x14ac:dyDescent="0.3"/>
    <row r="4293" ht="18.75" hidden="1" x14ac:dyDescent="0.3"/>
    <row r="4294" ht="18.75" hidden="1" x14ac:dyDescent="0.3"/>
    <row r="4295" ht="18.75" hidden="1" x14ac:dyDescent="0.3"/>
    <row r="4296" ht="18.75" hidden="1" x14ac:dyDescent="0.3"/>
    <row r="4297" ht="18.75" hidden="1" x14ac:dyDescent="0.3"/>
    <row r="4298" ht="18.75" hidden="1" x14ac:dyDescent="0.3"/>
    <row r="4299" ht="18.75" hidden="1" x14ac:dyDescent="0.3"/>
    <row r="4300" ht="18.75" hidden="1" x14ac:dyDescent="0.3"/>
    <row r="4301" ht="18.75" hidden="1" x14ac:dyDescent="0.3"/>
    <row r="4302" ht="18.75" hidden="1" x14ac:dyDescent="0.3"/>
    <row r="4303" ht="18.75" hidden="1" x14ac:dyDescent="0.3"/>
    <row r="4304" ht="18.75" hidden="1" x14ac:dyDescent="0.3"/>
    <row r="4305" ht="18.75" hidden="1" x14ac:dyDescent="0.3"/>
    <row r="4306" ht="18.75" hidden="1" x14ac:dyDescent="0.3"/>
    <row r="4307" ht="18.75" hidden="1" x14ac:dyDescent="0.3"/>
    <row r="4308" ht="18.75" hidden="1" x14ac:dyDescent="0.3"/>
    <row r="4309" ht="18.75" hidden="1" x14ac:dyDescent="0.3"/>
    <row r="4310" ht="18.75" hidden="1" x14ac:dyDescent="0.3"/>
    <row r="4311" ht="18.75" hidden="1" x14ac:dyDescent="0.3"/>
    <row r="4312" ht="18.75" hidden="1" x14ac:dyDescent="0.3"/>
    <row r="4313" ht="18.75" hidden="1" x14ac:dyDescent="0.3"/>
    <row r="4314" ht="18.75" hidden="1" x14ac:dyDescent="0.3"/>
    <row r="4315" ht="18.75" hidden="1" x14ac:dyDescent="0.3"/>
    <row r="4316" ht="18.75" hidden="1" x14ac:dyDescent="0.3"/>
    <row r="4317" ht="18.75" hidden="1" x14ac:dyDescent="0.3"/>
    <row r="4318" ht="18.75" hidden="1" x14ac:dyDescent="0.3"/>
    <row r="4319" ht="18.75" hidden="1" x14ac:dyDescent="0.3"/>
    <row r="4320" ht="18.75" hidden="1" x14ac:dyDescent="0.3"/>
    <row r="4321" ht="18.75" hidden="1" x14ac:dyDescent="0.3"/>
    <row r="4322" ht="18.75" hidden="1" x14ac:dyDescent="0.3"/>
    <row r="4323" ht="18.75" hidden="1" x14ac:dyDescent="0.3"/>
    <row r="4324" ht="18.75" hidden="1" x14ac:dyDescent="0.3"/>
    <row r="4325" ht="18.75" hidden="1" x14ac:dyDescent="0.3"/>
    <row r="4326" ht="18.75" hidden="1" x14ac:dyDescent="0.3"/>
    <row r="4327" ht="18.75" hidden="1" x14ac:dyDescent="0.3"/>
    <row r="4328" ht="18.75" hidden="1" x14ac:dyDescent="0.3"/>
    <row r="4329" ht="18.75" hidden="1" x14ac:dyDescent="0.3"/>
    <row r="4330" ht="18.75" hidden="1" x14ac:dyDescent="0.3"/>
    <row r="4331" ht="18.75" hidden="1" x14ac:dyDescent="0.3"/>
    <row r="4332" ht="18.75" hidden="1" x14ac:dyDescent="0.3"/>
    <row r="4333" ht="18.75" hidden="1" x14ac:dyDescent="0.3"/>
    <row r="4334" ht="18.75" hidden="1" x14ac:dyDescent="0.3"/>
    <row r="4335" ht="18.75" hidden="1" x14ac:dyDescent="0.3"/>
    <row r="4336" ht="18.75" hidden="1" x14ac:dyDescent="0.3"/>
    <row r="4337" ht="18.75" hidden="1" x14ac:dyDescent="0.3"/>
    <row r="4338" ht="18.75" hidden="1" x14ac:dyDescent="0.3"/>
    <row r="4339" ht="18.75" hidden="1" x14ac:dyDescent="0.3"/>
    <row r="4340" ht="18.75" hidden="1" x14ac:dyDescent="0.3"/>
    <row r="4341" ht="18.75" hidden="1" x14ac:dyDescent="0.3"/>
    <row r="4342" ht="18.75" hidden="1" x14ac:dyDescent="0.3"/>
    <row r="4343" ht="18.75" hidden="1" x14ac:dyDescent="0.3"/>
    <row r="4344" ht="18.75" hidden="1" x14ac:dyDescent="0.3"/>
    <row r="4345" ht="18.75" hidden="1" x14ac:dyDescent="0.3"/>
    <row r="4346" ht="18.75" hidden="1" x14ac:dyDescent="0.3"/>
    <row r="4347" ht="18.75" hidden="1" x14ac:dyDescent="0.3"/>
    <row r="4348" ht="18.75" hidden="1" x14ac:dyDescent="0.3"/>
    <row r="4349" ht="18.75" hidden="1" x14ac:dyDescent="0.3"/>
    <row r="4350" ht="18.75" hidden="1" x14ac:dyDescent="0.3"/>
    <row r="4351" ht="18.75" hidden="1" x14ac:dyDescent="0.3"/>
    <row r="4352" ht="18.75" hidden="1" x14ac:dyDescent="0.3"/>
    <row r="4353" ht="18.75" hidden="1" x14ac:dyDescent="0.3"/>
    <row r="4354" ht="18.75" hidden="1" x14ac:dyDescent="0.3"/>
    <row r="4355" ht="18.75" hidden="1" x14ac:dyDescent="0.3"/>
    <row r="4356" ht="18.75" hidden="1" x14ac:dyDescent="0.3"/>
    <row r="4357" ht="18.75" hidden="1" x14ac:dyDescent="0.3"/>
    <row r="4358" ht="18.75" hidden="1" x14ac:dyDescent="0.3"/>
    <row r="4359" ht="18.75" hidden="1" x14ac:dyDescent="0.3"/>
    <row r="4360" ht="18.75" hidden="1" x14ac:dyDescent="0.3"/>
    <row r="4361" ht="18.75" hidden="1" x14ac:dyDescent="0.3"/>
    <row r="4362" ht="18.75" hidden="1" x14ac:dyDescent="0.3"/>
    <row r="4363" ht="18.75" hidden="1" x14ac:dyDescent="0.3"/>
    <row r="4364" ht="18.75" hidden="1" x14ac:dyDescent="0.3"/>
    <row r="4365" ht="18.75" hidden="1" x14ac:dyDescent="0.3"/>
    <row r="4366" ht="18.75" hidden="1" x14ac:dyDescent="0.3"/>
    <row r="4367" ht="18.75" hidden="1" x14ac:dyDescent="0.3"/>
    <row r="4368" ht="18.75" hidden="1" x14ac:dyDescent="0.3"/>
    <row r="4369" ht="18.75" hidden="1" x14ac:dyDescent="0.3"/>
    <row r="4370" ht="18.75" hidden="1" x14ac:dyDescent="0.3"/>
    <row r="4371" ht="18.75" hidden="1" x14ac:dyDescent="0.3"/>
    <row r="4372" ht="18.75" hidden="1" x14ac:dyDescent="0.3"/>
    <row r="4373" ht="18.75" hidden="1" x14ac:dyDescent="0.3"/>
    <row r="4374" ht="18.75" hidden="1" x14ac:dyDescent="0.3"/>
    <row r="4375" ht="18.75" hidden="1" x14ac:dyDescent="0.3"/>
    <row r="4376" ht="18.75" hidden="1" x14ac:dyDescent="0.3"/>
    <row r="4377" ht="18.75" hidden="1" x14ac:dyDescent="0.3"/>
    <row r="4378" ht="18.75" hidden="1" x14ac:dyDescent="0.3"/>
    <row r="4379" ht="18.75" hidden="1" x14ac:dyDescent="0.3"/>
    <row r="4380" ht="18.75" hidden="1" x14ac:dyDescent="0.3"/>
    <row r="4381" ht="18.75" hidden="1" x14ac:dyDescent="0.3"/>
    <row r="4382" ht="18.75" hidden="1" x14ac:dyDescent="0.3"/>
    <row r="4383" ht="18.75" hidden="1" x14ac:dyDescent="0.3"/>
    <row r="4384" ht="18.75" hidden="1" x14ac:dyDescent="0.3"/>
    <row r="4385" ht="18.75" hidden="1" x14ac:dyDescent="0.3"/>
    <row r="4386" ht="18.75" hidden="1" x14ac:dyDescent="0.3"/>
    <row r="4387" ht="18.75" hidden="1" x14ac:dyDescent="0.3"/>
    <row r="4388" ht="18.75" hidden="1" x14ac:dyDescent="0.3"/>
    <row r="4389" ht="18.75" hidden="1" x14ac:dyDescent="0.3"/>
    <row r="4390" ht="18.75" hidden="1" x14ac:dyDescent="0.3"/>
    <row r="4391" ht="18.75" hidden="1" x14ac:dyDescent="0.3"/>
    <row r="4392" ht="18.75" hidden="1" x14ac:dyDescent="0.3"/>
    <row r="4393" ht="18.75" hidden="1" x14ac:dyDescent="0.3"/>
    <row r="4394" ht="18.75" hidden="1" x14ac:dyDescent="0.3"/>
    <row r="4395" ht="18.75" hidden="1" x14ac:dyDescent="0.3"/>
    <row r="4396" ht="18.75" hidden="1" x14ac:dyDescent="0.3"/>
    <row r="4397" ht="18.75" hidden="1" x14ac:dyDescent="0.3"/>
    <row r="4398" ht="18.75" hidden="1" x14ac:dyDescent="0.3"/>
    <row r="4399" ht="18.75" hidden="1" x14ac:dyDescent="0.3"/>
    <row r="4400" ht="18.75" hidden="1" x14ac:dyDescent="0.3"/>
    <row r="4401" ht="18.75" hidden="1" x14ac:dyDescent="0.3"/>
    <row r="4402" ht="18.75" hidden="1" x14ac:dyDescent="0.3"/>
    <row r="4403" ht="18.75" hidden="1" x14ac:dyDescent="0.3"/>
    <row r="4404" ht="18.75" hidden="1" x14ac:dyDescent="0.3"/>
    <row r="4405" ht="18.75" hidden="1" x14ac:dyDescent="0.3"/>
    <row r="4406" ht="18.75" hidden="1" x14ac:dyDescent="0.3"/>
    <row r="4407" ht="18.75" hidden="1" x14ac:dyDescent="0.3"/>
    <row r="4408" ht="18.75" hidden="1" x14ac:dyDescent="0.3"/>
    <row r="4409" ht="18.75" hidden="1" x14ac:dyDescent="0.3"/>
    <row r="4410" ht="18.75" hidden="1" x14ac:dyDescent="0.3"/>
    <row r="4411" ht="18.75" hidden="1" x14ac:dyDescent="0.3"/>
    <row r="4412" ht="18.75" hidden="1" x14ac:dyDescent="0.3"/>
    <row r="4413" ht="18.75" hidden="1" x14ac:dyDescent="0.3"/>
    <row r="4414" ht="18.75" hidden="1" x14ac:dyDescent="0.3"/>
    <row r="4415" ht="18.75" hidden="1" x14ac:dyDescent="0.3"/>
    <row r="4416" ht="18.75" hidden="1" x14ac:dyDescent="0.3"/>
    <row r="4417" ht="18.75" hidden="1" x14ac:dyDescent="0.3"/>
    <row r="4418" ht="18.75" hidden="1" x14ac:dyDescent="0.3"/>
    <row r="4419" ht="18.75" hidden="1" x14ac:dyDescent="0.3"/>
    <row r="4420" ht="18.75" hidden="1" x14ac:dyDescent="0.3"/>
    <row r="4421" ht="18.75" hidden="1" x14ac:dyDescent="0.3"/>
    <row r="4422" ht="18.75" hidden="1" x14ac:dyDescent="0.3"/>
    <row r="4423" ht="18.75" hidden="1" x14ac:dyDescent="0.3"/>
    <row r="4424" ht="18.75" hidden="1" x14ac:dyDescent="0.3"/>
    <row r="4425" ht="18.75" hidden="1" x14ac:dyDescent="0.3"/>
    <row r="4426" ht="18.75" hidden="1" x14ac:dyDescent="0.3"/>
    <row r="4427" ht="18.75" hidden="1" x14ac:dyDescent="0.3"/>
    <row r="4428" ht="18.75" hidden="1" x14ac:dyDescent="0.3"/>
    <row r="4429" ht="18.75" hidden="1" x14ac:dyDescent="0.3"/>
    <row r="4430" ht="18.75" hidden="1" x14ac:dyDescent="0.3"/>
    <row r="4431" ht="18.75" hidden="1" x14ac:dyDescent="0.3"/>
    <row r="4432" ht="18.75" hidden="1" x14ac:dyDescent="0.3"/>
    <row r="4433" ht="18.75" hidden="1" x14ac:dyDescent="0.3"/>
    <row r="4434" ht="18.75" hidden="1" x14ac:dyDescent="0.3"/>
    <row r="4435" ht="18.75" hidden="1" x14ac:dyDescent="0.3"/>
    <row r="4436" ht="18.75" hidden="1" x14ac:dyDescent="0.3"/>
    <row r="4437" ht="18.75" hidden="1" x14ac:dyDescent="0.3"/>
    <row r="4438" ht="18.75" hidden="1" x14ac:dyDescent="0.3"/>
    <row r="4439" ht="18.75" hidden="1" x14ac:dyDescent="0.3"/>
    <row r="4440" ht="18.75" hidden="1" x14ac:dyDescent="0.3"/>
    <row r="4441" ht="18.75" hidden="1" x14ac:dyDescent="0.3"/>
    <row r="4442" ht="18.75" hidden="1" x14ac:dyDescent="0.3"/>
    <row r="4443" ht="18.75" hidden="1" x14ac:dyDescent="0.3"/>
    <row r="4444" ht="18.75" hidden="1" x14ac:dyDescent="0.3"/>
    <row r="4445" ht="18.75" hidden="1" x14ac:dyDescent="0.3"/>
    <row r="4446" ht="18.75" hidden="1" x14ac:dyDescent="0.3"/>
    <row r="4447" ht="18.75" hidden="1" x14ac:dyDescent="0.3"/>
    <row r="4448" ht="18.75" hidden="1" x14ac:dyDescent="0.3"/>
    <row r="4449" ht="18.75" hidden="1" x14ac:dyDescent="0.3"/>
    <row r="4450" ht="18.75" hidden="1" x14ac:dyDescent="0.3"/>
    <row r="4451" ht="18.75" hidden="1" x14ac:dyDescent="0.3"/>
    <row r="4452" ht="18.75" hidden="1" x14ac:dyDescent="0.3"/>
    <row r="4453" ht="18.75" hidden="1" x14ac:dyDescent="0.3"/>
    <row r="4454" ht="18.75" hidden="1" x14ac:dyDescent="0.3"/>
    <row r="4455" ht="18.75" hidden="1" x14ac:dyDescent="0.3"/>
    <row r="4456" ht="18.75" hidden="1" x14ac:dyDescent="0.3"/>
    <row r="4457" ht="18.75" hidden="1" x14ac:dyDescent="0.3"/>
    <row r="4458" ht="18.75" hidden="1" x14ac:dyDescent="0.3"/>
    <row r="4459" ht="18.75" hidden="1" x14ac:dyDescent="0.3"/>
    <row r="4460" ht="18.75" hidden="1" x14ac:dyDescent="0.3"/>
    <row r="4461" ht="18.75" hidden="1" x14ac:dyDescent="0.3"/>
    <row r="4462" ht="18.75" hidden="1" x14ac:dyDescent="0.3"/>
    <row r="4463" ht="18.75" hidden="1" x14ac:dyDescent="0.3"/>
    <row r="4464" ht="18.75" hidden="1" x14ac:dyDescent="0.3"/>
    <row r="4465" ht="18.75" hidden="1" x14ac:dyDescent="0.3"/>
    <row r="4466" ht="18.75" hidden="1" x14ac:dyDescent="0.3"/>
    <row r="4467" ht="18.75" hidden="1" x14ac:dyDescent="0.3"/>
    <row r="4468" ht="18.75" hidden="1" x14ac:dyDescent="0.3"/>
    <row r="4469" ht="18.75" hidden="1" x14ac:dyDescent="0.3"/>
    <row r="4470" ht="18.75" hidden="1" x14ac:dyDescent="0.3"/>
    <row r="4471" ht="18.75" hidden="1" x14ac:dyDescent="0.3"/>
    <row r="4472" ht="18.75" hidden="1" x14ac:dyDescent="0.3"/>
    <row r="4473" ht="18.75" hidden="1" x14ac:dyDescent="0.3"/>
    <row r="4474" ht="18.75" hidden="1" x14ac:dyDescent="0.3"/>
    <row r="4475" ht="18.75" hidden="1" x14ac:dyDescent="0.3"/>
    <row r="4476" ht="18.75" hidden="1" x14ac:dyDescent="0.3"/>
    <row r="4477" ht="18.75" hidden="1" x14ac:dyDescent="0.3"/>
    <row r="4478" ht="18.75" hidden="1" x14ac:dyDescent="0.3"/>
    <row r="4479" ht="18.75" hidden="1" x14ac:dyDescent="0.3"/>
    <row r="4480" ht="18.75" hidden="1" x14ac:dyDescent="0.3"/>
    <row r="4481" ht="18.75" hidden="1" x14ac:dyDescent="0.3"/>
    <row r="4482" ht="18.75" hidden="1" x14ac:dyDescent="0.3"/>
    <row r="4483" ht="18.75" hidden="1" x14ac:dyDescent="0.3"/>
    <row r="4484" ht="18.75" hidden="1" x14ac:dyDescent="0.3"/>
    <row r="4485" ht="18.75" hidden="1" x14ac:dyDescent="0.3"/>
    <row r="4486" ht="18.75" hidden="1" x14ac:dyDescent="0.3"/>
    <row r="4487" ht="18.75" hidden="1" x14ac:dyDescent="0.3"/>
    <row r="4488" ht="18.75" hidden="1" x14ac:dyDescent="0.3"/>
    <row r="4489" ht="18.75" hidden="1" x14ac:dyDescent="0.3"/>
    <row r="4490" ht="18.75" hidden="1" x14ac:dyDescent="0.3"/>
    <row r="4491" ht="18.75" hidden="1" x14ac:dyDescent="0.3"/>
    <row r="4492" ht="18.75" hidden="1" x14ac:dyDescent="0.3"/>
    <row r="4493" ht="18.75" hidden="1" x14ac:dyDescent="0.3"/>
    <row r="4494" ht="18.75" hidden="1" x14ac:dyDescent="0.3"/>
    <row r="4495" ht="18.75" hidden="1" x14ac:dyDescent="0.3"/>
    <row r="4496" ht="18.75" hidden="1" x14ac:dyDescent="0.3"/>
    <row r="4497" ht="18.75" hidden="1" x14ac:dyDescent="0.3"/>
    <row r="4498" ht="18.75" hidden="1" x14ac:dyDescent="0.3"/>
    <row r="4499" ht="18.75" hidden="1" x14ac:dyDescent="0.3"/>
    <row r="4500" ht="18.75" hidden="1" x14ac:dyDescent="0.3"/>
    <row r="4501" ht="18.75" hidden="1" x14ac:dyDescent="0.3"/>
    <row r="4502" ht="18.75" hidden="1" x14ac:dyDescent="0.3"/>
    <row r="4503" ht="18.75" hidden="1" x14ac:dyDescent="0.3"/>
    <row r="4504" ht="18.75" hidden="1" x14ac:dyDescent="0.3"/>
    <row r="4505" ht="18.75" hidden="1" x14ac:dyDescent="0.3"/>
    <row r="4506" ht="18.75" hidden="1" x14ac:dyDescent="0.3"/>
    <row r="4507" ht="18.75" hidden="1" x14ac:dyDescent="0.3"/>
    <row r="4508" ht="18.75" hidden="1" x14ac:dyDescent="0.3"/>
    <row r="4509" ht="18.75" hidden="1" x14ac:dyDescent="0.3"/>
    <row r="4510" ht="18.75" hidden="1" x14ac:dyDescent="0.3"/>
    <row r="4511" ht="18.75" hidden="1" x14ac:dyDescent="0.3"/>
    <row r="4512" ht="18.75" hidden="1" x14ac:dyDescent="0.3"/>
    <row r="4513" ht="18.75" hidden="1" x14ac:dyDescent="0.3"/>
    <row r="4514" ht="18.75" hidden="1" x14ac:dyDescent="0.3"/>
    <row r="4515" ht="18.75" hidden="1" x14ac:dyDescent="0.3"/>
    <row r="4516" ht="18.75" hidden="1" x14ac:dyDescent="0.3"/>
    <row r="4517" ht="18.75" hidden="1" x14ac:dyDescent="0.3"/>
    <row r="4518" ht="18.75" hidden="1" x14ac:dyDescent="0.3"/>
    <row r="4519" ht="18.75" hidden="1" x14ac:dyDescent="0.3"/>
    <row r="4520" ht="18.75" hidden="1" x14ac:dyDescent="0.3"/>
    <row r="4521" ht="18.75" hidden="1" x14ac:dyDescent="0.3"/>
    <row r="4522" ht="18.75" hidden="1" x14ac:dyDescent="0.3"/>
    <row r="4523" ht="18.75" hidden="1" x14ac:dyDescent="0.3"/>
    <row r="4524" ht="18.75" hidden="1" x14ac:dyDescent="0.3"/>
    <row r="4525" ht="18.75" hidden="1" x14ac:dyDescent="0.3"/>
    <row r="4526" ht="18.75" hidden="1" x14ac:dyDescent="0.3"/>
    <row r="4527" ht="18.75" hidden="1" x14ac:dyDescent="0.3"/>
    <row r="4528" ht="18.75" hidden="1" x14ac:dyDescent="0.3"/>
    <row r="4529" ht="18.75" hidden="1" x14ac:dyDescent="0.3"/>
    <row r="4530" ht="18.75" hidden="1" x14ac:dyDescent="0.3"/>
    <row r="4531" ht="18.75" hidden="1" x14ac:dyDescent="0.3"/>
    <row r="4532" ht="18.75" hidden="1" x14ac:dyDescent="0.3"/>
    <row r="4533" ht="18.75" hidden="1" x14ac:dyDescent="0.3"/>
    <row r="4534" ht="18.75" hidden="1" x14ac:dyDescent="0.3"/>
    <row r="4535" ht="18.75" hidden="1" x14ac:dyDescent="0.3"/>
    <row r="4536" ht="18.75" hidden="1" x14ac:dyDescent="0.3"/>
    <row r="4537" ht="18.75" hidden="1" x14ac:dyDescent="0.3"/>
    <row r="4538" ht="18.75" hidden="1" x14ac:dyDescent="0.3"/>
    <row r="4539" ht="18.75" hidden="1" x14ac:dyDescent="0.3"/>
    <row r="4540" ht="18.75" hidden="1" x14ac:dyDescent="0.3"/>
    <row r="4541" ht="18.75" hidden="1" x14ac:dyDescent="0.3"/>
    <row r="4542" ht="18.75" hidden="1" x14ac:dyDescent="0.3"/>
    <row r="4543" ht="18.75" hidden="1" x14ac:dyDescent="0.3"/>
    <row r="4544" ht="18.75" hidden="1" x14ac:dyDescent="0.3"/>
    <row r="4545" ht="18.75" hidden="1" x14ac:dyDescent="0.3"/>
    <row r="4546" ht="18.75" hidden="1" x14ac:dyDescent="0.3"/>
    <row r="4547" ht="18.75" hidden="1" x14ac:dyDescent="0.3"/>
    <row r="4548" ht="18.75" hidden="1" x14ac:dyDescent="0.3"/>
    <row r="4549" ht="18.75" hidden="1" x14ac:dyDescent="0.3"/>
    <row r="4550" ht="18.75" hidden="1" x14ac:dyDescent="0.3"/>
    <row r="4551" ht="18.75" hidden="1" x14ac:dyDescent="0.3"/>
    <row r="4552" ht="18.75" hidden="1" x14ac:dyDescent="0.3"/>
    <row r="4553" ht="18.75" hidden="1" x14ac:dyDescent="0.3"/>
    <row r="4554" ht="18.75" hidden="1" x14ac:dyDescent="0.3"/>
    <row r="4555" ht="18.75" hidden="1" x14ac:dyDescent="0.3"/>
    <row r="4556" ht="18.75" hidden="1" x14ac:dyDescent="0.3"/>
    <row r="4557" ht="18.75" hidden="1" x14ac:dyDescent="0.3"/>
    <row r="4558" ht="18.75" hidden="1" x14ac:dyDescent="0.3"/>
    <row r="4559" ht="18.75" hidden="1" x14ac:dyDescent="0.3"/>
    <row r="4560" ht="18.75" hidden="1" x14ac:dyDescent="0.3"/>
    <row r="4561" ht="18.75" hidden="1" x14ac:dyDescent="0.3"/>
    <row r="4562" ht="18.75" hidden="1" x14ac:dyDescent="0.3"/>
    <row r="4563" ht="18.75" hidden="1" x14ac:dyDescent="0.3"/>
    <row r="4564" ht="18.75" hidden="1" x14ac:dyDescent="0.3"/>
    <row r="4565" ht="18.75" hidden="1" x14ac:dyDescent="0.3"/>
    <row r="4566" ht="18.75" hidden="1" x14ac:dyDescent="0.3"/>
    <row r="4567" ht="18.75" hidden="1" x14ac:dyDescent="0.3"/>
    <row r="4568" ht="18.75" hidden="1" x14ac:dyDescent="0.3"/>
    <row r="4569" ht="18.75" hidden="1" x14ac:dyDescent="0.3"/>
    <row r="4570" ht="18.75" hidden="1" x14ac:dyDescent="0.3"/>
    <row r="4571" ht="18.75" hidden="1" x14ac:dyDescent="0.3"/>
    <row r="4572" ht="18.75" hidden="1" x14ac:dyDescent="0.3"/>
    <row r="4573" ht="18.75" hidden="1" x14ac:dyDescent="0.3"/>
    <row r="4574" ht="18.75" hidden="1" x14ac:dyDescent="0.3"/>
    <row r="4575" ht="18.75" hidden="1" x14ac:dyDescent="0.3"/>
    <row r="4576" ht="18.75" hidden="1" x14ac:dyDescent="0.3"/>
    <row r="4577" ht="18.75" hidden="1" x14ac:dyDescent="0.3"/>
    <row r="4578" ht="18.75" hidden="1" x14ac:dyDescent="0.3"/>
    <row r="4579" ht="18.75" hidden="1" x14ac:dyDescent="0.3"/>
    <row r="4580" ht="18.75" hidden="1" x14ac:dyDescent="0.3"/>
    <row r="4581" ht="18.75" hidden="1" x14ac:dyDescent="0.3"/>
    <row r="4582" ht="18.75" hidden="1" x14ac:dyDescent="0.3"/>
    <row r="4583" ht="18.75" hidden="1" x14ac:dyDescent="0.3"/>
    <row r="4584" ht="18.75" hidden="1" x14ac:dyDescent="0.3"/>
    <row r="4585" ht="18.75" hidden="1" x14ac:dyDescent="0.3"/>
    <row r="4586" ht="18.75" hidden="1" x14ac:dyDescent="0.3"/>
    <row r="4587" ht="18.75" hidden="1" x14ac:dyDescent="0.3"/>
    <row r="4588" ht="18.75" hidden="1" x14ac:dyDescent="0.3"/>
    <row r="4589" ht="18.75" hidden="1" x14ac:dyDescent="0.3"/>
    <row r="4590" ht="18.75" hidden="1" x14ac:dyDescent="0.3"/>
    <row r="4591" ht="18.75" hidden="1" x14ac:dyDescent="0.3"/>
    <row r="4592" ht="18.75" hidden="1" x14ac:dyDescent="0.3"/>
    <row r="4593" ht="18.75" hidden="1" x14ac:dyDescent="0.3"/>
    <row r="4594" ht="18.75" hidden="1" x14ac:dyDescent="0.3"/>
    <row r="4595" ht="18.75" hidden="1" x14ac:dyDescent="0.3"/>
    <row r="4596" ht="18.75" hidden="1" x14ac:dyDescent="0.3"/>
    <row r="4597" ht="18.75" hidden="1" x14ac:dyDescent="0.3"/>
    <row r="4598" ht="18.75" hidden="1" x14ac:dyDescent="0.3"/>
    <row r="4599" ht="18.75" hidden="1" x14ac:dyDescent="0.3"/>
    <row r="4600" ht="18.75" hidden="1" x14ac:dyDescent="0.3"/>
    <row r="4601" ht="18.75" hidden="1" x14ac:dyDescent="0.3"/>
    <row r="4602" ht="18.75" hidden="1" x14ac:dyDescent="0.3"/>
    <row r="4603" ht="18.75" hidden="1" x14ac:dyDescent="0.3"/>
    <row r="4604" ht="18.75" hidden="1" x14ac:dyDescent="0.3"/>
    <row r="4605" ht="18.75" hidden="1" x14ac:dyDescent="0.3"/>
    <row r="4606" ht="18.75" hidden="1" x14ac:dyDescent="0.3"/>
    <row r="4607" ht="18.75" hidden="1" x14ac:dyDescent="0.3"/>
    <row r="4608" ht="18.75" hidden="1" x14ac:dyDescent="0.3"/>
    <row r="4609" ht="18.75" hidden="1" x14ac:dyDescent="0.3"/>
    <row r="4610" ht="18.75" hidden="1" x14ac:dyDescent="0.3"/>
    <row r="4611" ht="18.75" hidden="1" x14ac:dyDescent="0.3"/>
    <row r="4612" ht="18.75" hidden="1" x14ac:dyDescent="0.3"/>
    <row r="4613" ht="18.75" hidden="1" x14ac:dyDescent="0.3"/>
    <row r="4614" ht="18.75" hidden="1" x14ac:dyDescent="0.3"/>
    <row r="4615" ht="18.75" hidden="1" x14ac:dyDescent="0.3"/>
    <row r="4616" ht="18.75" hidden="1" x14ac:dyDescent="0.3"/>
    <row r="4617" ht="18.75" hidden="1" x14ac:dyDescent="0.3"/>
    <row r="4618" ht="18.75" hidden="1" x14ac:dyDescent="0.3"/>
    <row r="4619" ht="18.75" hidden="1" x14ac:dyDescent="0.3"/>
    <row r="4620" ht="18.75" hidden="1" x14ac:dyDescent="0.3"/>
    <row r="4621" ht="18.75" hidden="1" x14ac:dyDescent="0.3"/>
    <row r="4622" ht="18.75" hidden="1" x14ac:dyDescent="0.3"/>
    <row r="4623" ht="18.75" hidden="1" x14ac:dyDescent="0.3"/>
    <row r="4624" ht="18.75" hidden="1" x14ac:dyDescent="0.3"/>
    <row r="4625" ht="18.75" hidden="1" x14ac:dyDescent="0.3"/>
    <row r="4626" ht="18.75" hidden="1" x14ac:dyDescent="0.3"/>
    <row r="4627" ht="18.75" hidden="1" x14ac:dyDescent="0.3"/>
    <row r="4628" ht="18.75" hidden="1" x14ac:dyDescent="0.3"/>
    <row r="4629" ht="18.75" hidden="1" x14ac:dyDescent="0.3"/>
    <row r="4630" ht="18.75" hidden="1" x14ac:dyDescent="0.3"/>
    <row r="4631" ht="18.75" hidden="1" x14ac:dyDescent="0.3"/>
    <row r="4632" ht="18.75" hidden="1" x14ac:dyDescent="0.3"/>
    <row r="4633" ht="18.75" hidden="1" x14ac:dyDescent="0.3"/>
    <row r="4634" ht="18.75" hidden="1" x14ac:dyDescent="0.3"/>
    <row r="4635" ht="18.75" hidden="1" x14ac:dyDescent="0.3"/>
    <row r="4636" ht="18.75" hidden="1" x14ac:dyDescent="0.3"/>
    <row r="4637" ht="18.75" hidden="1" x14ac:dyDescent="0.3"/>
    <row r="4638" ht="18.75" hidden="1" x14ac:dyDescent="0.3"/>
    <row r="4639" ht="18.75" hidden="1" x14ac:dyDescent="0.3"/>
    <row r="4640" ht="18.75" hidden="1" x14ac:dyDescent="0.3"/>
    <row r="4641" ht="18.75" hidden="1" x14ac:dyDescent="0.3"/>
    <row r="4642" ht="18.75" hidden="1" x14ac:dyDescent="0.3"/>
    <row r="4643" ht="18.75" hidden="1" x14ac:dyDescent="0.3"/>
    <row r="4644" ht="18.75" hidden="1" x14ac:dyDescent="0.3"/>
    <row r="4645" ht="18.75" hidden="1" x14ac:dyDescent="0.3"/>
    <row r="4646" ht="18.75" hidden="1" x14ac:dyDescent="0.3"/>
    <row r="4647" ht="18.75" hidden="1" x14ac:dyDescent="0.3"/>
    <row r="4648" ht="18.75" hidden="1" x14ac:dyDescent="0.3"/>
    <row r="4649" ht="18.75" hidden="1" x14ac:dyDescent="0.3"/>
    <row r="4650" ht="18.75" hidden="1" x14ac:dyDescent="0.3"/>
    <row r="4651" ht="18.75" hidden="1" x14ac:dyDescent="0.3"/>
    <row r="4652" ht="18.75" hidden="1" x14ac:dyDescent="0.3"/>
    <row r="4653" ht="18.75" hidden="1" x14ac:dyDescent="0.3"/>
    <row r="4654" ht="18.75" hidden="1" x14ac:dyDescent="0.3"/>
    <row r="4655" ht="18.75" hidden="1" x14ac:dyDescent="0.3"/>
    <row r="4656" ht="18.75" hidden="1" x14ac:dyDescent="0.3"/>
    <row r="4657" ht="18.75" hidden="1" x14ac:dyDescent="0.3"/>
    <row r="4658" ht="18.75" hidden="1" x14ac:dyDescent="0.3"/>
    <row r="4659" ht="18.75" hidden="1" x14ac:dyDescent="0.3"/>
    <row r="4660" ht="18.75" hidden="1" x14ac:dyDescent="0.3"/>
    <row r="4661" ht="18.75" hidden="1" x14ac:dyDescent="0.3"/>
    <row r="4662" ht="18.75" hidden="1" x14ac:dyDescent="0.3"/>
    <row r="4663" ht="18.75" hidden="1" x14ac:dyDescent="0.3"/>
    <row r="4664" ht="18.75" hidden="1" x14ac:dyDescent="0.3"/>
    <row r="4665" ht="18.75" hidden="1" x14ac:dyDescent="0.3"/>
    <row r="4666" ht="18.75" hidden="1" x14ac:dyDescent="0.3"/>
    <row r="4667" ht="18.75" hidden="1" x14ac:dyDescent="0.3"/>
    <row r="4668" ht="18.75" hidden="1" x14ac:dyDescent="0.3"/>
    <row r="4669" ht="18.75" hidden="1" x14ac:dyDescent="0.3"/>
    <row r="4670" ht="18.75" hidden="1" x14ac:dyDescent="0.3"/>
    <row r="4671" ht="18.75" hidden="1" x14ac:dyDescent="0.3"/>
    <row r="4672" ht="18.75" hidden="1" x14ac:dyDescent="0.3"/>
    <row r="4673" ht="18.75" hidden="1" x14ac:dyDescent="0.3"/>
    <row r="4674" ht="18.75" hidden="1" x14ac:dyDescent="0.3"/>
    <row r="4675" ht="18.75" hidden="1" x14ac:dyDescent="0.3"/>
    <row r="4676" ht="18.75" hidden="1" x14ac:dyDescent="0.3"/>
    <row r="4677" ht="18.75" hidden="1" x14ac:dyDescent="0.3"/>
    <row r="4678" ht="18.75" hidden="1" x14ac:dyDescent="0.3"/>
    <row r="4679" ht="18.75" hidden="1" x14ac:dyDescent="0.3"/>
    <row r="4680" ht="18.75" hidden="1" x14ac:dyDescent="0.3"/>
    <row r="4681" ht="18.75" hidden="1" x14ac:dyDescent="0.3"/>
    <row r="4682" ht="18.75" hidden="1" x14ac:dyDescent="0.3"/>
    <row r="4683" ht="18.75" hidden="1" x14ac:dyDescent="0.3"/>
    <row r="4684" ht="18.75" hidden="1" x14ac:dyDescent="0.3"/>
    <row r="4685" ht="18.75" hidden="1" x14ac:dyDescent="0.3"/>
    <row r="4686" ht="18.75" hidden="1" x14ac:dyDescent="0.3"/>
    <row r="4687" ht="18.75" hidden="1" x14ac:dyDescent="0.3"/>
    <row r="4688" ht="18.75" hidden="1" x14ac:dyDescent="0.3"/>
    <row r="4689" ht="18.75" hidden="1" x14ac:dyDescent="0.3"/>
    <row r="4690" ht="18.75" hidden="1" x14ac:dyDescent="0.3"/>
    <row r="4691" ht="18.75" hidden="1" x14ac:dyDescent="0.3"/>
    <row r="4692" ht="18.75" hidden="1" x14ac:dyDescent="0.3"/>
    <row r="4693" ht="18.75" hidden="1" x14ac:dyDescent="0.3"/>
    <row r="4694" ht="18.75" hidden="1" x14ac:dyDescent="0.3"/>
    <row r="4695" ht="18.75" hidden="1" x14ac:dyDescent="0.3"/>
    <row r="4696" ht="18.75" hidden="1" x14ac:dyDescent="0.3"/>
    <row r="4697" ht="18.75" hidden="1" x14ac:dyDescent="0.3"/>
    <row r="4698" ht="18.75" hidden="1" x14ac:dyDescent="0.3"/>
    <row r="4699" ht="18.75" hidden="1" x14ac:dyDescent="0.3"/>
    <row r="4700" ht="18.75" hidden="1" x14ac:dyDescent="0.3"/>
    <row r="4701" ht="18.75" hidden="1" x14ac:dyDescent="0.3"/>
    <row r="4702" ht="18.75" hidden="1" x14ac:dyDescent="0.3"/>
    <row r="4703" ht="18.75" hidden="1" x14ac:dyDescent="0.3"/>
    <row r="4704" ht="18.75" hidden="1" x14ac:dyDescent="0.3"/>
    <row r="4705" ht="18.75" hidden="1" x14ac:dyDescent="0.3"/>
    <row r="4706" ht="18.75" hidden="1" x14ac:dyDescent="0.3"/>
    <row r="4707" ht="18.75" hidden="1" x14ac:dyDescent="0.3"/>
    <row r="4708" ht="18.75" hidden="1" x14ac:dyDescent="0.3"/>
    <row r="4709" ht="18.75" hidden="1" x14ac:dyDescent="0.3"/>
    <row r="4710" ht="18.75" hidden="1" x14ac:dyDescent="0.3"/>
    <row r="4711" ht="18.75" hidden="1" x14ac:dyDescent="0.3"/>
    <row r="4712" ht="18.75" hidden="1" x14ac:dyDescent="0.3"/>
    <row r="4713" ht="18.75" hidden="1" x14ac:dyDescent="0.3"/>
    <row r="4714" ht="18.75" hidden="1" x14ac:dyDescent="0.3"/>
    <row r="4715" ht="18.75" hidden="1" x14ac:dyDescent="0.3"/>
    <row r="4716" ht="18.75" hidden="1" x14ac:dyDescent="0.3"/>
    <row r="4717" ht="18.75" hidden="1" x14ac:dyDescent="0.3"/>
    <row r="4718" ht="18.75" hidden="1" x14ac:dyDescent="0.3"/>
    <row r="4719" ht="18.75" hidden="1" x14ac:dyDescent="0.3"/>
    <row r="4720" ht="18.75" hidden="1" x14ac:dyDescent="0.3"/>
    <row r="4721" ht="18.75" hidden="1" x14ac:dyDescent="0.3"/>
    <row r="4722" ht="18.75" hidden="1" x14ac:dyDescent="0.3"/>
    <row r="4723" ht="18.75" hidden="1" x14ac:dyDescent="0.3"/>
    <row r="4724" ht="18.75" hidden="1" x14ac:dyDescent="0.3"/>
    <row r="4725" ht="18.75" hidden="1" x14ac:dyDescent="0.3"/>
    <row r="4726" ht="18.75" hidden="1" x14ac:dyDescent="0.3"/>
    <row r="4727" ht="18.75" hidden="1" x14ac:dyDescent="0.3"/>
    <row r="4728" ht="18.75" hidden="1" x14ac:dyDescent="0.3"/>
    <row r="4729" ht="18.75" hidden="1" x14ac:dyDescent="0.3"/>
    <row r="4730" ht="18.75" hidden="1" x14ac:dyDescent="0.3"/>
    <row r="4731" ht="18.75" hidden="1" x14ac:dyDescent="0.3"/>
    <row r="4732" ht="18.75" hidden="1" x14ac:dyDescent="0.3"/>
    <row r="4733" ht="18.75" hidden="1" x14ac:dyDescent="0.3"/>
    <row r="4734" ht="18.75" hidden="1" x14ac:dyDescent="0.3"/>
    <row r="4735" ht="18.75" hidden="1" x14ac:dyDescent="0.3"/>
    <row r="4736" ht="18.75" hidden="1" x14ac:dyDescent="0.3"/>
    <row r="4737" ht="18.75" hidden="1" x14ac:dyDescent="0.3"/>
    <row r="4738" ht="18.75" hidden="1" x14ac:dyDescent="0.3"/>
    <row r="4739" ht="18.75" hidden="1" x14ac:dyDescent="0.3"/>
    <row r="4740" ht="18.75" hidden="1" x14ac:dyDescent="0.3"/>
    <row r="4741" ht="18.75" hidden="1" x14ac:dyDescent="0.3"/>
    <row r="4742" ht="18.75" hidden="1" x14ac:dyDescent="0.3"/>
    <row r="4743" ht="18.75" hidden="1" x14ac:dyDescent="0.3"/>
    <row r="4744" ht="18.75" hidden="1" x14ac:dyDescent="0.3"/>
    <row r="4745" ht="18.75" hidden="1" x14ac:dyDescent="0.3"/>
    <row r="4746" ht="18.75" hidden="1" x14ac:dyDescent="0.3"/>
    <row r="4747" ht="18.75" hidden="1" x14ac:dyDescent="0.3"/>
    <row r="4748" ht="18.75" hidden="1" x14ac:dyDescent="0.3"/>
    <row r="4749" ht="18.75" hidden="1" x14ac:dyDescent="0.3"/>
    <row r="4750" ht="18.75" hidden="1" x14ac:dyDescent="0.3"/>
    <row r="4751" ht="18.75" hidden="1" x14ac:dyDescent="0.3"/>
    <row r="4752" ht="18.75" hidden="1" x14ac:dyDescent="0.3"/>
    <row r="4753" ht="18.75" hidden="1" x14ac:dyDescent="0.3"/>
    <row r="4754" ht="18.75" hidden="1" x14ac:dyDescent="0.3"/>
    <row r="4755" ht="18.75" hidden="1" x14ac:dyDescent="0.3"/>
    <row r="4756" ht="18.75" hidden="1" x14ac:dyDescent="0.3"/>
    <row r="4757" ht="18.75" hidden="1" x14ac:dyDescent="0.3"/>
    <row r="4758" ht="18.75" hidden="1" x14ac:dyDescent="0.3"/>
    <row r="4759" ht="18.75" hidden="1" x14ac:dyDescent="0.3"/>
    <row r="4760" ht="18.75" hidden="1" x14ac:dyDescent="0.3"/>
    <row r="4761" ht="18.75" hidden="1" x14ac:dyDescent="0.3"/>
    <row r="4762" ht="18.75" hidden="1" x14ac:dyDescent="0.3"/>
    <row r="4763" ht="18.75" hidden="1" x14ac:dyDescent="0.3"/>
    <row r="4764" ht="18.75" hidden="1" x14ac:dyDescent="0.3"/>
    <row r="4765" ht="18.75" hidden="1" x14ac:dyDescent="0.3"/>
    <row r="4766" ht="18.75" hidden="1" x14ac:dyDescent="0.3"/>
    <row r="4767" ht="18.75" hidden="1" x14ac:dyDescent="0.3"/>
    <row r="4768" ht="18.75" hidden="1" x14ac:dyDescent="0.3"/>
    <row r="4769" ht="18.75" hidden="1" x14ac:dyDescent="0.3"/>
    <row r="4770" ht="18.75" hidden="1" x14ac:dyDescent="0.3"/>
    <row r="4771" ht="18.75" hidden="1" x14ac:dyDescent="0.3"/>
    <row r="4772" ht="18.75" hidden="1" x14ac:dyDescent="0.3"/>
    <row r="4773" ht="18.75" hidden="1" x14ac:dyDescent="0.3"/>
    <row r="4774" ht="18.75" hidden="1" x14ac:dyDescent="0.3"/>
    <row r="4775" ht="18.75" hidden="1" x14ac:dyDescent="0.3"/>
    <row r="4776" ht="18.75" hidden="1" x14ac:dyDescent="0.3"/>
    <row r="4777" ht="18.75" hidden="1" x14ac:dyDescent="0.3"/>
    <row r="4778" ht="18.75" hidden="1" x14ac:dyDescent="0.3"/>
    <row r="4779" ht="18.75" hidden="1" x14ac:dyDescent="0.3"/>
    <row r="4780" ht="18.75" hidden="1" x14ac:dyDescent="0.3"/>
    <row r="4781" ht="18.75" hidden="1" x14ac:dyDescent="0.3"/>
    <row r="4782" ht="18.75" hidden="1" x14ac:dyDescent="0.3"/>
    <row r="4783" ht="18.75" hidden="1" x14ac:dyDescent="0.3"/>
    <row r="4784" ht="18.75" hidden="1" x14ac:dyDescent="0.3"/>
    <row r="4785" ht="18.75" hidden="1" x14ac:dyDescent="0.3"/>
    <row r="4786" ht="18.75" hidden="1" x14ac:dyDescent="0.3"/>
    <row r="4787" ht="18.75" hidden="1" x14ac:dyDescent="0.3"/>
    <row r="4788" ht="18.75" hidden="1" x14ac:dyDescent="0.3"/>
    <row r="4789" ht="18.75" hidden="1" x14ac:dyDescent="0.3"/>
    <row r="4790" ht="18.75" hidden="1" x14ac:dyDescent="0.3"/>
    <row r="4791" ht="18.75" hidden="1" x14ac:dyDescent="0.3"/>
    <row r="4792" ht="18.75" hidden="1" x14ac:dyDescent="0.3"/>
    <row r="4793" ht="18.75" hidden="1" x14ac:dyDescent="0.3"/>
    <row r="4794" ht="18.75" hidden="1" x14ac:dyDescent="0.3"/>
    <row r="4795" ht="18.75" hidden="1" x14ac:dyDescent="0.3"/>
    <row r="4796" ht="18.75" hidden="1" x14ac:dyDescent="0.3"/>
    <row r="4797" ht="18.75" hidden="1" x14ac:dyDescent="0.3"/>
    <row r="4798" ht="18.75" hidden="1" x14ac:dyDescent="0.3"/>
    <row r="4799" ht="18.75" hidden="1" x14ac:dyDescent="0.3"/>
    <row r="4800" ht="18.75" hidden="1" x14ac:dyDescent="0.3"/>
    <row r="4801" ht="18.75" hidden="1" x14ac:dyDescent="0.3"/>
    <row r="4802" ht="18.75" hidden="1" x14ac:dyDescent="0.3"/>
    <row r="4803" ht="18.75" hidden="1" x14ac:dyDescent="0.3"/>
    <row r="4804" ht="18.75" hidden="1" x14ac:dyDescent="0.3"/>
    <row r="4805" ht="18.75" hidden="1" x14ac:dyDescent="0.3"/>
    <row r="4806" ht="18.75" hidden="1" x14ac:dyDescent="0.3"/>
    <row r="4807" ht="18.75" hidden="1" x14ac:dyDescent="0.3"/>
    <row r="4808" ht="18.75" hidden="1" x14ac:dyDescent="0.3"/>
    <row r="4809" ht="18.75" hidden="1" x14ac:dyDescent="0.3"/>
    <row r="4810" ht="18.75" hidden="1" x14ac:dyDescent="0.3"/>
    <row r="4811" ht="18.75" hidden="1" x14ac:dyDescent="0.3"/>
    <row r="4812" ht="18.75" hidden="1" x14ac:dyDescent="0.3"/>
    <row r="4813" ht="18.75" hidden="1" x14ac:dyDescent="0.3"/>
    <row r="4814" ht="18.75" hidden="1" x14ac:dyDescent="0.3"/>
    <row r="4815" ht="18.75" hidden="1" x14ac:dyDescent="0.3"/>
    <row r="4816" ht="18.75" hidden="1" x14ac:dyDescent="0.3"/>
    <row r="4817" ht="18.75" hidden="1" x14ac:dyDescent="0.3"/>
    <row r="4818" ht="18.75" hidden="1" x14ac:dyDescent="0.3"/>
    <row r="4819" ht="18.75" hidden="1" x14ac:dyDescent="0.3"/>
    <row r="4820" ht="18.75" hidden="1" x14ac:dyDescent="0.3"/>
    <row r="4821" ht="18.75" hidden="1" x14ac:dyDescent="0.3"/>
    <row r="4822" ht="18.75" hidden="1" x14ac:dyDescent="0.3"/>
    <row r="4823" ht="18.75" hidden="1" x14ac:dyDescent="0.3"/>
    <row r="4824" ht="18.75" hidden="1" x14ac:dyDescent="0.3"/>
    <row r="4825" ht="18.75" hidden="1" x14ac:dyDescent="0.3"/>
    <row r="4826" ht="18.75" hidden="1" x14ac:dyDescent="0.3"/>
    <row r="4827" ht="18.75" hidden="1" x14ac:dyDescent="0.3"/>
    <row r="4828" ht="18.75" hidden="1" x14ac:dyDescent="0.3"/>
    <row r="4829" ht="18.75" hidden="1" x14ac:dyDescent="0.3"/>
    <row r="4830" ht="18.75" hidden="1" x14ac:dyDescent="0.3"/>
    <row r="4831" ht="18.75" hidden="1" x14ac:dyDescent="0.3"/>
    <row r="4832" ht="18.75" hidden="1" x14ac:dyDescent="0.3"/>
    <row r="4833" ht="18.75" hidden="1" x14ac:dyDescent="0.3"/>
    <row r="4834" ht="18.75" hidden="1" x14ac:dyDescent="0.3"/>
    <row r="4835" ht="18.75" hidden="1" x14ac:dyDescent="0.3"/>
    <row r="4836" ht="18.75" hidden="1" x14ac:dyDescent="0.3"/>
    <row r="4837" ht="18.75" hidden="1" x14ac:dyDescent="0.3"/>
    <row r="4838" ht="18.75" hidden="1" x14ac:dyDescent="0.3"/>
    <row r="4839" ht="18.75" hidden="1" x14ac:dyDescent="0.3"/>
    <row r="4840" ht="18.75" hidden="1" x14ac:dyDescent="0.3"/>
    <row r="4841" ht="18.75" hidden="1" x14ac:dyDescent="0.3"/>
    <row r="4842" ht="18.75" hidden="1" x14ac:dyDescent="0.3"/>
    <row r="4843" ht="18.75" hidden="1" x14ac:dyDescent="0.3"/>
    <row r="4844" ht="18.75" hidden="1" x14ac:dyDescent="0.3"/>
    <row r="4845" ht="18.75" hidden="1" x14ac:dyDescent="0.3"/>
    <row r="4846" ht="18.75" hidden="1" x14ac:dyDescent="0.3"/>
    <row r="4847" ht="18.75" hidden="1" x14ac:dyDescent="0.3"/>
    <row r="4848" ht="18.75" hidden="1" x14ac:dyDescent="0.3"/>
    <row r="4849" ht="18.75" hidden="1" x14ac:dyDescent="0.3"/>
    <row r="4850" ht="18.75" hidden="1" x14ac:dyDescent="0.3"/>
    <row r="4851" ht="18.75" hidden="1" x14ac:dyDescent="0.3"/>
    <row r="4852" ht="18.75" hidden="1" x14ac:dyDescent="0.3"/>
    <row r="4853" ht="18.75" hidden="1" x14ac:dyDescent="0.3"/>
    <row r="4854" ht="18.75" hidden="1" x14ac:dyDescent="0.3"/>
    <row r="4855" ht="18.75" hidden="1" x14ac:dyDescent="0.3"/>
    <row r="4856" ht="18.75" hidden="1" x14ac:dyDescent="0.3"/>
    <row r="4857" ht="18.75" hidden="1" x14ac:dyDescent="0.3"/>
    <row r="4858" ht="18.75" hidden="1" x14ac:dyDescent="0.3"/>
    <row r="4859" ht="18.75" hidden="1" x14ac:dyDescent="0.3"/>
    <row r="4860" ht="18.75" hidden="1" x14ac:dyDescent="0.3"/>
    <row r="4861" ht="18.75" hidden="1" x14ac:dyDescent="0.3"/>
    <row r="4862" ht="18.75" hidden="1" x14ac:dyDescent="0.3"/>
    <row r="4863" ht="18.75" hidden="1" x14ac:dyDescent="0.3"/>
    <row r="4864" ht="18.75" hidden="1" x14ac:dyDescent="0.3"/>
    <row r="4865" ht="18.75" hidden="1" x14ac:dyDescent="0.3"/>
    <row r="4866" ht="18.75" hidden="1" x14ac:dyDescent="0.3"/>
    <row r="4867" ht="18.75" hidden="1" x14ac:dyDescent="0.3"/>
    <row r="4868" ht="18.75" hidden="1" x14ac:dyDescent="0.3"/>
    <row r="4869" ht="18.75" hidden="1" x14ac:dyDescent="0.3"/>
    <row r="4870" ht="18.75" hidden="1" x14ac:dyDescent="0.3"/>
    <row r="4871" ht="18.75" hidden="1" x14ac:dyDescent="0.3"/>
    <row r="4872" ht="18.75" hidden="1" x14ac:dyDescent="0.3"/>
    <row r="4873" ht="18.75" hidden="1" x14ac:dyDescent="0.3"/>
    <row r="4874" ht="18.75" hidden="1" x14ac:dyDescent="0.3"/>
    <row r="4875" ht="18.75" hidden="1" x14ac:dyDescent="0.3"/>
    <row r="4876" ht="18.75" hidden="1" x14ac:dyDescent="0.3"/>
    <row r="4877" ht="18.75" hidden="1" x14ac:dyDescent="0.3"/>
    <row r="4878" ht="18.75" hidden="1" x14ac:dyDescent="0.3"/>
    <row r="4879" ht="18.75" hidden="1" x14ac:dyDescent="0.3"/>
    <row r="4880" ht="18.75" hidden="1" x14ac:dyDescent="0.3"/>
    <row r="4881" ht="18.75" hidden="1" x14ac:dyDescent="0.3"/>
    <row r="4882" ht="18.75" hidden="1" x14ac:dyDescent="0.3"/>
    <row r="4883" ht="18.75" hidden="1" x14ac:dyDescent="0.3"/>
    <row r="4884" ht="18.75" hidden="1" x14ac:dyDescent="0.3"/>
    <row r="4885" ht="18.75" hidden="1" x14ac:dyDescent="0.3"/>
    <row r="4886" ht="18.75" hidden="1" x14ac:dyDescent="0.3"/>
    <row r="4887" ht="18.75" hidden="1" x14ac:dyDescent="0.3"/>
    <row r="4888" ht="18.75" hidden="1" x14ac:dyDescent="0.3"/>
    <row r="4889" ht="18.75" hidden="1" x14ac:dyDescent="0.3"/>
    <row r="4890" ht="18.75" hidden="1" x14ac:dyDescent="0.3"/>
    <row r="4891" ht="18.75" hidden="1" x14ac:dyDescent="0.3"/>
    <row r="4892" ht="18.75" hidden="1" x14ac:dyDescent="0.3"/>
    <row r="4893" ht="18.75" hidden="1" x14ac:dyDescent="0.3"/>
    <row r="4894" ht="18.75" hidden="1" x14ac:dyDescent="0.3"/>
    <row r="4895" ht="18.75" hidden="1" x14ac:dyDescent="0.3"/>
    <row r="4896" ht="18.75" hidden="1" x14ac:dyDescent="0.3"/>
    <row r="4897" ht="18.75" hidden="1" x14ac:dyDescent="0.3"/>
    <row r="4898" ht="18.75" hidden="1" x14ac:dyDescent="0.3"/>
    <row r="4899" ht="18.75" hidden="1" x14ac:dyDescent="0.3"/>
    <row r="4900" ht="18.75" hidden="1" x14ac:dyDescent="0.3"/>
    <row r="4901" ht="18.75" hidden="1" x14ac:dyDescent="0.3"/>
    <row r="4902" ht="18.75" hidden="1" x14ac:dyDescent="0.3"/>
    <row r="4903" ht="18.75" hidden="1" x14ac:dyDescent="0.3"/>
    <row r="4904" ht="18.75" hidden="1" x14ac:dyDescent="0.3"/>
    <row r="4905" ht="18.75" hidden="1" x14ac:dyDescent="0.3"/>
    <row r="4906" ht="18.75" hidden="1" x14ac:dyDescent="0.3"/>
    <row r="4907" ht="18.75" hidden="1" x14ac:dyDescent="0.3"/>
    <row r="4908" ht="18.75" hidden="1" x14ac:dyDescent="0.3"/>
    <row r="4909" ht="18.75" hidden="1" x14ac:dyDescent="0.3"/>
    <row r="4910" ht="18.75" hidden="1" x14ac:dyDescent="0.3"/>
    <row r="4911" ht="18.75" hidden="1" x14ac:dyDescent="0.3"/>
    <row r="4912" ht="18.75" hidden="1" x14ac:dyDescent="0.3"/>
    <row r="4913" ht="18.75" hidden="1" x14ac:dyDescent="0.3"/>
    <row r="4914" ht="18.75" hidden="1" x14ac:dyDescent="0.3"/>
    <row r="4915" ht="18.75" hidden="1" x14ac:dyDescent="0.3"/>
    <row r="4916" ht="18.75" hidden="1" x14ac:dyDescent="0.3"/>
    <row r="4917" ht="18.75" hidden="1" x14ac:dyDescent="0.3"/>
    <row r="4918" ht="18.75" hidden="1" x14ac:dyDescent="0.3"/>
    <row r="4919" ht="18.75" hidden="1" x14ac:dyDescent="0.3"/>
    <row r="4920" ht="18.75" hidden="1" x14ac:dyDescent="0.3"/>
    <row r="4921" ht="18.75" hidden="1" x14ac:dyDescent="0.3"/>
    <row r="4922" ht="18.75" hidden="1" x14ac:dyDescent="0.3"/>
    <row r="4923" ht="18.75" hidden="1" x14ac:dyDescent="0.3"/>
    <row r="4924" ht="18.75" hidden="1" x14ac:dyDescent="0.3"/>
    <row r="4925" ht="18.75" hidden="1" x14ac:dyDescent="0.3"/>
    <row r="4926" ht="18.75" hidden="1" x14ac:dyDescent="0.3"/>
    <row r="4927" ht="18.75" hidden="1" x14ac:dyDescent="0.3"/>
    <row r="4928" ht="18.75" hidden="1" x14ac:dyDescent="0.3"/>
    <row r="4929" ht="18.75" hidden="1" x14ac:dyDescent="0.3"/>
    <row r="4930" ht="18.75" hidden="1" x14ac:dyDescent="0.3"/>
    <row r="4931" ht="18.75" hidden="1" x14ac:dyDescent="0.3"/>
    <row r="4932" ht="18.75" hidden="1" x14ac:dyDescent="0.3"/>
    <row r="4933" ht="18.75" hidden="1" x14ac:dyDescent="0.3"/>
    <row r="4934" ht="18.75" hidden="1" x14ac:dyDescent="0.3"/>
    <row r="4935" ht="18.75" hidden="1" x14ac:dyDescent="0.3"/>
    <row r="4936" ht="18.75" hidden="1" x14ac:dyDescent="0.3"/>
    <row r="4937" ht="18.75" hidden="1" x14ac:dyDescent="0.3"/>
    <row r="4938" ht="18.75" hidden="1" x14ac:dyDescent="0.3"/>
    <row r="4939" ht="18.75" hidden="1" x14ac:dyDescent="0.3"/>
    <row r="4940" ht="18.75" hidden="1" x14ac:dyDescent="0.3"/>
    <row r="4941" ht="18.75" hidden="1" x14ac:dyDescent="0.3"/>
    <row r="4942" ht="18.75" hidden="1" x14ac:dyDescent="0.3"/>
    <row r="4943" ht="18.75" hidden="1" x14ac:dyDescent="0.3"/>
    <row r="4944" ht="18.75" hidden="1" x14ac:dyDescent="0.3"/>
    <row r="4945" ht="18.75" hidden="1" x14ac:dyDescent="0.3"/>
    <row r="4946" ht="18.75" hidden="1" x14ac:dyDescent="0.3"/>
    <row r="4947" ht="18.75" hidden="1" x14ac:dyDescent="0.3"/>
    <row r="4948" ht="18.75" hidden="1" x14ac:dyDescent="0.3"/>
    <row r="4949" ht="18.75" hidden="1" x14ac:dyDescent="0.3"/>
    <row r="4950" ht="18.75" hidden="1" x14ac:dyDescent="0.3"/>
    <row r="4951" ht="18.75" hidden="1" x14ac:dyDescent="0.3"/>
    <row r="4952" ht="18.75" hidden="1" x14ac:dyDescent="0.3"/>
    <row r="4953" ht="18.75" hidden="1" x14ac:dyDescent="0.3"/>
    <row r="4954" ht="18.75" hidden="1" x14ac:dyDescent="0.3"/>
    <row r="4955" ht="18.75" hidden="1" x14ac:dyDescent="0.3"/>
    <row r="4956" ht="18.75" hidden="1" x14ac:dyDescent="0.3"/>
    <row r="4957" ht="18.75" hidden="1" x14ac:dyDescent="0.3"/>
    <row r="4958" ht="18.75" hidden="1" x14ac:dyDescent="0.3"/>
    <row r="4959" ht="18.75" hidden="1" x14ac:dyDescent="0.3"/>
    <row r="4960" ht="18.75" hidden="1" x14ac:dyDescent="0.3"/>
    <row r="4961" ht="18.75" hidden="1" x14ac:dyDescent="0.3"/>
    <row r="4962" ht="18.75" hidden="1" x14ac:dyDescent="0.3"/>
    <row r="4963" ht="18.75" hidden="1" x14ac:dyDescent="0.3"/>
    <row r="4964" ht="18.75" hidden="1" x14ac:dyDescent="0.3"/>
    <row r="4965" ht="18.75" hidden="1" x14ac:dyDescent="0.3"/>
    <row r="4966" ht="18.75" hidden="1" x14ac:dyDescent="0.3"/>
    <row r="4967" ht="18.75" hidden="1" x14ac:dyDescent="0.3"/>
    <row r="4968" ht="18.75" hidden="1" x14ac:dyDescent="0.3"/>
    <row r="4969" ht="18.75" hidden="1" x14ac:dyDescent="0.3"/>
    <row r="4970" ht="18.75" hidden="1" x14ac:dyDescent="0.3"/>
    <row r="4971" ht="18.75" hidden="1" x14ac:dyDescent="0.3"/>
    <row r="4972" ht="18.75" hidden="1" x14ac:dyDescent="0.3"/>
    <row r="4973" ht="18.75" hidden="1" x14ac:dyDescent="0.3"/>
    <row r="4974" ht="18.75" hidden="1" x14ac:dyDescent="0.3"/>
    <row r="4975" ht="18.75" hidden="1" x14ac:dyDescent="0.3"/>
    <row r="4976" ht="18.75" hidden="1" x14ac:dyDescent="0.3"/>
    <row r="4977" ht="18.75" hidden="1" x14ac:dyDescent="0.3"/>
    <row r="4978" ht="18.75" hidden="1" x14ac:dyDescent="0.3"/>
    <row r="4979" ht="18.75" hidden="1" x14ac:dyDescent="0.3"/>
    <row r="4980" ht="18.75" hidden="1" x14ac:dyDescent="0.3"/>
    <row r="4981" ht="18.75" hidden="1" x14ac:dyDescent="0.3"/>
    <row r="4982" ht="18.75" hidden="1" x14ac:dyDescent="0.3"/>
    <row r="4983" ht="18.75" hidden="1" x14ac:dyDescent="0.3"/>
    <row r="4984" ht="18.75" hidden="1" x14ac:dyDescent="0.3"/>
    <row r="4985" ht="18.75" hidden="1" x14ac:dyDescent="0.3"/>
    <row r="4986" ht="18.75" hidden="1" x14ac:dyDescent="0.3"/>
    <row r="4987" ht="18.75" hidden="1" x14ac:dyDescent="0.3"/>
    <row r="4988" ht="18.75" hidden="1" x14ac:dyDescent="0.3"/>
    <row r="4989" ht="18.75" hidden="1" x14ac:dyDescent="0.3"/>
    <row r="4990" ht="18.75" hidden="1" x14ac:dyDescent="0.3"/>
    <row r="4991" ht="18.75" hidden="1" x14ac:dyDescent="0.3"/>
    <row r="4992" ht="18.75" hidden="1" x14ac:dyDescent="0.3"/>
    <row r="4993" ht="18.75" hidden="1" x14ac:dyDescent="0.3"/>
    <row r="4994" ht="18.75" hidden="1" x14ac:dyDescent="0.3"/>
    <row r="4995" ht="18.75" hidden="1" x14ac:dyDescent="0.3"/>
    <row r="4996" ht="18.75" hidden="1" x14ac:dyDescent="0.3"/>
    <row r="4997" ht="18.75" hidden="1" x14ac:dyDescent="0.3"/>
    <row r="4998" ht="18.75" hidden="1" x14ac:dyDescent="0.3"/>
    <row r="4999" ht="18.75" hidden="1" x14ac:dyDescent="0.3"/>
    <row r="5000" ht="18.75" hidden="1" x14ac:dyDescent="0.3"/>
    <row r="5001" ht="18.75" hidden="1" x14ac:dyDescent="0.3"/>
    <row r="5002" ht="18.75" hidden="1" x14ac:dyDescent="0.3"/>
    <row r="5003" ht="18.75" hidden="1" x14ac:dyDescent="0.3"/>
    <row r="5004" ht="18.75" hidden="1" x14ac:dyDescent="0.3"/>
    <row r="5005" ht="18.75" hidden="1" x14ac:dyDescent="0.3"/>
    <row r="5006" ht="18.75" hidden="1" x14ac:dyDescent="0.3"/>
    <row r="5007" ht="18.75" hidden="1" x14ac:dyDescent="0.3"/>
    <row r="5008" ht="18.75" hidden="1" x14ac:dyDescent="0.3"/>
    <row r="5009" ht="18.75" hidden="1" x14ac:dyDescent="0.3"/>
    <row r="5010" ht="18.75" hidden="1" x14ac:dyDescent="0.3"/>
    <row r="5011" ht="18.75" hidden="1" x14ac:dyDescent="0.3"/>
    <row r="5012" ht="18.75" hidden="1" x14ac:dyDescent="0.3"/>
    <row r="5013" ht="18.75" hidden="1" x14ac:dyDescent="0.3"/>
    <row r="5014" ht="18.75" hidden="1" x14ac:dyDescent="0.3"/>
    <row r="5015" ht="18.75" hidden="1" x14ac:dyDescent="0.3"/>
    <row r="5016" ht="18.75" hidden="1" x14ac:dyDescent="0.3"/>
    <row r="5017" ht="18.75" hidden="1" x14ac:dyDescent="0.3"/>
    <row r="5018" ht="18.75" hidden="1" x14ac:dyDescent="0.3"/>
    <row r="5019" ht="18.75" hidden="1" x14ac:dyDescent="0.3"/>
    <row r="5020" ht="18.75" hidden="1" x14ac:dyDescent="0.3"/>
    <row r="5021" ht="18.75" hidden="1" x14ac:dyDescent="0.3"/>
    <row r="5022" ht="18.75" hidden="1" x14ac:dyDescent="0.3"/>
    <row r="5023" ht="18.75" hidden="1" x14ac:dyDescent="0.3"/>
    <row r="5024" ht="18.75" hidden="1" x14ac:dyDescent="0.3"/>
    <row r="5025" ht="18.75" hidden="1" x14ac:dyDescent="0.3"/>
    <row r="5026" ht="18.75" hidden="1" x14ac:dyDescent="0.3"/>
    <row r="5027" ht="18.75" hidden="1" x14ac:dyDescent="0.3"/>
    <row r="5028" ht="18.75" hidden="1" x14ac:dyDescent="0.3"/>
    <row r="5029" ht="18.75" hidden="1" x14ac:dyDescent="0.3"/>
    <row r="5030" ht="18.75" hidden="1" x14ac:dyDescent="0.3"/>
    <row r="5031" ht="18.75" hidden="1" x14ac:dyDescent="0.3"/>
    <row r="5032" ht="18.75" hidden="1" x14ac:dyDescent="0.3"/>
    <row r="5033" ht="18.75" hidden="1" x14ac:dyDescent="0.3"/>
    <row r="5034" ht="18.75" hidden="1" x14ac:dyDescent="0.3"/>
    <row r="5035" ht="18.75" hidden="1" x14ac:dyDescent="0.3"/>
    <row r="5036" ht="18.75" hidden="1" x14ac:dyDescent="0.3"/>
    <row r="5037" ht="18.75" hidden="1" x14ac:dyDescent="0.3"/>
    <row r="5038" ht="18.75" hidden="1" x14ac:dyDescent="0.3"/>
    <row r="5039" ht="18.75" hidden="1" x14ac:dyDescent="0.3"/>
    <row r="5040" ht="18.75" hidden="1" x14ac:dyDescent="0.3"/>
    <row r="5041" ht="18.75" hidden="1" x14ac:dyDescent="0.3"/>
    <row r="5042" ht="18.75" hidden="1" x14ac:dyDescent="0.3"/>
    <row r="5043" ht="18.75" hidden="1" x14ac:dyDescent="0.3"/>
    <row r="5044" ht="18.75" hidden="1" x14ac:dyDescent="0.3"/>
    <row r="5045" ht="18.75" hidden="1" x14ac:dyDescent="0.3"/>
    <row r="5046" ht="18.75" hidden="1" x14ac:dyDescent="0.3"/>
    <row r="5047" ht="18.75" hidden="1" x14ac:dyDescent="0.3"/>
    <row r="5048" ht="18.75" hidden="1" x14ac:dyDescent="0.3"/>
    <row r="5049" ht="18.75" hidden="1" x14ac:dyDescent="0.3"/>
    <row r="5050" ht="18.75" hidden="1" x14ac:dyDescent="0.3"/>
    <row r="5051" ht="18.75" hidden="1" x14ac:dyDescent="0.3"/>
    <row r="5052" ht="18.75" hidden="1" x14ac:dyDescent="0.3"/>
    <row r="5053" ht="18.75" hidden="1" x14ac:dyDescent="0.3"/>
    <row r="5054" ht="18.75" hidden="1" x14ac:dyDescent="0.3"/>
    <row r="5055" ht="18.75" hidden="1" x14ac:dyDescent="0.3"/>
    <row r="5056" ht="18.75" hidden="1" x14ac:dyDescent="0.3"/>
    <row r="5057" ht="18.75" hidden="1" x14ac:dyDescent="0.3"/>
    <row r="5058" ht="18.75" hidden="1" x14ac:dyDescent="0.3"/>
    <row r="5059" ht="18.75" hidden="1" x14ac:dyDescent="0.3"/>
    <row r="5060" ht="18.75" hidden="1" x14ac:dyDescent="0.3"/>
    <row r="5061" ht="18.75" hidden="1" x14ac:dyDescent="0.3"/>
    <row r="5062" ht="18.75" hidden="1" x14ac:dyDescent="0.3"/>
    <row r="5063" ht="18.75" hidden="1" x14ac:dyDescent="0.3"/>
    <row r="5064" ht="18.75" hidden="1" x14ac:dyDescent="0.3"/>
    <row r="5065" ht="18.75" hidden="1" x14ac:dyDescent="0.3"/>
    <row r="5066" ht="18.75" hidden="1" x14ac:dyDescent="0.3"/>
    <row r="5067" ht="18.75" hidden="1" x14ac:dyDescent="0.3"/>
    <row r="5068" ht="18.75" hidden="1" x14ac:dyDescent="0.3"/>
    <row r="5069" ht="18.75" hidden="1" x14ac:dyDescent="0.3"/>
    <row r="5070" ht="18.75" hidden="1" x14ac:dyDescent="0.3"/>
    <row r="5071" ht="18.75" hidden="1" x14ac:dyDescent="0.3"/>
    <row r="5072" ht="18.75" hidden="1" x14ac:dyDescent="0.3"/>
    <row r="5073" ht="18.75" hidden="1" x14ac:dyDescent="0.3"/>
    <row r="5074" ht="18.75" hidden="1" x14ac:dyDescent="0.3"/>
    <row r="5075" ht="18.75" hidden="1" x14ac:dyDescent="0.3"/>
    <row r="5076" ht="18.75" hidden="1" x14ac:dyDescent="0.3"/>
    <row r="5077" ht="18.75" hidden="1" x14ac:dyDescent="0.3"/>
    <row r="5078" ht="18.75" hidden="1" x14ac:dyDescent="0.3"/>
    <row r="5079" ht="18.75" hidden="1" x14ac:dyDescent="0.3"/>
    <row r="5080" ht="18.75" hidden="1" x14ac:dyDescent="0.3"/>
    <row r="5081" ht="18.75" hidden="1" x14ac:dyDescent="0.3"/>
    <row r="5082" ht="18.75" hidden="1" x14ac:dyDescent="0.3"/>
    <row r="5083" ht="18.75" hidden="1" x14ac:dyDescent="0.3"/>
    <row r="5084" ht="18.75" hidden="1" x14ac:dyDescent="0.3"/>
    <row r="5085" ht="18.75" hidden="1" x14ac:dyDescent="0.3"/>
    <row r="5086" ht="18.75" hidden="1" x14ac:dyDescent="0.3"/>
    <row r="5087" ht="18.75" hidden="1" x14ac:dyDescent="0.3"/>
    <row r="5088" ht="18.75" hidden="1" x14ac:dyDescent="0.3"/>
    <row r="5089" ht="18.75" hidden="1" x14ac:dyDescent="0.3"/>
    <row r="5090" ht="18.75" hidden="1" x14ac:dyDescent="0.3"/>
    <row r="5091" ht="18.75" hidden="1" x14ac:dyDescent="0.3"/>
    <row r="5092" ht="18.75" hidden="1" x14ac:dyDescent="0.3"/>
    <row r="5093" ht="18.75" hidden="1" x14ac:dyDescent="0.3"/>
    <row r="5094" ht="18.75" hidden="1" x14ac:dyDescent="0.3"/>
    <row r="5095" ht="18.75" hidden="1" x14ac:dyDescent="0.3"/>
    <row r="5096" ht="18.75" hidden="1" x14ac:dyDescent="0.3"/>
    <row r="5097" ht="18.75" hidden="1" x14ac:dyDescent="0.3"/>
    <row r="5098" ht="18.75" hidden="1" x14ac:dyDescent="0.3"/>
    <row r="5099" ht="18.75" hidden="1" x14ac:dyDescent="0.3"/>
    <row r="5100" ht="18.75" hidden="1" x14ac:dyDescent="0.3"/>
    <row r="5101" ht="18.75" hidden="1" x14ac:dyDescent="0.3"/>
    <row r="5102" ht="18.75" hidden="1" x14ac:dyDescent="0.3"/>
    <row r="5103" ht="18.75" hidden="1" x14ac:dyDescent="0.3"/>
    <row r="5104" ht="18.75" hidden="1" x14ac:dyDescent="0.3"/>
    <row r="5105" ht="18.75" hidden="1" x14ac:dyDescent="0.3"/>
    <row r="5106" ht="18.75" hidden="1" x14ac:dyDescent="0.3"/>
    <row r="5107" ht="18.75" hidden="1" x14ac:dyDescent="0.3"/>
    <row r="5108" ht="18.75" hidden="1" x14ac:dyDescent="0.3"/>
    <row r="5109" ht="18.75" hidden="1" x14ac:dyDescent="0.3"/>
    <row r="5110" ht="18.75" hidden="1" x14ac:dyDescent="0.3"/>
    <row r="5111" ht="18.75" hidden="1" x14ac:dyDescent="0.3"/>
    <row r="5112" ht="18.75" hidden="1" x14ac:dyDescent="0.3"/>
    <row r="5113" ht="18.75" hidden="1" x14ac:dyDescent="0.3"/>
    <row r="5114" ht="18.75" hidden="1" x14ac:dyDescent="0.3"/>
    <row r="5115" ht="18.75" hidden="1" x14ac:dyDescent="0.3"/>
    <row r="5116" ht="18.75" hidden="1" x14ac:dyDescent="0.3"/>
    <row r="5117" ht="18.75" hidden="1" x14ac:dyDescent="0.3"/>
    <row r="5118" ht="18.75" hidden="1" x14ac:dyDescent="0.3"/>
    <row r="5119" ht="18.75" hidden="1" x14ac:dyDescent="0.3"/>
    <row r="5120" ht="18.75" hidden="1" x14ac:dyDescent="0.3"/>
    <row r="5121" ht="18.75" hidden="1" x14ac:dyDescent="0.3"/>
    <row r="5122" ht="18.75" hidden="1" x14ac:dyDescent="0.3"/>
    <row r="5123" ht="18.75" hidden="1" x14ac:dyDescent="0.3"/>
    <row r="5124" ht="18.75" hidden="1" x14ac:dyDescent="0.3"/>
    <row r="5125" ht="18.75" hidden="1" x14ac:dyDescent="0.3"/>
    <row r="5126" ht="18.75" hidden="1" x14ac:dyDescent="0.3"/>
    <row r="5127" ht="18.75" hidden="1" x14ac:dyDescent="0.3"/>
    <row r="5128" ht="18.75" hidden="1" x14ac:dyDescent="0.3"/>
    <row r="5129" ht="18.75" hidden="1" x14ac:dyDescent="0.3"/>
    <row r="5130" ht="18.75" hidden="1" x14ac:dyDescent="0.3"/>
    <row r="5131" ht="18.75" hidden="1" x14ac:dyDescent="0.3"/>
    <row r="5132" ht="18.75" hidden="1" x14ac:dyDescent="0.3"/>
    <row r="5133" ht="18.75" hidden="1" x14ac:dyDescent="0.3"/>
    <row r="5134" ht="18.75" hidden="1" x14ac:dyDescent="0.3"/>
    <row r="5135" ht="18.75" hidden="1" x14ac:dyDescent="0.3"/>
    <row r="5136" ht="18.75" hidden="1" x14ac:dyDescent="0.3"/>
    <row r="5137" ht="18.75" hidden="1" x14ac:dyDescent="0.3"/>
    <row r="5138" ht="18.75" hidden="1" x14ac:dyDescent="0.3"/>
    <row r="5139" ht="18.75" hidden="1" x14ac:dyDescent="0.3"/>
    <row r="5140" ht="18.75" hidden="1" x14ac:dyDescent="0.3"/>
    <row r="5141" ht="18.75" hidden="1" x14ac:dyDescent="0.3"/>
    <row r="5142" ht="18.75" hidden="1" x14ac:dyDescent="0.3"/>
    <row r="5143" ht="18.75" hidden="1" x14ac:dyDescent="0.3"/>
    <row r="5144" ht="18.75" hidden="1" x14ac:dyDescent="0.3"/>
    <row r="5145" ht="18.75" hidden="1" x14ac:dyDescent="0.3"/>
    <row r="5146" ht="18.75" hidden="1" x14ac:dyDescent="0.3"/>
    <row r="5147" ht="18.75" hidden="1" x14ac:dyDescent="0.3"/>
    <row r="5148" ht="18.75" hidden="1" x14ac:dyDescent="0.3"/>
    <row r="5149" ht="18.75" hidden="1" x14ac:dyDescent="0.3"/>
    <row r="5150" ht="18.75" hidden="1" x14ac:dyDescent="0.3"/>
    <row r="5151" ht="18.75" hidden="1" x14ac:dyDescent="0.3"/>
    <row r="5152" ht="18.75" hidden="1" x14ac:dyDescent="0.3"/>
    <row r="5153" ht="18.75" hidden="1" x14ac:dyDescent="0.3"/>
    <row r="5154" ht="18.75" hidden="1" x14ac:dyDescent="0.3"/>
    <row r="5155" ht="18.75" hidden="1" x14ac:dyDescent="0.3"/>
    <row r="5156" ht="18.75" hidden="1" x14ac:dyDescent="0.3"/>
    <row r="5157" ht="18.75" hidden="1" x14ac:dyDescent="0.3"/>
    <row r="5158" ht="18.75" hidden="1" x14ac:dyDescent="0.3"/>
    <row r="5159" ht="18.75" hidden="1" x14ac:dyDescent="0.3"/>
    <row r="5160" ht="18.75" hidden="1" x14ac:dyDescent="0.3"/>
    <row r="5161" ht="18.75" hidden="1" x14ac:dyDescent="0.3"/>
    <row r="5162" ht="18.75" hidden="1" x14ac:dyDescent="0.3"/>
    <row r="5163" ht="18.75" hidden="1" x14ac:dyDescent="0.3"/>
    <row r="5164" ht="18.75" hidden="1" x14ac:dyDescent="0.3"/>
    <row r="5165" ht="18.75" hidden="1" x14ac:dyDescent="0.3"/>
    <row r="5166" ht="18.75" hidden="1" x14ac:dyDescent="0.3"/>
    <row r="5167" ht="18.75" hidden="1" x14ac:dyDescent="0.3"/>
    <row r="5168" ht="18.75" hidden="1" x14ac:dyDescent="0.3"/>
    <row r="5169" ht="18.75" hidden="1" x14ac:dyDescent="0.3"/>
    <row r="5170" ht="18.75" hidden="1" x14ac:dyDescent="0.3"/>
    <row r="5171" ht="18.75" hidden="1" x14ac:dyDescent="0.3"/>
    <row r="5172" ht="18.75" hidden="1" x14ac:dyDescent="0.3"/>
    <row r="5173" ht="18.75" hidden="1" x14ac:dyDescent="0.3"/>
    <row r="5174" ht="18.75" hidden="1" x14ac:dyDescent="0.3"/>
    <row r="5175" ht="18.75" hidden="1" x14ac:dyDescent="0.3"/>
    <row r="5176" ht="18.75" hidden="1" x14ac:dyDescent="0.3"/>
    <row r="5177" ht="18.75" hidden="1" x14ac:dyDescent="0.3"/>
    <row r="5178" ht="18.75" hidden="1" x14ac:dyDescent="0.3"/>
    <row r="5179" ht="18.75" hidden="1" x14ac:dyDescent="0.3"/>
    <row r="5180" ht="18.75" hidden="1" x14ac:dyDescent="0.3"/>
    <row r="5181" ht="18.75" hidden="1" x14ac:dyDescent="0.3"/>
    <row r="5182" ht="18.75" hidden="1" x14ac:dyDescent="0.3"/>
    <row r="5183" ht="18.75" hidden="1" x14ac:dyDescent="0.3"/>
    <row r="5184" ht="18.75" hidden="1" x14ac:dyDescent="0.3"/>
    <row r="5185" ht="18.75" hidden="1" x14ac:dyDescent="0.3"/>
    <row r="5186" ht="18.75" hidden="1" x14ac:dyDescent="0.3"/>
    <row r="5187" ht="18.75" hidden="1" x14ac:dyDescent="0.3"/>
    <row r="5188" ht="18.75" hidden="1" x14ac:dyDescent="0.3"/>
    <row r="5189" ht="18.75" hidden="1" x14ac:dyDescent="0.3"/>
    <row r="5190" ht="18.75" hidden="1" x14ac:dyDescent="0.3"/>
    <row r="5191" ht="18.75" hidden="1" x14ac:dyDescent="0.3"/>
    <row r="5192" ht="18.75" hidden="1" x14ac:dyDescent="0.3"/>
    <row r="5193" ht="18.75" hidden="1" x14ac:dyDescent="0.3"/>
    <row r="5194" ht="18.75" hidden="1" x14ac:dyDescent="0.3"/>
    <row r="5195" ht="18.75" hidden="1" x14ac:dyDescent="0.3"/>
    <row r="5196" ht="18.75" hidden="1" x14ac:dyDescent="0.3"/>
    <row r="5197" ht="18.75" hidden="1" x14ac:dyDescent="0.3"/>
    <row r="5198" ht="18.75" hidden="1" x14ac:dyDescent="0.3"/>
    <row r="5199" ht="18.75" hidden="1" x14ac:dyDescent="0.3"/>
    <row r="5200" ht="18.75" hidden="1" x14ac:dyDescent="0.3"/>
    <row r="5201" ht="18.75" hidden="1" x14ac:dyDescent="0.3"/>
    <row r="5202" ht="18.75" hidden="1" x14ac:dyDescent="0.3"/>
    <row r="5203" ht="18.75" hidden="1" x14ac:dyDescent="0.3"/>
    <row r="5204" ht="18.75" hidden="1" x14ac:dyDescent="0.3"/>
    <row r="5205" ht="18.75" hidden="1" x14ac:dyDescent="0.3"/>
    <row r="5206" ht="18.75" hidden="1" x14ac:dyDescent="0.3"/>
    <row r="5207" ht="18.75" hidden="1" x14ac:dyDescent="0.3"/>
    <row r="5208" ht="18.75" hidden="1" x14ac:dyDescent="0.3"/>
    <row r="5209" ht="18.75" hidden="1" x14ac:dyDescent="0.3"/>
    <row r="5210" ht="18.75" hidden="1" x14ac:dyDescent="0.3"/>
    <row r="5211" ht="18.75" hidden="1" x14ac:dyDescent="0.3"/>
    <row r="5212" ht="18.75" hidden="1" x14ac:dyDescent="0.3"/>
    <row r="5213" ht="18.75" hidden="1" x14ac:dyDescent="0.3"/>
    <row r="5214" ht="18.75" hidden="1" x14ac:dyDescent="0.3"/>
    <row r="5215" ht="18.75" hidden="1" x14ac:dyDescent="0.3"/>
    <row r="5216" ht="18.75" hidden="1" x14ac:dyDescent="0.3"/>
    <row r="5217" ht="18.75" hidden="1" x14ac:dyDescent="0.3"/>
    <row r="5218" ht="18.75" hidden="1" x14ac:dyDescent="0.3"/>
    <row r="5219" ht="18.75" hidden="1" x14ac:dyDescent="0.3"/>
    <row r="5220" ht="18.75" hidden="1" x14ac:dyDescent="0.3"/>
    <row r="5221" ht="18.75" hidden="1" x14ac:dyDescent="0.3"/>
    <row r="5222" ht="18.75" hidden="1" x14ac:dyDescent="0.3"/>
    <row r="5223" ht="18.75" hidden="1" x14ac:dyDescent="0.3"/>
    <row r="5224" ht="18.75" hidden="1" x14ac:dyDescent="0.3"/>
    <row r="5225" ht="18.75" hidden="1" x14ac:dyDescent="0.3"/>
    <row r="5226" ht="18.75" hidden="1" x14ac:dyDescent="0.3"/>
    <row r="5227" ht="18.75" hidden="1" x14ac:dyDescent="0.3"/>
    <row r="5228" ht="18.75" hidden="1" x14ac:dyDescent="0.3"/>
    <row r="5229" ht="18.75" hidden="1" x14ac:dyDescent="0.3"/>
    <row r="5230" ht="18.75" hidden="1" x14ac:dyDescent="0.3"/>
    <row r="5231" ht="18.75" hidden="1" x14ac:dyDescent="0.3"/>
    <row r="5232" ht="18.75" hidden="1" x14ac:dyDescent="0.3"/>
    <row r="5233" ht="18.75" hidden="1" x14ac:dyDescent="0.3"/>
    <row r="5234" ht="18.75" hidden="1" x14ac:dyDescent="0.3"/>
    <row r="5235" ht="18.75" hidden="1" x14ac:dyDescent="0.3"/>
    <row r="5236" ht="18.75" hidden="1" x14ac:dyDescent="0.3"/>
    <row r="5237" ht="18.75" hidden="1" x14ac:dyDescent="0.3"/>
    <row r="5238" ht="18.75" hidden="1" x14ac:dyDescent="0.3"/>
    <row r="5239" ht="18.75" hidden="1" x14ac:dyDescent="0.3"/>
    <row r="5240" ht="18.75" hidden="1" x14ac:dyDescent="0.3"/>
    <row r="5241" ht="18.75" hidden="1" x14ac:dyDescent="0.3"/>
    <row r="5242" ht="18.75" hidden="1" x14ac:dyDescent="0.3"/>
    <row r="5243" ht="18.75" hidden="1" x14ac:dyDescent="0.3"/>
    <row r="5244" ht="18.75" hidden="1" x14ac:dyDescent="0.3"/>
    <row r="5245" ht="18.75" hidden="1" x14ac:dyDescent="0.3"/>
    <row r="5246" ht="18.75" hidden="1" x14ac:dyDescent="0.3"/>
    <row r="5247" ht="18.75" hidden="1" x14ac:dyDescent="0.3"/>
    <row r="5248" ht="18.75" hidden="1" x14ac:dyDescent="0.3"/>
    <row r="5249" ht="18.75" hidden="1" x14ac:dyDescent="0.3"/>
    <row r="5250" ht="18.75" hidden="1" x14ac:dyDescent="0.3"/>
    <row r="5251" ht="18.75" hidden="1" x14ac:dyDescent="0.3"/>
    <row r="5252" ht="18.75" hidden="1" x14ac:dyDescent="0.3"/>
    <row r="5253" ht="18.75" hidden="1" x14ac:dyDescent="0.3"/>
    <row r="5254" ht="18.75" hidden="1" x14ac:dyDescent="0.3"/>
    <row r="5255" ht="18.75" hidden="1" x14ac:dyDescent="0.3"/>
    <row r="5256" ht="18.75" hidden="1" x14ac:dyDescent="0.3"/>
    <row r="5257" ht="18.75" hidden="1" x14ac:dyDescent="0.3"/>
    <row r="5258" ht="18.75" hidden="1" x14ac:dyDescent="0.3"/>
    <row r="5259" ht="18.75" hidden="1" x14ac:dyDescent="0.3"/>
    <row r="5260" ht="18.75" hidden="1" x14ac:dyDescent="0.3"/>
    <row r="5261" ht="18.75" hidden="1" x14ac:dyDescent="0.3"/>
    <row r="5262" ht="18.75" hidden="1" x14ac:dyDescent="0.3"/>
    <row r="5263" ht="18.75" hidden="1" x14ac:dyDescent="0.3"/>
    <row r="5264" ht="18.75" hidden="1" x14ac:dyDescent="0.3"/>
    <row r="5265" ht="18.75" hidden="1" x14ac:dyDescent="0.3"/>
    <row r="5266" ht="18.75" hidden="1" x14ac:dyDescent="0.3"/>
    <row r="5267" ht="18.75" hidden="1" x14ac:dyDescent="0.3"/>
    <row r="5268" ht="18.75" hidden="1" x14ac:dyDescent="0.3"/>
    <row r="5269" ht="18.75" hidden="1" x14ac:dyDescent="0.3"/>
    <row r="5270" ht="18.75" hidden="1" x14ac:dyDescent="0.3"/>
    <row r="5271" ht="18.75" hidden="1" x14ac:dyDescent="0.3"/>
    <row r="5272" ht="18.75" hidden="1" x14ac:dyDescent="0.3"/>
    <row r="5273" ht="18.75" hidden="1" x14ac:dyDescent="0.3"/>
    <row r="5274" ht="18.75" hidden="1" x14ac:dyDescent="0.3"/>
    <row r="5275" ht="18.75" hidden="1" x14ac:dyDescent="0.3"/>
    <row r="5276" ht="18.75" hidden="1" x14ac:dyDescent="0.3"/>
    <row r="5277" ht="18.75" hidden="1" x14ac:dyDescent="0.3"/>
    <row r="5278" ht="18.75" hidden="1" x14ac:dyDescent="0.3"/>
    <row r="5279" ht="18.75" hidden="1" x14ac:dyDescent="0.3"/>
    <row r="5280" ht="18.75" hidden="1" x14ac:dyDescent="0.3"/>
    <row r="5281" ht="18.75" hidden="1" x14ac:dyDescent="0.3"/>
    <row r="5282" ht="18.75" hidden="1" x14ac:dyDescent="0.3"/>
    <row r="5283" ht="18.75" hidden="1" x14ac:dyDescent="0.3"/>
    <row r="5284" ht="18.75" hidden="1" x14ac:dyDescent="0.3"/>
    <row r="5285" ht="18.75" hidden="1" x14ac:dyDescent="0.3"/>
    <row r="5286" ht="18.75" hidden="1" x14ac:dyDescent="0.3"/>
    <row r="5287" ht="18.75" hidden="1" x14ac:dyDescent="0.3"/>
    <row r="5288" ht="18.75" hidden="1" x14ac:dyDescent="0.3"/>
    <row r="5289" ht="18.75" hidden="1" x14ac:dyDescent="0.3"/>
    <row r="5290" ht="18.75" hidden="1" x14ac:dyDescent="0.3"/>
    <row r="5291" ht="18.75" hidden="1" x14ac:dyDescent="0.3"/>
    <row r="5292" ht="18.75" hidden="1" x14ac:dyDescent="0.3"/>
    <row r="5293" ht="18.75" hidden="1" x14ac:dyDescent="0.3"/>
    <row r="5294" ht="18.75" hidden="1" x14ac:dyDescent="0.3"/>
    <row r="5295" ht="18.75" hidden="1" x14ac:dyDescent="0.3"/>
    <row r="5296" ht="18.75" hidden="1" x14ac:dyDescent="0.3"/>
    <row r="5297" ht="18.75" hidden="1" x14ac:dyDescent="0.3"/>
    <row r="5298" ht="18.75" hidden="1" x14ac:dyDescent="0.3"/>
    <row r="5299" ht="18.75" hidden="1" x14ac:dyDescent="0.3"/>
    <row r="5300" ht="18.75" hidden="1" x14ac:dyDescent="0.3"/>
    <row r="5301" ht="18.75" hidden="1" x14ac:dyDescent="0.3"/>
    <row r="5302" ht="18.75" hidden="1" x14ac:dyDescent="0.3"/>
    <row r="5303" ht="18.75" hidden="1" x14ac:dyDescent="0.3"/>
    <row r="5304" ht="18.75" hidden="1" x14ac:dyDescent="0.3"/>
    <row r="5305" ht="18.75" hidden="1" x14ac:dyDescent="0.3"/>
    <row r="5306" ht="18.75" hidden="1" x14ac:dyDescent="0.3"/>
    <row r="5307" ht="18.75" hidden="1" x14ac:dyDescent="0.3"/>
    <row r="5308" ht="18.75" hidden="1" x14ac:dyDescent="0.3"/>
    <row r="5309" ht="18.75" hidden="1" x14ac:dyDescent="0.3"/>
    <row r="5310" ht="18.75" hidden="1" x14ac:dyDescent="0.3"/>
    <row r="5311" ht="18.75" hidden="1" x14ac:dyDescent="0.3"/>
    <row r="5312" ht="18.75" hidden="1" x14ac:dyDescent="0.3"/>
    <row r="5313" ht="18.75" hidden="1" x14ac:dyDescent="0.3"/>
    <row r="5314" ht="18.75" hidden="1" x14ac:dyDescent="0.3"/>
    <row r="5315" ht="18.75" hidden="1" x14ac:dyDescent="0.3"/>
    <row r="5316" ht="18.75" hidden="1" x14ac:dyDescent="0.3"/>
    <row r="5317" ht="18.75" hidden="1" x14ac:dyDescent="0.3"/>
    <row r="5318" ht="18.75" hidden="1" x14ac:dyDescent="0.3"/>
    <row r="5319" ht="18.75" hidden="1" x14ac:dyDescent="0.3"/>
    <row r="5320" ht="18.75" hidden="1" x14ac:dyDescent="0.3"/>
    <row r="5321" ht="18.75" hidden="1" x14ac:dyDescent="0.3"/>
    <row r="5322" ht="18.75" hidden="1" x14ac:dyDescent="0.3"/>
    <row r="5323" ht="18.75" hidden="1" x14ac:dyDescent="0.3"/>
    <row r="5324" ht="18.75" hidden="1" x14ac:dyDescent="0.3"/>
    <row r="5325" ht="18.75" hidden="1" x14ac:dyDescent="0.3"/>
    <row r="5326" ht="18.75" hidden="1" x14ac:dyDescent="0.3"/>
    <row r="5327" ht="18.75" hidden="1" x14ac:dyDescent="0.3"/>
    <row r="5328" ht="18.75" hidden="1" x14ac:dyDescent="0.3"/>
    <row r="5329" ht="18.75" hidden="1" x14ac:dyDescent="0.3"/>
    <row r="5330" ht="18.75" hidden="1" x14ac:dyDescent="0.3"/>
    <row r="5331" ht="18.75" hidden="1" x14ac:dyDescent="0.3"/>
    <row r="5332" ht="18.75" hidden="1" x14ac:dyDescent="0.3"/>
    <row r="5333" ht="18.75" hidden="1" x14ac:dyDescent="0.3"/>
    <row r="5334" ht="18.75" hidden="1" x14ac:dyDescent="0.3"/>
    <row r="5335" ht="18.75" hidden="1" x14ac:dyDescent="0.3"/>
    <row r="5336" ht="18.75" hidden="1" x14ac:dyDescent="0.3"/>
    <row r="5337" ht="18.75" hidden="1" x14ac:dyDescent="0.3"/>
    <row r="5338" ht="18.75" hidden="1" x14ac:dyDescent="0.3"/>
    <row r="5339" ht="18.75" hidden="1" x14ac:dyDescent="0.3"/>
    <row r="5340" ht="18.75" hidden="1" x14ac:dyDescent="0.3"/>
    <row r="5341" ht="18.75" hidden="1" x14ac:dyDescent="0.3"/>
    <row r="5342" ht="18.75" hidden="1" x14ac:dyDescent="0.3"/>
    <row r="5343" ht="18.75" hidden="1" x14ac:dyDescent="0.3"/>
    <row r="5344" ht="18.75" hidden="1" x14ac:dyDescent="0.3"/>
    <row r="5345" ht="18.75" hidden="1" x14ac:dyDescent="0.3"/>
    <row r="5346" ht="18.75" hidden="1" x14ac:dyDescent="0.3"/>
    <row r="5347" ht="18.75" hidden="1" x14ac:dyDescent="0.3"/>
    <row r="5348" ht="18.75" hidden="1" x14ac:dyDescent="0.3"/>
    <row r="5349" ht="18.75" hidden="1" x14ac:dyDescent="0.3"/>
    <row r="5350" ht="18.75" hidden="1" x14ac:dyDescent="0.3"/>
    <row r="5351" ht="18.75" hidden="1" x14ac:dyDescent="0.3"/>
    <row r="5352" ht="18.75" hidden="1" x14ac:dyDescent="0.3"/>
    <row r="5353" ht="18.75" hidden="1" x14ac:dyDescent="0.3"/>
    <row r="5354" ht="18.75" hidden="1" x14ac:dyDescent="0.3"/>
    <row r="5355" ht="18.75" hidden="1" x14ac:dyDescent="0.3"/>
    <row r="5356" ht="18.75" hidden="1" x14ac:dyDescent="0.3"/>
    <row r="5357" ht="18.75" hidden="1" x14ac:dyDescent="0.3"/>
    <row r="5358" ht="18.75" hidden="1" x14ac:dyDescent="0.3"/>
    <row r="5359" ht="18.75" hidden="1" x14ac:dyDescent="0.3"/>
    <row r="5360" ht="18.75" hidden="1" x14ac:dyDescent="0.3"/>
    <row r="5361" ht="18.75" hidden="1" x14ac:dyDescent="0.3"/>
    <row r="5362" ht="18.75" hidden="1" x14ac:dyDescent="0.3"/>
    <row r="5363" ht="18.75" hidden="1" x14ac:dyDescent="0.3"/>
    <row r="5364" ht="18.75" hidden="1" x14ac:dyDescent="0.3"/>
    <row r="5365" ht="18.75" hidden="1" x14ac:dyDescent="0.3"/>
    <row r="5366" ht="18.75" hidden="1" x14ac:dyDescent="0.3"/>
    <row r="5367" ht="18.75" hidden="1" x14ac:dyDescent="0.3"/>
    <row r="5368" ht="18.75" hidden="1" x14ac:dyDescent="0.3"/>
    <row r="5369" ht="18.75" hidden="1" x14ac:dyDescent="0.3"/>
    <row r="5370" ht="18.75" hidden="1" x14ac:dyDescent="0.3"/>
    <row r="5371" ht="18.75" hidden="1" x14ac:dyDescent="0.3"/>
    <row r="5372" ht="18.75" hidden="1" x14ac:dyDescent="0.3"/>
    <row r="5373" ht="18.75" hidden="1" x14ac:dyDescent="0.3"/>
    <row r="5374" ht="18.75" hidden="1" x14ac:dyDescent="0.3"/>
    <row r="5375" ht="18.75" hidden="1" x14ac:dyDescent="0.3"/>
    <row r="5376" ht="18.75" hidden="1" x14ac:dyDescent="0.3"/>
    <row r="5377" ht="18.75" hidden="1" x14ac:dyDescent="0.3"/>
    <row r="5378" ht="18.75" hidden="1" x14ac:dyDescent="0.3"/>
    <row r="5379" ht="18.75" hidden="1" x14ac:dyDescent="0.3"/>
    <row r="5380" ht="18.75" hidden="1" x14ac:dyDescent="0.3"/>
    <row r="5381" ht="18.75" hidden="1" x14ac:dyDescent="0.3"/>
    <row r="5382" ht="18.75" hidden="1" x14ac:dyDescent="0.3"/>
    <row r="5383" ht="18.75" hidden="1" x14ac:dyDescent="0.3"/>
    <row r="5384" ht="18.75" hidden="1" x14ac:dyDescent="0.3"/>
    <row r="5385" ht="18.75" hidden="1" x14ac:dyDescent="0.3"/>
    <row r="5386" ht="18.75" hidden="1" x14ac:dyDescent="0.3"/>
    <row r="5387" ht="18.75" hidden="1" x14ac:dyDescent="0.3"/>
    <row r="5388" ht="18.75" hidden="1" x14ac:dyDescent="0.3"/>
    <row r="5389" ht="18.75" hidden="1" x14ac:dyDescent="0.3"/>
    <row r="5390" ht="18.75" hidden="1" x14ac:dyDescent="0.3"/>
    <row r="5391" ht="18.75" hidden="1" x14ac:dyDescent="0.3"/>
    <row r="5392" ht="18.75" hidden="1" x14ac:dyDescent="0.3"/>
    <row r="5393" ht="18.75" hidden="1" x14ac:dyDescent="0.3"/>
    <row r="5394" ht="18.75" hidden="1" x14ac:dyDescent="0.3"/>
    <row r="5395" ht="18.75" hidden="1" x14ac:dyDescent="0.3"/>
    <row r="5396" ht="18.75" hidden="1" x14ac:dyDescent="0.3"/>
    <row r="5397" ht="18.75" hidden="1" x14ac:dyDescent="0.3"/>
    <row r="5398" ht="18.75" hidden="1" x14ac:dyDescent="0.3"/>
    <row r="5399" ht="18.75" hidden="1" x14ac:dyDescent="0.3"/>
    <row r="5400" ht="18.75" hidden="1" x14ac:dyDescent="0.3"/>
    <row r="5401" ht="18.75" hidden="1" x14ac:dyDescent="0.3"/>
    <row r="5402" ht="18.75" hidden="1" x14ac:dyDescent="0.3"/>
    <row r="5403" ht="18.75" hidden="1" x14ac:dyDescent="0.3"/>
    <row r="5404" ht="18.75" hidden="1" x14ac:dyDescent="0.3"/>
    <row r="5405" ht="18.75" hidden="1" x14ac:dyDescent="0.3"/>
    <row r="5406" ht="18.75" hidden="1" x14ac:dyDescent="0.3"/>
    <row r="5407" ht="18.75" hidden="1" x14ac:dyDescent="0.3"/>
    <row r="5408" ht="18.75" hidden="1" x14ac:dyDescent="0.3"/>
    <row r="5409" ht="18.75" hidden="1" x14ac:dyDescent="0.3"/>
    <row r="5410" ht="18.75" hidden="1" x14ac:dyDescent="0.3"/>
    <row r="5411" ht="18.75" hidden="1" x14ac:dyDescent="0.3"/>
    <row r="5412" ht="18.75" hidden="1" x14ac:dyDescent="0.3"/>
    <row r="5413" ht="18.75" hidden="1" x14ac:dyDescent="0.3"/>
    <row r="5414" ht="18.75" hidden="1" x14ac:dyDescent="0.3"/>
    <row r="5415" ht="18.75" hidden="1" x14ac:dyDescent="0.3"/>
    <row r="5416" ht="18.75" hidden="1" x14ac:dyDescent="0.3"/>
    <row r="5417" ht="18.75" hidden="1" x14ac:dyDescent="0.3"/>
    <row r="5418" ht="18.75" hidden="1" x14ac:dyDescent="0.3"/>
    <row r="5419" ht="18.75" hidden="1" x14ac:dyDescent="0.3"/>
    <row r="5420" ht="18.75" hidden="1" x14ac:dyDescent="0.3"/>
    <row r="5421" ht="18.75" hidden="1" x14ac:dyDescent="0.3"/>
    <row r="5422" ht="18.75" hidden="1" x14ac:dyDescent="0.3"/>
    <row r="5423" ht="18.75" hidden="1" x14ac:dyDescent="0.3"/>
    <row r="5424" ht="18.75" hidden="1" x14ac:dyDescent="0.3"/>
    <row r="5425" ht="18.75" hidden="1" x14ac:dyDescent="0.3"/>
    <row r="5426" ht="18.75" hidden="1" x14ac:dyDescent="0.3"/>
    <row r="5427" ht="18.75" hidden="1" x14ac:dyDescent="0.3"/>
    <row r="5428" ht="18.75" hidden="1" x14ac:dyDescent="0.3"/>
    <row r="5429" ht="18.75" hidden="1" x14ac:dyDescent="0.3"/>
    <row r="5430" ht="18.75" hidden="1" x14ac:dyDescent="0.3"/>
    <row r="5431" ht="18.75" hidden="1" x14ac:dyDescent="0.3"/>
    <row r="5432" ht="18.75" hidden="1" x14ac:dyDescent="0.3"/>
    <row r="5433" ht="18.75" hidden="1" x14ac:dyDescent="0.3"/>
    <row r="5434" ht="18.75" hidden="1" x14ac:dyDescent="0.3"/>
    <row r="5435" ht="18.75" hidden="1" x14ac:dyDescent="0.3"/>
    <row r="5436" ht="18.75" hidden="1" x14ac:dyDescent="0.3"/>
    <row r="5437" ht="18.75" hidden="1" x14ac:dyDescent="0.3"/>
    <row r="5438" ht="18.75" hidden="1" x14ac:dyDescent="0.3"/>
    <row r="5439" ht="18.75" hidden="1" x14ac:dyDescent="0.3"/>
    <row r="5440" ht="18.75" hidden="1" x14ac:dyDescent="0.3"/>
    <row r="5441" ht="18.75" hidden="1" x14ac:dyDescent="0.3"/>
    <row r="5442" ht="18.75" hidden="1" x14ac:dyDescent="0.3"/>
    <row r="5443" ht="18.75" hidden="1" x14ac:dyDescent="0.3"/>
    <row r="5444" ht="18.75" hidden="1" x14ac:dyDescent="0.3"/>
    <row r="5445" ht="18.75" hidden="1" x14ac:dyDescent="0.3"/>
    <row r="5446" ht="18.75" hidden="1" x14ac:dyDescent="0.3"/>
    <row r="5447" ht="18.75" hidden="1" x14ac:dyDescent="0.3"/>
    <row r="5448" ht="18.75" hidden="1" x14ac:dyDescent="0.3"/>
    <row r="5449" ht="18.75" hidden="1" x14ac:dyDescent="0.3"/>
    <row r="5450" ht="18.75" hidden="1" x14ac:dyDescent="0.3"/>
    <row r="5451" ht="18.75" hidden="1" x14ac:dyDescent="0.3"/>
    <row r="5452" ht="18.75" hidden="1" x14ac:dyDescent="0.3"/>
    <row r="5453" ht="18.75" hidden="1" x14ac:dyDescent="0.3"/>
    <row r="5454" ht="18.75" hidden="1" x14ac:dyDescent="0.3"/>
    <row r="5455" ht="18.75" hidden="1" x14ac:dyDescent="0.3"/>
    <row r="5456" ht="18.75" hidden="1" x14ac:dyDescent="0.3"/>
    <row r="5457" ht="18.75" hidden="1" x14ac:dyDescent="0.3"/>
    <row r="5458" ht="18.75" hidden="1" x14ac:dyDescent="0.3"/>
    <row r="5459" ht="18.75" hidden="1" x14ac:dyDescent="0.3"/>
    <row r="5460" ht="18.75" hidden="1" x14ac:dyDescent="0.3"/>
    <row r="5461" ht="18.75" hidden="1" x14ac:dyDescent="0.3"/>
    <row r="5462" ht="18.75" hidden="1" x14ac:dyDescent="0.3"/>
    <row r="5463" ht="18.75" hidden="1" x14ac:dyDescent="0.3"/>
    <row r="5464" ht="18.75" hidden="1" x14ac:dyDescent="0.3"/>
    <row r="5465" ht="18.75" hidden="1" x14ac:dyDescent="0.3"/>
    <row r="5466" ht="18.75" hidden="1" x14ac:dyDescent="0.3"/>
    <row r="5467" ht="18.75" hidden="1" x14ac:dyDescent="0.3"/>
    <row r="5468" ht="18.75" hidden="1" x14ac:dyDescent="0.3"/>
    <row r="5469" ht="18.75" hidden="1" x14ac:dyDescent="0.3"/>
    <row r="5470" ht="18.75" hidden="1" x14ac:dyDescent="0.3"/>
    <row r="5471" ht="18.75" hidden="1" x14ac:dyDescent="0.3"/>
    <row r="5472" ht="18.75" hidden="1" x14ac:dyDescent="0.3"/>
    <row r="5473" ht="18.75" hidden="1" x14ac:dyDescent="0.3"/>
    <row r="5474" ht="18.75" hidden="1" x14ac:dyDescent="0.3"/>
    <row r="5475" ht="18.75" hidden="1" x14ac:dyDescent="0.3"/>
    <row r="5476" ht="18.75" hidden="1" x14ac:dyDescent="0.3"/>
    <row r="5477" ht="18.75" hidden="1" x14ac:dyDescent="0.3"/>
    <row r="5478" ht="18.75" hidden="1" x14ac:dyDescent="0.3"/>
    <row r="5479" ht="18.75" hidden="1" x14ac:dyDescent="0.3"/>
    <row r="5480" ht="18.75" hidden="1" x14ac:dyDescent="0.3"/>
    <row r="5481" ht="18.75" hidden="1" x14ac:dyDescent="0.3"/>
    <row r="5482" ht="18.75" hidden="1" x14ac:dyDescent="0.3"/>
    <row r="5483" ht="18.75" hidden="1" x14ac:dyDescent="0.3"/>
    <row r="5484" ht="18.75" hidden="1" x14ac:dyDescent="0.3"/>
    <row r="5485" ht="18.75" hidden="1" x14ac:dyDescent="0.3"/>
    <row r="5486" ht="18.75" hidden="1" x14ac:dyDescent="0.3"/>
    <row r="5487" ht="18.75" hidden="1" x14ac:dyDescent="0.3"/>
    <row r="5488" ht="18.75" hidden="1" x14ac:dyDescent="0.3"/>
    <row r="5489" ht="18.75" hidden="1" x14ac:dyDescent="0.3"/>
    <row r="5490" ht="18.75" hidden="1" x14ac:dyDescent="0.3"/>
    <row r="5491" ht="18.75" hidden="1" x14ac:dyDescent="0.3"/>
    <row r="5492" ht="18.75" hidden="1" x14ac:dyDescent="0.3"/>
    <row r="5493" ht="18.75" hidden="1" x14ac:dyDescent="0.3"/>
    <row r="5494" ht="18.75" hidden="1" x14ac:dyDescent="0.3"/>
    <row r="5495" ht="18.75" hidden="1" x14ac:dyDescent="0.3"/>
    <row r="5496" ht="18.75" hidden="1" x14ac:dyDescent="0.3"/>
    <row r="5497" ht="18.75" hidden="1" x14ac:dyDescent="0.3"/>
    <row r="5498" ht="18.75" hidden="1" x14ac:dyDescent="0.3"/>
    <row r="5499" ht="18.75" hidden="1" x14ac:dyDescent="0.3"/>
    <row r="5500" ht="18.75" hidden="1" x14ac:dyDescent="0.3"/>
    <row r="5501" ht="18.75" hidden="1" x14ac:dyDescent="0.3"/>
    <row r="5502" ht="18.75" hidden="1" x14ac:dyDescent="0.3"/>
    <row r="5503" ht="18.75" hidden="1" x14ac:dyDescent="0.3"/>
    <row r="5504" ht="18.75" hidden="1" x14ac:dyDescent="0.3"/>
    <row r="5505" ht="18.75" hidden="1" x14ac:dyDescent="0.3"/>
    <row r="5506" ht="18.75" hidden="1" x14ac:dyDescent="0.3"/>
    <row r="5507" ht="18.75" hidden="1" x14ac:dyDescent="0.3"/>
    <row r="5508" ht="18.75" hidden="1" x14ac:dyDescent="0.3"/>
    <row r="5509" ht="18.75" hidden="1" x14ac:dyDescent="0.3"/>
    <row r="5510" ht="18.75" hidden="1" x14ac:dyDescent="0.3"/>
    <row r="5511" ht="18.75" hidden="1" x14ac:dyDescent="0.3"/>
    <row r="5512" ht="18.75" hidden="1" x14ac:dyDescent="0.3"/>
    <row r="5513" ht="18.75" hidden="1" x14ac:dyDescent="0.3"/>
    <row r="5514" ht="18.75" hidden="1" x14ac:dyDescent="0.3"/>
    <row r="5515" ht="18.75" hidden="1" x14ac:dyDescent="0.3"/>
    <row r="5516" ht="18.75" hidden="1" x14ac:dyDescent="0.3"/>
    <row r="5517" ht="18.75" hidden="1" x14ac:dyDescent="0.3"/>
    <row r="5518" ht="18.75" hidden="1" x14ac:dyDescent="0.3"/>
    <row r="5519" ht="18.75" hidden="1" x14ac:dyDescent="0.3"/>
    <row r="5520" ht="18.75" hidden="1" x14ac:dyDescent="0.3"/>
    <row r="5521" ht="18.75" hidden="1" x14ac:dyDescent="0.3"/>
    <row r="5522" ht="18.75" hidden="1" x14ac:dyDescent="0.3"/>
    <row r="5523" ht="18.75" hidden="1" x14ac:dyDescent="0.3"/>
    <row r="5524" ht="18.75" hidden="1" x14ac:dyDescent="0.3"/>
    <row r="5525" ht="18.75" hidden="1" x14ac:dyDescent="0.3"/>
    <row r="5526" ht="18.75" hidden="1" x14ac:dyDescent="0.3"/>
    <row r="5527" ht="18.75" hidden="1" x14ac:dyDescent="0.3"/>
    <row r="5528" ht="18.75" hidden="1" x14ac:dyDescent="0.3"/>
    <row r="5529" ht="18.75" hidden="1" x14ac:dyDescent="0.3"/>
    <row r="5530" ht="18.75" hidden="1" x14ac:dyDescent="0.3"/>
    <row r="5531" ht="18.75" hidden="1" x14ac:dyDescent="0.3"/>
    <row r="5532" ht="18.75" hidden="1" x14ac:dyDescent="0.3"/>
    <row r="5533" ht="18.75" hidden="1" x14ac:dyDescent="0.3"/>
    <row r="5534" ht="18.75" hidden="1" x14ac:dyDescent="0.3"/>
    <row r="5535" ht="18.75" hidden="1" x14ac:dyDescent="0.3"/>
    <row r="5536" ht="18.75" hidden="1" x14ac:dyDescent="0.3"/>
    <row r="5537" ht="18.75" hidden="1" x14ac:dyDescent="0.3"/>
    <row r="5538" ht="18.75" hidden="1" x14ac:dyDescent="0.3"/>
    <row r="5539" ht="18.75" hidden="1" x14ac:dyDescent="0.3"/>
    <row r="5540" ht="18.75" hidden="1" x14ac:dyDescent="0.3"/>
    <row r="5541" ht="18.75" hidden="1" x14ac:dyDescent="0.3"/>
    <row r="5542" ht="18.75" hidden="1" x14ac:dyDescent="0.3"/>
    <row r="5543" ht="18.75" hidden="1" x14ac:dyDescent="0.3"/>
    <row r="5544" ht="18.75" hidden="1" x14ac:dyDescent="0.3"/>
    <row r="5545" ht="18.75" hidden="1" x14ac:dyDescent="0.3"/>
    <row r="5546" ht="18.75" hidden="1" x14ac:dyDescent="0.3"/>
    <row r="5547" ht="18.75" hidden="1" x14ac:dyDescent="0.3"/>
    <row r="5548" ht="18.75" hidden="1" x14ac:dyDescent="0.3"/>
    <row r="5549" ht="18.75" hidden="1" x14ac:dyDescent="0.3"/>
    <row r="5550" ht="18.75" hidden="1" x14ac:dyDescent="0.3"/>
    <row r="5551" ht="18.75" hidden="1" x14ac:dyDescent="0.3"/>
    <row r="5552" ht="18.75" hidden="1" x14ac:dyDescent="0.3"/>
    <row r="5553" ht="18.75" hidden="1" x14ac:dyDescent="0.3"/>
    <row r="5554" ht="18.75" hidden="1" x14ac:dyDescent="0.3"/>
    <row r="5555" ht="18.75" hidden="1" x14ac:dyDescent="0.3"/>
    <row r="5556" ht="18.75" hidden="1" x14ac:dyDescent="0.3"/>
    <row r="5557" ht="18.75" hidden="1" x14ac:dyDescent="0.3"/>
    <row r="5558" ht="18.75" hidden="1" x14ac:dyDescent="0.3"/>
    <row r="5559" ht="18.75" hidden="1" x14ac:dyDescent="0.3"/>
    <row r="5560" ht="18.75" hidden="1" x14ac:dyDescent="0.3"/>
    <row r="5561" ht="18.75" hidden="1" x14ac:dyDescent="0.3"/>
    <row r="5562" ht="18.75" hidden="1" x14ac:dyDescent="0.3"/>
    <row r="5563" ht="18.75" hidden="1" x14ac:dyDescent="0.3"/>
    <row r="5564" ht="18.75" hidden="1" x14ac:dyDescent="0.3"/>
    <row r="5565" ht="18.75" hidden="1" x14ac:dyDescent="0.3"/>
    <row r="5566" ht="18.75" hidden="1" x14ac:dyDescent="0.3"/>
    <row r="5567" ht="18.75" hidden="1" x14ac:dyDescent="0.3"/>
    <row r="5568" ht="18.75" hidden="1" x14ac:dyDescent="0.3"/>
    <row r="5569" ht="18.75" hidden="1" x14ac:dyDescent="0.3"/>
    <row r="5570" ht="18.75" hidden="1" x14ac:dyDescent="0.3"/>
    <row r="5571" ht="18.75" hidden="1" x14ac:dyDescent="0.3"/>
    <row r="5572" ht="18.75" hidden="1" x14ac:dyDescent="0.3"/>
    <row r="5573" ht="18.75" hidden="1" x14ac:dyDescent="0.3"/>
    <row r="5574" ht="18.75" hidden="1" x14ac:dyDescent="0.3"/>
    <row r="5575" ht="18.75" hidden="1" x14ac:dyDescent="0.3"/>
    <row r="5576" ht="18.75" hidden="1" x14ac:dyDescent="0.3"/>
    <row r="5577" ht="18.75" hidden="1" x14ac:dyDescent="0.3"/>
    <row r="5578" ht="18.75" hidden="1" x14ac:dyDescent="0.3"/>
    <row r="5579" ht="18.75" hidden="1" x14ac:dyDescent="0.3"/>
    <row r="5580" ht="18.75" hidden="1" x14ac:dyDescent="0.3"/>
    <row r="5581" ht="18.75" hidden="1" x14ac:dyDescent="0.3"/>
    <row r="5582" ht="18.75" hidden="1" x14ac:dyDescent="0.3"/>
    <row r="5583" ht="18.75" hidden="1" x14ac:dyDescent="0.3"/>
    <row r="5584" ht="18.75" hidden="1" x14ac:dyDescent="0.3"/>
    <row r="5585" ht="18.75" hidden="1" x14ac:dyDescent="0.3"/>
    <row r="5586" ht="18.75" hidden="1" x14ac:dyDescent="0.3"/>
    <row r="5587" ht="18.75" hidden="1" x14ac:dyDescent="0.3"/>
    <row r="5588" ht="18.75" hidden="1" x14ac:dyDescent="0.3"/>
    <row r="5589" ht="18.75" hidden="1" x14ac:dyDescent="0.3"/>
    <row r="5590" ht="18.75" hidden="1" x14ac:dyDescent="0.3"/>
    <row r="5591" ht="18.75" hidden="1" x14ac:dyDescent="0.3"/>
    <row r="5592" ht="18.75" hidden="1" x14ac:dyDescent="0.3"/>
    <row r="5593" ht="18.75" hidden="1" x14ac:dyDescent="0.3"/>
    <row r="5594" ht="18.75" hidden="1" x14ac:dyDescent="0.3"/>
    <row r="5595" ht="18.75" hidden="1" x14ac:dyDescent="0.3"/>
    <row r="5596" ht="18.75" hidden="1" x14ac:dyDescent="0.3"/>
    <row r="5597" ht="18.75" hidden="1" x14ac:dyDescent="0.3"/>
    <row r="5598" ht="18.75" hidden="1" x14ac:dyDescent="0.3"/>
    <row r="5599" ht="18.75" hidden="1" x14ac:dyDescent="0.3"/>
    <row r="5600" ht="18.75" hidden="1" x14ac:dyDescent="0.3"/>
    <row r="5601" ht="18.75" hidden="1" x14ac:dyDescent="0.3"/>
    <row r="5602" ht="18.75" hidden="1" x14ac:dyDescent="0.3"/>
    <row r="5603" ht="18.75" hidden="1" x14ac:dyDescent="0.3"/>
    <row r="5604" ht="18.75" hidden="1" x14ac:dyDescent="0.3"/>
    <row r="5605" ht="18.75" hidden="1" x14ac:dyDescent="0.3"/>
    <row r="5606" ht="18.75" hidden="1" x14ac:dyDescent="0.3"/>
    <row r="5607" ht="18.75" hidden="1" x14ac:dyDescent="0.3"/>
    <row r="5608" ht="18.75" hidden="1" x14ac:dyDescent="0.3"/>
    <row r="5609" ht="18.75" hidden="1" x14ac:dyDescent="0.3"/>
    <row r="5610" ht="18.75" hidden="1" x14ac:dyDescent="0.3"/>
    <row r="5611" ht="18.75" hidden="1" x14ac:dyDescent="0.3"/>
    <row r="5612" ht="18.75" hidden="1" x14ac:dyDescent="0.3"/>
    <row r="5613" ht="18.75" hidden="1" x14ac:dyDescent="0.3"/>
    <row r="5614" ht="18.75" hidden="1" x14ac:dyDescent="0.3"/>
    <row r="5615" ht="18.75" hidden="1" x14ac:dyDescent="0.3"/>
    <row r="5616" ht="18.75" hidden="1" x14ac:dyDescent="0.3"/>
    <row r="5617" ht="18.75" hidden="1" x14ac:dyDescent="0.3"/>
    <row r="5618" ht="18.75" hidden="1" x14ac:dyDescent="0.3"/>
    <row r="5619" ht="18.75" hidden="1" x14ac:dyDescent="0.3"/>
    <row r="5620" ht="18.75" hidden="1" x14ac:dyDescent="0.3"/>
    <row r="5621" ht="18.75" hidden="1" x14ac:dyDescent="0.3"/>
    <row r="5622" ht="18.75" hidden="1" x14ac:dyDescent="0.3"/>
    <row r="5623" ht="18.75" hidden="1" x14ac:dyDescent="0.3"/>
    <row r="5624" ht="18.75" hidden="1" x14ac:dyDescent="0.3"/>
    <row r="5625" ht="18.75" hidden="1" x14ac:dyDescent="0.3"/>
    <row r="5626" ht="18.75" hidden="1" x14ac:dyDescent="0.3"/>
    <row r="5627" ht="18.75" hidden="1" x14ac:dyDescent="0.3"/>
    <row r="5628" ht="18.75" hidden="1" x14ac:dyDescent="0.3"/>
    <row r="5629" ht="18.75" hidden="1" x14ac:dyDescent="0.3"/>
    <row r="5630" ht="18.75" hidden="1" x14ac:dyDescent="0.3"/>
    <row r="5631" ht="18.75" hidden="1" x14ac:dyDescent="0.3"/>
    <row r="5632" ht="18.75" hidden="1" x14ac:dyDescent="0.3"/>
    <row r="5633" ht="18.75" hidden="1" x14ac:dyDescent="0.3"/>
    <row r="5634" ht="18.75" hidden="1" x14ac:dyDescent="0.3"/>
    <row r="5635" ht="18.75" hidden="1" x14ac:dyDescent="0.3"/>
    <row r="5636" ht="18.75" hidden="1" x14ac:dyDescent="0.3"/>
    <row r="5637" ht="18.75" hidden="1" x14ac:dyDescent="0.3"/>
    <row r="5638" ht="18.75" hidden="1" x14ac:dyDescent="0.3"/>
    <row r="5639" ht="18.75" hidden="1" x14ac:dyDescent="0.3"/>
    <row r="5640" ht="18.75" hidden="1" x14ac:dyDescent="0.3"/>
    <row r="5641" ht="18.75" hidden="1" x14ac:dyDescent="0.3"/>
    <row r="5642" ht="18.75" hidden="1" x14ac:dyDescent="0.3"/>
    <row r="5643" ht="18.75" hidden="1" x14ac:dyDescent="0.3"/>
    <row r="5644" ht="18.75" hidden="1" x14ac:dyDescent="0.3"/>
    <row r="5645" ht="18.75" hidden="1" x14ac:dyDescent="0.3"/>
    <row r="5646" ht="18.75" hidden="1" x14ac:dyDescent="0.3"/>
    <row r="5647" ht="18.75" hidden="1" x14ac:dyDescent="0.3"/>
    <row r="5648" ht="18.75" hidden="1" x14ac:dyDescent="0.3"/>
    <row r="5649" ht="18.75" hidden="1" x14ac:dyDescent="0.3"/>
    <row r="5650" ht="18.75" hidden="1" x14ac:dyDescent="0.3"/>
    <row r="5651" ht="18.75" hidden="1" x14ac:dyDescent="0.3"/>
    <row r="5652" ht="18.75" hidden="1" x14ac:dyDescent="0.3"/>
    <row r="5653" ht="18.75" hidden="1" x14ac:dyDescent="0.3"/>
    <row r="5654" ht="18.75" hidden="1" x14ac:dyDescent="0.3"/>
    <row r="5655" ht="18.75" hidden="1" x14ac:dyDescent="0.3"/>
    <row r="5656" ht="18.75" hidden="1" x14ac:dyDescent="0.3"/>
    <row r="5657" ht="18.75" hidden="1" x14ac:dyDescent="0.3"/>
    <row r="5658" ht="18.75" hidden="1" x14ac:dyDescent="0.3"/>
    <row r="5659" ht="18.75" hidden="1" x14ac:dyDescent="0.3"/>
    <row r="5660" ht="18.75" hidden="1" x14ac:dyDescent="0.3"/>
    <row r="5661" ht="18.75" hidden="1" x14ac:dyDescent="0.3"/>
    <row r="5662" ht="18.75" hidden="1" x14ac:dyDescent="0.3"/>
    <row r="5663" ht="18.75" hidden="1" x14ac:dyDescent="0.3"/>
    <row r="5664" ht="18.75" hidden="1" x14ac:dyDescent="0.3"/>
    <row r="5665" ht="18.75" hidden="1" x14ac:dyDescent="0.3"/>
    <row r="5666" ht="18.75" hidden="1" x14ac:dyDescent="0.3"/>
    <row r="5667" ht="18.75" hidden="1" x14ac:dyDescent="0.3"/>
    <row r="5668" ht="18.75" hidden="1" x14ac:dyDescent="0.3"/>
    <row r="5669" ht="18.75" hidden="1" x14ac:dyDescent="0.3"/>
    <row r="5670" ht="18.75" hidden="1" x14ac:dyDescent="0.3"/>
    <row r="5671" ht="18.75" hidden="1" x14ac:dyDescent="0.3"/>
    <row r="5672" ht="18.75" hidden="1" x14ac:dyDescent="0.3"/>
    <row r="5673" ht="18.75" hidden="1" x14ac:dyDescent="0.3"/>
    <row r="5674" ht="18.75" hidden="1" x14ac:dyDescent="0.3"/>
    <row r="5675" ht="18.75" hidden="1" x14ac:dyDescent="0.3"/>
    <row r="5676" ht="18.75" hidden="1" x14ac:dyDescent="0.3"/>
    <row r="5677" ht="18.75" hidden="1" x14ac:dyDescent="0.3"/>
    <row r="5678" ht="18.75" hidden="1" x14ac:dyDescent="0.3"/>
    <row r="5679" ht="18.75" hidden="1" x14ac:dyDescent="0.3"/>
    <row r="5680" ht="18.75" hidden="1" x14ac:dyDescent="0.3"/>
    <row r="5681" ht="18.75" hidden="1" x14ac:dyDescent="0.3"/>
    <row r="5682" ht="18.75" hidden="1" x14ac:dyDescent="0.3"/>
    <row r="5683" ht="18.75" hidden="1" x14ac:dyDescent="0.3"/>
    <row r="5684" ht="18.75" hidden="1" x14ac:dyDescent="0.3"/>
    <row r="5685" ht="18.75" hidden="1" x14ac:dyDescent="0.3"/>
    <row r="5686" ht="18.75" hidden="1" x14ac:dyDescent="0.3"/>
    <row r="5687" ht="18.75" hidden="1" x14ac:dyDescent="0.3"/>
    <row r="5688" ht="18.75" hidden="1" x14ac:dyDescent="0.3"/>
    <row r="5689" ht="18.75" hidden="1" x14ac:dyDescent="0.3"/>
    <row r="5690" ht="18.75" hidden="1" x14ac:dyDescent="0.3"/>
    <row r="5691" ht="18.75" hidden="1" x14ac:dyDescent="0.3"/>
    <row r="5692" ht="18.75" hidden="1" x14ac:dyDescent="0.3"/>
    <row r="5693" ht="18.75" hidden="1" x14ac:dyDescent="0.3"/>
    <row r="5694" ht="18.75" hidden="1" x14ac:dyDescent="0.3"/>
    <row r="5695" ht="18.75" hidden="1" x14ac:dyDescent="0.3"/>
    <row r="5696" ht="18.75" hidden="1" x14ac:dyDescent="0.3"/>
    <row r="5697" ht="18.75" hidden="1" x14ac:dyDescent="0.3"/>
    <row r="5698" ht="18.75" hidden="1" x14ac:dyDescent="0.3"/>
    <row r="5699" ht="18.75" hidden="1" x14ac:dyDescent="0.3"/>
    <row r="5700" ht="18.75" hidden="1" x14ac:dyDescent="0.3"/>
    <row r="5701" ht="18.75" hidden="1" x14ac:dyDescent="0.3"/>
    <row r="5702" ht="18.75" hidden="1" x14ac:dyDescent="0.3"/>
    <row r="5703" ht="18.75" hidden="1" x14ac:dyDescent="0.3"/>
    <row r="5704" ht="18.75" hidden="1" x14ac:dyDescent="0.3"/>
    <row r="5705" ht="18.75" hidden="1" x14ac:dyDescent="0.3"/>
    <row r="5706" ht="18.75" hidden="1" x14ac:dyDescent="0.3"/>
    <row r="5707" ht="18.75" hidden="1" x14ac:dyDescent="0.3"/>
    <row r="5708" ht="18.75" hidden="1" x14ac:dyDescent="0.3"/>
    <row r="5709" ht="18.75" hidden="1" x14ac:dyDescent="0.3"/>
    <row r="5710" ht="18.75" hidden="1" x14ac:dyDescent="0.3"/>
    <row r="5711" ht="18.75" hidden="1" x14ac:dyDescent="0.3"/>
    <row r="5712" ht="18.75" hidden="1" x14ac:dyDescent="0.3"/>
    <row r="5713" ht="18.75" hidden="1" x14ac:dyDescent="0.3"/>
    <row r="5714" ht="18.75" hidden="1" x14ac:dyDescent="0.3"/>
    <row r="5715" ht="18.75" hidden="1" x14ac:dyDescent="0.3"/>
    <row r="5716" ht="18.75" hidden="1" x14ac:dyDescent="0.3"/>
    <row r="5717" ht="18.75" hidden="1" x14ac:dyDescent="0.3"/>
    <row r="5718" ht="18.75" hidden="1" x14ac:dyDescent="0.3"/>
    <row r="5719" ht="18.75" hidden="1" x14ac:dyDescent="0.3"/>
    <row r="5720" ht="18.75" hidden="1" x14ac:dyDescent="0.3"/>
    <row r="5721" ht="18.75" hidden="1" x14ac:dyDescent="0.3"/>
    <row r="5722" ht="18.75" hidden="1" x14ac:dyDescent="0.3"/>
    <row r="5723" ht="18.75" hidden="1" x14ac:dyDescent="0.3"/>
    <row r="5724" ht="18.75" hidden="1" x14ac:dyDescent="0.3"/>
    <row r="5725" ht="18.75" hidden="1" x14ac:dyDescent="0.3"/>
    <row r="5726" ht="18.75" hidden="1" x14ac:dyDescent="0.3"/>
    <row r="5727" ht="18.75" hidden="1" x14ac:dyDescent="0.3"/>
    <row r="5728" ht="18.75" hidden="1" x14ac:dyDescent="0.3"/>
    <row r="5729" ht="18.75" hidden="1" x14ac:dyDescent="0.3"/>
    <row r="5730" ht="18.75" hidden="1" x14ac:dyDescent="0.3"/>
    <row r="5731" ht="18.75" hidden="1" x14ac:dyDescent="0.3"/>
    <row r="5732" ht="18.75" hidden="1" x14ac:dyDescent="0.3"/>
    <row r="5733" ht="18.75" hidden="1" x14ac:dyDescent="0.3"/>
    <row r="5734" ht="18.75" hidden="1" x14ac:dyDescent="0.3"/>
    <row r="5735" ht="18.75" hidden="1" x14ac:dyDescent="0.3"/>
    <row r="5736" ht="18.75" hidden="1" x14ac:dyDescent="0.3"/>
    <row r="5737" ht="18.75" hidden="1" x14ac:dyDescent="0.3"/>
    <row r="5738" ht="18.75" hidden="1" x14ac:dyDescent="0.3"/>
    <row r="5739" ht="18.75" hidden="1" x14ac:dyDescent="0.3"/>
    <row r="5740" ht="18.75" hidden="1" x14ac:dyDescent="0.3"/>
    <row r="5741" ht="18.75" hidden="1" x14ac:dyDescent="0.3"/>
    <row r="5742" ht="18.75" hidden="1" x14ac:dyDescent="0.3"/>
    <row r="5743" ht="18.75" hidden="1" x14ac:dyDescent="0.3"/>
    <row r="5744" ht="18.75" hidden="1" x14ac:dyDescent="0.3"/>
    <row r="5745" ht="18.75" hidden="1" x14ac:dyDescent="0.3"/>
    <row r="5746" ht="18.75" hidden="1" x14ac:dyDescent="0.3"/>
    <row r="5747" ht="18.75" hidden="1" x14ac:dyDescent="0.3"/>
    <row r="5748" ht="18.75" hidden="1" x14ac:dyDescent="0.3"/>
    <row r="5749" ht="18.75" hidden="1" x14ac:dyDescent="0.3"/>
    <row r="5750" ht="18.75" hidden="1" x14ac:dyDescent="0.3"/>
    <row r="5751" ht="18.75" hidden="1" x14ac:dyDescent="0.3"/>
    <row r="5752" ht="18.75" hidden="1" x14ac:dyDescent="0.3"/>
    <row r="5753" ht="18.75" hidden="1" x14ac:dyDescent="0.3"/>
    <row r="5754" ht="18.75" hidden="1" x14ac:dyDescent="0.3"/>
    <row r="5755" ht="18.75" hidden="1" x14ac:dyDescent="0.3"/>
    <row r="5756" ht="18.75" hidden="1" x14ac:dyDescent="0.3"/>
    <row r="5757" ht="18.75" hidden="1" x14ac:dyDescent="0.3"/>
    <row r="5758" ht="18.75" hidden="1" x14ac:dyDescent="0.3"/>
    <row r="5759" ht="18.75" hidden="1" x14ac:dyDescent="0.3"/>
    <row r="5760" ht="18.75" hidden="1" x14ac:dyDescent="0.3"/>
    <row r="5761" ht="18.75" hidden="1" x14ac:dyDescent="0.3"/>
    <row r="5762" ht="18.75" hidden="1" x14ac:dyDescent="0.3"/>
    <row r="5763" ht="18.75" hidden="1" x14ac:dyDescent="0.3"/>
    <row r="5764" ht="18.75" hidden="1" x14ac:dyDescent="0.3"/>
    <row r="5765" ht="18.75" hidden="1" x14ac:dyDescent="0.3"/>
    <row r="5766" ht="18.75" hidden="1" x14ac:dyDescent="0.3"/>
    <row r="5767" ht="18.75" hidden="1" x14ac:dyDescent="0.3"/>
    <row r="5768" ht="18.75" hidden="1" x14ac:dyDescent="0.3"/>
    <row r="5769" ht="18.75" hidden="1" x14ac:dyDescent="0.3"/>
    <row r="5770" ht="18.75" hidden="1" x14ac:dyDescent="0.3"/>
    <row r="5771" ht="18.75" hidden="1" x14ac:dyDescent="0.3"/>
    <row r="5772" ht="18.75" hidden="1" x14ac:dyDescent="0.3"/>
    <row r="5773" ht="18.75" hidden="1" x14ac:dyDescent="0.3"/>
    <row r="5774" ht="18.75" hidden="1" x14ac:dyDescent="0.3"/>
    <row r="5775" ht="18.75" hidden="1" x14ac:dyDescent="0.3"/>
    <row r="5776" ht="18.75" hidden="1" x14ac:dyDescent="0.3"/>
    <row r="5777" ht="18.75" hidden="1" x14ac:dyDescent="0.3"/>
    <row r="5778" ht="18.75" hidden="1" x14ac:dyDescent="0.3"/>
    <row r="5779" ht="18.75" hidden="1" x14ac:dyDescent="0.3"/>
    <row r="5780" ht="18.75" hidden="1" x14ac:dyDescent="0.3"/>
    <row r="5781" ht="18.75" hidden="1" x14ac:dyDescent="0.3"/>
    <row r="5782" ht="18.75" hidden="1" x14ac:dyDescent="0.3"/>
    <row r="5783" ht="18.75" hidden="1" x14ac:dyDescent="0.3"/>
    <row r="5784" ht="18.75" hidden="1" x14ac:dyDescent="0.3"/>
    <row r="5785" ht="18.75" hidden="1" x14ac:dyDescent="0.3"/>
    <row r="5786" ht="18.75" hidden="1" x14ac:dyDescent="0.3"/>
    <row r="5787" ht="18.75" hidden="1" x14ac:dyDescent="0.3"/>
    <row r="5788" ht="18.75" hidden="1" x14ac:dyDescent="0.3"/>
    <row r="5789" ht="18.75" hidden="1" x14ac:dyDescent="0.3"/>
    <row r="5790" ht="18.75" hidden="1" x14ac:dyDescent="0.3"/>
    <row r="5791" ht="18.75" hidden="1" x14ac:dyDescent="0.3"/>
    <row r="5792" ht="18.75" hidden="1" x14ac:dyDescent="0.3"/>
    <row r="5793" ht="18.75" hidden="1" x14ac:dyDescent="0.3"/>
    <row r="5794" ht="18.75" hidden="1" x14ac:dyDescent="0.3"/>
    <row r="5795" ht="18.75" hidden="1" x14ac:dyDescent="0.3"/>
    <row r="5796" ht="18.75" hidden="1" x14ac:dyDescent="0.3"/>
    <row r="5797" ht="18.75" hidden="1" x14ac:dyDescent="0.3"/>
    <row r="5798" ht="18.75" hidden="1" x14ac:dyDescent="0.3"/>
    <row r="5799" ht="18.75" hidden="1" x14ac:dyDescent="0.3"/>
    <row r="5800" ht="18.75" hidden="1" x14ac:dyDescent="0.3"/>
    <row r="5801" ht="18.75" hidden="1" x14ac:dyDescent="0.3"/>
    <row r="5802" ht="18.75" hidden="1" x14ac:dyDescent="0.3"/>
    <row r="5803" ht="18.75" hidden="1" x14ac:dyDescent="0.3"/>
    <row r="5804" ht="18.75" hidden="1" x14ac:dyDescent="0.3"/>
    <row r="5805" ht="18.75" hidden="1" x14ac:dyDescent="0.3"/>
    <row r="5806" ht="18.75" hidden="1" x14ac:dyDescent="0.3"/>
    <row r="5807" ht="18.75" hidden="1" x14ac:dyDescent="0.3"/>
    <row r="5808" ht="18.75" hidden="1" x14ac:dyDescent="0.3"/>
    <row r="5809" ht="18.75" hidden="1" x14ac:dyDescent="0.3"/>
    <row r="5810" ht="18.75" hidden="1" x14ac:dyDescent="0.3"/>
    <row r="5811" ht="18.75" hidden="1" x14ac:dyDescent="0.3"/>
    <row r="5812" ht="18.75" hidden="1" x14ac:dyDescent="0.3"/>
    <row r="5813" ht="18.75" hidden="1" x14ac:dyDescent="0.3"/>
    <row r="5814" ht="18.75" hidden="1" x14ac:dyDescent="0.3"/>
    <row r="5815" ht="18.75" hidden="1" x14ac:dyDescent="0.3"/>
    <row r="5816" ht="18.75" hidden="1" x14ac:dyDescent="0.3"/>
    <row r="5817" ht="18.75" hidden="1" x14ac:dyDescent="0.3"/>
    <row r="5818" ht="18.75" hidden="1" x14ac:dyDescent="0.3"/>
    <row r="5819" ht="18.75" hidden="1" x14ac:dyDescent="0.3"/>
    <row r="5820" ht="18.75" hidden="1" x14ac:dyDescent="0.3"/>
    <row r="5821" ht="18.75" hidden="1" x14ac:dyDescent="0.3"/>
    <row r="5822" ht="18.75" hidden="1" x14ac:dyDescent="0.3"/>
    <row r="5823" ht="18.75" hidden="1" x14ac:dyDescent="0.3"/>
    <row r="5824" ht="18.75" hidden="1" x14ac:dyDescent="0.3"/>
    <row r="5825" ht="18.75" hidden="1" x14ac:dyDescent="0.3"/>
    <row r="5826" ht="18.75" hidden="1" x14ac:dyDescent="0.3"/>
    <row r="5827" ht="18.75" hidden="1" x14ac:dyDescent="0.3"/>
    <row r="5828" ht="18.75" hidden="1" x14ac:dyDescent="0.3"/>
    <row r="5829" ht="18.75" hidden="1" x14ac:dyDescent="0.3"/>
    <row r="5830" ht="18.75" hidden="1" x14ac:dyDescent="0.3"/>
    <row r="5831" ht="18.75" hidden="1" x14ac:dyDescent="0.3"/>
    <row r="5832" ht="18.75" hidden="1" x14ac:dyDescent="0.3"/>
    <row r="5833" ht="18.75" hidden="1" x14ac:dyDescent="0.3"/>
    <row r="5834" ht="18.75" hidden="1" x14ac:dyDescent="0.3"/>
    <row r="5835" ht="18.75" hidden="1" x14ac:dyDescent="0.3"/>
    <row r="5836" ht="18.75" hidden="1" x14ac:dyDescent="0.3"/>
    <row r="5837" ht="18.75" hidden="1" x14ac:dyDescent="0.3"/>
    <row r="5838" ht="18.75" hidden="1" x14ac:dyDescent="0.3"/>
    <row r="5839" ht="18.75" hidden="1" x14ac:dyDescent="0.3"/>
    <row r="5840" ht="18.75" hidden="1" x14ac:dyDescent="0.3"/>
    <row r="5841" ht="18.75" hidden="1" x14ac:dyDescent="0.3"/>
    <row r="5842" ht="18.75" hidden="1" x14ac:dyDescent="0.3"/>
    <row r="5843" ht="18.75" hidden="1" x14ac:dyDescent="0.3"/>
    <row r="5844" ht="18.75" hidden="1" x14ac:dyDescent="0.3"/>
    <row r="5845" ht="18.75" hidden="1" x14ac:dyDescent="0.3"/>
    <row r="5846" ht="18.75" hidden="1" x14ac:dyDescent="0.3"/>
    <row r="5847" ht="18.75" hidden="1" x14ac:dyDescent="0.3"/>
    <row r="5848" ht="18.75" hidden="1" x14ac:dyDescent="0.3"/>
    <row r="5849" ht="18.75" hidden="1" x14ac:dyDescent="0.3"/>
    <row r="5850" ht="18.75" hidden="1" x14ac:dyDescent="0.3"/>
    <row r="5851" ht="18.75" hidden="1" x14ac:dyDescent="0.3"/>
    <row r="5852" ht="18.75" hidden="1" x14ac:dyDescent="0.3"/>
    <row r="5853" ht="18.75" hidden="1" x14ac:dyDescent="0.3"/>
    <row r="5854" ht="18.75" hidden="1" x14ac:dyDescent="0.3"/>
    <row r="5855" ht="18.75" hidden="1" x14ac:dyDescent="0.3"/>
    <row r="5856" ht="18.75" hidden="1" x14ac:dyDescent="0.3"/>
    <row r="5857" ht="18.75" hidden="1" x14ac:dyDescent="0.3"/>
    <row r="5858" ht="18.75" hidden="1" x14ac:dyDescent="0.3"/>
    <row r="5859" ht="18.75" hidden="1" x14ac:dyDescent="0.3"/>
    <row r="5860" ht="18.75" hidden="1" x14ac:dyDescent="0.3"/>
    <row r="5861" ht="18.75" hidden="1" x14ac:dyDescent="0.3"/>
    <row r="5862" ht="18.75" hidden="1" x14ac:dyDescent="0.3"/>
    <row r="5863" ht="18.75" hidden="1" x14ac:dyDescent="0.3"/>
    <row r="5864" ht="18.75" hidden="1" x14ac:dyDescent="0.3"/>
    <row r="5865" ht="18.75" hidden="1" x14ac:dyDescent="0.3"/>
    <row r="5866" ht="18.75" hidden="1" x14ac:dyDescent="0.3"/>
    <row r="5867" ht="18.75" hidden="1" x14ac:dyDescent="0.3"/>
    <row r="5868" ht="18.75" hidden="1" x14ac:dyDescent="0.3"/>
    <row r="5869" ht="18.75" hidden="1" x14ac:dyDescent="0.3"/>
    <row r="5870" ht="18.75" hidden="1" x14ac:dyDescent="0.3"/>
    <row r="5871" ht="18.75" hidden="1" x14ac:dyDescent="0.3"/>
    <row r="5872" ht="18.75" hidden="1" x14ac:dyDescent="0.3"/>
    <row r="5873" ht="18.75" hidden="1" x14ac:dyDescent="0.3"/>
    <row r="5874" ht="18.75" hidden="1" x14ac:dyDescent="0.3"/>
    <row r="5875" ht="18.75" hidden="1" x14ac:dyDescent="0.3"/>
    <row r="5876" ht="18.75" hidden="1" x14ac:dyDescent="0.3"/>
    <row r="5877" ht="18.75" hidden="1" x14ac:dyDescent="0.3"/>
    <row r="5878" ht="18.75" hidden="1" x14ac:dyDescent="0.3"/>
    <row r="5879" ht="18.75" hidden="1" x14ac:dyDescent="0.3"/>
    <row r="5880" ht="18.75" hidden="1" x14ac:dyDescent="0.3"/>
    <row r="5881" ht="18.75" hidden="1" x14ac:dyDescent="0.3"/>
    <row r="5882" ht="18.75" hidden="1" x14ac:dyDescent="0.3"/>
    <row r="5883" ht="18.75" hidden="1" x14ac:dyDescent="0.3"/>
    <row r="5884" ht="18.75" hidden="1" x14ac:dyDescent="0.3"/>
    <row r="5885" ht="18.75" hidden="1" x14ac:dyDescent="0.3"/>
    <row r="5886" ht="18.75" hidden="1" x14ac:dyDescent="0.3"/>
    <row r="5887" ht="18.75" hidden="1" x14ac:dyDescent="0.3"/>
    <row r="5888" ht="18.75" hidden="1" x14ac:dyDescent="0.3"/>
    <row r="5889" ht="18.75" hidden="1" x14ac:dyDescent="0.3"/>
    <row r="5890" ht="18.75" hidden="1" x14ac:dyDescent="0.3"/>
    <row r="5891" ht="18.75" hidden="1" x14ac:dyDescent="0.3"/>
    <row r="5892" ht="18.75" hidden="1" x14ac:dyDescent="0.3"/>
    <row r="5893" ht="18.75" hidden="1" x14ac:dyDescent="0.3"/>
    <row r="5894" ht="18.75" hidden="1" x14ac:dyDescent="0.3"/>
    <row r="5895" ht="18.75" hidden="1" x14ac:dyDescent="0.3"/>
    <row r="5896" ht="18.75" hidden="1" x14ac:dyDescent="0.3"/>
    <row r="5897" ht="18.75" hidden="1" x14ac:dyDescent="0.3"/>
    <row r="5898" ht="18.75" hidden="1" x14ac:dyDescent="0.3"/>
    <row r="5899" ht="18.75" hidden="1" x14ac:dyDescent="0.3"/>
    <row r="5900" ht="18.75" hidden="1" x14ac:dyDescent="0.3"/>
    <row r="5901" ht="18.75" hidden="1" x14ac:dyDescent="0.3"/>
    <row r="5902" ht="18.75" hidden="1" x14ac:dyDescent="0.3"/>
    <row r="5903" ht="18.75" hidden="1" x14ac:dyDescent="0.3"/>
    <row r="5904" ht="18.75" hidden="1" x14ac:dyDescent="0.3"/>
    <row r="5905" ht="18.75" hidden="1" x14ac:dyDescent="0.3"/>
    <row r="5906" ht="18.75" hidden="1" x14ac:dyDescent="0.3"/>
    <row r="5907" ht="18.75" hidden="1" x14ac:dyDescent="0.3"/>
    <row r="5908" ht="18.75" hidden="1" x14ac:dyDescent="0.3"/>
    <row r="5909" ht="18.75" hidden="1" x14ac:dyDescent="0.3"/>
    <row r="5910" ht="18.75" hidden="1" x14ac:dyDescent="0.3"/>
    <row r="5911" ht="18.75" hidden="1" x14ac:dyDescent="0.3"/>
    <row r="5912" ht="18.75" hidden="1" x14ac:dyDescent="0.3"/>
    <row r="5913" ht="18.75" hidden="1" x14ac:dyDescent="0.3"/>
    <row r="5914" ht="18.75" hidden="1" x14ac:dyDescent="0.3"/>
    <row r="5915" ht="18.75" hidden="1" x14ac:dyDescent="0.3"/>
    <row r="5916" ht="18.75" hidden="1" x14ac:dyDescent="0.3"/>
    <row r="5917" ht="18.75" hidden="1" x14ac:dyDescent="0.3"/>
    <row r="5918" ht="18.75" hidden="1" x14ac:dyDescent="0.3"/>
    <row r="5919" ht="18.75" hidden="1" x14ac:dyDescent="0.3"/>
    <row r="5920" ht="18.75" hidden="1" x14ac:dyDescent="0.3"/>
    <row r="5921" ht="18.75" hidden="1" x14ac:dyDescent="0.3"/>
    <row r="5922" ht="18.75" hidden="1" x14ac:dyDescent="0.3"/>
    <row r="5923" ht="18.75" hidden="1" x14ac:dyDescent="0.3"/>
    <row r="5924" ht="18.75" hidden="1" x14ac:dyDescent="0.3"/>
    <row r="5925" ht="18.75" hidden="1" x14ac:dyDescent="0.3"/>
    <row r="5926" ht="18.75" hidden="1" x14ac:dyDescent="0.3"/>
    <row r="5927" ht="18.75" hidden="1" x14ac:dyDescent="0.3"/>
    <row r="5928" ht="18.75" hidden="1" x14ac:dyDescent="0.3"/>
    <row r="5929" ht="18.75" hidden="1" x14ac:dyDescent="0.3"/>
    <row r="5930" ht="18.75" hidden="1" x14ac:dyDescent="0.3"/>
    <row r="5931" ht="18.75" hidden="1" x14ac:dyDescent="0.3"/>
    <row r="5932" ht="18.75" hidden="1" x14ac:dyDescent="0.3"/>
    <row r="5933" ht="18.75" hidden="1" x14ac:dyDescent="0.3"/>
    <row r="5934" ht="18.75" hidden="1" x14ac:dyDescent="0.3"/>
    <row r="5935" ht="18.75" hidden="1" x14ac:dyDescent="0.3"/>
    <row r="5936" ht="18.75" hidden="1" x14ac:dyDescent="0.3"/>
    <row r="5937" ht="18.75" hidden="1" x14ac:dyDescent="0.3"/>
    <row r="5938" ht="18.75" hidden="1" x14ac:dyDescent="0.3"/>
    <row r="5939" ht="18.75" hidden="1" x14ac:dyDescent="0.3"/>
    <row r="5940" ht="18.75" hidden="1" x14ac:dyDescent="0.3"/>
    <row r="5941" ht="18.75" hidden="1" x14ac:dyDescent="0.3"/>
    <row r="5942" ht="18.75" hidden="1" x14ac:dyDescent="0.3"/>
    <row r="5943" ht="18.75" hidden="1" x14ac:dyDescent="0.3"/>
    <row r="5944" ht="18.75" hidden="1" x14ac:dyDescent="0.3"/>
    <row r="5945" ht="18.75" hidden="1" x14ac:dyDescent="0.3"/>
    <row r="5946" ht="18.75" hidden="1" x14ac:dyDescent="0.3"/>
    <row r="5947" ht="18.75" hidden="1" x14ac:dyDescent="0.3"/>
    <row r="5948" ht="18.75" hidden="1" x14ac:dyDescent="0.3"/>
    <row r="5949" ht="18.75" hidden="1" x14ac:dyDescent="0.3"/>
    <row r="5950" ht="18.75" hidden="1" x14ac:dyDescent="0.3"/>
    <row r="5951" ht="18.75" hidden="1" x14ac:dyDescent="0.3"/>
    <row r="5952" ht="18.75" hidden="1" x14ac:dyDescent="0.3"/>
    <row r="5953" ht="18.75" hidden="1" x14ac:dyDescent="0.3"/>
    <row r="5954" ht="18.75" hidden="1" x14ac:dyDescent="0.3"/>
    <row r="5955" ht="18.75" hidden="1" x14ac:dyDescent="0.3"/>
    <row r="5956" ht="18.75" hidden="1" x14ac:dyDescent="0.3"/>
    <row r="5957" ht="18.75" hidden="1" x14ac:dyDescent="0.3"/>
    <row r="5958" ht="18.75" hidden="1" x14ac:dyDescent="0.3"/>
    <row r="5959" ht="18.75" hidden="1" x14ac:dyDescent="0.3"/>
    <row r="5960" ht="18.75" hidden="1" x14ac:dyDescent="0.3"/>
    <row r="5961" ht="18.75" hidden="1" x14ac:dyDescent="0.3"/>
    <row r="5962" ht="18.75" hidden="1" x14ac:dyDescent="0.3"/>
    <row r="5963" ht="18.75" hidden="1" x14ac:dyDescent="0.3"/>
    <row r="5964" ht="18.75" hidden="1" x14ac:dyDescent="0.3"/>
    <row r="5965" ht="18.75" hidden="1" x14ac:dyDescent="0.3"/>
    <row r="5966" ht="18.75" hidden="1" x14ac:dyDescent="0.3"/>
    <row r="5967" ht="18.75" hidden="1" x14ac:dyDescent="0.3"/>
    <row r="5968" ht="18.75" hidden="1" x14ac:dyDescent="0.3"/>
    <row r="5969" ht="18.75" hidden="1" x14ac:dyDescent="0.3"/>
    <row r="5970" ht="18.75" hidden="1" x14ac:dyDescent="0.3"/>
    <row r="5971" ht="18.75" hidden="1" x14ac:dyDescent="0.3"/>
    <row r="5972" ht="18.75" hidden="1" x14ac:dyDescent="0.3"/>
    <row r="5973" ht="18.75" hidden="1" x14ac:dyDescent="0.3"/>
    <row r="5974" ht="18.75" hidden="1" x14ac:dyDescent="0.3"/>
    <row r="5975" ht="18.75" hidden="1" x14ac:dyDescent="0.3"/>
    <row r="5976" ht="18.75" hidden="1" x14ac:dyDescent="0.3"/>
    <row r="5977" ht="18.75" hidden="1" x14ac:dyDescent="0.3"/>
    <row r="5978" ht="18.75" hidden="1" x14ac:dyDescent="0.3"/>
    <row r="5979" ht="18.75" hidden="1" x14ac:dyDescent="0.3"/>
    <row r="5980" ht="18.75" hidden="1" x14ac:dyDescent="0.3"/>
    <row r="5981" ht="18.75" hidden="1" x14ac:dyDescent="0.3"/>
    <row r="5982" ht="18.75" hidden="1" x14ac:dyDescent="0.3"/>
    <row r="5983" ht="18.75" hidden="1" x14ac:dyDescent="0.3"/>
    <row r="5984" ht="18.75" hidden="1" x14ac:dyDescent="0.3"/>
    <row r="5985" ht="18.75" hidden="1" x14ac:dyDescent="0.3"/>
    <row r="5986" ht="18.75" hidden="1" x14ac:dyDescent="0.3"/>
    <row r="5987" ht="18.75" hidden="1" x14ac:dyDescent="0.3"/>
    <row r="5988" ht="18.75" hidden="1" x14ac:dyDescent="0.3"/>
    <row r="5989" ht="18.75" hidden="1" x14ac:dyDescent="0.3"/>
    <row r="5990" ht="18.75" hidden="1" x14ac:dyDescent="0.3"/>
    <row r="5991" ht="18.75" hidden="1" x14ac:dyDescent="0.3"/>
    <row r="5992" ht="18.75" hidden="1" x14ac:dyDescent="0.3"/>
    <row r="5993" ht="18.75" hidden="1" x14ac:dyDescent="0.3"/>
    <row r="5994" ht="18.75" hidden="1" x14ac:dyDescent="0.3"/>
    <row r="5995" ht="18.75" hidden="1" x14ac:dyDescent="0.3"/>
    <row r="5996" ht="18.75" hidden="1" x14ac:dyDescent="0.3"/>
    <row r="5997" ht="18.75" hidden="1" x14ac:dyDescent="0.3"/>
    <row r="5998" ht="18.75" hidden="1" x14ac:dyDescent="0.3"/>
    <row r="5999" ht="18.75" hidden="1" x14ac:dyDescent="0.3"/>
    <row r="6000" ht="18.75" hidden="1" x14ac:dyDescent="0.3"/>
    <row r="6001" ht="18.75" hidden="1" x14ac:dyDescent="0.3"/>
    <row r="6002" ht="18.75" hidden="1" x14ac:dyDescent="0.3"/>
    <row r="6003" ht="18.75" hidden="1" x14ac:dyDescent="0.3"/>
    <row r="6004" ht="18.75" hidden="1" x14ac:dyDescent="0.3"/>
    <row r="6005" ht="18.75" hidden="1" x14ac:dyDescent="0.3"/>
    <row r="6006" ht="18.75" hidden="1" x14ac:dyDescent="0.3"/>
    <row r="6007" ht="18.75" hidden="1" x14ac:dyDescent="0.3"/>
    <row r="6008" ht="18.75" hidden="1" x14ac:dyDescent="0.3"/>
    <row r="6009" ht="18.75" hidden="1" x14ac:dyDescent="0.3"/>
    <row r="6010" ht="18.75" hidden="1" x14ac:dyDescent="0.3"/>
    <row r="6011" ht="18.75" hidden="1" x14ac:dyDescent="0.3"/>
    <row r="6012" ht="18.75" hidden="1" x14ac:dyDescent="0.3"/>
    <row r="6013" ht="18.75" hidden="1" x14ac:dyDescent="0.3"/>
    <row r="6014" ht="18.75" hidden="1" x14ac:dyDescent="0.3"/>
    <row r="6015" ht="18.75" hidden="1" x14ac:dyDescent="0.3"/>
    <row r="6016" ht="18.75" hidden="1" x14ac:dyDescent="0.3"/>
    <row r="6017" ht="18.75" hidden="1" x14ac:dyDescent="0.3"/>
    <row r="6018" ht="18.75" hidden="1" x14ac:dyDescent="0.3"/>
    <row r="6019" ht="18.75" hidden="1" x14ac:dyDescent="0.3"/>
    <row r="6020" ht="18.75" hidden="1" x14ac:dyDescent="0.3"/>
    <row r="6021" ht="18.75" hidden="1" x14ac:dyDescent="0.3"/>
    <row r="6022" ht="18.75" hidden="1" x14ac:dyDescent="0.3"/>
    <row r="6023" ht="18.75" hidden="1" x14ac:dyDescent="0.3"/>
    <row r="6024" ht="18.75" hidden="1" x14ac:dyDescent="0.3"/>
    <row r="6025" ht="18.75" hidden="1" x14ac:dyDescent="0.3"/>
    <row r="6026" ht="18.75" hidden="1" x14ac:dyDescent="0.3"/>
    <row r="6027" ht="18.75" hidden="1" x14ac:dyDescent="0.3"/>
    <row r="6028" ht="18.75" hidden="1" x14ac:dyDescent="0.3"/>
    <row r="6029" ht="18.75" hidden="1" x14ac:dyDescent="0.3"/>
    <row r="6030" ht="18.75" hidden="1" x14ac:dyDescent="0.3"/>
    <row r="6031" ht="18.75" hidden="1" x14ac:dyDescent="0.3"/>
    <row r="6032" ht="18.75" hidden="1" x14ac:dyDescent="0.3"/>
    <row r="6033" ht="18.75" hidden="1" x14ac:dyDescent="0.3"/>
    <row r="6034" ht="18.75" hidden="1" x14ac:dyDescent="0.3"/>
    <row r="6035" ht="18.75" hidden="1" x14ac:dyDescent="0.3"/>
    <row r="6036" ht="18.75" hidden="1" x14ac:dyDescent="0.3"/>
    <row r="6037" ht="18.75" hidden="1" x14ac:dyDescent="0.3"/>
    <row r="6038" ht="18.75" hidden="1" x14ac:dyDescent="0.3"/>
    <row r="6039" ht="18.75" hidden="1" x14ac:dyDescent="0.3"/>
    <row r="6040" ht="18.75" hidden="1" x14ac:dyDescent="0.3"/>
    <row r="6041" ht="18.75" hidden="1" x14ac:dyDescent="0.3"/>
    <row r="6042" ht="18.75" hidden="1" x14ac:dyDescent="0.3"/>
    <row r="6043" ht="18.75" hidden="1" x14ac:dyDescent="0.3"/>
    <row r="6044" ht="18.75" hidden="1" x14ac:dyDescent="0.3"/>
    <row r="6045" ht="18.75" hidden="1" x14ac:dyDescent="0.3"/>
    <row r="6046" ht="18.75" hidden="1" x14ac:dyDescent="0.3"/>
    <row r="6047" ht="18.75" hidden="1" x14ac:dyDescent="0.3"/>
    <row r="6048" ht="18.75" hidden="1" x14ac:dyDescent="0.3"/>
    <row r="6049" ht="18.75" hidden="1" x14ac:dyDescent="0.3"/>
    <row r="6050" ht="18.75" hidden="1" x14ac:dyDescent="0.3"/>
    <row r="6051" ht="18.75" hidden="1" x14ac:dyDescent="0.3"/>
    <row r="6052" ht="18.75" hidden="1" x14ac:dyDescent="0.3"/>
    <row r="6053" ht="18.75" hidden="1" x14ac:dyDescent="0.3"/>
    <row r="6054" ht="18.75" hidden="1" x14ac:dyDescent="0.3"/>
    <row r="6055" ht="18.75" hidden="1" x14ac:dyDescent="0.3"/>
    <row r="6056" ht="18.75" hidden="1" x14ac:dyDescent="0.3"/>
    <row r="6057" ht="18.75" hidden="1" x14ac:dyDescent="0.3"/>
    <row r="6058" ht="18.75" hidden="1" x14ac:dyDescent="0.3"/>
    <row r="6059" ht="18.75" hidden="1" x14ac:dyDescent="0.3"/>
    <row r="6060" ht="18.75" hidden="1" x14ac:dyDescent="0.3"/>
    <row r="6061" ht="18.75" hidden="1" x14ac:dyDescent="0.3"/>
    <row r="6062" ht="18.75" hidden="1" x14ac:dyDescent="0.3"/>
    <row r="6063" ht="18.75" hidden="1" x14ac:dyDescent="0.3"/>
    <row r="6064" ht="18.75" hidden="1" x14ac:dyDescent="0.3"/>
    <row r="6065" ht="18.75" hidden="1" x14ac:dyDescent="0.3"/>
    <row r="6066" ht="18.75" hidden="1" x14ac:dyDescent="0.3"/>
    <row r="6067" ht="18.75" hidden="1" x14ac:dyDescent="0.3"/>
    <row r="6068" ht="18.75" hidden="1" x14ac:dyDescent="0.3"/>
    <row r="6069" ht="18.75" hidden="1" x14ac:dyDescent="0.3"/>
    <row r="6070" ht="18.75" hidden="1" x14ac:dyDescent="0.3"/>
    <row r="6071" ht="18.75" hidden="1" x14ac:dyDescent="0.3"/>
    <row r="6072" ht="18.75" hidden="1" x14ac:dyDescent="0.3"/>
    <row r="6073" ht="18.75" hidden="1" x14ac:dyDescent="0.3"/>
    <row r="6074" ht="18.75" hidden="1" x14ac:dyDescent="0.3"/>
    <row r="6075" ht="18.75" hidden="1" x14ac:dyDescent="0.3"/>
    <row r="6076" ht="18.75" hidden="1" x14ac:dyDescent="0.3"/>
    <row r="6077" ht="18.75" hidden="1" x14ac:dyDescent="0.3"/>
    <row r="6078" ht="18.75" hidden="1" x14ac:dyDescent="0.3"/>
    <row r="6079" ht="18.75" hidden="1" x14ac:dyDescent="0.3"/>
    <row r="6080" ht="18.75" hidden="1" x14ac:dyDescent="0.3"/>
    <row r="6081" ht="18.75" hidden="1" x14ac:dyDescent="0.3"/>
    <row r="6082" ht="18.75" hidden="1" x14ac:dyDescent="0.3"/>
    <row r="6083" ht="18.75" hidden="1" x14ac:dyDescent="0.3"/>
    <row r="6084" ht="18.75" hidden="1" x14ac:dyDescent="0.3"/>
    <row r="6085" ht="18.75" hidden="1" x14ac:dyDescent="0.3"/>
    <row r="6086" ht="18.75" hidden="1" x14ac:dyDescent="0.3"/>
    <row r="6087" ht="18.75" hidden="1" x14ac:dyDescent="0.3"/>
    <row r="6088" ht="18.75" hidden="1" x14ac:dyDescent="0.3"/>
    <row r="6089" ht="18.75" hidden="1" x14ac:dyDescent="0.3"/>
    <row r="6090" ht="18.75" hidden="1" x14ac:dyDescent="0.3"/>
    <row r="6091" ht="18.75" hidden="1" x14ac:dyDescent="0.3"/>
    <row r="6092" ht="18.75" hidden="1" x14ac:dyDescent="0.3"/>
    <row r="6093" ht="18.75" hidden="1" x14ac:dyDescent="0.3"/>
    <row r="6094" ht="18.75" hidden="1" x14ac:dyDescent="0.3"/>
    <row r="6095" ht="18.75" hidden="1" x14ac:dyDescent="0.3"/>
    <row r="6096" ht="18.75" hidden="1" x14ac:dyDescent="0.3"/>
    <row r="6097" ht="18.75" hidden="1" x14ac:dyDescent="0.3"/>
    <row r="6098" ht="18.75" hidden="1" x14ac:dyDescent="0.3"/>
    <row r="6099" ht="18.75" hidden="1" x14ac:dyDescent="0.3"/>
    <row r="6100" ht="18.75" hidden="1" x14ac:dyDescent="0.3"/>
    <row r="6101" ht="18.75" hidden="1" x14ac:dyDescent="0.3"/>
    <row r="6102" ht="18.75" hidden="1" x14ac:dyDescent="0.3"/>
    <row r="6103" ht="18.75" hidden="1" x14ac:dyDescent="0.3"/>
    <row r="6104" ht="18.75" hidden="1" x14ac:dyDescent="0.3"/>
    <row r="6105" ht="18.75" hidden="1" x14ac:dyDescent="0.3"/>
    <row r="6106" ht="18.75" hidden="1" x14ac:dyDescent="0.3"/>
    <row r="6107" ht="18.75" hidden="1" x14ac:dyDescent="0.3"/>
    <row r="6108" ht="18.75" hidden="1" x14ac:dyDescent="0.3"/>
    <row r="6109" ht="18.75" hidden="1" x14ac:dyDescent="0.3"/>
    <row r="6110" ht="18.75" hidden="1" x14ac:dyDescent="0.3"/>
    <row r="6111" ht="18.75" hidden="1" x14ac:dyDescent="0.3"/>
    <row r="6112" ht="18.75" hidden="1" x14ac:dyDescent="0.3"/>
    <row r="6113" ht="18.75" hidden="1" x14ac:dyDescent="0.3"/>
    <row r="6114" ht="18.75" hidden="1" x14ac:dyDescent="0.3"/>
    <row r="6115" ht="18.75" hidden="1" x14ac:dyDescent="0.3"/>
    <row r="6116" ht="18.75" hidden="1" x14ac:dyDescent="0.3"/>
    <row r="6117" ht="18.75" hidden="1" x14ac:dyDescent="0.3"/>
    <row r="6118" ht="18.75" hidden="1" x14ac:dyDescent="0.3"/>
    <row r="6119" ht="18.75" hidden="1" x14ac:dyDescent="0.3"/>
    <row r="6120" ht="18.75" hidden="1" x14ac:dyDescent="0.3"/>
    <row r="6121" ht="18.75" hidden="1" x14ac:dyDescent="0.3"/>
    <row r="6122" ht="18.75" hidden="1" x14ac:dyDescent="0.3"/>
    <row r="6123" ht="18.75" hidden="1" x14ac:dyDescent="0.3"/>
    <row r="6124" ht="18.75" hidden="1" x14ac:dyDescent="0.3"/>
    <row r="6125" ht="18.75" hidden="1" x14ac:dyDescent="0.3"/>
    <row r="6126" ht="18.75" hidden="1" x14ac:dyDescent="0.3"/>
    <row r="6127" ht="18.75" hidden="1" x14ac:dyDescent="0.3"/>
    <row r="6128" ht="18.75" hidden="1" x14ac:dyDescent="0.3"/>
    <row r="6129" ht="18.75" hidden="1" x14ac:dyDescent="0.3"/>
    <row r="6130" ht="18.75" hidden="1" x14ac:dyDescent="0.3"/>
    <row r="6131" ht="18.75" hidden="1" x14ac:dyDescent="0.3"/>
    <row r="6132" ht="18.75" hidden="1" x14ac:dyDescent="0.3"/>
    <row r="6133" ht="18.75" hidden="1" x14ac:dyDescent="0.3"/>
    <row r="6134" ht="18.75" hidden="1" x14ac:dyDescent="0.3"/>
    <row r="6135" ht="18.75" hidden="1" x14ac:dyDescent="0.3"/>
    <row r="6136" ht="18.75" hidden="1" x14ac:dyDescent="0.3"/>
    <row r="6137" ht="18.75" hidden="1" x14ac:dyDescent="0.3"/>
    <row r="6138" ht="18.75" hidden="1" x14ac:dyDescent="0.3"/>
    <row r="6139" ht="18.75" hidden="1" x14ac:dyDescent="0.3"/>
    <row r="6140" ht="18.75" hidden="1" x14ac:dyDescent="0.3"/>
    <row r="6141" ht="18.75" hidden="1" x14ac:dyDescent="0.3"/>
    <row r="6142" ht="18.75" hidden="1" x14ac:dyDescent="0.3"/>
    <row r="6143" ht="18.75" hidden="1" x14ac:dyDescent="0.3"/>
    <row r="6144" ht="18.75" hidden="1" x14ac:dyDescent="0.3"/>
    <row r="6145" ht="18.75" hidden="1" x14ac:dyDescent="0.3"/>
    <row r="6146" ht="18.75" hidden="1" x14ac:dyDescent="0.3"/>
    <row r="6147" ht="18.75" hidden="1" x14ac:dyDescent="0.3"/>
    <row r="6148" ht="18.75" hidden="1" x14ac:dyDescent="0.3"/>
    <row r="6149" ht="18.75" hidden="1" x14ac:dyDescent="0.3"/>
    <row r="6150" ht="18.75" hidden="1" x14ac:dyDescent="0.3"/>
    <row r="6151" ht="18.75" hidden="1" x14ac:dyDescent="0.3"/>
    <row r="6152" ht="18.75" hidden="1" x14ac:dyDescent="0.3"/>
    <row r="6153" ht="18.75" hidden="1" x14ac:dyDescent="0.3"/>
    <row r="6154" ht="18.75" hidden="1" x14ac:dyDescent="0.3"/>
    <row r="6155" ht="18.75" hidden="1" x14ac:dyDescent="0.3"/>
    <row r="6156" ht="18.75" hidden="1" x14ac:dyDescent="0.3"/>
    <row r="6157" ht="18.75" hidden="1" x14ac:dyDescent="0.3"/>
    <row r="6158" ht="18.75" hidden="1" x14ac:dyDescent="0.3"/>
    <row r="6159" ht="18.75" hidden="1" x14ac:dyDescent="0.3"/>
    <row r="6160" ht="18.75" hidden="1" x14ac:dyDescent="0.3"/>
    <row r="6161" ht="18.75" hidden="1" x14ac:dyDescent="0.3"/>
    <row r="6162" ht="18.75" hidden="1" x14ac:dyDescent="0.3"/>
    <row r="6163" ht="18.75" hidden="1" x14ac:dyDescent="0.3"/>
    <row r="6164" ht="18.75" hidden="1" x14ac:dyDescent="0.3"/>
    <row r="6165" ht="18.75" hidden="1" x14ac:dyDescent="0.3"/>
    <row r="6166" ht="18.75" hidden="1" x14ac:dyDescent="0.3"/>
    <row r="6167" ht="18.75" hidden="1" x14ac:dyDescent="0.3"/>
    <row r="6168" ht="18.75" hidden="1" x14ac:dyDescent="0.3"/>
    <row r="6169" ht="18.75" hidden="1" x14ac:dyDescent="0.3"/>
    <row r="6170" ht="18.75" hidden="1" x14ac:dyDescent="0.3"/>
    <row r="6171" ht="18.75" hidden="1" x14ac:dyDescent="0.3"/>
    <row r="6172" ht="18.75" hidden="1" x14ac:dyDescent="0.3"/>
    <row r="6173" ht="18.75" hidden="1" x14ac:dyDescent="0.3"/>
    <row r="6174" ht="18.75" hidden="1" x14ac:dyDescent="0.3"/>
    <row r="6175" ht="18.75" hidden="1" x14ac:dyDescent="0.3"/>
    <row r="6176" ht="18.75" hidden="1" x14ac:dyDescent="0.3"/>
    <row r="6177" ht="18.75" hidden="1" x14ac:dyDescent="0.3"/>
    <row r="6178" ht="18.75" hidden="1" x14ac:dyDescent="0.3"/>
    <row r="6179" ht="18.75" hidden="1" x14ac:dyDescent="0.3"/>
    <row r="6180" ht="18.75" hidden="1" x14ac:dyDescent="0.3"/>
    <row r="6181" ht="18.75" hidden="1" x14ac:dyDescent="0.3"/>
    <row r="6182" ht="18.75" hidden="1" x14ac:dyDescent="0.3"/>
    <row r="6183" ht="18.75" hidden="1" x14ac:dyDescent="0.3"/>
    <row r="6184" ht="18.75" hidden="1" x14ac:dyDescent="0.3"/>
    <row r="6185" ht="18.75" hidden="1" x14ac:dyDescent="0.3"/>
    <row r="6186" ht="18.75" hidden="1" x14ac:dyDescent="0.3"/>
    <row r="6187" ht="18.75" hidden="1" x14ac:dyDescent="0.3"/>
    <row r="6188" ht="18.75" hidden="1" x14ac:dyDescent="0.3"/>
    <row r="6189" ht="18.75" hidden="1" x14ac:dyDescent="0.3"/>
    <row r="6190" ht="18.75" hidden="1" x14ac:dyDescent="0.3"/>
    <row r="6191" ht="18.75" hidden="1" x14ac:dyDescent="0.3"/>
    <row r="6192" ht="18.75" hidden="1" x14ac:dyDescent="0.3"/>
    <row r="6193" ht="18.75" hidden="1" x14ac:dyDescent="0.3"/>
    <row r="6194" ht="18.75" hidden="1" x14ac:dyDescent="0.3"/>
    <row r="6195" ht="18.75" hidden="1" x14ac:dyDescent="0.3"/>
    <row r="6196" ht="18.75" hidden="1" x14ac:dyDescent="0.3"/>
    <row r="6197" ht="18.75" hidden="1" x14ac:dyDescent="0.3"/>
    <row r="6198" ht="18.75" hidden="1" x14ac:dyDescent="0.3"/>
    <row r="6199" ht="18.75" hidden="1" x14ac:dyDescent="0.3"/>
    <row r="6200" ht="18.75" hidden="1" x14ac:dyDescent="0.3"/>
    <row r="6201" ht="18.75" hidden="1" x14ac:dyDescent="0.3"/>
    <row r="6202" ht="18.75" hidden="1" x14ac:dyDescent="0.3"/>
    <row r="6203" ht="18.75" hidden="1" x14ac:dyDescent="0.3"/>
    <row r="6204" ht="18.75" hidden="1" x14ac:dyDescent="0.3"/>
    <row r="6205" ht="18.75" hidden="1" x14ac:dyDescent="0.3"/>
    <row r="6206" ht="18.75" hidden="1" x14ac:dyDescent="0.3"/>
    <row r="6207" ht="18.75" hidden="1" x14ac:dyDescent="0.3"/>
    <row r="6208" ht="18.75" hidden="1" x14ac:dyDescent="0.3"/>
    <row r="6209" ht="18.75" hidden="1" x14ac:dyDescent="0.3"/>
    <row r="6210" ht="18.75" hidden="1" x14ac:dyDescent="0.3"/>
    <row r="6211" ht="18.75" hidden="1" x14ac:dyDescent="0.3"/>
    <row r="6212" ht="18.75" hidden="1" x14ac:dyDescent="0.3"/>
    <row r="6213" ht="18.75" hidden="1" x14ac:dyDescent="0.3"/>
    <row r="6214" ht="18.75" hidden="1" x14ac:dyDescent="0.3"/>
    <row r="6215" ht="18.75" hidden="1" x14ac:dyDescent="0.3"/>
    <row r="6216" ht="18.75" hidden="1" x14ac:dyDescent="0.3"/>
    <row r="6217" ht="18.75" hidden="1" x14ac:dyDescent="0.3"/>
    <row r="6218" ht="18.75" hidden="1" x14ac:dyDescent="0.3"/>
    <row r="6219" ht="18.75" hidden="1" x14ac:dyDescent="0.3"/>
    <row r="6220" ht="18.75" hidden="1" x14ac:dyDescent="0.3"/>
    <row r="6221" ht="18.75" hidden="1" x14ac:dyDescent="0.3"/>
    <row r="6222" ht="18.75" hidden="1" x14ac:dyDescent="0.3"/>
    <row r="6223" ht="18.75" hidden="1" x14ac:dyDescent="0.3"/>
    <row r="6224" ht="18.75" hidden="1" x14ac:dyDescent="0.3"/>
    <row r="6225" ht="18.75" hidden="1" x14ac:dyDescent="0.3"/>
    <row r="6226" ht="18.75" hidden="1" x14ac:dyDescent="0.3"/>
    <row r="6227" ht="18.75" hidden="1" x14ac:dyDescent="0.3"/>
    <row r="6228" ht="18.75" hidden="1" x14ac:dyDescent="0.3"/>
    <row r="6229" ht="18.75" hidden="1" x14ac:dyDescent="0.3"/>
    <row r="6230" ht="18.75" hidden="1" x14ac:dyDescent="0.3"/>
    <row r="6231" ht="18.75" hidden="1" x14ac:dyDescent="0.3"/>
    <row r="6232" ht="18.75" hidden="1" x14ac:dyDescent="0.3"/>
    <row r="6233" ht="18.75" hidden="1" x14ac:dyDescent="0.3"/>
    <row r="6234" ht="18.75" hidden="1" x14ac:dyDescent="0.3"/>
    <row r="6235" ht="18.75" hidden="1" x14ac:dyDescent="0.3"/>
    <row r="6236" ht="18.75" hidden="1" x14ac:dyDescent="0.3"/>
    <row r="6237" ht="18.75" hidden="1" x14ac:dyDescent="0.3"/>
    <row r="6238" ht="18.75" hidden="1" x14ac:dyDescent="0.3"/>
    <row r="6239" ht="18.75" hidden="1" x14ac:dyDescent="0.3"/>
    <row r="6240" ht="18.75" hidden="1" x14ac:dyDescent="0.3"/>
    <row r="6241" ht="15" customHeight="1" x14ac:dyDescent="0.3"/>
    <row r="6242" ht="15" customHeight="1" x14ac:dyDescent="0.3"/>
    <row r="6243" ht="15" customHeight="1" x14ac:dyDescent="0.3"/>
    <row r="6244" ht="15" customHeight="1" x14ac:dyDescent="0.3"/>
    <row r="6245" ht="15" customHeight="1" x14ac:dyDescent="0.3"/>
    <row r="6246" ht="15" customHeight="1" x14ac:dyDescent="0.3"/>
    <row r="6247" ht="15" customHeight="1" x14ac:dyDescent="0.3"/>
    <row r="6248" ht="15" customHeight="1" x14ac:dyDescent="0.3"/>
    <row r="6249" ht="15" customHeight="1" x14ac:dyDescent="0.3"/>
    <row r="6250" ht="15" customHeight="1" x14ac:dyDescent="0.3"/>
    <row r="6251" ht="15" customHeight="1" x14ac:dyDescent="0.3"/>
    <row r="6252" ht="15" customHeight="1" x14ac:dyDescent="0.3"/>
    <row r="6253" ht="15" customHeight="1" x14ac:dyDescent="0.3"/>
    <row r="6254" ht="15" customHeight="1" x14ac:dyDescent="0.3"/>
    <row r="6255" ht="15" customHeight="1" x14ac:dyDescent="0.3"/>
    <row r="6256" ht="15" customHeight="1" x14ac:dyDescent="0.3"/>
    <row r="6257" ht="15" customHeight="1" x14ac:dyDescent="0.3"/>
    <row r="6258" ht="15" customHeight="1" x14ac:dyDescent="0.3"/>
    <row r="6259" ht="15" customHeight="1" x14ac:dyDescent="0.3"/>
    <row r="6260" ht="15" customHeight="1" x14ac:dyDescent="0.3"/>
    <row r="6261" ht="15" customHeight="1" x14ac:dyDescent="0.3"/>
    <row r="6262" ht="15" customHeight="1" x14ac:dyDescent="0.3"/>
    <row r="6263" ht="15" customHeight="1" x14ac:dyDescent="0.3"/>
    <row r="6264" ht="15" customHeight="1" x14ac:dyDescent="0.3"/>
  </sheetData>
  <mergeCells count="21">
    <mergeCell ref="B19:D19"/>
    <mergeCell ref="G19:H19"/>
    <mergeCell ref="B21:C21"/>
    <mergeCell ref="C13:C15"/>
    <mergeCell ref="G13:H13"/>
    <mergeCell ref="G14:H14"/>
    <mergeCell ref="G15:H15"/>
    <mergeCell ref="C16:C18"/>
    <mergeCell ref="G16:H16"/>
    <mergeCell ref="G17:H17"/>
    <mergeCell ref="G18:H18"/>
    <mergeCell ref="B3:H3"/>
    <mergeCell ref="B4:H4"/>
    <mergeCell ref="B5:H5"/>
    <mergeCell ref="G8:H8"/>
    <mergeCell ref="C9:C12"/>
    <mergeCell ref="G9:H9"/>
    <mergeCell ref="G10:H10"/>
    <mergeCell ref="G11:H11"/>
    <mergeCell ref="G12:H12"/>
    <mergeCell ref="E7:F7"/>
  </mergeCells>
  <conditionalFormatting sqref="B17:B18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{1BD46541-0E02-4915-B4DC-0DD8E66D1E5C}</x14:id>
        </ext>
      </extLst>
    </cfRule>
  </conditionalFormatting>
  <printOptions horizontalCentered="1"/>
  <pageMargins left="0" right="0" top="0" bottom="0" header="0" footer="0"/>
  <pageSetup paperSize="9" scale="80" orientation="landscape" horizontalDpi="360" verticalDpi="360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1BD46541-0E02-4915-B4DC-0DD8E66D1E5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B17:B18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0000"/>
  </sheetPr>
  <dimension ref="B1:XEV477"/>
  <sheetViews>
    <sheetView showGridLines="0" zoomScale="80" zoomScaleNormal="80" workbookViewId="0">
      <pane xSplit="8" ySplit="13" topLeftCell="I464" activePane="bottomRight" state="frozen"/>
      <selection pane="topRight" activeCell="I1" sqref="I1"/>
      <selection pane="bottomLeft" activeCell="A13" sqref="A13"/>
      <selection pane="bottomRight" activeCell="K471" sqref="K471"/>
    </sheetView>
  </sheetViews>
  <sheetFormatPr defaultColWidth="9.140625" defaultRowHeight="12.75" x14ac:dyDescent="0.25"/>
  <cols>
    <col min="1" max="1" width="2.5703125" style="1" customWidth="1"/>
    <col min="2" max="2" width="18.7109375" style="1" customWidth="1"/>
    <col min="3" max="3" width="10.7109375" style="1" bestFit="1" customWidth="1"/>
    <col min="4" max="4" width="17.140625" style="96" customWidth="1"/>
    <col min="5" max="5" width="7.5703125" style="1" customWidth="1"/>
    <col min="6" max="6" width="21.7109375" style="1" bestFit="1" customWidth="1"/>
    <col min="7" max="7" width="28.7109375" style="1" bestFit="1" customWidth="1"/>
    <col min="8" max="8" width="14.28515625" style="1" customWidth="1"/>
    <col min="9" max="9" width="13.7109375" style="1" customWidth="1"/>
    <col min="10" max="10" width="12.28515625" style="1" customWidth="1"/>
    <col min="11" max="11" width="17.42578125" style="2" customWidth="1"/>
    <col min="12" max="12" width="14.28515625" style="2" customWidth="1"/>
    <col min="13" max="13" width="11.5703125" style="2" bestFit="1" customWidth="1"/>
    <col min="14" max="14" width="9.140625" style="1" customWidth="1"/>
    <col min="15" max="15" width="10.28515625" style="1" bestFit="1" customWidth="1"/>
    <col min="16" max="17" width="9.140625" style="1" customWidth="1"/>
    <col min="18" max="16374" width="9.140625" style="1"/>
    <col min="16375" max="16375" width="14.140625" style="1" bestFit="1" customWidth="1"/>
    <col min="16376" max="16376" width="51.85546875" style="1" customWidth="1"/>
    <col min="16377" max="16380" width="9.140625" style="1" customWidth="1"/>
    <col min="16381" max="16384" width="9.140625" style="1"/>
  </cols>
  <sheetData>
    <row r="1" spans="2:15 16373:16376" x14ac:dyDescent="0.25">
      <c r="B1" s="125" t="s">
        <v>890</v>
      </c>
      <c r="C1" s="126"/>
      <c r="XEU1" s="1" t="s">
        <v>1</v>
      </c>
      <c r="XEV1" s="2" t="s">
        <v>2</v>
      </c>
    </row>
    <row r="2" spans="2:15 16373:16376" ht="23.25" x14ac:dyDescent="0.25">
      <c r="D2" s="127" t="str">
        <f>VLOOKUP(B1,XEU1:XEV6,2,0)</f>
        <v>PROGRAM TRADE PROMO  AQUA 1500 ML</v>
      </c>
      <c r="E2" s="127"/>
      <c r="F2" s="127"/>
      <c r="G2" s="127"/>
      <c r="H2" s="127"/>
      <c r="I2" s="127"/>
      <c r="J2" s="127"/>
      <c r="K2" s="127"/>
      <c r="N2" s="2"/>
      <c r="XEU2" s="1" t="s">
        <v>3</v>
      </c>
      <c r="XEV2" s="2" t="s">
        <v>4</v>
      </c>
    </row>
    <row r="3" spans="2:15 16373:16376" x14ac:dyDescent="0.25">
      <c r="H3" s="3"/>
      <c r="I3" s="4"/>
      <c r="J3" s="5"/>
      <c r="L3" s="128" t="s">
        <v>32</v>
      </c>
      <c r="M3" s="128"/>
      <c r="N3" s="5"/>
      <c r="XEU3" s="1" t="s">
        <v>5</v>
      </c>
      <c r="XEV3" s="2" t="s">
        <v>6</v>
      </c>
    </row>
    <row r="4" spans="2:15 16373:16376" ht="17.25" customHeight="1" x14ac:dyDescent="0.25">
      <c r="K4" s="1"/>
      <c r="L4" s="6" t="s">
        <v>7</v>
      </c>
      <c r="M4" s="6" t="s">
        <v>33</v>
      </c>
      <c r="N4" s="5"/>
      <c r="XEU4" s="1" t="s">
        <v>890</v>
      </c>
      <c r="XEV4" s="2" t="s">
        <v>8</v>
      </c>
    </row>
    <row r="5" spans="2:15 16373:16376" x14ac:dyDescent="0.25">
      <c r="H5" s="96" t="s">
        <v>9</v>
      </c>
      <c r="I5" s="4" t="s">
        <v>70</v>
      </c>
      <c r="J5" s="5"/>
      <c r="K5" s="1"/>
      <c r="L5" s="4">
        <v>375</v>
      </c>
      <c r="M5" s="4">
        <v>125</v>
      </c>
      <c r="N5" s="7"/>
      <c r="O5" s="8"/>
      <c r="XEU5" s="1" t="s">
        <v>0</v>
      </c>
      <c r="XEV5" s="2" t="s">
        <v>68</v>
      </c>
    </row>
    <row r="6" spans="2:15 16373:16376" s="10" customFormat="1" ht="16.5" customHeight="1" x14ac:dyDescent="0.25">
      <c r="B6" s="9" t="s">
        <v>1772</v>
      </c>
      <c r="D6" s="81"/>
      <c r="H6" s="11" t="s">
        <v>10</v>
      </c>
      <c r="I6" s="4" t="s">
        <v>71</v>
      </c>
      <c r="J6" s="5"/>
      <c r="K6" s="1"/>
      <c r="L6" s="4">
        <v>750</v>
      </c>
      <c r="M6" s="4">
        <v>250</v>
      </c>
      <c r="N6" s="7"/>
      <c r="O6" s="8"/>
      <c r="XEU6" s="1" t="s">
        <v>66</v>
      </c>
      <c r="XEV6" s="2" t="s">
        <v>67</v>
      </c>
    </row>
    <row r="7" spans="2:15 16373:16376" s="9" customFormat="1" ht="15.75" x14ac:dyDescent="0.25">
      <c r="B7" s="9" t="str">
        <f>REKAP!B5</f>
        <v>Periode 01 - 31 NOVEMBER 2021</v>
      </c>
      <c r="D7" s="82"/>
      <c r="H7" s="11" t="s">
        <v>11</v>
      </c>
      <c r="I7" s="4" t="s">
        <v>72</v>
      </c>
      <c r="J7" s="12"/>
      <c r="L7" s="4">
        <v>1150</v>
      </c>
      <c r="M7" s="4">
        <v>350</v>
      </c>
      <c r="N7" s="13"/>
      <c r="O7" s="8"/>
      <c r="XEU7" s="1"/>
      <c r="XEV7" s="3"/>
    </row>
    <row r="8" spans="2:15 16373:16376" s="9" customFormat="1" ht="15.75" x14ac:dyDescent="0.25">
      <c r="D8" s="82"/>
      <c r="H8" s="11" t="s">
        <v>69</v>
      </c>
      <c r="I8" s="4" t="s">
        <v>73</v>
      </c>
      <c r="J8" s="12"/>
      <c r="L8" s="4">
        <v>1500</v>
      </c>
      <c r="M8" s="4">
        <v>500</v>
      </c>
      <c r="N8" s="13"/>
      <c r="O8" s="8"/>
      <c r="XEU8" s="1"/>
      <c r="XEV8" s="3"/>
    </row>
    <row r="9" spans="2:15 16373:16376" s="9" customFormat="1" ht="15.75" x14ac:dyDescent="0.25">
      <c r="D9" s="82"/>
      <c r="H9" s="11"/>
      <c r="I9" s="4"/>
      <c r="J9" s="12"/>
      <c r="L9" s="4"/>
      <c r="M9" s="4"/>
      <c r="N9" s="7"/>
      <c r="O9" s="8"/>
      <c r="XEU9" s="1"/>
      <c r="XEV9" s="3"/>
    </row>
    <row r="10" spans="2:15 16373:16376" s="14" customFormat="1" ht="13.5" thickBot="1" x14ac:dyDescent="0.3">
      <c r="D10" s="20"/>
      <c r="J10" s="15"/>
      <c r="K10" s="15"/>
      <c r="L10" s="15"/>
      <c r="M10" s="15"/>
      <c r="N10" s="15"/>
      <c r="XEU10" s="1"/>
      <c r="XEV10" s="3"/>
    </row>
    <row r="11" spans="2:15 16373:16376" s="14" customFormat="1" ht="30.75" customHeight="1" x14ac:dyDescent="0.25">
      <c r="B11" s="129" t="s">
        <v>40</v>
      </c>
      <c r="C11" s="131" t="s">
        <v>14</v>
      </c>
      <c r="D11" s="97" t="s">
        <v>15</v>
      </c>
      <c r="E11" s="131" t="s">
        <v>16</v>
      </c>
      <c r="F11" s="97" t="s">
        <v>13</v>
      </c>
      <c r="G11" s="131" t="s">
        <v>17</v>
      </c>
      <c r="H11" s="97" t="s">
        <v>18</v>
      </c>
      <c r="I11" s="133" t="s">
        <v>19</v>
      </c>
      <c r="J11" s="16" t="s">
        <v>20</v>
      </c>
      <c r="K11" s="135" t="s">
        <v>21</v>
      </c>
      <c r="L11" s="136"/>
    </row>
    <row r="12" spans="2:15 16373:16376" s="20" customFormat="1" ht="32.25" customHeight="1" thickBot="1" x14ac:dyDescent="0.3">
      <c r="B12" s="130"/>
      <c r="C12" s="132"/>
      <c r="D12" s="98" t="s">
        <v>22</v>
      </c>
      <c r="E12" s="132"/>
      <c r="F12" s="98" t="s">
        <v>22</v>
      </c>
      <c r="G12" s="132"/>
      <c r="H12" s="98" t="s">
        <v>23</v>
      </c>
      <c r="I12" s="134"/>
      <c r="J12" s="17" t="s">
        <v>23</v>
      </c>
      <c r="K12" s="18" t="s">
        <v>24</v>
      </c>
      <c r="L12" s="19" t="s">
        <v>25</v>
      </c>
    </row>
    <row r="13" spans="2:15 16373:16376" s="14" customFormat="1" x14ac:dyDescent="0.25">
      <c r="D13" s="20"/>
      <c r="J13" s="15"/>
      <c r="K13" s="15"/>
      <c r="L13" s="15"/>
      <c r="XES13" s="96" t="s">
        <v>9</v>
      </c>
      <c r="XET13" s="1" t="s">
        <v>1</v>
      </c>
      <c r="XEU13" s="1" t="s">
        <v>26</v>
      </c>
    </row>
    <row r="14" spans="2:15 16373:16376" s="20" customFormat="1" ht="15" x14ac:dyDescent="0.25">
      <c r="B14" s="21" t="s">
        <v>44</v>
      </c>
      <c r="C14" s="22" t="s">
        <v>1028</v>
      </c>
      <c r="D14" s="83" t="s">
        <v>92</v>
      </c>
      <c r="E14" s="21" t="s">
        <v>1770</v>
      </c>
      <c r="F14" s="23" t="s">
        <v>93</v>
      </c>
      <c r="G14" s="23" t="s">
        <v>1080</v>
      </c>
      <c r="H14" s="83" t="s">
        <v>1081</v>
      </c>
      <c r="I14" s="24">
        <v>300</v>
      </c>
      <c r="J14" s="25" t="str">
        <f>IF($B$1="AQUA 1500 ML",IF(I14&lt;=1,"",IF(I14&lt;=49,"A",IF(I14&lt;=99,"B",IF(I14&lt;=199,"C","D")))))</f>
        <v>D</v>
      </c>
      <c r="K14" s="26">
        <f>IFERROR(VLOOKUP(J14,$H$5:$L$9,5,0)*I14,0)</f>
        <v>450000</v>
      </c>
      <c r="L14" s="26">
        <f>IFERROR(VLOOKUP(J14,$H$5:$M$9,6,0),0)*I14</f>
        <v>150000</v>
      </c>
      <c r="M14" s="20" t="str">
        <f>VLOOKUP(D14,'Hitlist A1500 ml Nov''21'!D:D,1,FALSE)</f>
        <v>555-0029701</v>
      </c>
      <c r="N14" s="27"/>
      <c r="O14" s="14"/>
      <c r="XES14" s="11" t="s">
        <v>10</v>
      </c>
      <c r="XET14" s="1" t="s">
        <v>1</v>
      </c>
      <c r="XEU14" s="3" t="s">
        <v>27</v>
      </c>
    </row>
    <row r="15" spans="2:15 16373:16376" s="20" customFormat="1" ht="15" x14ac:dyDescent="0.25">
      <c r="B15" s="21" t="s">
        <v>44</v>
      </c>
      <c r="C15" s="22" t="s">
        <v>1028</v>
      </c>
      <c r="D15" s="83" t="s">
        <v>271</v>
      </c>
      <c r="E15" s="21" t="s">
        <v>1771</v>
      </c>
      <c r="F15" s="23" t="s">
        <v>272</v>
      </c>
      <c r="G15" s="23" t="s">
        <v>1082</v>
      </c>
      <c r="H15" s="83" t="s">
        <v>1083</v>
      </c>
      <c r="I15" s="24">
        <v>50</v>
      </c>
      <c r="J15" s="25" t="str">
        <f t="shared" ref="J15:J96" si="0">IF($B$1="AQUA 1500 ML",IF(I15&lt;=1,"",IF(I15&lt;=49,"A",IF(I15&lt;=99,"B",IF(I15&lt;=199,"C","D")))))</f>
        <v>B</v>
      </c>
      <c r="K15" s="26">
        <f t="shared" ref="K15:K78" si="1">IFERROR(VLOOKUP(J15,$H$5:$L$9,5,0)*I15,0)</f>
        <v>37500</v>
      </c>
      <c r="L15" s="26">
        <f t="shared" ref="L15:L78" si="2">IFERROR(VLOOKUP(J15,$H$5:$M$9,6,0),0)*I15</f>
        <v>12500</v>
      </c>
      <c r="M15" s="20" t="str">
        <f>VLOOKUP(D15,'Hitlist A1500 ml Nov''21'!D:D,1,FALSE)</f>
        <v>555-0000143</v>
      </c>
      <c r="N15" s="27"/>
      <c r="O15" s="14"/>
      <c r="XES15" s="11" t="s">
        <v>11</v>
      </c>
      <c r="XET15" s="1" t="s">
        <v>1</v>
      </c>
      <c r="XEU15" s="3" t="s">
        <v>28</v>
      </c>
    </row>
    <row r="16" spans="2:15 16373:16376" s="20" customFormat="1" ht="15" x14ac:dyDescent="0.25">
      <c r="B16" s="21" t="s">
        <v>44</v>
      </c>
      <c r="C16" s="75" t="s">
        <v>1028</v>
      </c>
      <c r="D16" s="83" t="s">
        <v>141</v>
      </c>
      <c r="E16" s="21" t="s">
        <v>1771</v>
      </c>
      <c r="F16" s="23" t="s">
        <v>142</v>
      </c>
      <c r="G16" s="23" t="s">
        <v>1084</v>
      </c>
      <c r="H16" s="83" t="s">
        <v>1085</v>
      </c>
      <c r="I16" s="24">
        <v>201</v>
      </c>
      <c r="J16" s="25" t="str">
        <f t="shared" si="0"/>
        <v>D</v>
      </c>
      <c r="K16" s="26">
        <f t="shared" si="1"/>
        <v>301500</v>
      </c>
      <c r="L16" s="26">
        <f t="shared" si="2"/>
        <v>100500</v>
      </c>
      <c r="M16" s="20" t="str">
        <f>VLOOKUP(D16,'Hitlist A1500 ml Nov''21'!D:D,1,FALSE)</f>
        <v>555-0025843</v>
      </c>
      <c r="N16" s="27"/>
      <c r="O16" s="14"/>
      <c r="XES16" s="11" t="s">
        <v>11</v>
      </c>
      <c r="XET16" s="1" t="s">
        <v>1</v>
      </c>
      <c r="XEU16" s="3" t="s">
        <v>28</v>
      </c>
    </row>
    <row r="17" spans="2:15" s="20" customFormat="1" ht="15" x14ac:dyDescent="0.25">
      <c r="B17" s="21" t="s">
        <v>44</v>
      </c>
      <c r="C17" s="22" t="s">
        <v>1033</v>
      </c>
      <c r="D17" s="83" t="s">
        <v>139</v>
      </c>
      <c r="E17" s="21" t="s">
        <v>1771</v>
      </c>
      <c r="F17" s="23" t="s">
        <v>140</v>
      </c>
      <c r="G17" s="23" t="s">
        <v>1086</v>
      </c>
      <c r="H17" s="83" t="s">
        <v>1087</v>
      </c>
      <c r="I17" s="24">
        <v>300</v>
      </c>
      <c r="J17" s="25" t="str">
        <f t="shared" si="0"/>
        <v>D</v>
      </c>
      <c r="K17" s="26">
        <f t="shared" si="1"/>
        <v>450000</v>
      </c>
      <c r="L17" s="26">
        <f t="shared" si="2"/>
        <v>150000</v>
      </c>
      <c r="M17" s="20" t="str">
        <f>VLOOKUP(D17,'Hitlist A1500 ml Nov''21'!D:D,1,FALSE)</f>
        <v>555-0009920</v>
      </c>
      <c r="N17" s="27"/>
      <c r="O17" s="14"/>
    </row>
    <row r="18" spans="2:15" s="20" customFormat="1" ht="15" x14ac:dyDescent="0.25">
      <c r="B18" s="21" t="s">
        <v>44</v>
      </c>
      <c r="C18" s="22" t="s">
        <v>1033</v>
      </c>
      <c r="D18" s="83" t="s">
        <v>113</v>
      </c>
      <c r="E18" s="21" t="s">
        <v>1771</v>
      </c>
      <c r="F18" s="23" t="s">
        <v>114</v>
      </c>
      <c r="G18" s="23" t="s">
        <v>1088</v>
      </c>
      <c r="H18" s="83" t="s">
        <v>1089</v>
      </c>
      <c r="I18" s="24">
        <v>201</v>
      </c>
      <c r="J18" s="25" t="str">
        <f t="shared" si="0"/>
        <v>D</v>
      </c>
      <c r="K18" s="26">
        <f t="shared" si="1"/>
        <v>301500</v>
      </c>
      <c r="L18" s="26">
        <f t="shared" si="2"/>
        <v>100500</v>
      </c>
      <c r="M18" s="20" t="str">
        <f>VLOOKUP(D18,'Hitlist A1500 ml Nov''21'!D:D,1,FALSE)</f>
        <v>555-0009555</v>
      </c>
      <c r="N18" s="27"/>
      <c r="O18" s="14"/>
    </row>
    <row r="19" spans="2:15" s="20" customFormat="1" ht="15" x14ac:dyDescent="0.25">
      <c r="B19" s="21" t="s">
        <v>44</v>
      </c>
      <c r="C19" s="22" t="s">
        <v>1036</v>
      </c>
      <c r="D19" s="83" t="s">
        <v>219</v>
      </c>
      <c r="E19" s="21" t="s">
        <v>1771</v>
      </c>
      <c r="F19" s="23" t="s">
        <v>220</v>
      </c>
      <c r="G19" s="23" t="s">
        <v>1090</v>
      </c>
      <c r="H19" s="83" t="s">
        <v>1091</v>
      </c>
      <c r="I19" s="24">
        <v>101</v>
      </c>
      <c r="J19" s="25" t="str">
        <f t="shared" si="0"/>
        <v>C</v>
      </c>
      <c r="K19" s="26">
        <f t="shared" si="1"/>
        <v>116150</v>
      </c>
      <c r="L19" s="26">
        <f t="shared" si="2"/>
        <v>35350</v>
      </c>
      <c r="M19" s="20" t="str">
        <f>VLOOKUP(D19,'Hitlist A1500 ml Nov''21'!D:D,1,FALSE)</f>
        <v>555-0013056</v>
      </c>
      <c r="N19" s="27"/>
      <c r="O19" s="14"/>
    </row>
    <row r="20" spans="2:15" s="20" customFormat="1" ht="15" x14ac:dyDescent="0.25">
      <c r="B20" s="21" t="s">
        <v>44</v>
      </c>
      <c r="C20" s="22" t="s">
        <v>1042</v>
      </c>
      <c r="D20" s="83" t="s">
        <v>152</v>
      </c>
      <c r="E20" s="21" t="s">
        <v>1771</v>
      </c>
      <c r="F20" s="23" t="s">
        <v>153</v>
      </c>
      <c r="G20" s="23" t="s">
        <v>1092</v>
      </c>
      <c r="H20" s="83" t="s">
        <v>1093</v>
      </c>
      <c r="I20" s="24">
        <v>201</v>
      </c>
      <c r="J20" s="25" t="str">
        <f t="shared" si="0"/>
        <v>D</v>
      </c>
      <c r="K20" s="26">
        <f t="shared" si="1"/>
        <v>301500</v>
      </c>
      <c r="L20" s="26">
        <f t="shared" si="2"/>
        <v>100500</v>
      </c>
      <c r="M20" s="20" t="str">
        <f>VLOOKUP(D20,'Hitlist A1500 ml Nov''21'!D:D,1,FALSE)</f>
        <v>555-0021348</v>
      </c>
      <c r="N20" s="27"/>
      <c r="O20" s="14"/>
    </row>
    <row r="21" spans="2:15" s="20" customFormat="1" ht="15" x14ac:dyDescent="0.25">
      <c r="B21" s="21" t="s">
        <v>44</v>
      </c>
      <c r="C21" s="22" t="s">
        <v>1042</v>
      </c>
      <c r="D21" s="83" t="s">
        <v>125</v>
      </c>
      <c r="E21" s="21" t="s">
        <v>1771</v>
      </c>
      <c r="F21" s="23" t="s">
        <v>126</v>
      </c>
      <c r="G21" s="23" t="s">
        <v>1094</v>
      </c>
      <c r="H21" s="83" t="s">
        <v>1095</v>
      </c>
      <c r="I21" s="24">
        <v>150</v>
      </c>
      <c r="J21" s="25" t="str">
        <f t="shared" si="0"/>
        <v>C</v>
      </c>
      <c r="K21" s="26">
        <f t="shared" si="1"/>
        <v>172500</v>
      </c>
      <c r="L21" s="26">
        <f t="shared" si="2"/>
        <v>52500</v>
      </c>
      <c r="M21" s="20" t="str">
        <f>VLOOKUP(D21,'Hitlist A1500 ml Nov''21'!D:D,1,FALSE)</f>
        <v>555-0030190</v>
      </c>
      <c r="N21" s="27"/>
      <c r="O21" s="14"/>
    </row>
    <row r="22" spans="2:15" s="20" customFormat="1" ht="15" x14ac:dyDescent="0.25">
      <c r="B22" s="21" t="s">
        <v>44</v>
      </c>
      <c r="C22" s="22" t="s">
        <v>1042</v>
      </c>
      <c r="D22" s="83" t="s">
        <v>526</v>
      </c>
      <c r="E22" s="21" t="s">
        <v>1771</v>
      </c>
      <c r="F22" s="23" t="s">
        <v>527</v>
      </c>
      <c r="G22" s="23" t="s">
        <v>1096</v>
      </c>
      <c r="H22" s="83" t="s">
        <v>1097</v>
      </c>
      <c r="I22" s="24">
        <v>20</v>
      </c>
      <c r="J22" s="25" t="str">
        <f t="shared" si="0"/>
        <v>A</v>
      </c>
      <c r="K22" s="26">
        <f t="shared" si="1"/>
        <v>7500</v>
      </c>
      <c r="L22" s="26">
        <f t="shared" si="2"/>
        <v>2500</v>
      </c>
      <c r="M22" s="20" t="str">
        <f>VLOOKUP(D22,'Hitlist A1500 ml Nov''21'!D:D,1,FALSE)</f>
        <v>555-0000060</v>
      </c>
      <c r="N22" s="27"/>
      <c r="O22" s="14"/>
    </row>
    <row r="23" spans="2:15" s="20" customFormat="1" ht="15" x14ac:dyDescent="0.25">
      <c r="B23" s="21" t="s">
        <v>44</v>
      </c>
      <c r="C23" s="22" t="s">
        <v>1042</v>
      </c>
      <c r="D23" s="83" t="s">
        <v>113</v>
      </c>
      <c r="E23" s="21" t="s">
        <v>1771</v>
      </c>
      <c r="F23" s="23" t="s">
        <v>114</v>
      </c>
      <c r="G23" s="23" t="s">
        <v>1088</v>
      </c>
      <c r="H23" s="83" t="s">
        <v>1098</v>
      </c>
      <c r="I23" s="24">
        <v>300</v>
      </c>
      <c r="J23" s="25" t="str">
        <f t="shared" si="0"/>
        <v>D</v>
      </c>
      <c r="K23" s="26">
        <f t="shared" si="1"/>
        <v>450000</v>
      </c>
      <c r="L23" s="26">
        <f t="shared" si="2"/>
        <v>150000</v>
      </c>
      <c r="M23" s="20" t="str">
        <f>VLOOKUP(D23,'Hitlist A1500 ml Nov''21'!D:D,1,FALSE)</f>
        <v>555-0009555</v>
      </c>
      <c r="N23" s="27"/>
      <c r="O23" s="14"/>
    </row>
    <row r="24" spans="2:15" s="20" customFormat="1" ht="15" x14ac:dyDescent="0.25">
      <c r="B24" s="21" t="s">
        <v>44</v>
      </c>
      <c r="C24" s="22" t="s">
        <v>1156</v>
      </c>
      <c r="D24" s="83" t="s">
        <v>1014</v>
      </c>
      <c r="E24" s="21" t="s">
        <v>1770</v>
      </c>
      <c r="F24" s="23" t="s">
        <v>1015</v>
      </c>
      <c r="G24" s="23" t="s">
        <v>1167</v>
      </c>
      <c r="H24" s="83" t="s">
        <v>1168</v>
      </c>
      <c r="I24" s="24">
        <v>1000</v>
      </c>
      <c r="J24" s="25" t="str">
        <f t="shared" si="0"/>
        <v>D</v>
      </c>
      <c r="K24" s="26">
        <f t="shared" si="1"/>
        <v>1500000</v>
      </c>
      <c r="L24" s="26">
        <f t="shared" si="2"/>
        <v>500000</v>
      </c>
      <c r="M24" s="20" t="str">
        <f>VLOOKUP(D24,'Hitlist A1500 ml Nov''21'!D:D,1,FALSE)</f>
        <v>555-0000910</v>
      </c>
      <c r="N24" s="27"/>
      <c r="O24" s="14"/>
    </row>
    <row r="25" spans="2:15" s="20" customFormat="1" ht="15" x14ac:dyDescent="0.25">
      <c r="B25" s="21" t="s">
        <v>44</v>
      </c>
      <c r="C25" s="22" t="s">
        <v>1156</v>
      </c>
      <c r="D25" s="83" t="s">
        <v>139</v>
      </c>
      <c r="E25" s="21" t="s">
        <v>1771</v>
      </c>
      <c r="F25" s="23" t="s">
        <v>140</v>
      </c>
      <c r="G25" s="23" t="s">
        <v>1086</v>
      </c>
      <c r="H25" s="83" t="s">
        <v>1165</v>
      </c>
      <c r="I25" s="24">
        <v>201</v>
      </c>
      <c r="J25" s="25" t="str">
        <f t="shared" si="0"/>
        <v>D</v>
      </c>
      <c r="K25" s="26">
        <f t="shared" si="1"/>
        <v>301500</v>
      </c>
      <c r="L25" s="26">
        <f t="shared" si="2"/>
        <v>100500</v>
      </c>
      <c r="M25" s="20" t="str">
        <f>VLOOKUP(D25,'Hitlist A1500 ml Nov''21'!D:D,1,FALSE)</f>
        <v>555-0009920</v>
      </c>
      <c r="N25" s="27"/>
    </row>
    <row r="26" spans="2:15" s="20" customFormat="1" ht="15" x14ac:dyDescent="0.25">
      <c r="B26" s="21" t="s">
        <v>44</v>
      </c>
      <c r="C26" s="22" t="s">
        <v>1156</v>
      </c>
      <c r="D26" s="83" t="s">
        <v>271</v>
      </c>
      <c r="E26" s="21" t="s">
        <v>1771</v>
      </c>
      <c r="F26" s="23" t="s">
        <v>272</v>
      </c>
      <c r="G26" s="23" t="s">
        <v>1082</v>
      </c>
      <c r="H26" s="83" t="s">
        <v>1166</v>
      </c>
      <c r="I26" s="24">
        <v>50</v>
      </c>
      <c r="J26" s="25" t="str">
        <f t="shared" si="0"/>
        <v>B</v>
      </c>
      <c r="K26" s="26">
        <f t="shared" si="1"/>
        <v>37500</v>
      </c>
      <c r="L26" s="26">
        <f t="shared" si="2"/>
        <v>12500</v>
      </c>
      <c r="M26" s="20" t="str">
        <f>VLOOKUP(D26,'Hitlist A1500 ml Nov''21'!D:D,1,FALSE)</f>
        <v>555-0000143</v>
      </c>
      <c r="N26" s="27"/>
    </row>
    <row r="27" spans="2:15" s="20" customFormat="1" ht="15" x14ac:dyDescent="0.25">
      <c r="B27" s="21" t="s">
        <v>44</v>
      </c>
      <c r="C27" s="22" t="s">
        <v>1199</v>
      </c>
      <c r="D27" s="83" t="s">
        <v>117</v>
      </c>
      <c r="E27" s="21" t="s">
        <v>1771</v>
      </c>
      <c r="F27" s="23" t="s">
        <v>118</v>
      </c>
      <c r="G27" s="23" t="s">
        <v>1224</v>
      </c>
      <c r="H27" s="83" t="s">
        <v>1225</v>
      </c>
      <c r="I27" s="24">
        <v>350</v>
      </c>
      <c r="J27" s="25" t="str">
        <f t="shared" si="0"/>
        <v>D</v>
      </c>
      <c r="K27" s="26">
        <f t="shared" si="1"/>
        <v>525000</v>
      </c>
      <c r="L27" s="26">
        <f t="shared" si="2"/>
        <v>175000</v>
      </c>
      <c r="M27" s="20" t="str">
        <f>VLOOKUP(D27,'Hitlist A1500 ml Nov''21'!D:D,1,FALSE)</f>
        <v>555-0030880</v>
      </c>
      <c r="N27" s="27"/>
    </row>
    <row r="28" spans="2:15" s="20" customFormat="1" ht="15" x14ac:dyDescent="0.25">
      <c r="B28" s="21" t="s">
        <v>44</v>
      </c>
      <c r="C28" s="22" t="s">
        <v>1234</v>
      </c>
      <c r="D28" s="83" t="s">
        <v>219</v>
      </c>
      <c r="E28" s="21" t="s">
        <v>1771</v>
      </c>
      <c r="F28" s="23" t="s">
        <v>220</v>
      </c>
      <c r="G28" s="23" t="s">
        <v>1090</v>
      </c>
      <c r="H28" s="83" t="s">
        <v>1258</v>
      </c>
      <c r="I28" s="24">
        <v>175</v>
      </c>
      <c r="J28" s="25" t="str">
        <f t="shared" si="0"/>
        <v>C</v>
      </c>
      <c r="K28" s="26">
        <f t="shared" si="1"/>
        <v>201250</v>
      </c>
      <c r="L28" s="26">
        <f t="shared" si="2"/>
        <v>61250</v>
      </c>
      <c r="M28" s="20" t="str">
        <f>VLOOKUP(D28,'Hitlist A1500 ml Nov''21'!D:D,1,FALSE)</f>
        <v>555-0013056</v>
      </c>
      <c r="N28" s="27"/>
    </row>
    <row r="29" spans="2:15" s="20" customFormat="1" ht="15" x14ac:dyDescent="0.25">
      <c r="B29" s="21" t="s">
        <v>44</v>
      </c>
      <c r="C29" s="22" t="s">
        <v>1234</v>
      </c>
      <c r="D29" s="83" t="s">
        <v>92</v>
      </c>
      <c r="E29" s="21" t="s">
        <v>1770</v>
      </c>
      <c r="F29" s="23" t="s">
        <v>93</v>
      </c>
      <c r="G29" s="23" t="s">
        <v>1080</v>
      </c>
      <c r="H29" s="83" t="s">
        <v>1261</v>
      </c>
      <c r="I29" s="24">
        <v>201</v>
      </c>
      <c r="J29" s="25" t="str">
        <f t="shared" si="0"/>
        <v>D</v>
      </c>
      <c r="K29" s="26">
        <f t="shared" si="1"/>
        <v>301500</v>
      </c>
      <c r="L29" s="26">
        <f t="shared" si="2"/>
        <v>100500</v>
      </c>
      <c r="M29" s="20" t="str">
        <f>VLOOKUP(D29,'Hitlist A1500 ml Nov''21'!D:D,1,FALSE)</f>
        <v>555-0029701</v>
      </c>
      <c r="N29" s="27"/>
    </row>
    <row r="30" spans="2:15" s="20" customFormat="1" ht="15" x14ac:dyDescent="0.25">
      <c r="B30" s="21" t="s">
        <v>44</v>
      </c>
      <c r="C30" s="22" t="s">
        <v>1234</v>
      </c>
      <c r="D30" s="83" t="s">
        <v>139</v>
      </c>
      <c r="E30" s="21" t="s">
        <v>1771</v>
      </c>
      <c r="F30" s="23" t="s">
        <v>140</v>
      </c>
      <c r="G30" s="23" t="s">
        <v>1086</v>
      </c>
      <c r="H30" s="83" t="s">
        <v>1259</v>
      </c>
      <c r="I30" s="24">
        <v>201</v>
      </c>
      <c r="J30" s="25" t="str">
        <f t="shared" si="0"/>
        <v>D</v>
      </c>
      <c r="K30" s="26">
        <f t="shared" si="1"/>
        <v>301500</v>
      </c>
      <c r="L30" s="26">
        <f t="shared" si="2"/>
        <v>100500</v>
      </c>
      <c r="M30" s="20" t="str">
        <f>VLOOKUP(D30,'Hitlist A1500 ml Nov''21'!D:D,1,FALSE)</f>
        <v>555-0009920</v>
      </c>
      <c r="N30" s="27"/>
    </row>
    <row r="31" spans="2:15" s="20" customFormat="1" ht="15" x14ac:dyDescent="0.25">
      <c r="B31" s="21" t="s">
        <v>44</v>
      </c>
      <c r="C31" s="22" t="s">
        <v>1234</v>
      </c>
      <c r="D31" s="83" t="s">
        <v>113</v>
      </c>
      <c r="E31" s="21" t="s">
        <v>1771</v>
      </c>
      <c r="F31" s="23" t="s">
        <v>114</v>
      </c>
      <c r="G31" s="23" t="s">
        <v>1088</v>
      </c>
      <c r="H31" s="83" t="s">
        <v>1260</v>
      </c>
      <c r="I31" s="24">
        <v>201</v>
      </c>
      <c r="J31" s="25" t="str">
        <f t="shared" si="0"/>
        <v>D</v>
      </c>
      <c r="K31" s="26">
        <f t="shared" si="1"/>
        <v>301500</v>
      </c>
      <c r="L31" s="26">
        <f t="shared" si="2"/>
        <v>100500</v>
      </c>
      <c r="M31" s="20" t="str">
        <f>VLOOKUP(D31,'Hitlist A1500 ml Nov''21'!D:D,1,FALSE)</f>
        <v>555-0009555</v>
      </c>
      <c r="N31" s="27"/>
    </row>
    <row r="32" spans="2:15" s="20" customFormat="1" ht="15" x14ac:dyDescent="0.25">
      <c r="B32" s="21" t="s">
        <v>44</v>
      </c>
      <c r="C32" s="22" t="s">
        <v>1300</v>
      </c>
      <c r="D32" s="83" t="s">
        <v>558</v>
      </c>
      <c r="E32" s="21" t="s">
        <v>1771</v>
      </c>
      <c r="F32" s="23" t="s">
        <v>559</v>
      </c>
      <c r="G32" s="23" t="s">
        <v>1324</v>
      </c>
      <c r="H32" s="83" t="s">
        <v>1325</v>
      </c>
      <c r="I32" s="24">
        <v>15</v>
      </c>
      <c r="J32" s="25" t="str">
        <f t="shared" si="0"/>
        <v>A</v>
      </c>
      <c r="K32" s="26">
        <f t="shared" si="1"/>
        <v>5625</v>
      </c>
      <c r="L32" s="26">
        <f t="shared" si="2"/>
        <v>1875</v>
      </c>
      <c r="M32" s="20" t="str">
        <f>VLOOKUP(D32,'Hitlist A1500 ml Nov''21'!D:D,1,FALSE)</f>
        <v>555-0009553</v>
      </c>
      <c r="N32" s="27"/>
    </row>
    <row r="33" spans="2:14" s="20" customFormat="1" ht="15" x14ac:dyDescent="0.25">
      <c r="B33" s="21" t="s">
        <v>44</v>
      </c>
      <c r="C33" s="22" t="s">
        <v>1300</v>
      </c>
      <c r="D33" s="83" t="s">
        <v>92</v>
      </c>
      <c r="E33" s="21" t="s">
        <v>1770</v>
      </c>
      <c r="F33" s="23" t="s">
        <v>93</v>
      </c>
      <c r="G33" s="23" t="s">
        <v>1080</v>
      </c>
      <c r="H33" s="83" t="s">
        <v>1326</v>
      </c>
      <c r="I33" s="24">
        <v>201</v>
      </c>
      <c r="J33" s="25" t="str">
        <f t="shared" si="0"/>
        <v>D</v>
      </c>
      <c r="K33" s="26">
        <f t="shared" si="1"/>
        <v>301500</v>
      </c>
      <c r="L33" s="26">
        <f t="shared" si="2"/>
        <v>100500</v>
      </c>
      <c r="M33" s="20" t="str">
        <f>VLOOKUP(D33,'Hitlist A1500 ml Nov''21'!D:D,1,FALSE)</f>
        <v>555-0029701</v>
      </c>
      <c r="N33" s="27"/>
    </row>
    <row r="34" spans="2:14" s="20" customFormat="1" ht="15" x14ac:dyDescent="0.25">
      <c r="B34" s="21" t="s">
        <v>44</v>
      </c>
      <c r="C34" s="22" t="s">
        <v>1300</v>
      </c>
      <c r="D34" s="83" t="s">
        <v>92</v>
      </c>
      <c r="E34" s="21" t="s">
        <v>1770</v>
      </c>
      <c r="F34" s="23" t="s">
        <v>93</v>
      </c>
      <c r="G34" s="23" t="s">
        <v>1080</v>
      </c>
      <c r="H34" s="83" t="s">
        <v>1329</v>
      </c>
      <c r="I34" s="24">
        <v>201</v>
      </c>
      <c r="J34" s="25" t="str">
        <f t="shared" si="0"/>
        <v>D</v>
      </c>
      <c r="K34" s="26">
        <f t="shared" si="1"/>
        <v>301500</v>
      </c>
      <c r="L34" s="26">
        <f t="shared" si="2"/>
        <v>100500</v>
      </c>
      <c r="M34" s="20" t="str">
        <f>VLOOKUP(D34,'Hitlist A1500 ml Nov''21'!D:D,1,FALSE)</f>
        <v>555-0029701</v>
      </c>
      <c r="N34" s="27"/>
    </row>
    <row r="35" spans="2:14" s="20" customFormat="1" ht="15" x14ac:dyDescent="0.25">
      <c r="B35" s="21" t="s">
        <v>44</v>
      </c>
      <c r="C35" s="22" t="s">
        <v>1300</v>
      </c>
      <c r="D35" s="83" t="s">
        <v>167</v>
      </c>
      <c r="E35" s="21" t="s">
        <v>1770</v>
      </c>
      <c r="F35" s="23" t="s">
        <v>168</v>
      </c>
      <c r="G35" s="23" t="s">
        <v>1330</v>
      </c>
      <c r="H35" s="83" t="s">
        <v>1331</v>
      </c>
      <c r="I35" s="24">
        <v>250</v>
      </c>
      <c r="J35" s="25" t="str">
        <f t="shared" si="0"/>
        <v>D</v>
      </c>
      <c r="K35" s="26">
        <f t="shared" si="1"/>
        <v>375000</v>
      </c>
      <c r="L35" s="26">
        <f t="shared" si="2"/>
        <v>125000</v>
      </c>
      <c r="M35" s="20" t="str">
        <f>VLOOKUP(D35,'Hitlist A1500 ml Nov''21'!D:D,1,FALSE)</f>
        <v>555-0004601</v>
      </c>
      <c r="N35" s="27"/>
    </row>
    <row r="36" spans="2:14" s="20" customFormat="1" ht="15" x14ac:dyDescent="0.25">
      <c r="B36" s="21" t="s">
        <v>44</v>
      </c>
      <c r="C36" s="75" t="s">
        <v>1300</v>
      </c>
      <c r="D36" s="83" t="s">
        <v>301</v>
      </c>
      <c r="E36" s="21" t="s">
        <v>1771</v>
      </c>
      <c r="F36" s="23" t="s">
        <v>302</v>
      </c>
      <c r="G36" s="23" t="s">
        <v>1327</v>
      </c>
      <c r="H36" s="83" t="s">
        <v>1328</v>
      </c>
      <c r="I36" s="24">
        <v>100</v>
      </c>
      <c r="J36" s="25" t="str">
        <f t="shared" si="0"/>
        <v>C</v>
      </c>
      <c r="K36" s="26">
        <f t="shared" si="1"/>
        <v>115000</v>
      </c>
      <c r="L36" s="26">
        <f t="shared" si="2"/>
        <v>35000</v>
      </c>
      <c r="M36" s="20" t="str">
        <f>VLOOKUP(D36,'Hitlist A1500 ml Nov''21'!D:D,1,FALSE)</f>
        <v>555-0024489</v>
      </c>
      <c r="N36" s="27"/>
    </row>
    <row r="37" spans="2:14" s="20" customFormat="1" ht="15" x14ac:dyDescent="0.25">
      <c r="B37" s="21" t="s">
        <v>44</v>
      </c>
      <c r="C37" s="22" t="s">
        <v>1300</v>
      </c>
      <c r="D37" s="83" t="s">
        <v>900</v>
      </c>
      <c r="E37" s="21" t="s">
        <v>1771</v>
      </c>
      <c r="F37" s="23" t="s">
        <v>901</v>
      </c>
      <c r="G37" s="23" t="s">
        <v>1332</v>
      </c>
      <c r="H37" s="83" t="s">
        <v>1333</v>
      </c>
      <c r="I37" s="24">
        <v>100</v>
      </c>
      <c r="J37" s="25" t="str">
        <f t="shared" si="0"/>
        <v>C</v>
      </c>
      <c r="K37" s="26">
        <f t="shared" si="1"/>
        <v>115000</v>
      </c>
      <c r="L37" s="26">
        <f t="shared" si="2"/>
        <v>35000</v>
      </c>
      <c r="M37" s="20" t="str">
        <f>VLOOKUP(D37,'Hitlist A1500 ml Nov''21'!D:D,1,FALSE)</f>
        <v>555-0030946</v>
      </c>
      <c r="N37" s="27"/>
    </row>
    <row r="38" spans="2:14" s="20" customFormat="1" ht="15" x14ac:dyDescent="0.25">
      <c r="B38" s="21" t="s">
        <v>44</v>
      </c>
      <c r="C38" s="22" t="s">
        <v>1348</v>
      </c>
      <c r="D38" s="83" t="s">
        <v>92</v>
      </c>
      <c r="E38" s="21" t="s">
        <v>1770</v>
      </c>
      <c r="F38" s="23" t="s">
        <v>93</v>
      </c>
      <c r="G38" s="23" t="s">
        <v>1080</v>
      </c>
      <c r="H38" s="83" t="s">
        <v>1370</v>
      </c>
      <c r="I38" s="24">
        <v>201</v>
      </c>
      <c r="J38" s="25" t="str">
        <f t="shared" si="0"/>
        <v>D</v>
      </c>
      <c r="K38" s="26">
        <f t="shared" si="1"/>
        <v>301500</v>
      </c>
      <c r="L38" s="26">
        <f t="shared" si="2"/>
        <v>100500</v>
      </c>
      <c r="M38" s="20" t="str">
        <f>VLOOKUP(D38,'Hitlist A1500 ml Nov''21'!D:D,1,FALSE)</f>
        <v>555-0029701</v>
      </c>
      <c r="N38" s="27"/>
    </row>
    <row r="39" spans="2:14" s="20" customFormat="1" ht="15" x14ac:dyDescent="0.25">
      <c r="B39" s="21" t="s">
        <v>44</v>
      </c>
      <c r="C39" s="22" t="s">
        <v>1348</v>
      </c>
      <c r="D39" s="83" t="s">
        <v>139</v>
      </c>
      <c r="E39" s="21" t="s">
        <v>1771</v>
      </c>
      <c r="F39" s="23" t="s">
        <v>140</v>
      </c>
      <c r="G39" s="23" t="s">
        <v>1086</v>
      </c>
      <c r="H39" s="83" t="s">
        <v>1371</v>
      </c>
      <c r="I39" s="24">
        <v>201</v>
      </c>
      <c r="J39" s="25" t="str">
        <f t="shared" si="0"/>
        <v>D</v>
      </c>
      <c r="K39" s="26">
        <f t="shared" si="1"/>
        <v>301500</v>
      </c>
      <c r="L39" s="26">
        <f t="shared" si="2"/>
        <v>100500</v>
      </c>
      <c r="M39" s="20" t="str">
        <f>VLOOKUP(D39,'Hitlist A1500 ml Nov''21'!D:D,1,FALSE)</f>
        <v>555-0009920</v>
      </c>
      <c r="N39" s="27"/>
    </row>
    <row r="40" spans="2:14" s="20" customFormat="1" ht="15" x14ac:dyDescent="0.25">
      <c r="B40" s="21" t="s">
        <v>44</v>
      </c>
      <c r="C40" s="22" t="s">
        <v>1348</v>
      </c>
      <c r="D40" s="83" t="s">
        <v>101</v>
      </c>
      <c r="E40" s="21" t="s">
        <v>1771</v>
      </c>
      <c r="F40" s="23" t="s">
        <v>102</v>
      </c>
      <c r="G40" s="23" t="s">
        <v>1372</v>
      </c>
      <c r="H40" s="83" t="s">
        <v>1373</v>
      </c>
      <c r="I40" s="24">
        <v>1000</v>
      </c>
      <c r="J40" s="25" t="str">
        <f t="shared" si="0"/>
        <v>D</v>
      </c>
      <c r="K40" s="26">
        <f t="shared" si="1"/>
        <v>1500000</v>
      </c>
      <c r="L40" s="26">
        <f t="shared" si="2"/>
        <v>500000</v>
      </c>
      <c r="M40" s="20" t="str">
        <f>VLOOKUP(D40,'Hitlist A1500 ml Nov''21'!D:D,1,FALSE)</f>
        <v>555-0013124</v>
      </c>
      <c r="N40" s="27"/>
    </row>
    <row r="41" spans="2:14" s="20" customFormat="1" ht="15" x14ac:dyDescent="0.25">
      <c r="B41" s="21" t="s">
        <v>44</v>
      </c>
      <c r="C41" s="22" t="s">
        <v>1385</v>
      </c>
      <c r="D41" s="83" t="s">
        <v>469</v>
      </c>
      <c r="E41" s="21" t="s">
        <v>1771</v>
      </c>
      <c r="F41" s="23" t="s">
        <v>470</v>
      </c>
      <c r="G41" s="23" t="s">
        <v>1403</v>
      </c>
      <c r="H41" s="83" t="s">
        <v>1404</v>
      </c>
      <c r="I41" s="24">
        <v>50</v>
      </c>
      <c r="J41" s="25" t="str">
        <f t="shared" si="0"/>
        <v>B</v>
      </c>
      <c r="K41" s="26">
        <f t="shared" si="1"/>
        <v>37500</v>
      </c>
      <c r="L41" s="26">
        <f t="shared" si="2"/>
        <v>12500</v>
      </c>
      <c r="M41" s="20" t="str">
        <f>VLOOKUP(D41,'Hitlist A1500 ml Nov''21'!D:D,1,FALSE)</f>
        <v>555-0000089</v>
      </c>
      <c r="N41" s="27"/>
    </row>
    <row r="42" spans="2:14" s="20" customFormat="1" ht="15" x14ac:dyDescent="0.25">
      <c r="B42" s="21" t="s">
        <v>44</v>
      </c>
      <c r="C42" s="22" t="s">
        <v>1385</v>
      </c>
      <c r="D42" s="83" t="s">
        <v>161</v>
      </c>
      <c r="E42" s="21" t="s">
        <v>1770</v>
      </c>
      <c r="F42" s="23" t="s">
        <v>162</v>
      </c>
      <c r="G42" s="23" t="s">
        <v>1405</v>
      </c>
      <c r="H42" s="83" t="s">
        <v>1406</v>
      </c>
      <c r="I42" s="24">
        <v>201</v>
      </c>
      <c r="J42" s="25" t="str">
        <f t="shared" si="0"/>
        <v>D</v>
      </c>
      <c r="K42" s="26">
        <f t="shared" si="1"/>
        <v>301500</v>
      </c>
      <c r="L42" s="26">
        <f t="shared" si="2"/>
        <v>100500</v>
      </c>
      <c r="M42" s="20" t="str">
        <f>VLOOKUP(D42,'Hitlist A1500 ml Nov''21'!D:D,1,FALSE)</f>
        <v>555-0000909</v>
      </c>
      <c r="N42" s="27"/>
    </row>
    <row r="43" spans="2:14" s="20" customFormat="1" ht="15" x14ac:dyDescent="0.25">
      <c r="B43" s="21" t="s">
        <v>44</v>
      </c>
      <c r="C43" s="22" t="s">
        <v>1385</v>
      </c>
      <c r="D43" s="83" t="s">
        <v>92</v>
      </c>
      <c r="E43" s="21" t="s">
        <v>1770</v>
      </c>
      <c r="F43" s="23" t="s">
        <v>93</v>
      </c>
      <c r="G43" s="23" t="s">
        <v>1080</v>
      </c>
      <c r="H43" s="83" t="s">
        <v>1407</v>
      </c>
      <c r="I43" s="24">
        <v>201</v>
      </c>
      <c r="J43" s="25" t="str">
        <f t="shared" si="0"/>
        <v>D</v>
      </c>
      <c r="K43" s="26">
        <f t="shared" si="1"/>
        <v>301500</v>
      </c>
      <c r="L43" s="26">
        <f t="shared" si="2"/>
        <v>100500</v>
      </c>
      <c r="M43" s="20" t="str">
        <f>VLOOKUP(D43,'Hitlist A1500 ml Nov''21'!D:D,1,FALSE)</f>
        <v>555-0029701</v>
      </c>
      <c r="N43" s="27"/>
    </row>
    <row r="44" spans="2:14" s="20" customFormat="1" ht="15" x14ac:dyDescent="0.25">
      <c r="B44" s="21" t="s">
        <v>44</v>
      </c>
      <c r="C44" s="22" t="s">
        <v>1412</v>
      </c>
      <c r="D44" s="83" t="s">
        <v>347</v>
      </c>
      <c r="E44" s="21" t="s">
        <v>1771</v>
      </c>
      <c r="F44" s="23" t="s">
        <v>348</v>
      </c>
      <c r="G44" s="23" t="s">
        <v>1750</v>
      </c>
      <c r="H44" s="83" t="s">
        <v>1751</v>
      </c>
      <c r="I44" s="24">
        <v>100</v>
      </c>
      <c r="J44" s="25" t="str">
        <f t="shared" si="0"/>
        <v>C</v>
      </c>
      <c r="K44" s="26">
        <f t="shared" si="1"/>
        <v>115000</v>
      </c>
      <c r="L44" s="26">
        <f t="shared" si="2"/>
        <v>35000</v>
      </c>
      <c r="M44" s="20" t="str">
        <f>VLOOKUP(D44,'Hitlist A1500 ml Nov''21'!D:D,1,FALSE)</f>
        <v>555-0004352</v>
      </c>
      <c r="N44" s="27"/>
    </row>
    <row r="45" spans="2:14" s="20" customFormat="1" ht="15" x14ac:dyDescent="0.25">
      <c r="B45" s="21" t="s">
        <v>44</v>
      </c>
      <c r="C45" s="22" t="s">
        <v>1412</v>
      </c>
      <c r="D45" s="83" t="s">
        <v>271</v>
      </c>
      <c r="E45" s="21" t="s">
        <v>1771</v>
      </c>
      <c r="F45" s="23" t="s">
        <v>272</v>
      </c>
      <c r="G45" s="23" t="s">
        <v>1082</v>
      </c>
      <c r="H45" s="83" t="s">
        <v>1752</v>
      </c>
      <c r="I45" s="24">
        <v>50</v>
      </c>
      <c r="J45" s="25" t="str">
        <f t="shared" si="0"/>
        <v>B</v>
      </c>
      <c r="K45" s="26">
        <f t="shared" si="1"/>
        <v>37500</v>
      </c>
      <c r="L45" s="26">
        <f t="shared" si="2"/>
        <v>12500</v>
      </c>
      <c r="M45" s="20" t="str">
        <f>VLOOKUP(D45,'Hitlist A1500 ml Nov''21'!D:D,1,FALSE)</f>
        <v>555-0000143</v>
      </c>
      <c r="N45" s="27"/>
    </row>
    <row r="46" spans="2:14" s="20" customFormat="1" ht="15" x14ac:dyDescent="0.25">
      <c r="B46" s="21" t="s">
        <v>44</v>
      </c>
      <c r="C46" s="22" t="s">
        <v>1440</v>
      </c>
      <c r="D46" s="83" t="s">
        <v>125</v>
      </c>
      <c r="E46" s="21" t="s">
        <v>1771</v>
      </c>
      <c r="F46" s="23" t="s">
        <v>126</v>
      </c>
      <c r="G46" s="23" t="s">
        <v>1094</v>
      </c>
      <c r="H46" s="83" t="s">
        <v>1447</v>
      </c>
      <c r="I46" s="24">
        <v>250</v>
      </c>
      <c r="J46" s="25" t="str">
        <f t="shared" si="0"/>
        <v>D</v>
      </c>
      <c r="K46" s="26">
        <f t="shared" si="1"/>
        <v>375000</v>
      </c>
      <c r="L46" s="26">
        <f t="shared" si="2"/>
        <v>125000</v>
      </c>
      <c r="M46" s="20" t="str">
        <f>VLOOKUP(D46,'Hitlist A1500 ml Nov''21'!D:D,1,FALSE)</f>
        <v>555-0030190</v>
      </c>
      <c r="N46" s="27"/>
    </row>
    <row r="47" spans="2:14" s="20" customFormat="1" ht="15" x14ac:dyDescent="0.25">
      <c r="B47" s="21" t="s">
        <v>44</v>
      </c>
      <c r="C47" s="22" t="s">
        <v>1449</v>
      </c>
      <c r="D47" s="83" t="s">
        <v>900</v>
      </c>
      <c r="E47" s="21" t="s">
        <v>1771</v>
      </c>
      <c r="F47" s="23" t="s">
        <v>901</v>
      </c>
      <c r="G47" s="23" t="s">
        <v>1332</v>
      </c>
      <c r="H47" s="83" t="s">
        <v>1458</v>
      </c>
      <c r="I47" s="24">
        <v>201</v>
      </c>
      <c r="J47" s="25" t="str">
        <f t="shared" si="0"/>
        <v>D</v>
      </c>
      <c r="K47" s="26">
        <f t="shared" si="1"/>
        <v>301500</v>
      </c>
      <c r="L47" s="26">
        <f t="shared" si="2"/>
        <v>100500</v>
      </c>
      <c r="M47" s="20" t="str">
        <f>VLOOKUP(D47,'Hitlist A1500 ml Nov''21'!D:D,1,FALSE)</f>
        <v>555-0030946</v>
      </c>
      <c r="N47" s="27"/>
    </row>
    <row r="48" spans="2:14" s="20" customFormat="1" ht="15" x14ac:dyDescent="0.25">
      <c r="B48" s="21" t="s">
        <v>44</v>
      </c>
      <c r="C48" s="22" t="s">
        <v>1477</v>
      </c>
      <c r="D48" s="83" t="s">
        <v>92</v>
      </c>
      <c r="E48" s="21" t="s">
        <v>1770</v>
      </c>
      <c r="F48" s="23" t="s">
        <v>93</v>
      </c>
      <c r="G48" s="23" t="s">
        <v>1080</v>
      </c>
      <c r="H48" s="83" t="s">
        <v>1499</v>
      </c>
      <c r="I48" s="24">
        <v>201</v>
      </c>
      <c r="J48" s="25" t="str">
        <f t="shared" si="0"/>
        <v>D</v>
      </c>
      <c r="K48" s="26">
        <f t="shared" si="1"/>
        <v>301500</v>
      </c>
      <c r="L48" s="26">
        <f t="shared" si="2"/>
        <v>100500</v>
      </c>
      <c r="M48" s="20" t="str">
        <f>VLOOKUP(D48,'Hitlist A1500 ml Nov''21'!D:D,1,FALSE)</f>
        <v>555-0029701</v>
      </c>
      <c r="N48" s="27"/>
    </row>
    <row r="49" spans="2:14" s="20" customFormat="1" ht="15" x14ac:dyDescent="0.25">
      <c r="B49" s="21" t="s">
        <v>44</v>
      </c>
      <c r="C49" s="22" t="s">
        <v>1477</v>
      </c>
      <c r="D49" s="83" t="s">
        <v>141</v>
      </c>
      <c r="E49" s="21" t="s">
        <v>1771</v>
      </c>
      <c r="F49" s="23" t="s">
        <v>142</v>
      </c>
      <c r="G49" s="23" t="s">
        <v>1084</v>
      </c>
      <c r="H49" s="83" t="s">
        <v>1500</v>
      </c>
      <c r="I49" s="24">
        <v>201</v>
      </c>
      <c r="J49" s="25" t="str">
        <f t="shared" si="0"/>
        <v>D</v>
      </c>
      <c r="K49" s="26">
        <f t="shared" si="1"/>
        <v>301500</v>
      </c>
      <c r="L49" s="26">
        <f t="shared" si="2"/>
        <v>100500</v>
      </c>
      <c r="M49" s="20" t="str">
        <f>VLOOKUP(D49,'Hitlist A1500 ml Nov''21'!D:D,1,FALSE)</f>
        <v>555-0025843</v>
      </c>
      <c r="N49" s="27"/>
    </row>
    <row r="50" spans="2:14" s="20" customFormat="1" ht="15" x14ac:dyDescent="0.25">
      <c r="B50" s="21" t="s">
        <v>44</v>
      </c>
      <c r="C50" s="22" t="s">
        <v>1520</v>
      </c>
      <c r="D50" s="83" t="s">
        <v>219</v>
      </c>
      <c r="E50" s="21" t="s">
        <v>1771</v>
      </c>
      <c r="F50" s="23" t="s">
        <v>220</v>
      </c>
      <c r="G50" s="23" t="s">
        <v>1090</v>
      </c>
      <c r="H50" s="83" t="s">
        <v>1571</v>
      </c>
      <c r="I50" s="24">
        <v>100</v>
      </c>
      <c r="J50" s="25" t="str">
        <f t="shared" si="0"/>
        <v>C</v>
      </c>
      <c r="K50" s="26">
        <f t="shared" si="1"/>
        <v>115000</v>
      </c>
      <c r="L50" s="26">
        <f t="shared" si="2"/>
        <v>35000</v>
      </c>
      <c r="M50" s="20" t="str">
        <f>VLOOKUP(D50,'Hitlist A1500 ml Nov''21'!D:D,1,FALSE)</f>
        <v>555-0013056</v>
      </c>
      <c r="N50" s="27"/>
    </row>
    <row r="51" spans="2:14" s="20" customFormat="1" ht="15" x14ac:dyDescent="0.25">
      <c r="B51" s="21" t="s">
        <v>44</v>
      </c>
      <c r="C51" s="22" t="s">
        <v>1520</v>
      </c>
      <c r="D51" s="83" t="s">
        <v>536</v>
      </c>
      <c r="E51" s="21" t="s">
        <v>1771</v>
      </c>
      <c r="F51" s="23" t="s">
        <v>537</v>
      </c>
      <c r="G51" s="23" t="s">
        <v>1572</v>
      </c>
      <c r="H51" s="83" t="s">
        <v>1573</v>
      </c>
      <c r="I51" s="24">
        <v>15</v>
      </c>
      <c r="J51" s="25" t="str">
        <f t="shared" si="0"/>
        <v>A</v>
      </c>
      <c r="K51" s="26">
        <f t="shared" si="1"/>
        <v>5625</v>
      </c>
      <c r="L51" s="26">
        <f t="shared" si="2"/>
        <v>1875</v>
      </c>
      <c r="M51" s="20" t="str">
        <f>VLOOKUP(D51,'Hitlist A1500 ml Nov''21'!D:D,1,FALSE)</f>
        <v>555-0000142</v>
      </c>
      <c r="N51" s="27"/>
    </row>
    <row r="52" spans="2:14" s="20" customFormat="1" ht="15" x14ac:dyDescent="0.25">
      <c r="B52" s="21" t="s">
        <v>44</v>
      </c>
      <c r="C52" s="22" t="s">
        <v>1520</v>
      </c>
      <c r="D52" s="83" t="s">
        <v>115</v>
      </c>
      <c r="E52" s="21" t="s">
        <v>1770</v>
      </c>
      <c r="F52" s="23" t="s">
        <v>116</v>
      </c>
      <c r="G52" s="23" t="s">
        <v>1446</v>
      </c>
      <c r="H52" s="83" t="s">
        <v>1574</v>
      </c>
      <c r="I52" s="24">
        <v>300</v>
      </c>
      <c r="J52" s="25" t="str">
        <f t="shared" si="0"/>
        <v>D</v>
      </c>
      <c r="K52" s="26">
        <f t="shared" si="1"/>
        <v>450000</v>
      </c>
      <c r="L52" s="26">
        <f t="shared" si="2"/>
        <v>150000</v>
      </c>
      <c r="M52" s="20" t="str">
        <f>VLOOKUP(D52,'Hitlist A1500 ml Nov''21'!D:D,1,FALSE)</f>
        <v>555-0005407</v>
      </c>
      <c r="N52" s="27"/>
    </row>
    <row r="53" spans="2:14" s="20" customFormat="1" ht="15" x14ac:dyDescent="0.25">
      <c r="B53" s="21" t="s">
        <v>44</v>
      </c>
      <c r="C53" s="22" t="s">
        <v>1522</v>
      </c>
      <c r="D53" s="83" t="s">
        <v>113</v>
      </c>
      <c r="E53" s="21" t="s">
        <v>1771</v>
      </c>
      <c r="F53" s="23" t="s">
        <v>114</v>
      </c>
      <c r="G53" s="23" t="s">
        <v>1088</v>
      </c>
      <c r="H53" s="83" t="s">
        <v>1575</v>
      </c>
      <c r="I53" s="24">
        <v>201</v>
      </c>
      <c r="J53" s="25" t="str">
        <f t="shared" si="0"/>
        <v>D</v>
      </c>
      <c r="K53" s="26">
        <f t="shared" si="1"/>
        <v>301500</v>
      </c>
      <c r="L53" s="26">
        <f t="shared" si="2"/>
        <v>100500</v>
      </c>
      <c r="M53" s="20" t="str">
        <f>VLOOKUP(D53,'Hitlist A1500 ml Nov''21'!D:D,1,FALSE)</f>
        <v>555-0009555</v>
      </c>
      <c r="N53" s="27"/>
    </row>
    <row r="54" spans="2:14" s="20" customFormat="1" ht="15" x14ac:dyDescent="0.25">
      <c r="B54" s="21" t="s">
        <v>44</v>
      </c>
      <c r="C54" s="22" t="s">
        <v>1522</v>
      </c>
      <c r="D54" s="83" t="s">
        <v>152</v>
      </c>
      <c r="E54" s="21" t="s">
        <v>1771</v>
      </c>
      <c r="F54" s="23" t="s">
        <v>153</v>
      </c>
      <c r="G54" s="23" t="s">
        <v>1092</v>
      </c>
      <c r="H54" s="83" t="s">
        <v>1576</v>
      </c>
      <c r="I54" s="24">
        <v>100</v>
      </c>
      <c r="J54" s="25" t="str">
        <f t="shared" si="0"/>
        <v>C</v>
      </c>
      <c r="K54" s="26">
        <f t="shared" si="1"/>
        <v>115000</v>
      </c>
      <c r="L54" s="26">
        <f t="shared" si="2"/>
        <v>35000</v>
      </c>
      <c r="M54" s="20" t="str">
        <f>VLOOKUP(D54,'Hitlist A1500 ml Nov''21'!D:D,1,FALSE)</f>
        <v>555-0021348</v>
      </c>
      <c r="N54" s="27"/>
    </row>
    <row r="55" spans="2:14" s="20" customFormat="1" ht="15" x14ac:dyDescent="0.25">
      <c r="B55" s="21" t="s">
        <v>44</v>
      </c>
      <c r="C55" s="22" t="s">
        <v>1524</v>
      </c>
      <c r="D55" s="83" t="s">
        <v>92</v>
      </c>
      <c r="E55" s="21" t="s">
        <v>1770</v>
      </c>
      <c r="F55" s="23" t="s">
        <v>93</v>
      </c>
      <c r="G55" s="23" t="s">
        <v>1080</v>
      </c>
      <c r="H55" s="83" t="s">
        <v>1577</v>
      </c>
      <c r="I55" s="24">
        <v>201</v>
      </c>
      <c r="J55" s="25" t="str">
        <f t="shared" si="0"/>
        <v>D</v>
      </c>
      <c r="K55" s="26">
        <f t="shared" si="1"/>
        <v>301500</v>
      </c>
      <c r="L55" s="26">
        <f t="shared" si="2"/>
        <v>100500</v>
      </c>
      <c r="M55" s="20" t="str">
        <f>VLOOKUP(D55,'Hitlist A1500 ml Nov''21'!D:D,1,FALSE)</f>
        <v>555-0029701</v>
      </c>
      <c r="N55" s="27"/>
    </row>
    <row r="56" spans="2:14" s="20" customFormat="1" ht="15" x14ac:dyDescent="0.25">
      <c r="B56" s="21" t="s">
        <v>44</v>
      </c>
      <c r="C56" s="22" t="s">
        <v>1597</v>
      </c>
      <c r="D56" s="83" t="s">
        <v>92</v>
      </c>
      <c r="E56" s="21" t="s">
        <v>1770</v>
      </c>
      <c r="F56" s="23" t="s">
        <v>93</v>
      </c>
      <c r="G56" s="23" t="s">
        <v>1080</v>
      </c>
      <c r="H56" s="83" t="s">
        <v>1613</v>
      </c>
      <c r="I56" s="24">
        <v>300</v>
      </c>
      <c r="J56" s="25" t="str">
        <f t="shared" si="0"/>
        <v>D</v>
      </c>
      <c r="K56" s="26">
        <f t="shared" si="1"/>
        <v>450000</v>
      </c>
      <c r="L56" s="26">
        <f t="shared" si="2"/>
        <v>150000</v>
      </c>
      <c r="M56" s="20" t="str">
        <f>VLOOKUP(D56,'Hitlist A1500 ml Nov''21'!D:D,1,FALSE)</f>
        <v>555-0029701</v>
      </c>
      <c r="N56" s="27"/>
    </row>
    <row r="57" spans="2:14" s="20" customFormat="1" ht="15" x14ac:dyDescent="0.25">
      <c r="B57" s="21" t="s">
        <v>44</v>
      </c>
      <c r="C57" s="22" t="s">
        <v>1633</v>
      </c>
      <c r="D57" s="83" t="s">
        <v>92</v>
      </c>
      <c r="E57" s="21" t="s">
        <v>1770</v>
      </c>
      <c r="F57" s="23" t="s">
        <v>93</v>
      </c>
      <c r="G57" s="23" t="s">
        <v>1080</v>
      </c>
      <c r="H57" s="83" t="s">
        <v>1753</v>
      </c>
      <c r="I57" s="24">
        <v>201</v>
      </c>
      <c r="J57" s="25" t="str">
        <f t="shared" si="0"/>
        <v>D</v>
      </c>
      <c r="K57" s="26">
        <f t="shared" si="1"/>
        <v>301500</v>
      </c>
      <c r="L57" s="26">
        <f t="shared" si="2"/>
        <v>100500</v>
      </c>
      <c r="M57" s="20" t="str">
        <f>VLOOKUP(D57,'Hitlist A1500 ml Nov''21'!D:D,1,FALSE)</f>
        <v>555-0029701</v>
      </c>
      <c r="N57" s="27"/>
    </row>
    <row r="58" spans="2:14" s="20" customFormat="1" ht="15" x14ac:dyDescent="0.25">
      <c r="B58" s="21" t="s">
        <v>44</v>
      </c>
      <c r="C58" s="22" t="s">
        <v>1633</v>
      </c>
      <c r="D58" s="83" t="s">
        <v>92</v>
      </c>
      <c r="E58" s="21" t="s">
        <v>1770</v>
      </c>
      <c r="F58" s="23" t="s">
        <v>93</v>
      </c>
      <c r="G58" s="23" t="s">
        <v>1080</v>
      </c>
      <c r="H58" s="83" t="s">
        <v>1659</v>
      </c>
      <c r="I58" s="24">
        <v>201</v>
      </c>
      <c r="J58" s="25" t="str">
        <f t="shared" si="0"/>
        <v>D</v>
      </c>
      <c r="K58" s="26">
        <f t="shared" si="1"/>
        <v>301500</v>
      </c>
      <c r="L58" s="26">
        <f t="shared" si="2"/>
        <v>100500</v>
      </c>
      <c r="M58" s="20" t="str">
        <f>VLOOKUP(D58,'Hitlist A1500 ml Nov''21'!D:D,1,FALSE)</f>
        <v>555-0029701</v>
      </c>
      <c r="N58" s="27"/>
    </row>
    <row r="59" spans="2:14" s="20" customFormat="1" ht="15" x14ac:dyDescent="0.25">
      <c r="B59" s="21" t="s">
        <v>44</v>
      </c>
      <c r="C59" s="22" t="s">
        <v>1633</v>
      </c>
      <c r="D59" s="83" t="s">
        <v>219</v>
      </c>
      <c r="E59" s="21" t="s">
        <v>1771</v>
      </c>
      <c r="F59" s="23" t="s">
        <v>220</v>
      </c>
      <c r="G59" s="23" t="s">
        <v>1090</v>
      </c>
      <c r="H59" s="83" t="s">
        <v>1658</v>
      </c>
      <c r="I59" s="24">
        <v>100</v>
      </c>
      <c r="J59" s="25" t="str">
        <f t="shared" si="0"/>
        <v>C</v>
      </c>
      <c r="K59" s="26">
        <f t="shared" si="1"/>
        <v>115000</v>
      </c>
      <c r="L59" s="26">
        <f t="shared" si="2"/>
        <v>35000</v>
      </c>
      <c r="M59" s="20" t="str">
        <f>VLOOKUP(D59,'Hitlist A1500 ml Nov''21'!D:D,1,FALSE)</f>
        <v>555-0013056</v>
      </c>
      <c r="N59" s="27"/>
    </row>
    <row r="60" spans="2:14" s="20" customFormat="1" ht="15" x14ac:dyDescent="0.25">
      <c r="B60" s="21" t="s">
        <v>44</v>
      </c>
      <c r="C60" s="22" t="s">
        <v>1667</v>
      </c>
      <c r="D60" s="83" t="s">
        <v>92</v>
      </c>
      <c r="E60" s="21" t="s">
        <v>1770</v>
      </c>
      <c r="F60" s="23" t="s">
        <v>93</v>
      </c>
      <c r="G60" s="23" t="s">
        <v>1080</v>
      </c>
      <c r="H60" s="83" t="s">
        <v>1684</v>
      </c>
      <c r="I60" s="24">
        <v>201</v>
      </c>
      <c r="J60" s="25" t="str">
        <f t="shared" si="0"/>
        <v>D</v>
      </c>
      <c r="K60" s="26">
        <f t="shared" si="1"/>
        <v>301500</v>
      </c>
      <c r="L60" s="26">
        <f t="shared" si="2"/>
        <v>100500</v>
      </c>
      <c r="M60" s="20" t="str">
        <f>VLOOKUP(D60,'Hitlist A1500 ml Nov''21'!D:D,1,FALSE)</f>
        <v>555-0029701</v>
      </c>
      <c r="N60" s="27"/>
    </row>
    <row r="61" spans="2:14" s="20" customFormat="1" ht="15" x14ac:dyDescent="0.25">
      <c r="B61" s="21" t="s">
        <v>44</v>
      </c>
      <c r="C61" s="22" t="s">
        <v>1667</v>
      </c>
      <c r="D61" s="83" t="s">
        <v>92</v>
      </c>
      <c r="E61" s="21" t="s">
        <v>1770</v>
      </c>
      <c r="F61" s="23" t="s">
        <v>93</v>
      </c>
      <c r="G61" s="23" t="s">
        <v>1080</v>
      </c>
      <c r="H61" s="83" t="s">
        <v>1687</v>
      </c>
      <c r="I61" s="24">
        <v>300</v>
      </c>
      <c r="J61" s="25" t="str">
        <f t="shared" si="0"/>
        <v>D</v>
      </c>
      <c r="K61" s="26">
        <f t="shared" si="1"/>
        <v>450000</v>
      </c>
      <c r="L61" s="26">
        <f t="shared" si="2"/>
        <v>150000</v>
      </c>
      <c r="M61" s="20" t="str">
        <f>VLOOKUP(D61,'Hitlist A1500 ml Nov''21'!D:D,1,FALSE)</f>
        <v>555-0029701</v>
      </c>
      <c r="N61" s="27"/>
    </row>
    <row r="62" spans="2:14" s="20" customFormat="1" ht="15" x14ac:dyDescent="0.25">
      <c r="B62" s="21" t="s">
        <v>44</v>
      </c>
      <c r="C62" s="22" t="s">
        <v>1667</v>
      </c>
      <c r="D62" s="83" t="s">
        <v>117</v>
      </c>
      <c r="E62" s="21" t="s">
        <v>1771</v>
      </c>
      <c r="F62" s="23" t="s">
        <v>118</v>
      </c>
      <c r="G62" s="23" t="s">
        <v>1224</v>
      </c>
      <c r="H62" s="83" t="s">
        <v>1685</v>
      </c>
      <c r="I62" s="24">
        <v>1000</v>
      </c>
      <c r="J62" s="25" t="str">
        <f t="shared" si="0"/>
        <v>D</v>
      </c>
      <c r="K62" s="26">
        <f t="shared" si="1"/>
        <v>1500000</v>
      </c>
      <c r="L62" s="26">
        <f t="shared" si="2"/>
        <v>500000</v>
      </c>
      <c r="M62" s="20" t="str">
        <f>VLOOKUP(D62,'Hitlist A1500 ml Nov''21'!D:D,1,FALSE)</f>
        <v>555-0030880</v>
      </c>
      <c r="N62" s="27"/>
    </row>
    <row r="63" spans="2:14" s="20" customFormat="1" ht="15" x14ac:dyDescent="0.25">
      <c r="B63" s="21" t="s">
        <v>44</v>
      </c>
      <c r="C63" s="22" t="s">
        <v>1667</v>
      </c>
      <c r="D63" s="83" t="s">
        <v>271</v>
      </c>
      <c r="E63" s="21" t="s">
        <v>1771</v>
      </c>
      <c r="F63" s="23" t="s">
        <v>272</v>
      </c>
      <c r="G63" s="23" t="s">
        <v>1082</v>
      </c>
      <c r="H63" s="83" t="s">
        <v>1686</v>
      </c>
      <c r="I63" s="24">
        <v>50</v>
      </c>
      <c r="J63" s="25" t="str">
        <f t="shared" si="0"/>
        <v>B</v>
      </c>
      <c r="K63" s="26">
        <f t="shared" si="1"/>
        <v>37500</v>
      </c>
      <c r="L63" s="26">
        <f t="shared" si="2"/>
        <v>12500</v>
      </c>
      <c r="M63" s="20" t="str">
        <f>VLOOKUP(D63,'Hitlist A1500 ml Nov''21'!D:D,1,FALSE)</f>
        <v>555-0000143</v>
      </c>
      <c r="N63" s="27"/>
    </row>
    <row r="64" spans="2:14" s="20" customFormat="1" ht="15" x14ac:dyDescent="0.25">
      <c r="B64" s="21" t="s">
        <v>44</v>
      </c>
      <c r="C64" s="22" t="s">
        <v>1667</v>
      </c>
      <c r="D64" s="83" t="s">
        <v>113</v>
      </c>
      <c r="E64" s="21" t="s">
        <v>1771</v>
      </c>
      <c r="F64" s="23" t="s">
        <v>114</v>
      </c>
      <c r="G64" s="23" t="s">
        <v>1088</v>
      </c>
      <c r="H64" s="83" t="s">
        <v>1688</v>
      </c>
      <c r="I64" s="24">
        <v>201</v>
      </c>
      <c r="J64" s="25" t="str">
        <f t="shared" si="0"/>
        <v>D</v>
      </c>
      <c r="K64" s="26">
        <f t="shared" si="1"/>
        <v>301500</v>
      </c>
      <c r="L64" s="26">
        <f t="shared" si="2"/>
        <v>100500</v>
      </c>
      <c r="M64" s="20" t="str">
        <f>VLOOKUP(D64,'Hitlist A1500 ml Nov''21'!D:D,1,FALSE)</f>
        <v>555-0009555</v>
      </c>
      <c r="N64" s="27"/>
    </row>
    <row r="65" spans="2:14" s="20" customFormat="1" ht="15" x14ac:dyDescent="0.25">
      <c r="B65" s="21" t="s">
        <v>44</v>
      </c>
      <c r="C65" s="22" t="s">
        <v>1696</v>
      </c>
      <c r="D65" s="83" t="s">
        <v>167</v>
      </c>
      <c r="E65" s="21" t="s">
        <v>1770</v>
      </c>
      <c r="F65" s="23" t="s">
        <v>168</v>
      </c>
      <c r="G65" s="23" t="s">
        <v>1330</v>
      </c>
      <c r="H65" s="83" t="s">
        <v>1728</v>
      </c>
      <c r="I65" s="24">
        <v>418</v>
      </c>
      <c r="J65" s="25" t="str">
        <f t="shared" si="0"/>
        <v>D</v>
      </c>
      <c r="K65" s="26">
        <f t="shared" si="1"/>
        <v>627000</v>
      </c>
      <c r="L65" s="26">
        <f t="shared" si="2"/>
        <v>209000</v>
      </c>
      <c r="M65" s="20" t="str">
        <f>VLOOKUP(D65,'Hitlist A1500 ml Nov''21'!D:D,1,FALSE)</f>
        <v>555-0004601</v>
      </c>
      <c r="N65" s="27"/>
    </row>
    <row r="66" spans="2:14" s="20" customFormat="1" ht="15" x14ac:dyDescent="0.25">
      <c r="B66" s="21" t="s">
        <v>44</v>
      </c>
      <c r="C66" s="22" t="s">
        <v>1696</v>
      </c>
      <c r="D66" s="83" t="s">
        <v>125</v>
      </c>
      <c r="E66" s="21" t="s">
        <v>1771</v>
      </c>
      <c r="F66" s="23" t="s">
        <v>126</v>
      </c>
      <c r="G66" s="23" t="s">
        <v>1094</v>
      </c>
      <c r="H66" s="83" t="s">
        <v>1727</v>
      </c>
      <c r="I66" s="24">
        <v>401</v>
      </c>
      <c r="J66" s="25" t="str">
        <f t="shared" si="0"/>
        <v>D</v>
      </c>
      <c r="K66" s="26">
        <f t="shared" si="1"/>
        <v>601500</v>
      </c>
      <c r="L66" s="26">
        <f t="shared" si="2"/>
        <v>200500</v>
      </c>
      <c r="M66" s="20" t="str">
        <f>VLOOKUP(D66,'Hitlist A1500 ml Nov''21'!D:D,1,FALSE)</f>
        <v>555-0030190</v>
      </c>
      <c r="N66" s="27"/>
    </row>
    <row r="67" spans="2:14" s="20" customFormat="1" ht="15" x14ac:dyDescent="0.25">
      <c r="B67" s="21" t="s">
        <v>44</v>
      </c>
      <c r="C67" s="22" t="s">
        <v>1696</v>
      </c>
      <c r="D67" s="83" t="s">
        <v>1014</v>
      </c>
      <c r="E67" s="21" t="s">
        <v>1770</v>
      </c>
      <c r="F67" s="23" t="s">
        <v>1015</v>
      </c>
      <c r="G67" s="23" t="s">
        <v>1167</v>
      </c>
      <c r="H67" s="83" t="s">
        <v>1731</v>
      </c>
      <c r="I67" s="24">
        <v>1000</v>
      </c>
      <c r="J67" s="25" t="str">
        <f t="shared" si="0"/>
        <v>D</v>
      </c>
      <c r="K67" s="26">
        <f t="shared" si="1"/>
        <v>1500000</v>
      </c>
      <c r="L67" s="26">
        <f t="shared" si="2"/>
        <v>500000</v>
      </c>
      <c r="M67" s="20" t="str">
        <f>VLOOKUP(D67,'Hitlist A1500 ml Nov''21'!D:D,1,FALSE)</f>
        <v>555-0000910</v>
      </c>
      <c r="N67" s="27"/>
    </row>
    <row r="68" spans="2:14" s="20" customFormat="1" ht="15" x14ac:dyDescent="0.25">
      <c r="B68" s="21" t="s">
        <v>44</v>
      </c>
      <c r="C68" s="22" t="s">
        <v>1696</v>
      </c>
      <c r="D68" s="83" t="s">
        <v>115</v>
      </c>
      <c r="E68" s="21" t="s">
        <v>1770</v>
      </c>
      <c r="F68" s="23" t="s">
        <v>116</v>
      </c>
      <c r="G68" s="23" t="s">
        <v>1446</v>
      </c>
      <c r="H68" s="83" t="s">
        <v>1732</v>
      </c>
      <c r="I68" s="24">
        <v>881</v>
      </c>
      <c r="J68" s="25" t="str">
        <f t="shared" si="0"/>
        <v>D</v>
      </c>
      <c r="K68" s="26">
        <f t="shared" si="1"/>
        <v>1321500</v>
      </c>
      <c r="L68" s="26">
        <f t="shared" si="2"/>
        <v>440500</v>
      </c>
      <c r="M68" s="20" t="str">
        <f>VLOOKUP(D68,'Hitlist A1500 ml Nov''21'!D:D,1,FALSE)</f>
        <v>555-0005407</v>
      </c>
      <c r="N68" s="27"/>
    </row>
    <row r="69" spans="2:14" s="20" customFormat="1" ht="15" x14ac:dyDescent="0.25">
      <c r="B69" s="21" t="s">
        <v>44</v>
      </c>
      <c r="C69" s="22" t="s">
        <v>1696</v>
      </c>
      <c r="D69" s="83" t="s">
        <v>139</v>
      </c>
      <c r="E69" s="21" t="s">
        <v>1771</v>
      </c>
      <c r="F69" s="23" t="s">
        <v>140</v>
      </c>
      <c r="G69" s="23" t="s">
        <v>1086</v>
      </c>
      <c r="H69" s="83" t="s">
        <v>1729</v>
      </c>
      <c r="I69" s="24">
        <v>300</v>
      </c>
      <c r="J69" s="25" t="str">
        <f t="shared" si="0"/>
        <v>D</v>
      </c>
      <c r="K69" s="26">
        <f t="shared" si="1"/>
        <v>450000</v>
      </c>
      <c r="L69" s="26">
        <f t="shared" si="2"/>
        <v>150000</v>
      </c>
      <c r="M69" s="20" t="str">
        <f>VLOOKUP(D69,'Hitlist A1500 ml Nov''21'!D:D,1,FALSE)</f>
        <v>555-0009920</v>
      </c>
      <c r="N69" s="27"/>
    </row>
    <row r="70" spans="2:14" s="20" customFormat="1" ht="15" x14ac:dyDescent="0.25">
      <c r="B70" s="21" t="s">
        <v>44</v>
      </c>
      <c r="C70" s="75" t="s">
        <v>1696</v>
      </c>
      <c r="D70" s="83" t="s">
        <v>101</v>
      </c>
      <c r="E70" s="21" t="s">
        <v>1771</v>
      </c>
      <c r="F70" s="23" t="s">
        <v>102</v>
      </c>
      <c r="G70" s="23" t="s">
        <v>1372</v>
      </c>
      <c r="H70" s="83" t="s">
        <v>1730</v>
      </c>
      <c r="I70" s="24">
        <v>1000</v>
      </c>
      <c r="J70" s="25" t="str">
        <f t="shared" si="0"/>
        <v>D</v>
      </c>
      <c r="K70" s="26">
        <f t="shared" si="1"/>
        <v>1500000</v>
      </c>
      <c r="L70" s="26">
        <f t="shared" si="2"/>
        <v>500000</v>
      </c>
      <c r="M70" s="20" t="str">
        <f>VLOOKUP(D70,'Hitlist A1500 ml Nov''21'!D:D,1,FALSE)</f>
        <v>555-0013124</v>
      </c>
      <c r="N70" s="27"/>
    </row>
    <row r="71" spans="2:14" s="20" customFormat="1" ht="15" x14ac:dyDescent="0.25">
      <c r="B71" s="21" t="s">
        <v>44</v>
      </c>
      <c r="C71" s="22" t="s">
        <v>1696</v>
      </c>
      <c r="D71" s="83" t="s">
        <v>143</v>
      </c>
      <c r="E71" s="21" t="s">
        <v>1770</v>
      </c>
      <c r="F71" s="23" t="s">
        <v>144</v>
      </c>
      <c r="G71" s="23" t="s">
        <v>1733</v>
      </c>
      <c r="H71" s="83" t="s">
        <v>1734</v>
      </c>
      <c r="I71" s="24">
        <v>935</v>
      </c>
      <c r="J71" s="25" t="str">
        <f t="shared" si="0"/>
        <v>D</v>
      </c>
      <c r="K71" s="26">
        <f t="shared" si="1"/>
        <v>1402500</v>
      </c>
      <c r="L71" s="26">
        <f t="shared" si="2"/>
        <v>467500</v>
      </c>
      <c r="M71" s="20" t="str">
        <f>VLOOKUP(D71,'Hitlist A1500 ml Nov''21'!D:D,1,FALSE)</f>
        <v>555-0001273</v>
      </c>
      <c r="N71" s="27"/>
    </row>
    <row r="72" spans="2:14" s="20" customFormat="1" ht="15" x14ac:dyDescent="0.25">
      <c r="B72" s="21" t="s">
        <v>44</v>
      </c>
      <c r="C72" s="22" t="s">
        <v>1696</v>
      </c>
      <c r="D72" s="83" t="s">
        <v>161</v>
      </c>
      <c r="E72" s="21" t="s">
        <v>1770</v>
      </c>
      <c r="F72" s="23" t="s">
        <v>162</v>
      </c>
      <c r="G72" s="23" t="s">
        <v>1405</v>
      </c>
      <c r="H72" s="83" t="s">
        <v>1736</v>
      </c>
      <c r="I72" s="24">
        <v>350</v>
      </c>
      <c r="J72" s="25" t="str">
        <f t="shared" si="0"/>
        <v>D</v>
      </c>
      <c r="K72" s="26">
        <f t="shared" si="1"/>
        <v>525000</v>
      </c>
      <c r="L72" s="26">
        <f t="shared" si="2"/>
        <v>175000</v>
      </c>
      <c r="M72" s="20" t="str">
        <f>VLOOKUP(D72,'Hitlist A1500 ml Nov''21'!D:D,1,FALSE)</f>
        <v>555-0000909</v>
      </c>
      <c r="N72" s="27"/>
    </row>
    <row r="73" spans="2:14" s="20" customFormat="1" ht="15" x14ac:dyDescent="0.25">
      <c r="B73" s="21" t="s">
        <v>44</v>
      </c>
      <c r="C73" s="22" t="s">
        <v>1696</v>
      </c>
      <c r="D73" s="83" t="s">
        <v>900</v>
      </c>
      <c r="E73" s="21" t="s">
        <v>1771</v>
      </c>
      <c r="F73" s="23" t="s">
        <v>901</v>
      </c>
      <c r="G73" s="23" t="s">
        <v>1332</v>
      </c>
      <c r="H73" s="83" t="s">
        <v>1735</v>
      </c>
      <c r="I73" s="24">
        <v>201</v>
      </c>
      <c r="J73" s="25" t="str">
        <f t="shared" si="0"/>
        <v>D</v>
      </c>
      <c r="K73" s="26">
        <f t="shared" si="1"/>
        <v>301500</v>
      </c>
      <c r="L73" s="26">
        <f t="shared" si="2"/>
        <v>100500</v>
      </c>
      <c r="M73" s="20" t="str">
        <f>VLOOKUP(D73,'Hitlist A1500 ml Nov''21'!D:D,1,FALSE)</f>
        <v>555-0030946</v>
      </c>
      <c r="N73" s="27"/>
    </row>
    <row r="74" spans="2:14" s="20" customFormat="1" ht="15" x14ac:dyDescent="0.25">
      <c r="B74" s="21" t="s">
        <v>44</v>
      </c>
      <c r="C74" s="22" t="s">
        <v>1028</v>
      </c>
      <c r="D74" s="83" t="s">
        <v>83</v>
      </c>
      <c r="E74" s="21" t="s">
        <v>1770</v>
      </c>
      <c r="F74" s="23" t="s">
        <v>84</v>
      </c>
      <c r="G74" s="23" t="s">
        <v>1150</v>
      </c>
      <c r="H74" s="83" t="s">
        <v>1151</v>
      </c>
      <c r="I74" s="24">
        <v>540</v>
      </c>
      <c r="J74" s="25" t="str">
        <f t="shared" si="0"/>
        <v>D</v>
      </c>
      <c r="K74" s="26">
        <f t="shared" si="1"/>
        <v>810000</v>
      </c>
      <c r="L74" s="26">
        <f t="shared" si="2"/>
        <v>270000</v>
      </c>
      <c r="M74" s="20" t="str">
        <f>VLOOKUP(D74,'Hitlist A1500 ml Nov''21'!D:D,1,FALSE)</f>
        <v>558-0000058</v>
      </c>
      <c r="N74" s="27"/>
    </row>
    <row r="75" spans="2:14" s="20" customFormat="1" ht="15" x14ac:dyDescent="0.25">
      <c r="B75" s="21" t="s">
        <v>44</v>
      </c>
      <c r="C75" s="22" t="s">
        <v>1033</v>
      </c>
      <c r="D75" s="83" t="s">
        <v>83</v>
      </c>
      <c r="E75" s="21" t="s">
        <v>1770</v>
      </c>
      <c r="F75" s="23" t="s">
        <v>84</v>
      </c>
      <c r="G75" s="23" t="s">
        <v>1150</v>
      </c>
      <c r="H75" s="83" t="s">
        <v>1152</v>
      </c>
      <c r="I75" s="24">
        <v>320</v>
      </c>
      <c r="J75" s="25" t="str">
        <f t="shared" si="0"/>
        <v>D</v>
      </c>
      <c r="K75" s="26">
        <f t="shared" si="1"/>
        <v>480000</v>
      </c>
      <c r="L75" s="26">
        <f t="shared" si="2"/>
        <v>160000</v>
      </c>
      <c r="M75" s="20" t="str">
        <f>VLOOKUP(D75,'Hitlist A1500 ml Nov''21'!D:D,1,FALSE)</f>
        <v>558-0000058</v>
      </c>
      <c r="N75" s="27"/>
    </row>
    <row r="76" spans="2:14" s="20" customFormat="1" ht="15" x14ac:dyDescent="0.25">
      <c r="B76" s="21" t="s">
        <v>44</v>
      </c>
      <c r="C76" s="22" t="s">
        <v>1036</v>
      </c>
      <c r="D76" s="83" t="s">
        <v>83</v>
      </c>
      <c r="E76" s="21" t="s">
        <v>1770</v>
      </c>
      <c r="F76" s="23" t="s">
        <v>84</v>
      </c>
      <c r="G76" s="23" t="s">
        <v>1150</v>
      </c>
      <c r="H76" s="83" t="s">
        <v>1153</v>
      </c>
      <c r="I76" s="24">
        <v>490</v>
      </c>
      <c r="J76" s="25" t="str">
        <f t="shared" si="0"/>
        <v>D</v>
      </c>
      <c r="K76" s="26">
        <f t="shared" si="1"/>
        <v>735000</v>
      </c>
      <c r="L76" s="26">
        <f t="shared" si="2"/>
        <v>245000</v>
      </c>
      <c r="M76" s="20" t="str">
        <f>VLOOKUP(D76,'Hitlist A1500 ml Nov''21'!D:D,1,FALSE)</f>
        <v>558-0000058</v>
      </c>
      <c r="N76" s="27"/>
    </row>
    <row r="77" spans="2:14" s="20" customFormat="1" ht="15" x14ac:dyDescent="0.25">
      <c r="B77" s="21" t="s">
        <v>44</v>
      </c>
      <c r="C77" s="22" t="s">
        <v>1139</v>
      </c>
      <c r="D77" s="83" t="s">
        <v>83</v>
      </c>
      <c r="E77" s="21" t="s">
        <v>1770</v>
      </c>
      <c r="F77" s="23" t="s">
        <v>84</v>
      </c>
      <c r="G77" s="23" t="s">
        <v>1150</v>
      </c>
      <c r="H77" s="83" t="s">
        <v>1231</v>
      </c>
      <c r="I77" s="24">
        <v>475</v>
      </c>
      <c r="J77" s="25" t="str">
        <f t="shared" si="0"/>
        <v>D</v>
      </c>
      <c r="K77" s="26">
        <f t="shared" si="1"/>
        <v>712500</v>
      </c>
      <c r="L77" s="26">
        <f t="shared" si="2"/>
        <v>237500</v>
      </c>
      <c r="M77" s="20" t="str">
        <f>VLOOKUP(D77,'Hitlist A1500 ml Nov''21'!D:D,1,FALSE)</f>
        <v>558-0000058</v>
      </c>
      <c r="N77" s="27"/>
    </row>
    <row r="78" spans="2:14" s="20" customFormat="1" ht="15" x14ac:dyDescent="0.25">
      <c r="B78" s="21" t="s">
        <v>44</v>
      </c>
      <c r="C78" s="22" t="s">
        <v>1039</v>
      </c>
      <c r="D78" s="83" t="s">
        <v>83</v>
      </c>
      <c r="E78" s="21" t="s">
        <v>1770</v>
      </c>
      <c r="F78" s="23" t="s">
        <v>84</v>
      </c>
      <c r="G78" s="23" t="s">
        <v>1150</v>
      </c>
      <c r="H78" s="83" t="s">
        <v>1154</v>
      </c>
      <c r="I78" s="24">
        <v>460</v>
      </c>
      <c r="J78" s="25" t="str">
        <f t="shared" si="0"/>
        <v>D</v>
      </c>
      <c r="K78" s="26">
        <f t="shared" si="1"/>
        <v>690000</v>
      </c>
      <c r="L78" s="26">
        <f t="shared" si="2"/>
        <v>230000</v>
      </c>
      <c r="M78" s="20" t="str">
        <f>VLOOKUP(D78,'Hitlist A1500 ml Nov''21'!D:D,1,FALSE)</f>
        <v>558-0000058</v>
      </c>
      <c r="N78" s="27"/>
    </row>
    <row r="79" spans="2:14" s="20" customFormat="1" ht="15" x14ac:dyDescent="0.25">
      <c r="B79" s="21" t="s">
        <v>44</v>
      </c>
      <c r="C79" s="22" t="s">
        <v>1042</v>
      </c>
      <c r="D79" s="83" t="s">
        <v>83</v>
      </c>
      <c r="E79" s="21" t="s">
        <v>1770</v>
      </c>
      <c r="F79" s="23" t="s">
        <v>84</v>
      </c>
      <c r="G79" s="23" t="s">
        <v>1150</v>
      </c>
      <c r="H79" s="83" t="s">
        <v>1230</v>
      </c>
      <c r="I79" s="24">
        <v>720</v>
      </c>
      <c r="J79" s="25" t="str">
        <f t="shared" si="0"/>
        <v>D</v>
      </c>
      <c r="K79" s="26">
        <f t="shared" ref="K79:K142" si="3">IFERROR(VLOOKUP(J79,$H$5:$L$9,5,0)*I79,0)</f>
        <v>1080000</v>
      </c>
      <c r="L79" s="26">
        <f t="shared" ref="L79:L142" si="4">IFERROR(VLOOKUP(J79,$H$5:$M$9,6,0),0)*I79</f>
        <v>360000</v>
      </c>
      <c r="M79" s="20" t="str">
        <f>VLOOKUP(D79,'Hitlist A1500 ml Nov''21'!D:D,1,FALSE)</f>
        <v>558-0000058</v>
      </c>
      <c r="N79" s="27"/>
    </row>
    <row r="80" spans="2:14" s="20" customFormat="1" ht="15" x14ac:dyDescent="0.25">
      <c r="B80" s="21" t="s">
        <v>44</v>
      </c>
      <c r="C80" s="22" t="s">
        <v>1156</v>
      </c>
      <c r="D80" s="83" t="s">
        <v>83</v>
      </c>
      <c r="E80" s="21" t="s">
        <v>1770</v>
      </c>
      <c r="F80" s="23" t="s">
        <v>84</v>
      </c>
      <c r="G80" s="23" t="s">
        <v>1150</v>
      </c>
      <c r="H80" s="83" t="s">
        <v>1232</v>
      </c>
      <c r="I80" s="24">
        <v>545</v>
      </c>
      <c r="J80" s="25" t="str">
        <f t="shared" si="0"/>
        <v>D</v>
      </c>
      <c r="K80" s="26">
        <f t="shared" si="3"/>
        <v>817500</v>
      </c>
      <c r="L80" s="26">
        <f t="shared" si="4"/>
        <v>272500</v>
      </c>
      <c r="M80" s="20" t="str">
        <f>VLOOKUP(D80,'Hitlist A1500 ml Nov''21'!D:D,1,FALSE)</f>
        <v>558-0000058</v>
      </c>
      <c r="N80" s="27"/>
    </row>
    <row r="81" spans="2:14" s="20" customFormat="1" ht="15" x14ac:dyDescent="0.25">
      <c r="B81" s="21" t="s">
        <v>44</v>
      </c>
      <c r="C81" s="22" t="s">
        <v>1199</v>
      </c>
      <c r="D81" s="83" t="s">
        <v>83</v>
      </c>
      <c r="E81" s="21" t="s">
        <v>1770</v>
      </c>
      <c r="F81" s="23" t="s">
        <v>84</v>
      </c>
      <c r="G81" s="23" t="s">
        <v>1150</v>
      </c>
      <c r="H81" s="83" t="s">
        <v>1379</v>
      </c>
      <c r="I81" s="24">
        <v>425</v>
      </c>
      <c r="J81" s="25" t="str">
        <f t="shared" si="0"/>
        <v>D</v>
      </c>
      <c r="K81" s="26">
        <f t="shared" si="3"/>
        <v>637500</v>
      </c>
      <c r="L81" s="26">
        <f t="shared" si="4"/>
        <v>212500</v>
      </c>
      <c r="M81" s="20" t="str">
        <f>VLOOKUP(D81,'Hitlist A1500 ml Nov''21'!D:D,1,FALSE)</f>
        <v>558-0000058</v>
      </c>
      <c r="N81" s="27"/>
    </row>
    <row r="82" spans="2:14" s="20" customFormat="1" ht="15" x14ac:dyDescent="0.25">
      <c r="B82" s="21" t="s">
        <v>44</v>
      </c>
      <c r="C82" s="22" t="s">
        <v>1234</v>
      </c>
      <c r="D82" s="83" t="s">
        <v>83</v>
      </c>
      <c r="E82" s="21" t="s">
        <v>1770</v>
      </c>
      <c r="F82" s="23" t="s">
        <v>84</v>
      </c>
      <c r="G82" s="23" t="s">
        <v>1150</v>
      </c>
      <c r="H82" s="83" t="s">
        <v>1380</v>
      </c>
      <c r="I82" s="24">
        <v>295</v>
      </c>
      <c r="J82" s="25" t="str">
        <f t="shared" si="0"/>
        <v>D</v>
      </c>
      <c r="K82" s="26">
        <f t="shared" si="3"/>
        <v>442500</v>
      </c>
      <c r="L82" s="26">
        <f t="shared" si="4"/>
        <v>147500</v>
      </c>
      <c r="M82" s="20" t="str">
        <f>VLOOKUP(D82,'Hitlist A1500 ml Nov''21'!D:D,1,FALSE)</f>
        <v>558-0000058</v>
      </c>
      <c r="N82" s="27"/>
    </row>
    <row r="83" spans="2:14" s="20" customFormat="1" ht="15" x14ac:dyDescent="0.25">
      <c r="B83" s="21" t="s">
        <v>44</v>
      </c>
      <c r="C83" s="22" t="s">
        <v>1265</v>
      </c>
      <c r="D83" s="83" t="s">
        <v>83</v>
      </c>
      <c r="E83" s="21" t="s">
        <v>1770</v>
      </c>
      <c r="F83" s="23" t="s">
        <v>84</v>
      </c>
      <c r="G83" s="23" t="s">
        <v>1150</v>
      </c>
      <c r="H83" s="83" t="s">
        <v>1381</v>
      </c>
      <c r="I83" s="24">
        <v>655</v>
      </c>
      <c r="J83" s="25" t="str">
        <f t="shared" si="0"/>
        <v>D</v>
      </c>
      <c r="K83" s="26">
        <f t="shared" si="3"/>
        <v>982500</v>
      </c>
      <c r="L83" s="26">
        <f t="shared" si="4"/>
        <v>327500</v>
      </c>
      <c r="M83" s="20" t="str">
        <f>VLOOKUP(D83,'Hitlist A1500 ml Nov''21'!D:D,1,FALSE)</f>
        <v>558-0000058</v>
      </c>
      <c r="N83" s="27"/>
    </row>
    <row r="84" spans="2:14" s="20" customFormat="1" ht="15" x14ac:dyDescent="0.25">
      <c r="B84" s="21" t="s">
        <v>44</v>
      </c>
      <c r="C84" s="22" t="s">
        <v>1295</v>
      </c>
      <c r="D84" s="83" t="s">
        <v>83</v>
      </c>
      <c r="E84" s="21" t="s">
        <v>1770</v>
      </c>
      <c r="F84" s="23" t="s">
        <v>84</v>
      </c>
      <c r="G84" s="23" t="s">
        <v>1150</v>
      </c>
      <c r="H84" s="83" t="s">
        <v>1382</v>
      </c>
      <c r="I84" s="24">
        <v>1035</v>
      </c>
      <c r="J84" s="25" t="str">
        <f t="shared" si="0"/>
        <v>D</v>
      </c>
      <c r="K84" s="26">
        <f t="shared" si="3"/>
        <v>1552500</v>
      </c>
      <c r="L84" s="26">
        <f t="shared" si="4"/>
        <v>517500</v>
      </c>
      <c r="M84" s="20" t="str">
        <f>VLOOKUP(D84,'Hitlist A1500 ml Nov''21'!D:D,1,FALSE)</f>
        <v>558-0000058</v>
      </c>
      <c r="N84" s="27"/>
    </row>
    <row r="85" spans="2:14" s="20" customFormat="1" ht="15" x14ac:dyDescent="0.25">
      <c r="B85" s="21" t="s">
        <v>44</v>
      </c>
      <c r="C85" s="22" t="s">
        <v>1348</v>
      </c>
      <c r="D85" s="83" t="s">
        <v>83</v>
      </c>
      <c r="E85" s="21" t="s">
        <v>1770</v>
      </c>
      <c r="F85" s="23" t="s">
        <v>84</v>
      </c>
      <c r="G85" s="23" t="s">
        <v>1150</v>
      </c>
      <c r="H85" s="83" t="s">
        <v>1383</v>
      </c>
      <c r="I85" s="24">
        <v>370</v>
      </c>
      <c r="J85" s="25" t="str">
        <f t="shared" si="0"/>
        <v>D</v>
      </c>
      <c r="K85" s="26">
        <f t="shared" si="3"/>
        <v>555000</v>
      </c>
      <c r="L85" s="26">
        <f t="shared" si="4"/>
        <v>185000</v>
      </c>
      <c r="M85" s="20" t="str">
        <f>VLOOKUP(D85,'Hitlist A1500 ml Nov''21'!D:D,1,FALSE)</f>
        <v>558-0000058</v>
      </c>
      <c r="N85" s="27"/>
    </row>
    <row r="86" spans="2:14" s="20" customFormat="1" ht="15" x14ac:dyDescent="0.25">
      <c r="B86" s="21" t="s">
        <v>44</v>
      </c>
      <c r="C86" s="22" t="s">
        <v>1385</v>
      </c>
      <c r="D86" s="83" t="s">
        <v>83</v>
      </c>
      <c r="E86" s="21" t="s">
        <v>1770</v>
      </c>
      <c r="F86" s="23" t="s">
        <v>84</v>
      </c>
      <c r="G86" s="23" t="s">
        <v>1150</v>
      </c>
      <c r="H86" s="83" t="s">
        <v>1438</v>
      </c>
      <c r="I86" s="24">
        <v>290</v>
      </c>
      <c r="J86" s="25" t="str">
        <f t="shared" si="0"/>
        <v>D</v>
      </c>
      <c r="K86" s="26">
        <f t="shared" si="3"/>
        <v>435000</v>
      </c>
      <c r="L86" s="26">
        <f t="shared" si="4"/>
        <v>145000</v>
      </c>
      <c r="M86" s="20" t="str">
        <f>VLOOKUP(D86,'Hitlist A1500 ml Nov''21'!D:D,1,FALSE)</f>
        <v>558-0000058</v>
      </c>
      <c r="N86" s="27"/>
    </row>
    <row r="87" spans="2:14" s="20" customFormat="1" ht="15" x14ac:dyDescent="0.25">
      <c r="B87" s="21" t="s">
        <v>44</v>
      </c>
      <c r="C87" s="22" t="s">
        <v>1412</v>
      </c>
      <c r="D87" s="83" t="s">
        <v>83</v>
      </c>
      <c r="E87" s="21" t="s">
        <v>1770</v>
      </c>
      <c r="F87" s="23" t="s">
        <v>84</v>
      </c>
      <c r="G87" s="23" t="s">
        <v>1150</v>
      </c>
      <c r="H87" s="83" t="s">
        <v>1439</v>
      </c>
      <c r="I87" s="24">
        <v>610</v>
      </c>
      <c r="J87" s="25" t="str">
        <f t="shared" si="0"/>
        <v>D</v>
      </c>
      <c r="K87" s="26">
        <f t="shared" si="3"/>
        <v>915000</v>
      </c>
      <c r="L87" s="26">
        <f t="shared" si="4"/>
        <v>305000</v>
      </c>
      <c r="M87" s="20" t="str">
        <f>VLOOKUP(D87,'Hitlist A1500 ml Nov''21'!D:D,1,FALSE)</f>
        <v>558-0000058</v>
      </c>
      <c r="N87" s="27"/>
    </row>
    <row r="88" spans="2:14" s="20" customFormat="1" ht="15" x14ac:dyDescent="0.25">
      <c r="B88" s="21" t="s">
        <v>44</v>
      </c>
      <c r="C88" s="22" t="s">
        <v>1440</v>
      </c>
      <c r="D88" s="83" t="s">
        <v>83</v>
      </c>
      <c r="E88" s="21" t="s">
        <v>1770</v>
      </c>
      <c r="F88" s="23" t="s">
        <v>84</v>
      </c>
      <c r="G88" s="23" t="s">
        <v>1150</v>
      </c>
      <c r="H88" s="83" t="s">
        <v>1441</v>
      </c>
      <c r="I88" s="24">
        <v>420</v>
      </c>
      <c r="J88" s="25" t="str">
        <f t="shared" si="0"/>
        <v>D</v>
      </c>
      <c r="K88" s="26">
        <f t="shared" si="3"/>
        <v>630000</v>
      </c>
      <c r="L88" s="26">
        <f t="shared" si="4"/>
        <v>210000</v>
      </c>
      <c r="M88" s="20" t="str">
        <f>VLOOKUP(D88,'Hitlist A1500 ml Nov''21'!D:D,1,FALSE)</f>
        <v>558-0000058</v>
      </c>
      <c r="N88" s="27"/>
    </row>
    <row r="89" spans="2:14" s="20" customFormat="1" ht="15" x14ac:dyDescent="0.25">
      <c r="B89" s="21" t="s">
        <v>44</v>
      </c>
      <c r="C89" s="22" t="s">
        <v>1477</v>
      </c>
      <c r="D89" s="83" t="s">
        <v>83</v>
      </c>
      <c r="E89" s="21" t="s">
        <v>1770</v>
      </c>
      <c r="F89" s="23" t="s">
        <v>84</v>
      </c>
      <c r="G89" s="23" t="s">
        <v>1150</v>
      </c>
      <c r="H89" s="83" t="s">
        <v>1519</v>
      </c>
      <c r="I89" s="24">
        <v>230</v>
      </c>
      <c r="J89" s="25" t="str">
        <f t="shared" si="0"/>
        <v>D</v>
      </c>
      <c r="K89" s="26">
        <f t="shared" si="3"/>
        <v>345000</v>
      </c>
      <c r="L89" s="26">
        <f t="shared" si="4"/>
        <v>115000</v>
      </c>
      <c r="M89" s="20" t="str">
        <f>VLOOKUP(D89,'Hitlist A1500 ml Nov''21'!D:D,1,FALSE)</f>
        <v>558-0000058</v>
      </c>
      <c r="N89" s="27"/>
    </row>
    <row r="90" spans="2:14" s="20" customFormat="1" ht="15" x14ac:dyDescent="0.25">
      <c r="B90" s="21" t="s">
        <v>44</v>
      </c>
      <c r="C90" s="22" t="s">
        <v>1520</v>
      </c>
      <c r="D90" s="83" t="s">
        <v>83</v>
      </c>
      <c r="E90" s="21" t="s">
        <v>1770</v>
      </c>
      <c r="F90" s="23" t="s">
        <v>84</v>
      </c>
      <c r="G90" s="23" t="s">
        <v>1150</v>
      </c>
      <c r="H90" s="83" t="s">
        <v>1521</v>
      </c>
      <c r="I90" s="24">
        <v>280</v>
      </c>
      <c r="J90" s="25" t="str">
        <f t="shared" si="0"/>
        <v>D</v>
      </c>
      <c r="K90" s="26">
        <f t="shared" si="3"/>
        <v>420000</v>
      </c>
      <c r="L90" s="26">
        <f t="shared" si="4"/>
        <v>140000</v>
      </c>
      <c r="M90" s="20" t="str">
        <f>VLOOKUP(D90,'Hitlist A1500 ml Nov''21'!D:D,1,FALSE)</f>
        <v>558-0000058</v>
      </c>
      <c r="N90" s="27"/>
    </row>
    <row r="91" spans="2:14" s="20" customFormat="1" ht="15" x14ac:dyDescent="0.25">
      <c r="B91" s="21" t="s">
        <v>44</v>
      </c>
      <c r="C91" s="22" t="s">
        <v>1522</v>
      </c>
      <c r="D91" s="83" t="s">
        <v>83</v>
      </c>
      <c r="E91" s="21" t="s">
        <v>1770</v>
      </c>
      <c r="F91" s="23" t="s">
        <v>84</v>
      </c>
      <c r="G91" s="23" t="s">
        <v>1150</v>
      </c>
      <c r="H91" s="83" t="s">
        <v>1523</v>
      </c>
      <c r="I91" s="24">
        <v>395</v>
      </c>
      <c r="J91" s="25" t="str">
        <f t="shared" si="0"/>
        <v>D</v>
      </c>
      <c r="K91" s="26">
        <f t="shared" si="3"/>
        <v>592500</v>
      </c>
      <c r="L91" s="26">
        <f t="shared" si="4"/>
        <v>197500</v>
      </c>
      <c r="M91" s="20" t="str">
        <f>VLOOKUP(D91,'Hitlist A1500 ml Nov''21'!D:D,1,FALSE)</f>
        <v>558-0000058</v>
      </c>
      <c r="N91" s="27"/>
    </row>
    <row r="92" spans="2:14" s="20" customFormat="1" ht="15" x14ac:dyDescent="0.25">
      <c r="B92" s="21" t="s">
        <v>44</v>
      </c>
      <c r="C92" s="22" t="s">
        <v>1524</v>
      </c>
      <c r="D92" s="83" t="s">
        <v>83</v>
      </c>
      <c r="E92" s="21" t="s">
        <v>1770</v>
      </c>
      <c r="F92" s="23" t="s">
        <v>84</v>
      </c>
      <c r="G92" s="23" t="s">
        <v>1150</v>
      </c>
      <c r="H92" s="83" t="s">
        <v>1525</v>
      </c>
      <c r="I92" s="24">
        <v>370</v>
      </c>
      <c r="J92" s="25" t="str">
        <f t="shared" si="0"/>
        <v>D</v>
      </c>
      <c r="K92" s="26">
        <f t="shared" si="3"/>
        <v>555000</v>
      </c>
      <c r="L92" s="26">
        <f t="shared" si="4"/>
        <v>185000</v>
      </c>
      <c r="M92" s="20" t="str">
        <f>VLOOKUP(D92,'Hitlist A1500 ml Nov''21'!D:D,1,FALSE)</f>
        <v>558-0000058</v>
      </c>
      <c r="N92" s="27"/>
    </row>
    <row r="93" spans="2:14" s="20" customFormat="1" ht="15" x14ac:dyDescent="0.25">
      <c r="B93" s="21" t="s">
        <v>44</v>
      </c>
      <c r="C93" s="22" t="s">
        <v>1597</v>
      </c>
      <c r="D93" s="83" t="s">
        <v>83</v>
      </c>
      <c r="E93" s="21" t="s">
        <v>1770</v>
      </c>
      <c r="F93" s="23" t="s">
        <v>84</v>
      </c>
      <c r="G93" s="23" t="s">
        <v>1150</v>
      </c>
      <c r="H93" s="83" t="s">
        <v>1615</v>
      </c>
      <c r="I93" s="24">
        <v>825</v>
      </c>
      <c r="J93" s="25" t="str">
        <f t="shared" si="0"/>
        <v>D</v>
      </c>
      <c r="K93" s="26">
        <f t="shared" si="3"/>
        <v>1237500</v>
      </c>
      <c r="L93" s="26">
        <f t="shared" si="4"/>
        <v>412500</v>
      </c>
      <c r="M93" s="20" t="str">
        <f>VLOOKUP(D93,'Hitlist A1500 ml Nov''21'!D:D,1,FALSE)</f>
        <v>558-0000058</v>
      </c>
      <c r="N93" s="27"/>
    </row>
    <row r="94" spans="2:14" s="20" customFormat="1" ht="15" x14ac:dyDescent="0.25">
      <c r="B94" s="21" t="s">
        <v>44</v>
      </c>
      <c r="C94" s="22" t="s">
        <v>1633</v>
      </c>
      <c r="D94" s="83" t="s">
        <v>83</v>
      </c>
      <c r="E94" s="21" t="s">
        <v>1770</v>
      </c>
      <c r="F94" s="23" t="s">
        <v>84</v>
      </c>
      <c r="G94" s="23" t="s">
        <v>1150</v>
      </c>
      <c r="H94" s="83" t="s">
        <v>1699</v>
      </c>
      <c r="I94" s="24">
        <v>740</v>
      </c>
      <c r="J94" s="25" t="str">
        <f t="shared" si="0"/>
        <v>D</v>
      </c>
      <c r="K94" s="26">
        <f t="shared" si="3"/>
        <v>1110000</v>
      </c>
      <c r="L94" s="26">
        <f t="shared" si="4"/>
        <v>370000</v>
      </c>
      <c r="M94" s="20" t="str">
        <f>VLOOKUP(D94,'Hitlist A1500 ml Nov''21'!D:D,1,FALSE)</f>
        <v>558-0000058</v>
      </c>
      <c r="N94" s="27"/>
    </row>
    <row r="95" spans="2:14" s="20" customFormat="1" ht="15" x14ac:dyDescent="0.25">
      <c r="B95" s="21" t="s">
        <v>44</v>
      </c>
      <c r="C95" s="22" t="s">
        <v>1696</v>
      </c>
      <c r="D95" s="83" t="s">
        <v>83</v>
      </c>
      <c r="E95" s="21" t="s">
        <v>1770</v>
      </c>
      <c r="F95" s="23" t="s">
        <v>84</v>
      </c>
      <c r="G95" s="23" t="s">
        <v>1150</v>
      </c>
      <c r="H95" s="83" t="s">
        <v>1700</v>
      </c>
      <c r="I95" s="24">
        <v>810</v>
      </c>
      <c r="J95" s="25" t="str">
        <f t="shared" si="0"/>
        <v>D</v>
      </c>
      <c r="K95" s="26">
        <f t="shared" si="3"/>
        <v>1215000</v>
      </c>
      <c r="L95" s="26">
        <f t="shared" si="4"/>
        <v>405000</v>
      </c>
      <c r="M95" s="20" t="str">
        <f>VLOOKUP(D95,'Hitlist A1500 ml Nov''21'!D:D,1,FALSE)</f>
        <v>558-0000058</v>
      </c>
      <c r="N95" s="27"/>
    </row>
    <row r="96" spans="2:14" s="20" customFormat="1" ht="15" x14ac:dyDescent="0.25">
      <c r="B96" s="21" t="s">
        <v>35</v>
      </c>
      <c r="C96" s="22" t="s">
        <v>1033</v>
      </c>
      <c r="D96" s="83" t="s">
        <v>148</v>
      </c>
      <c r="E96" s="21" t="s">
        <v>1771</v>
      </c>
      <c r="F96" s="23" t="s">
        <v>149</v>
      </c>
      <c r="G96" s="23" t="s">
        <v>1099</v>
      </c>
      <c r="H96" s="23" t="s">
        <v>1100</v>
      </c>
      <c r="I96" s="24">
        <v>200</v>
      </c>
      <c r="J96" s="25" t="str">
        <f t="shared" si="0"/>
        <v>D</v>
      </c>
      <c r="K96" s="26">
        <f t="shared" si="3"/>
        <v>300000</v>
      </c>
      <c r="L96" s="26">
        <f t="shared" si="4"/>
        <v>100000</v>
      </c>
      <c r="M96" s="20" t="str">
        <f>VLOOKUP(D96,'Hitlist A1500 ml Nov''21'!D:D,1,FALSE)</f>
        <v>889-0018125</v>
      </c>
      <c r="N96" s="27"/>
    </row>
    <row r="97" spans="2:14" s="20" customFormat="1" ht="15" x14ac:dyDescent="0.25">
      <c r="B97" s="21" t="s">
        <v>35</v>
      </c>
      <c r="C97" s="22" t="s">
        <v>1036</v>
      </c>
      <c r="D97" s="83" t="s">
        <v>628</v>
      </c>
      <c r="E97" s="21" t="s">
        <v>1771</v>
      </c>
      <c r="F97" s="23" t="s">
        <v>629</v>
      </c>
      <c r="G97" s="23" t="s">
        <v>1101</v>
      </c>
      <c r="H97" s="23" t="s">
        <v>1102</v>
      </c>
      <c r="I97" s="24">
        <v>15</v>
      </c>
      <c r="J97" s="25" t="str">
        <f t="shared" ref="J97:J99" si="5">IF($B$1="AQUA 1500 ML",IF(I97&lt;=1,"",IF(I97&lt;=49,"A",IF(I97&lt;=99,"B",IF(I97&lt;=199,"C","D")))))</f>
        <v>A</v>
      </c>
      <c r="K97" s="26">
        <f t="shared" si="3"/>
        <v>5625</v>
      </c>
      <c r="L97" s="26">
        <f t="shared" si="4"/>
        <v>1875</v>
      </c>
      <c r="M97" s="20" t="str">
        <f>VLOOKUP(D97,'Hitlist A1500 ml Nov''21'!D:D,1,FALSE)</f>
        <v>889-0006568</v>
      </c>
      <c r="N97" s="27"/>
    </row>
    <row r="98" spans="2:14" s="20" customFormat="1" ht="15" x14ac:dyDescent="0.25">
      <c r="B98" s="21" t="s">
        <v>35</v>
      </c>
      <c r="C98" s="75" t="s">
        <v>1036</v>
      </c>
      <c r="D98" s="83" t="s">
        <v>363</v>
      </c>
      <c r="E98" s="21" t="s">
        <v>1771</v>
      </c>
      <c r="F98" s="23" t="s">
        <v>364</v>
      </c>
      <c r="G98" s="23" t="s">
        <v>1103</v>
      </c>
      <c r="H98" s="23" t="s">
        <v>1105</v>
      </c>
      <c r="I98" s="24">
        <v>50</v>
      </c>
      <c r="J98" s="25" t="str">
        <f t="shared" si="5"/>
        <v>B</v>
      </c>
      <c r="K98" s="26">
        <f t="shared" si="3"/>
        <v>37500</v>
      </c>
      <c r="L98" s="26">
        <f t="shared" si="4"/>
        <v>12500</v>
      </c>
      <c r="M98" s="20" t="str">
        <f>VLOOKUP(D98,'Hitlist A1500 ml Nov''21'!D:D,1,FALSE)</f>
        <v>889-0001000</v>
      </c>
      <c r="N98" s="27"/>
    </row>
    <row r="99" spans="2:14" s="20" customFormat="1" ht="15" x14ac:dyDescent="0.25">
      <c r="B99" s="21" t="s">
        <v>35</v>
      </c>
      <c r="C99" s="22" t="s">
        <v>1036</v>
      </c>
      <c r="D99" s="83" t="s">
        <v>150</v>
      </c>
      <c r="E99" s="21" t="s">
        <v>1771</v>
      </c>
      <c r="F99" s="23" t="s">
        <v>151</v>
      </c>
      <c r="G99" s="23" t="s">
        <v>1104</v>
      </c>
      <c r="H99" s="23" t="s">
        <v>1106</v>
      </c>
      <c r="I99" s="24">
        <v>200</v>
      </c>
      <c r="J99" s="25" t="str">
        <f t="shared" si="5"/>
        <v>D</v>
      </c>
      <c r="K99" s="26">
        <f t="shared" si="3"/>
        <v>300000</v>
      </c>
      <c r="L99" s="26">
        <f t="shared" si="4"/>
        <v>100000</v>
      </c>
      <c r="M99" s="20" t="str">
        <f>VLOOKUP(D99,'Hitlist A1500 ml Nov''21'!D:D,1,FALSE)</f>
        <v>889-0005464</v>
      </c>
      <c r="N99" s="27"/>
    </row>
    <row r="100" spans="2:14" s="20" customFormat="1" ht="15" x14ac:dyDescent="0.25">
      <c r="B100" s="21" t="s">
        <v>35</v>
      </c>
      <c r="C100" s="22" t="s">
        <v>1039</v>
      </c>
      <c r="D100" s="83" t="s">
        <v>898</v>
      </c>
      <c r="E100" s="21" t="s">
        <v>1770</v>
      </c>
      <c r="F100" s="23" t="s">
        <v>899</v>
      </c>
      <c r="G100" s="23" t="s">
        <v>1111</v>
      </c>
      <c r="H100" s="23" t="s">
        <v>1112</v>
      </c>
      <c r="I100" s="24">
        <v>1000</v>
      </c>
      <c r="J100" s="25" t="str">
        <f t="shared" ref="J100:J185" si="6">IF($B$1="AQUA 1500 ML",IF(I100&lt;=1,"",IF(I100&lt;=49,"A",IF(I100&lt;=99,"B",IF(I100&lt;=199,"C","D")))))</f>
        <v>D</v>
      </c>
      <c r="K100" s="26">
        <f t="shared" si="3"/>
        <v>1500000</v>
      </c>
      <c r="L100" s="26">
        <f t="shared" si="4"/>
        <v>500000</v>
      </c>
      <c r="M100" s="20" t="str">
        <f>VLOOKUP(D100,'Hitlist A1500 ml Nov''21'!D:D,1,FALSE)</f>
        <v>889-0000724</v>
      </c>
      <c r="N100" s="27"/>
    </row>
    <row r="101" spans="2:14" s="20" customFormat="1" ht="15" x14ac:dyDescent="0.25">
      <c r="B101" s="21" t="s">
        <v>35</v>
      </c>
      <c r="C101" s="22" t="s">
        <v>1039</v>
      </c>
      <c r="D101" s="83" t="s">
        <v>89</v>
      </c>
      <c r="E101" s="21" t="s">
        <v>1770</v>
      </c>
      <c r="F101" s="23" t="s">
        <v>90</v>
      </c>
      <c r="G101" s="23" t="s">
        <v>1113</v>
      </c>
      <c r="H101" s="23" t="s">
        <v>1114</v>
      </c>
      <c r="I101" s="24">
        <v>1000</v>
      </c>
      <c r="J101" s="25" t="str">
        <f t="shared" ref="J101:J106" si="7">IF($B$1="AQUA 1500 ML",IF(I101&lt;=1,"",IF(I101&lt;=49,"A",IF(I101&lt;=99,"B",IF(I101&lt;=199,"C","D")))))</f>
        <v>D</v>
      </c>
      <c r="K101" s="26">
        <f t="shared" si="3"/>
        <v>1500000</v>
      </c>
      <c r="L101" s="26">
        <f t="shared" si="4"/>
        <v>500000</v>
      </c>
      <c r="M101" s="20" t="str">
        <f>VLOOKUP(D101,'Hitlist A1500 ml Nov''21'!D:D,1,FALSE)</f>
        <v>889-0004329</v>
      </c>
      <c r="N101" s="27"/>
    </row>
    <row r="102" spans="2:14" s="20" customFormat="1" ht="15" x14ac:dyDescent="0.25">
      <c r="B102" s="21" t="s">
        <v>35</v>
      </c>
      <c r="C102" s="22" t="s">
        <v>1039</v>
      </c>
      <c r="D102" s="83" t="s">
        <v>389</v>
      </c>
      <c r="E102" s="21" t="s">
        <v>1771</v>
      </c>
      <c r="F102" s="23" t="s">
        <v>390</v>
      </c>
      <c r="G102" s="23" t="s">
        <v>1107</v>
      </c>
      <c r="H102" s="23" t="s">
        <v>1108</v>
      </c>
      <c r="I102" s="24">
        <v>15</v>
      </c>
      <c r="J102" s="25" t="str">
        <f t="shared" si="7"/>
        <v>A</v>
      </c>
      <c r="K102" s="26">
        <f t="shared" si="3"/>
        <v>5625</v>
      </c>
      <c r="L102" s="26">
        <f t="shared" si="4"/>
        <v>1875</v>
      </c>
      <c r="M102" s="20" t="str">
        <f>VLOOKUP(D102,'Hitlist A1500 ml Nov''21'!D:D,1,FALSE)</f>
        <v>889-0000241</v>
      </c>
      <c r="N102" s="27"/>
    </row>
    <row r="103" spans="2:14" s="20" customFormat="1" ht="15" x14ac:dyDescent="0.25">
      <c r="B103" s="21" t="s">
        <v>35</v>
      </c>
      <c r="C103" s="22" t="s">
        <v>1039</v>
      </c>
      <c r="D103" s="83" t="s">
        <v>403</v>
      </c>
      <c r="E103" s="21" t="s">
        <v>1771</v>
      </c>
      <c r="F103" s="23" t="s">
        <v>404</v>
      </c>
      <c r="G103" s="23" t="s">
        <v>1109</v>
      </c>
      <c r="H103" s="23" t="s">
        <v>1110</v>
      </c>
      <c r="I103" s="24">
        <v>15</v>
      </c>
      <c r="J103" s="25" t="str">
        <f t="shared" si="7"/>
        <v>A</v>
      </c>
      <c r="K103" s="26">
        <f t="shared" si="3"/>
        <v>5625</v>
      </c>
      <c r="L103" s="26">
        <f t="shared" si="4"/>
        <v>1875</v>
      </c>
      <c r="M103" s="20" t="str">
        <f>VLOOKUP(D103,'Hitlist A1500 ml Nov''21'!D:D,1,FALSE)</f>
        <v>889-0006441</v>
      </c>
      <c r="N103" s="27"/>
    </row>
    <row r="104" spans="2:14" s="20" customFormat="1" ht="15" x14ac:dyDescent="0.25">
      <c r="B104" s="21" t="s">
        <v>35</v>
      </c>
      <c r="C104" s="22" t="s">
        <v>1042</v>
      </c>
      <c r="D104" s="83" t="s">
        <v>451</v>
      </c>
      <c r="E104" s="21" t="s">
        <v>1771</v>
      </c>
      <c r="F104" s="23" t="s">
        <v>452</v>
      </c>
      <c r="G104" s="23" t="s">
        <v>1115</v>
      </c>
      <c r="H104" s="23" t="s">
        <v>1117</v>
      </c>
      <c r="I104" s="24">
        <v>15</v>
      </c>
      <c r="J104" s="25" t="str">
        <f t="shared" si="7"/>
        <v>A</v>
      </c>
      <c r="K104" s="26">
        <f t="shared" si="3"/>
        <v>5625</v>
      </c>
      <c r="L104" s="26">
        <f t="shared" si="4"/>
        <v>1875</v>
      </c>
      <c r="M104" s="20" t="str">
        <f>VLOOKUP(D104,'Hitlist A1500 ml Nov''21'!D:D,1,FALSE)</f>
        <v>889-0015822</v>
      </c>
      <c r="N104" s="27"/>
    </row>
    <row r="105" spans="2:14" s="20" customFormat="1" ht="15" x14ac:dyDescent="0.25">
      <c r="B105" s="21" t="s">
        <v>35</v>
      </c>
      <c r="C105" s="22" t="s">
        <v>1042</v>
      </c>
      <c r="D105" s="83" t="s">
        <v>540</v>
      </c>
      <c r="E105" s="21" t="s">
        <v>1771</v>
      </c>
      <c r="F105" s="23" t="s">
        <v>541</v>
      </c>
      <c r="G105" s="23" t="s">
        <v>1116</v>
      </c>
      <c r="H105" s="23" t="s">
        <v>1118</v>
      </c>
      <c r="I105" s="24">
        <v>50</v>
      </c>
      <c r="J105" s="25" t="str">
        <f t="shared" si="7"/>
        <v>B</v>
      </c>
      <c r="K105" s="26">
        <f t="shared" si="3"/>
        <v>37500</v>
      </c>
      <c r="L105" s="26">
        <f t="shared" si="4"/>
        <v>12500</v>
      </c>
      <c r="M105" s="20" t="str">
        <f>VLOOKUP(D105,'Hitlist A1500 ml Nov''21'!D:D,1,FALSE)</f>
        <v>889-0018593</v>
      </c>
      <c r="N105" s="27"/>
    </row>
    <row r="106" spans="2:14" s="20" customFormat="1" ht="15" x14ac:dyDescent="0.25">
      <c r="B106" s="21" t="s">
        <v>35</v>
      </c>
      <c r="C106" s="22" t="s">
        <v>1042</v>
      </c>
      <c r="D106" s="83" t="s">
        <v>439</v>
      </c>
      <c r="E106" s="21" t="s">
        <v>1771</v>
      </c>
      <c r="F106" s="23" t="s">
        <v>440</v>
      </c>
      <c r="G106" s="23" t="s">
        <v>1119</v>
      </c>
      <c r="H106" s="23" t="s">
        <v>1120</v>
      </c>
      <c r="I106" s="24">
        <v>15</v>
      </c>
      <c r="J106" s="25" t="str">
        <f t="shared" si="7"/>
        <v>A</v>
      </c>
      <c r="K106" s="26">
        <f t="shared" si="3"/>
        <v>5625</v>
      </c>
      <c r="L106" s="26">
        <f t="shared" si="4"/>
        <v>1875</v>
      </c>
      <c r="M106" s="20" t="str">
        <f>VLOOKUP(D106,'Hitlist A1500 ml Nov''21'!D:D,1,FALSE)</f>
        <v>889-0008598</v>
      </c>
      <c r="N106" s="27"/>
    </row>
    <row r="107" spans="2:14" s="20" customFormat="1" ht="15" x14ac:dyDescent="0.25">
      <c r="B107" s="21" t="s">
        <v>35</v>
      </c>
      <c r="C107" s="22" t="s">
        <v>1042</v>
      </c>
      <c r="D107" s="83" t="s">
        <v>958</v>
      </c>
      <c r="E107" s="21" t="s">
        <v>1771</v>
      </c>
      <c r="F107" s="23" t="s">
        <v>959</v>
      </c>
      <c r="G107" s="23" t="s">
        <v>1121</v>
      </c>
      <c r="H107" s="23" t="s">
        <v>1122</v>
      </c>
      <c r="I107" s="24">
        <v>15</v>
      </c>
      <c r="J107" s="25" t="str">
        <f t="shared" si="6"/>
        <v>A</v>
      </c>
      <c r="K107" s="26">
        <f t="shared" si="3"/>
        <v>5625</v>
      </c>
      <c r="L107" s="26">
        <f t="shared" si="4"/>
        <v>1875</v>
      </c>
      <c r="M107" s="20" t="str">
        <f>VLOOKUP(D107,'Hitlist A1500 ml Nov''21'!D:D,1,FALSE)</f>
        <v>889-0007554</v>
      </c>
      <c r="N107" s="27"/>
    </row>
    <row r="108" spans="2:14" s="20" customFormat="1" ht="15" x14ac:dyDescent="0.25">
      <c r="B108" s="21" t="s">
        <v>35</v>
      </c>
      <c r="C108" s="22" t="s">
        <v>1042</v>
      </c>
      <c r="D108" s="83" t="s">
        <v>150</v>
      </c>
      <c r="E108" s="21" t="s">
        <v>1771</v>
      </c>
      <c r="F108" s="23" t="s">
        <v>151</v>
      </c>
      <c r="G108" s="23" t="s">
        <v>1104</v>
      </c>
      <c r="H108" s="23" t="s">
        <v>1123</v>
      </c>
      <c r="I108" s="24">
        <v>200</v>
      </c>
      <c r="J108" s="25" t="str">
        <f t="shared" si="6"/>
        <v>D</v>
      </c>
      <c r="K108" s="26">
        <f t="shared" si="3"/>
        <v>300000</v>
      </c>
      <c r="L108" s="26">
        <f t="shared" si="4"/>
        <v>100000</v>
      </c>
      <c r="M108" s="20" t="str">
        <f>VLOOKUP(D108,'Hitlist A1500 ml Nov''21'!D:D,1,FALSE)</f>
        <v>889-0005464</v>
      </c>
      <c r="N108" s="27"/>
    </row>
    <row r="109" spans="2:14" s="20" customFormat="1" ht="15" x14ac:dyDescent="0.25">
      <c r="B109" s="21" t="s">
        <v>35</v>
      </c>
      <c r="C109" s="22" t="s">
        <v>1156</v>
      </c>
      <c r="D109" s="83" t="s">
        <v>335</v>
      </c>
      <c r="E109" s="21" t="s">
        <v>1771</v>
      </c>
      <c r="F109" s="23" t="s">
        <v>336</v>
      </c>
      <c r="G109" s="23" t="s">
        <v>1169</v>
      </c>
      <c r="H109" s="23" t="s">
        <v>1170</v>
      </c>
      <c r="I109" s="24">
        <v>20</v>
      </c>
      <c r="J109" s="25" t="str">
        <f t="shared" ref="J109:J127" si="8">IF($B$1="AQUA 1500 ML",IF(I109&lt;=1,"",IF(I109&lt;=49,"A",IF(I109&lt;=99,"B",IF(I109&lt;=199,"C","D")))))</f>
        <v>A</v>
      </c>
      <c r="K109" s="26">
        <f t="shared" si="3"/>
        <v>7500</v>
      </c>
      <c r="L109" s="26">
        <f t="shared" si="4"/>
        <v>2500</v>
      </c>
      <c r="M109" s="20" t="str">
        <f>VLOOKUP(D109,'Hitlist A1500 ml Nov''21'!D:D,1,FALSE)</f>
        <v>889-0005213</v>
      </c>
      <c r="N109" s="27"/>
    </row>
    <row r="110" spans="2:14" s="20" customFormat="1" ht="15" x14ac:dyDescent="0.25">
      <c r="B110" s="21" t="s">
        <v>35</v>
      </c>
      <c r="C110" s="22" t="s">
        <v>1156</v>
      </c>
      <c r="D110" s="83" t="s">
        <v>403</v>
      </c>
      <c r="E110" s="21" t="s">
        <v>1771</v>
      </c>
      <c r="F110" s="23" t="s">
        <v>404</v>
      </c>
      <c r="G110" s="23" t="s">
        <v>1109</v>
      </c>
      <c r="H110" s="23" t="s">
        <v>1171</v>
      </c>
      <c r="I110" s="24">
        <v>15</v>
      </c>
      <c r="J110" s="25" t="str">
        <f t="shared" si="8"/>
        <v>A</v>
      </c>
      <c r="K110" s="26">
        <f t="shared" si="3"/>
        <v>5625</v>
      </c>
      <c r="L110" s="26">
        <f t="shared" si="4"/>
        <v>1875</v>
      </c>
      <c r="M110" s="20" t="str">
        <f>VLOOKUP(D110,'Hitlist A1500 ml Nov''21'!D:D,1,FALSE)</f>
        <v>889-0006441</v>
      </c>
      <c r="N110" s="27"/>
    </row>
    <row r="111" spans="2:14" s="20" customFormat="1" ht="15" x14ac:dyDescent="0.25">
      <c r="B111" s="21" t="s">
        <v>35</v>
      </c>
      <c r="C111" s="22" t="s">
        <v>1199</v>
      </c>
      <c r="D111" s="83" t="s">
        <v>353</v>
      </c>
      <c r="E111" s="21" t="s">
        <v>1771</v>
      </c>
      <c r="F111" s="23" t="s">
        <v>354</v>
      </c>
      <c r="G111" s="23" t="s">
        <v>1226</v>
      </c>
      <c r="H111" s="23" t="s">
        <v>1227</v>
      </c>
      <c r="I111" s="24">
        <v>100</v>
      </c>
      <c r="J111" s="25" t="str">
        <f t="shared" si="8"/>
        <v>C</v>
      </c>
      <c r="K111" s="26">
        <f t="shared" si="3"/>
        <v>115000</v>
      </c>
      <c r="L111" s="26">
        <f t="shared" si="4"/>
        <v>35000</v>
      </c>
      <c r="M111" s="20" t="str">
        <f>VLOOKUP(D111,'Hitlist A1500 ml Nov''21'!D:D,1,FALSE)</f>
        <v>889-0001465</v>
      </c>
      <c r="N111" s="27"/>
    </row>
    <row r="112" spans="2:14" s="20" customFormat="1" ht="15" x14ac:dyDescent="0.25">
      <c r="B112" s="21" t="s">
        <v>35</v>
      </c>
      <c r="C112" s="22" t="s">
        <v>1234</v>
      </c>
      <c r="D112" s="83" t="s">
        <v>363</v>
      </c>
      <c r="E112" s="21" t="s">
        <v>1771</v>
      </c>
      <c r="F112" s="23" t="s">
        <v>364</v>
      </c>
      <c r="G112" s="23" t="s">
        <v>1103</v>
      </c>
      <c r="H112" s="23" t="s">
        <v>1262</v>
      </c>
      <c r="I112" s="24">
        <v>15</v>
      </c>
      <c r="J112" s="25" t="str">
        <f t="shared" si="8"/>
        <v>A</v>
      </c>
      <c r="K112" s="26">
        <f t="shared" si="3"/>
        <v>5625</v>
      </c>
      <c r="L112" s="26">
        <f t="shared" si="4"/>
        <v>1875</v>
      </c>
      <c r="M112" s="20" t="str">
        <f>VLOOKUP(D112,'Hitlist A1500 ml Nov''21'!D:D,1,FALSE)</f>
        <v>889-0001000</v>
      </c>
      <c r="N112" s="27"/>
    </row>
    <row r="113" spans="2:14" s="20" customFormat="1" ht="15" x14ac:dyDescent="0.25">
      <c r="B113" s="21" t="s">
        <v>35</v>
      </c>
      <c r="C113" s="22" t="s">
        <v>1265</v>
      </c>
      <c r="D113" s="83" t="s">
        <v>500</v>
      </c>
      <c r="E113" s="21" t="s">
        <v>1771</v>
      </c>
      <c r="F113" s="23" t="s">
        <v>501</v>
      </c>
      <c r="G113" s="23" t="s">
        <v>1289</v>
      </c>
      <c r="H113" s="23" t="s">
        <v>1290</v>
      </c>
      <c r="I113" s="24">
        <v>20</v>
      </c>
      <c r="J113" s="25" t="str">
        <f t="shared" si="8"/>
        <v>A</v>
      </c>
      <c r="K113" s="26">
        <f t="shared" si="3"/>
        <v>7500</v>
      </c>
      <c r="L113" s="26">
        <f t="shared" si="4"/>
        <v>2500</v>
      </c>
      <c r="M113" s="20" t="str">
        <f>VLOOKUP(D113,'Hitlist A1500 ml Nov''21'!D:D,1,FALSE)</f>
        <v>889-0020621</v>
      </c>
      <c r="N113" s="27"/>
    </row>
    <row r="114" spans="2:14" s="20" customFormat="1" ht="15" x14ac:dyDescent="0.25">
      <c r="B114" s="21" t="s">
        <v>35</v>
      </c>
      <c r="C114" s="22" t="s">
        <v>1265</v>
      </c>
      <c r="D114" s="83" t="s">
        <v>498</v>
      </c>
      <c r="E114" s="21" t="s">
        <v>1771</v>
      </c>
      <c r="F114" s="23" t="s">
        <v>499</v>
      </c>
      <c r="G114" s="23" t="s">
        <v>1291</v>
      </c>
      <c r="H114" s="23" t="s">
        <v>1292</v>
      </c>
      <c r="I114" s="24">
        <v>50</v>
      </c>
      <c r="J114" s="25" t="str">
        <f t="shared" si="8"/>
        <v>B</v>
      </c>
      <c r="K114" s="26">
        <f t="shared" si="3"/>
        <v>37500</v>
      </c>
      <c r="L114" s="26">
        <f t="shared" si="4"/>
        <v>12500</v>
      </c>
      <c r="M114" s="20" t="str">
        <f>VLOOKUP(D114,'Hitlist A1500 ml Nov''21'!D:D,1,FALSE)</f>
        <v>889-0001301</v>
      </c>
      <c r="N114" s="27"/>
    </row>
    <row r="115" spans="2:14" s="20" customFormat="1" ht="15" x14ac:dyDescent="0.25">
      <c r="B115" s="21" t="s">
        <v>35</v>
      </c>
      <c r="C115" s="22" t="s">
        <v>1300</v>
      </c>
      <c r="D115" s="83" t="s">
        <v>389</v>
      </c>
      <c r="E115" s="21" t="s">
        <v>1771</v>
      </c>
      <c r="F115" s="23" t="s">
        <v>390</v>
      </c>
      <c r="G115" s="23" t="s">
        <v>1107</v>
      </c>
      <c r="H115" s="23" t="s">
        <v>1334</v>
      </c>
      <c r="I115" s="24">
        <v>15</v>
      </c>
      <c r="J115" s="25" t="str">
        <f t="shared" si="8"/>
        <v>A</v>
      </c>
      <c r="K115" s="26">
        <f t="shared" si="3"/>
        <v>5625</v>
      </c>
      <c r="L115" s="26">
        <f t="shared" si="4"/>
        <v>1875</v>
      </c>
      <c r="M115" s="20" t="str">
        <f>VLOOKUP(D115,'Hitlist A1500 ml Nov''21'!D:D,1,FALSE)</f>
        <v>889-0000241</v>
      </c>
      <c r="N115" s="27"/>
    </row>
    <row r="116" spans="2:14" s="20" customFormat="1" ht="15" x14ac:dyDescent="0.25">
      <c r="B116" s="21" t="s">
        <v>35</v>
      </c>
      <c r="C116" s="22" t="s">
        <v>1300</v>
      </c>
      <c r="D116" s="83" t="s">
        <v>343</v>
      </c>
      <c r="E116" s="21" t="s">
        <v>1771</v>
      </c>
      <c r="F116" s="23" t="s">
        <v>344</v>
      </c>
      <c r="G116" s="23" t="s">
        <v>1335</v>
      </c>
      <c r="H116" s="23" t="s">
        <v>1336</v>
      </c>
      <c r="I116" s="24">
        <v>100</v>
      </c>
      <c r="J116" s="25" t="str">
        <f t="shared" si="8"/>
        <v>C</v>
      </c>
      <c r="K116" s="26">
        <f t="shared" si="3"/>
        <v>115000</v>
      </c>
      <c r="L116" s="26">
        <f t="shared" si="4"/>
        <v>35000</v>
      </c>
      <c r="M116" s="20" t="str">
        <f>VLOOKUP(D116,'Hitlist A1500 ml Nov''21'!D:D,1,FALSE)</f>
        <v>889-0006249</v>
      </c>
      <c r="N116" s="27"/>
    </row>
    <row r="117" spans="2:14" s="20" customFormat="1" ht="15" x14ac:dyDescent="0.25">
      <c r="B117" s="21" t="s">
        <v>35</v>
      </c>
      <c r="C117" s="22" t="s">
        <v>1300</v>
      </c>
      <c r="D117" s="83" t="s">
        <v>148</v>
      </c>
      <c r="E117" s="21" t="s">
        <v>1771</v>
      </c>
      <c r="F117" s="23" t="s">
        <v>149</v>
      </c>
      <c r="G117" s="23" t="s">
        <v>1099</v>
      </c>
      <c r="H117" s="23" t="s">
        <v>1337</v>
      </c>
      <c r="I117" s="24">
        <v>200</v>
      </c>
      <c r="J117" s="25" t="str">
        <f t="shared" si="8"/>
        <v>D</v>
      </c>
      <c r="K117" s="26">
        <f t="shared" si="3"/>
        <v>300000</v>
      </c>
      <c r="L117" s="26">
        <f t="shared" si="4"/>
        <v>100000</v>
      </c>
      <c r="M117" s="20" t="str">
        <f>VLOOKUP(D117,'Hitlist A1500 ml Nov''21'!D:D,1,FALSE)</f>
        <v>889-0018125</v>
      </c>
      <c r="N117" s="27"/>
    </row>
    <row r="118" spans="2:14" s="20" customFormat="1" ht="15" x14ac:dyDescent="0.25">
      <c r="B118" s="21" t="s">
        <v>35</v>
      </c>
      <c r="C118" s="75" t="s">
        <v>1295</v>
      </c>
      <c r="D118" s="83" t="s">
        <v>570</v>
      </c>
      <c r="E118" s="21" t="s">
        <v>1771</v>
      </c>
      <c r="F118" s="23" t="s">
        <v>571</v>
      </c>
      <c r="G118" s="23" t="s">
        <v>1338</v>
      </c>
      <c r="H118" s="23" t="s">
        <v>1339</v>
      </c>
      <c r="I118" s="24">
        <v>15</v>
      </c>
      <c r="J118" s="25" t="str">
        <f t="shared" si="8"/>
        <v>A</v>
      </c>
      <c r="K118" s="26">
        <f t="shared" si="3"/>
        <v>5625</v>
      </c>
      <c r="L118" s="26">
        <f t="shared" si="4"/>
        <v>1875</v>
      </c>
      <c r="M118" s="20" t="str">
        <f>VLOOKUP(D118,'Hitlist A1500 ml Nov''21'!D:D,1,FALSE)</f>
        <v>889-0008367</v>
      </c>
      <c r="N118" s="27"/>
    </row>
    <row r="119" spans="2:14" s="20" customFormat="1" ht="15" x14ac:dyDescent="0.25">
      <c r="B119" s="21" t="s">
        <v>35</v>
      </c>
      <c r="C119" s="22" t="s">
        <v>1348</v>
      </c>
      <c r="D119" s="83" t="s">
        <v>335</v>
      </c>
      <c r="E119" s="21" t="s">
        <v>1771</v>
      </c>
      <c r="F119" s="23" t="s">
        <v>336</v>
      </c>
      <c r="G119" s="23" t="s">
        <v>1169</v>
      </c>
      <c r="H119" s="23" t="s">
        <v>1374</v>
      </c>
      <c r="I119" s="24">
        <v>20</v>
      </c>
      <c r="J119" s="25" t="str">
        <f t="shared" si="8"/>
        <v>A</v>
      </c>
      <c r="K119" s="26">
        <f t="shared" si="3"/>
        <v>7500</v>
      </c>
      <c r="L119" s="26">
        <f t="shared" si="4"/>
        <v>2500</v>
      </c>
      <c r="M119" s="20" t="str">
        <f>VLOOKUP(D119,'Hitlist A1500 ml Nov''21'!D:D,1,FALSE)</f>
        <v>889-0005213</v>
      </c>
      <c r="N119" s="27"/>
    </row>
    <row r="120" spans="2:14" s="20" customFormat="1" ht="15" x14ac:dyDescent="0.25">
      <c r="B120" s="21" t="s">
        <v>35</v>
      </c>
      <c r="C120" s="22" t="s">
        <v>1348</v>
      </c>
      <c r="D120" s="83" t="s">
        <v>150</v>
      </c>
      <c r="E120" s="21" t="s">
        <v>1771</v>
      </c>
      <c r="F120" s="23" t="s">
        <v>151</v>
      </c>
      <c r="G120" s="23" t="s">
        <v>1104</v>
      </c>
      <c r="H120" s="23" t="s">
        <v>1375</v>
      </c>
      <c r="I120" s="24">
        <v>200</v>
      </c>
      <c r="J120" s="25" t="str">
        <f t="shared" si="8"/>
        <v>D</v>
      </c>
      <c r="K120" s="26">
        <f t="shared" si="3"/>
        <v>300000</v>
      </c>
      <c r="L120" s="26">
        <f t="shared" si="4"/>
        <v>100000</v>
      </c>
      <c r="M120" s="20" t="str">
        <f>VLOOKUP(D120,'Hitlist A1500 ml Nov''21'!D:D,1,FALSE)</f>
        <v>889-0005464</v>
      </c>
      <c r="N120" s="27"/>
    </row>
    <row r="121" spans="2:14" s="20" customFormat="1" ht="15" x14ac:dyDescent="0.25">
      <c r="B121" s="21" t="s">
        <v>35</v>
      </c>
      <c r="C121" s="22" t="s">
        <v>1412</v>
      </c>
      <c r="D121" s="83" t="s">
        <v>363</v>
      </c>
      <c r="E121" s="21" t="s">
        <v>1771</v>
      </c>
      <c r="F121" s="23" t="s">
        <v>364</v>
      </c>
      <c r="G121" s="23" t="s">
        <v>1103</v>
      </c>
      <c r="H121" s="23" t="s">
        <v>1430</v>
      </c>
      <c r="I121" s="24">
        <v>20</v>
      </c>
      <c r="J121" s="25" t="str">
        <f t="shared" si="8"/>
        <v>A</v>
      </c>
      <c r="K121" s="26">
        <f t="shared" si="3"/>
        <v>7500</v>
      </c>
      <c r="L121" s="26">
        <f t="shared" si="4"/>
        <v>2500</v>
      </c>
      <c r="M121" s="20" t="str">
        <f>VLOOKUP(D121,'Hitlist A1500 ml Nov''21'!D:D,1,FALSE)</f>
        <v>889-0001000</v>
      </c>
      <c r="N121" s="27"/>
    </row>
    <row r="122" spans="2:14" s="20" customFormat="1" ht="15" x14ac:dyDescent="0.25">
      <c r="B122" s="21" t="s">
        <v>35</v>
      </c>
      <c r="C122" s="22" t="s">
        <v>1412</v>
      </c>
      <c r="D122" s="83" t="s">
        <v>389</v>
      </c>
      <c r="E122" s="21" t="s">
        <v>1771</v>
      </c>
      <c r="F122" s="23" t="s">
        <v>390</v>
      </c>
      <c r="G122" s="23" t="s">
        <v>1107</v>
      </c>
      <c r="H122" s="23" t="s">
        <v>1431</v>
      </c>
      <c r="I122" s="24">
        <v>15</v>
      </c>
      <c r="J122" s="25" t="str">
        <f t="shared" si="8"/>
        <v>A</v>
      </c>
      <c r="K122" s="26">
        <f t="shared" si="3"/>
        <v>5625</v>
      </c>
      <c r="L122" s="26">
        <f t="shared" si="4"/>
        <v>1875</v>
      </c>
      <c r="M122" s="20" t="str">
        <f>VLOOKUP(D122,'Hitlist A1500 ml Nov''21'!D:D,1,FALSE)</f>
        <v>889-0000241</v>
      </c>
      <c r="N122" s="27"/>
    </row>
    <row r="123" spans="2:14" s="20" customFormat="1" ht="15" x14ac:dyDescent="0.25">
      <c r="B123" s="21" t="s">
        <v>35</v>
      </c>
      <c r="C123" s="22" t="s">
        <v>1440</v>
      </c>
      <c r="D123" s="83" t="s">
        <v>1179</v>
      </c>
      <c r="E123" s="21" t="s">
        <v>1771</v>
      </c>
      <c r="F123" s="23" t="s">
        <v>1180</v>
      </c>
      <c r="G123" s="23" t="s">
        <v>1755</v>
      </c>
      <c r="H123" s="23" t="s">
        <v>1756</v>
      </c>
      <c r="I123" s="24">
        <v>300</v>
      </c>
      <c r="J123" s="25" t="str">
        <f t="shared" si="8"/>
        <v>D</v>
      </c>
      <c r="K123" s="26">
        <f t="shared" si="3"/>
        <v>450000</v>
      </c>
      <c r="L123" s="26">
        <f t="shared" si="4"/>
        <v>150000</v>
      </c>
      <c r="M123" s="20" t="str">
        <f>VLOOKUP(D123,'Hitlist A1500 ml Nov''21'!D:D,1,FALSE)</f>
        <v>889-0020009</v>
      </c>
      <c r="N123" s="27"/>
    </row>
    <row r="124" spans="2:14" s="20" customFormat="1" ht="15" x14ac:dyDescent="0.25">
      <c r="B124" s="21" t="s">
        <v>35</v>
      </c>
      <c r="C124" s="22" t="s">
        <v>1449</v>
      </c>
      <c r="D124" s="83" t="s">
        <v>451</v>
      </c>
      <c r="E124" s="21" t="s">
        <v>1771</v>
      </c>
      <c r="F124" s="23" t="s">
        <v>452</v>
      </c>
      <c r="G124" s="23" t="s">
        <v>1115</v>
      </c>
      <c r="H124" s="23" t="s">
        <v>1460</v>
      </c>
      <c r="I124" s="24">
        <v>15</v>
      </c>
      <c r="J124" s="25" t="str">
        <f t="shared" si="8"/>
        <v>A</v>
      </c>
      <c r="K124" s="26">
        <f t="shared" si="3"/>
        <v>5625</v>
      </c>
      <c r="L124" s="26">
        <f t="shared" si="4"/>
        <v>1875</v>
      </c>
      <c r="M124" s="20" t="str">
        <f>VLOOKUP(D124,'Hitlist A1500 ml Nov''21'!D:D,1,FALSE)</f>
        <v>889-0015822</v>
      </c>
      <c r="N124" s="27"/>
    </row>
    <row r="125" spans="2:14" s="20" customFormat="1" ht="15" x14ac:dyDescent="0.25">
      <c r="B125" s="21" t="s">
        <v>35</v>
      </c>
      <c r="C125" s="22" t="s">
        <v>1449</v>
      </c>
      <c r="D125" s="83" t="s">
        <v>377</v>
      </c>
      <c r="E125" s="21" t="s">
        <v>1771</v>
      </c>
      <c r="F125" s="23" t="s">
        <v>378</v>
      </c>
      <c r="G125" s="23" t="s">
        <v>1459</v>
      </c>
      <c r="H125" s="23" t="s">
        <v>1461</v>
      </c>
      <c r="I125" s="24">
        <v>15</v>
      </c>
      <c r="J125" s="25" t="str">
        <f t="shared" si="8"/>
        <v>A</v>
      </c>
      <c r="K125" s="26">
        <f t="shared" si="3"/>
        <v>5625</v>
      </c>
      <c r="L125" s="26">
        <f t="shared" si="4"/>
        <v>1875</v>
      </c>
      <c r="M125" s="20" t="str">
        <f>VLOOKUP(D125,'Hitlist A1500 ml Nov''21'!D:D,1,FALSE)</f>
        <v>889-0016526</v>
      </c>
      <c r="N125" s="27"/>
    </row>
    <row r="126" spans="2:14" s="20" customFormat="1" ht="15" x14ac:dyDescent="0.25">
      <c r="B126" s="21" t="s">
        <v>35</v>
      </c>
      <c r="C126" s="22" t="s">
        <v>1449</v>
      </c>
      <c r="D126" s="83" t="s">
        <v>439</v>
      </c>
      <c r="E126" s="21" t="s">
        <v>1771</v>
      </c>
      <c r="F126" s="23" t="s">
        <v>440</v>
      </c>
      <c r="G126" s="23" t="s">
        <v>1119</v>
      </c>
      <c r="H126" s="23" t="s">
        <v>1462</v>
      </c>
      <c r="I126" s="24">
        <v>15</v>
      </c>
      <c r="J126" s="25" t="str">
        <f t="shared" si="8"/>
        <v>A</v>
      </c>
      <c r="K126" s="26">
        <f t="shared" si="3"/>
        <v>5625</v>
      </c>
      <c r="L126" s="26">
        <f t="shared" si="4"/>
        <v>1875</v>
      </c>
      <c r="M126" s="20" t="str">
        <f>VLOOKUP(D126,'Hitlist A1500 ml Nov''21'!D:D,1,FALSE)</f>
        <v>889-0008598</v>
      </c>
      <c r="N126" s="27"/>
    </row>
    <row r="127" spans="2:14" s="20" customFormat="1" ht="15" x14ac:dyDescent="0.25">
      <c r="B127" s="21" t="s">
        <v>35</v>
      </c>
      <c r="C127" s="22" t="s">
        <v>1449</v>
      </c>
      <c r="D127" s="83" t="s">
        <v>898</v>
      </c>
      <c r="E127" s="21" t="s">
        <v>1770</v>
      </c>
      <c r="F127" s="23" t="s">
        <v>899</v>
      </c>
      <c r="G127" s="23" t="s">
        <v>1111</v>
      </c>
      <c r="H127" s="23" t="s">
        <v>1463</v>
      </c>
      <c r="I127" s="24">
        <v>1000</v>
      </c>
      <c r="J127" s="25" t="str">
        <f t="shared" si="8"/>
        <v>D</v>
      </c>
      <c r="K127" s="26">
        <f t="shared" si="3"/>
        <v>1500000</v>
      </c>
      <c r="L127" s="26">
        <f t="shared" si="4"/>
        <v>500000</v>
      </c>
      <c r="M127" s="20" t="str">
        <f>VLOOKUP(D127,'Hitlist A1500 ml Nov''21'!D:D,1,FALSE)</f>
        <v>889-0000724</v>
      </c>
      <c r="N127" s="27"/>
    </row>
    <row r="128" spans="2:14" s="20" customFormat="1" ht="15" x14ac:dyDescent="0.25">
      <c r="B128" s="21" t="s">
        <v>35</v>
      </c>
      <c r="C128" s="22" t="s">
        <v>1449</v>
      </c>
      <c r="D128" s="83" t="s">
        <v>235</v>
      </c>
      <c r="E128" s="21" t="s">
        <v>1771</v>
      </c>
      <c r="F128" s="23" t="s">
        <v>236</v>
      </c>
      <c r="G128" s="23" t="s">
        <v>1464</v>
      </c>
      <c r="H128" s="23" t="s">
        <v>1465</v>
      </c>
      <c r="I128" s="24">
        <v>100</v>
      </c>
      <c r="J128" s="25" t="str">
        <f t="shared" si="6"/>
        <v>C</v>
      </c>
      <c r="K128" s="26">
        <f t="shared" si="3"/>
        <v>115000</v>
      </c>
      <c r="L128" s="26">
        <f t="shared" si="4"/>
        <v>35000</v>
      </c>
      <c r="M128" s="20" t="str">
        <f>VLOOKUP(D128,'Hitlist A1500 ml Nov''21'!D:D,1,FALSE)</f>
        <v>889-0000962</v>
      </c>
      <c r="N128" s="27"/>
    </row>
    <row r="129" spans="2:14" s="20" customFormat="1" ht="15" x14ac:dyDescent="0.25">
      <c r="B129" s="21" t="s">
        <v>35</v>
      </c>
      <c r="C129" s="22" t="s">
        <v>1449</v>
      </c>
      <c r="D129" s="83" t="s">
        <v>796</v>
      </c>
      <c r="E129" s="21" t="s">
        <v>1771</v>
      </c>
      <c r="F129" s="23" t="s">
        <v>797</v>
      </c>
      <c r="G129" s="23" t="s">
        <v>1466</v>
      </c>
      <c r="H129" s="23" t="s">
        <v>1467</v>
      </c>
      <c r="I129" s="24">
        <v>20</v>
      </c>
      <c r="J129" s="25" t="str">
        <f t="shared" si="6"/>
        <v>A</v>
      </c>
      <c r="K129" s="26">
        <f t="shared" si="3"/>
        <v>7500</v>
      </c>
      <c r="L129" s="26">
        <f t="shared" si="4"/>
        <v>2500</v>
      </c>
      <c r="M129" s="20" t="str">
        <f>VLOOKUP(D129,'Hitlist A1500 ml Nov''21'!D:D,1,FALSE)</f>
        <v>889-0001846</v>
      </c>
      <c r="N129" s="27"/>
    </row>
    <row r="130" spans="2:14" s="20" customFormat="1" ht="15" x14ac:dyDescent="0.25">
      <c r="B130" s="21" t="s">
        <v>35</v>
      </c>
      <c r="C130" s="22" t="s">
        <v>1520</v>
      </c>
      <c r="D130" s="83" t="s">
        <v>195</v>
      </c>
      <c r="E130" s="21" t="s">
        <v>1771</v>
      </c>
      <c r="F130" s="23" t="s">
        <v>196</v>
      </c>
      <c r="G130" s="23" t="s">
        <v>1578</v>
      </c>
      <c r="H130" s="23" t="s">
        <v>1579</v>
      </c>
      <c r="I130" s="24">
        <v>200</v>
      </c>
      <c r="J130" s="25" t="str">
        <f t="shared" si="6"/>
        <v>D</v>
      </c>
      <c r="K130" s="26">
        <f t="shared" si="3"/>
        <v>300000</v>
      </c>
      <c r="L130" s="26">
        <f t="shared" si="4"/>
        <v>100000</v>
      </c>
      <c r="M130" s="20" t="str">
        <f>VLOOKUP(D130,'Hitlist A1500 ml Nov''21'!D:D,1,FALSE)</f>
        <v>889-0000667</v>
      </c>
      <c r="N130" s="27"/>
    </row>
    <row r="131" spans="2:14" s="20" customFormat="1" ht="15" x14ac:dyDescent="0.25">
      <c r="B131" s="21" t="s">
        <v>35</v>
      </c>
      <c r="C131" s="22" t="s">
        <v>1520</v>
      </c>
      <c r="D131" s="83" t="s">
        <v>335</v>
      </c>
      <c r="E131" s="21" t="s">
        <v>1771</v>
      </c>
      <c r="F131" s="23" t="s">
        <v>336</v>
      </c>
      <c r="G131" s="23" t="s">
        <v>1169</v>
      </c>
      <c r="H131" s="23" t="s">
        <v>1580</v>
      </c>
      <c r="I131" s="24">
        <v>15</v>
      </c>
      <c r="J131" s="25" t="str">
        <f t="shared" si="6"/>
        <v>A</v>
      </c>
      <c r="K131" s="26">
        <f t="shared" si="3"/>
        <v>5625</v>
      </c>
      <c r="L131" s="26">
        <f t="shared" si="4"/>
        <v>1875</v>
      </c>
      <c r="M131" s="20" t="str">
        <f>VLOOKUP(D131,'Hitlist A1500 ml Nov''21'!D:D,1,FALSE)</f>
        <v>889-0005213</v>
      </c>
      <c r="N131" s="27"/>
    </row>
    <row r="132" spans="2:14" s="20" customFormat="1" ht="15" x14ac:dyDescent="0.25">
      <c r="B132" s="21" t="s">
        <v>35</v>
      </c>
      <c r="C132" s="22" t="s">
        <v>1520</v>
      </c>
      <c r="D132" s="83" t="s">
        <v>389</v>
      </c>
      <c r="E132" s="21" t="s">
        <v>1771</v>
      </c>
      <c r="F132" s="23" t="s">
        <v>390</v>
      </c>
      <c r="G132" s="23" t="s">
        <v>1107</v>
      </c>
      <c r="H132" s="23" t="s">
        <v>1581</v>
      </c>
      <c r="I132" s="24">
        <v>15</v>
      </c>
      <c r="J132" s="25" t="str">
        <f t="shared" si="6"/>
        <v>A</v>
      </c>
      <c r="K132" s="26">
        <f t="shared" si="3"/>
        <v>5625</v>
      </c>
      <c r="L132" s="26">
        <f t="shared" si="4"/>
        <v>1875</v>
      </c>
      <c r="M132" s="20" t="str">
        <f>VLOOKUP(D132,'Hitlist A1500 ml Nov''21'!D:D,1,FALSE)</f>
        <v>889-0000241</v>
      </c>
      <c r="N132" s="27"/>
    </row>
    <row r="133" spans="2:14" s="20" customFormat="1" ht="15" x14ac:dyDescent="0.25">
      <c r="B133" s="21" t="s">
        <v>35</v>
      </c>
      <c r="C133" s="22" t="s">
        <v>1522</v>
      </c>
      <c r="D133" s="83" t="s">
        <v>148</v>
      </c>
      <c r="E133" s="21" t="s">
        <v>1771</v>
      </c>
      <c r="F133" s="23" t="s">
        <v>149</v>
      </c>
      <c r="G133" s="23" t="s">
        <v>1099</v>
      </c>
      <c r="H133" s="23" t="s">
        <v>1582</v>
      </c>
      <c r="I133" s="24">
        <v>224</v>
      </c>
      <c r="J133" s="25" t="str">
        <f t="shared" si="6"/>
        <v>D</v>
      </c>
      <c r="K133" s="26">
        <f t="shared" si="3"/>
        <v>336000</v>
      </c>
      <c r="L133" s="26">
        <f t="shared" si="4"/>
        <v>112000</v>
      </c>
      <c r="M133" s="20" t="str">
        <f>VLOOKUP(D133,'Hitlist A1500 ml Nov''21'!D:D,1,FALSE)</f>
        <v>889-0018125</v>
      </c>
      <c r="N133" s="27"/>
    </row>
    <row r="134" spans="2:14" s="20" customFormat="1" ht="15" x14ac:dyDescent="0.25">
      <c r="B134" s="21" t="s">
        <v>35</v>
      </c>
      <c r="C134" s="22" t="s">
        <v>1522</v>
      </c>
      <c r="D134" s="83" t="s">
        <v>944</v>
      </c>
      <c r="E134" s="21" t="s">
        <v>1771</v>
      </c>
      <c r="F134" s="23" t="s">
        <v>945</v>
      </c>
      <c r="G134" s="23" t="s">
        <v>1583</v>
      </c>
      <c r="H134" s="23" t="s">
        <v>1584</v>
      </c>
      <c r="I134" s="24">
        <v>15</v>
      </c>
      <c r="J134" s="25" t="str">
        <f t="shared" si="6"/>
        <v>A</v>
      </c>
      <c r="K134" s="26">
        <f t="shared" si="3"/>
        <v>5625</v>
      </c>
      <c r="L134" s="26">
        <f t="shared" si="4"/>
        <v>1875</v>
      </c>
      <c r="M134" s="20" t="str">
        <f>VLOOKUP(D134,'Hitlist A1500 ml Nov''21'!D:D,1,FALSE)</f>
        <v>889-0000728</v>
      </c>
      <c r="N134" s="27"/>
    </row>
    <row r="135" spans="2:14" s="20" customFormat="1" ht="15" x14ac:dyDescent="0.25">
      <c r="B135" s="21" t="s">
        <v>35</v>
      </c>
      <c r="C135" s="22" t="s">
        <v>1524</v>
      </c>
      <c r="D135" s="83" t="s">
        <v>628</v>
      </c>
      <c r="E135" s="21" t="s">
        <v>1771</v>
      </c>
      <c r="F135" s="23" t="s">
        <v>629</v>
      </c>
      <c r="G135" s="23" t="s">
        <v>1101</v>
      </c>
      <c r="H135" s="23" t="s">
        <v>1585</v>
      </c>
      <c r="I135" s="24">
        <v>20</v>
      </c>
      <c r="J135" s="25" t="str">
        <f t="shared" si="6"/>
        <v>A</v>
      </c>
      <c r="K135" s="26">
        <f t="shared" si="3"/>
        <v>7500</v>
      </c>
      <c r="L135" s="26">
        <f t="shared" si="4"/>
        <v>2500</v>
      </c>
      <c r="M135" s="20" t="str">
        <f>VLOOKUP(D135,'Hitlist A1500 ml Nov''21'!D:D,1,FALSE)</f>
        <v>889-0006568</v>
      </c>
      <c r="N135" s="27"/>
    </row>
    <row r="136" spans="2:14" s="20" customFormat="1" ht="15" x14ac:dyDescent="0.25">
      <c r="B136" s="21" t="s">
        <v>35</v>
      </c>
      <c r="C136" s="22" t="s">
        <v>1524</v>
      </c>
      <c r="D136" s="83" t="s">
        <v>363</v>
      </c>
      <c r="E136" s="21" t="s">
        <v>1771</v>
      </c>
      <c r="F136" s="23" t="s">
        <v>364</v>
      </c>
      <c r="G136" s="23" t="s">
        <v>1103</v>
      </c>
      <c r="H136" s="23" t="s">
        <v>1586</v>
      </c>
      <c r="I136" s="24">
        <v>20</v>
      </c>
      <c r="J136" s="25" t="str">
        <f t="shared" si="6"/>
        <v>A</v>
      </c>
      <c r="K136" s="26">
        <f t="shared" si="3"/>
        <v>7500</v>
      </c>
      <c r="L136" s="26">
        <f t="shared" si="4"/>
        <v>2500</v>
      </c>
      <c r="M136" s="20" t="str">
        <f>VLOOKUP(D136,'Hitlist A1500 ml Nov''21'!D:D,1,FALSE)</f>
        <v>889-0001000</v>
      </c>
      <c r="N136" s="27"/>
    </row>
    <row r="137" spans="2:14" s="20" customFormat="1" ht="15" x14ac:dyDescent="0.25">
      <c r="B137" s="21" t="s">
        <v>35</v>
      </c>
      <c r="C137" s="22" t="s">
        <v>1524</v>
      </c>
      <c r="D137" s="83" t="s">
        <v>292</v>
      </c>
      <c r="E137" s="21" t="s">
        <v>1771</v>
      </c>
      <c r="F137" s="23" t="s">
        <v>293</v>
      </c>
      <c r="G137" s="23" t="s">
        <v>1587</v>
      </c>
      <c r="H137" s="23" t="s">
        <v>1588</v>
      </c>
      <c r="I137" s="24">
        <v>100</v>
      </c>
      <c r="J137" s="25" t="str">
        <f t="shared" si="6"/>
        <v>C</v>
      </c>
      <c r="K137" s="26">
        <f t="shared" si="3"/>
        <v>115000</v>
      </c>
      <c r="L137" s="26">
        <f t="shared" si="4"/>
        <v>35000</v>
      </c>
      <c r="M137" s="20" t="str">
        <f>VLOOKUP(D137,'Hitlist A1500 ml Nov''21'!D:D,1,FALSE)</f>
        <v>889-0000744</v>
      </c>
      <c r="N137" s="27"/>
    </row>
    <row r="138" spans="2:14" s="20" customFormat="1" ht="15" x14ac:dyDescent="0.25">
      <c r="B138" s="21" t="s">
        <v>35</v>
      </c>
      <c r="C138" s="22" t="s">
        <v>1597</v>
      </c>
      <c r="D138" s="83" t="s">
        <v>148</v>
      </c>
      <c r="E138" s="21" t="s">
        <v>1771</v>
      </c>
      <c r="F138" s="23" t="s">
        <v>149</v>
      </c>
      <c r="G138" s="23" t="s">
        <v>1099</v>
      </c>
      <c r="H138" s="23" t="s">
        <v>1614</v>
      </c>
      <c r="I138" s="24">
        <v>1000</v>
      </c>
      <c r="J138" s="25" t="str">
        <f t="shared" si="6"/>
        <v>D</v>
      </c>
      <c r="K138" s="26">
        <f t="shared" si="3"/>
        <v>1500000</v>
      </c>
      <c r="L138" s="26">
        <f t="shared" si="4"/>
        <v>500000</v>
      </c>
      <c r="M138" s="20" t="str">
        <f>VLOOKUP(D138,'Hitlist A1500 ml Nov''21'!D:D,1,FALSE)</f>
        <v>889-0018125</v>
      </c>
      <c r="N138" s="27"/>
    </row>
    <row r="139" spans="2:14" s="20" customFormat="1" ht="15" x14ac:dyDescent="0.25">
      <c r="B139" s="21" t="s">
        <v>35</v>
      </c>
      <c r="C139" s="22" t="s">
        <v>1616</v>
      </c>
      <c r="D139" s="83" t="s">
        <v>750</v>
      </c>
      <c r="E139" s="21" t="s">
        <v>1771</v>
      </c>
      <c r="F139" s="23" t="s">
        <v>751</v>
      </c>
      <c r="G139" s="23" t="s">
        <v>1630</v>
      </c>
      <c r="H139" s="23" t="s">
        <v>1631</v>
      </c>
      <c r="I139" s="24">
        <v>50</v>
      </c>
      <c r="J139" s="25" t="str">
        <f t="shared" si="6"/>
        <v>B</v>
      </c>
      <c r="K139" s="26">
        <f t="shared" si="3"/>
        <v>37500</v>
      </c>
      <c r="L139" s="26">
        <f t="shared" si="4"/>
        <v>12500</v>
      </c>
      <c r="M139" s="20" t="str">
        <f>VLOOKUP(D139,'Hitlist A1500 ml Nov''21'!D:D,1,FALSE)</f>
        <v>889-0002091</v>
      </c>
      <c r="N139" s="27"/>
    </row>
    <row r="140" spans="2:14" s="20" customFormat="1" ht="15" x14ac:dyDescent="0.25">
      <c r="B140" s="21" t="s">
        <v>35</v>
      </c>
      <c r="C140" s="22" t="s">
        <v>1633</v>
      </c>
      <c r="D140" s="83" t="s">
        <v>1181</v>
      </c>
      <c r="E140" s="21" t="s">
        <v>1770</v>
      </c>
      <c r="F140" s="23" t="s">
        <v>1182</v>
      </c>
      <c r="G140" s="23" t="s">
        <v>1660</v>
      </c>
      <c r="H140" s="23" t="s">
        <v>1661</v>
      </c>
      <c r="I140" s="24">
        <v>300</v>
      </c>
      <c r="J140" s="25" t="str">
        <f t="shared" si="6"/>
        <v>D</v>
      </c>
      <c r="K140" s="26">
        <f t="shared" si="3"/>
        <v>450000</v>
      </c>
      <c r="L140" s="26">
        <f t="shared" si="4"/>
        <v>150000</v>
      </c>
      <c r="M140" s="20" t="str">
        <f>VLOOKUP(D140,'Hitlist A1500 ml Nov''21'!D:D,1,FALSE)</f>
        <v>889-0000727</v>
      </c>
      <c r="N140" s="27"/>
    </row>
    <row r="141" spans="2:14" s="20" customFormat="1" ht="15" x14ac:dyDescent="0.25">
      <c r="B141" s="21" t="s">
        <v>35</v>
      </c>
      <c r="C141" s="22" t="s">
        <v>1633</v>
      </c>
      <c r="D141" s="83" t="s">
        <v>89</v>
      </c>
      <c r="E141" s="21" t="s">
        <v>1770</v>
      </c>
      <c r="F141" s="23" t="s">
        <v>90</v>
      </c>
      <c r="G141" s="23" t="s">
        <v>1113</v>
      </c>
      <c r="H141" s="23" t="s">
        <v>1664</v>
      </c>
      <c r="I141" s="24">
        <v>700</v>
      </c>
      <c r="J141" s="25" t="str">
        <f t="shared" si="6"/>
        <v>D</v>
      </c>
      <c r="K141" s="26">
        <f t="shared" si="3"/>
        <v>1050000</v>
      </c>
      <c r="L141" s="26">
        <f t="shared" si="4"/>
        <v>350000</v>
      </c>
      <c r="M141" s="20" t="str">
        <f>VLOOKUP(D141,'Hitlist A1500 ml Nov''21'!D:D,1,FALSE)</f>
        <v>889-0004329</v>
      </c>
      <c r="N141" s="27"/>
    </row>
    <row r="142" spans="2:14" s="20" customFormat="1" ht="15" x14ac:dyDescent="0.25">
      <c r="B142" s="21" t="s">
        <v>35</v>
      </c>
      <c r="C142" s="22" t="s">
        <v>1633</v>
      </c>
      <c r="D142" s="83" t="s">
        <v>401</v>
      </c>
      <c r="E142" s="21" t="s">
        <v>1771</v>
      </c>
      <c r="F142" s="23" t="s">
        <v>402</v>
      </c>
      <c r="G142" s="23" t="s">
        <v>1662</v>
      </c>
      <c r="H142" s="23" t="s">
        <v>1663</v>
      </c>
      <c r="I142" s="24">
        <v>50</v>
      </c>
      <c r="J142" s="25" t="str">
        <f t="shared" si="6"/>
        <v>B</v>
      </c>
      <c r="K142" s="26">
        <f t="shared" si="3"/>
        <v>37500</v>
      </c>
      <c r="L142" s="26">
        <f t="shared" si="4"/>
        <v>12500</v>
      </c>
      <c r="M142" s="20" t="str">
        <f>VLOOKUP(D142,'Hitlist A1500 ml Nov''21'!D:D,1,FALSE)</f>
        <v>889-0018138</v>
      </c>
      <c r="N142" s="27"/>
    </row>
    <row r="143" spans="2:14" s="20" customFormat="1" ht="15" x14ac:dyDescent="0.25">
      <c r="B143" s="21" t="s">
        <v>35</v>
      </c>
      <c r="C143" s="22" t="s">
        <v>1667</v>
      </c>
      <c r="D143" s="83" t="s">
        <v>570</v>
      </c>
      <c r="E143" s="21" t="s">
        <v>1771</v>
      </c>
      <c r="F143" s="23" t="s">
        <v>571</v>
      </c>
      <c r="G143" s="23" t="s">
        <v>1338</v>
      </c>
      <c r="H143" s="23" t="s">
        <v>1689</v>
      </c>
      <c r="I143" s="24">
        <v>20</v>
      </c>
      <c r="J143" s="25" t="str">
        <f t="shared" si="6"/>
        <v>A</v>
      </c>
      <c r="K143" s="26">
        <f t="shared" ref="K143:K204" si="9">IFERROR(VLOOKUP(J143,$H$5:$L$9,5,0)*I143,0)</f>
        <v>7500</v>
      </c>
      <c r="L143" s="26">
        <f t="shared" ref="L143:L204" si="10">IFERROR(VLOOKUP(J143,$H$5:$M$9,6,0),0)*I143</f>
        <v>2500</v>
      </c>
      <c r="M143" s="20" t="str">
        <f>VLOOKUP(D143,'Hitlist A1500 ml Nov''21'!D:D,1,FALSE)</f>
        <v>889-0008367</v>
      </c>
      <c r="N143" s="27"/>
    </row>
    <row r="144" spans="2:14" s="20" customFormat="1" ht="15" x14ac:dyDescent="0.25">
      <c r="B144" s="21" t="s">
        <v>35</v>
      </c>
      <c r="C144" s="22" t="s">
        <v>1667</v>
      </c>
      <c r="D144" s="83" t="s">
        <v>335</v>
      </c>
      <c r="E144" s="21" t="s">
        <v>1771</v>
      </c>
      <c r="F144" s="23" t="s">
        <v>336</v>
      </c>
      <c r="G144" s="23" t="s">
        <v>1169</v>
      </c>
      <c r="H144" s="23" t="s">
        <v>1690</v>
      </c>
      <c r="I144" s="24">
        <v>15</v>
      </c>
      <c r="J144" s="25" t="str">
        <f t="shared" si="6"/>
        <v>A</v>
      </c>
      <c r="K144" s="26">
        <f t="shared" si="9"/>
        <v>5625</v>
      </c>
      <c r="L144" s="26">
        <f t="shared" si="10"/>
        <v>1875</v>
      </c>
      <c r="M144" s="20" t="str">
        <f>VLOOKUP(D144,'Hitlist A1500 ml Nov''21'!D:D,1,FALSE)</f>
        <v>889-0005213</v>
      </c>
      <c r="N144" s="27"/>
    </row>
    <row r="145" spans="2:14" s="20" customFormat="1" ht="15" x14ac:dyDescent="0.25">
      <c r="B145" s="21" t="s">
        <v>35</v>
      </c>
      <c r="C145" s="22" t="s">
        <v>1667</v>
      </c>
      <c r="D145" s="83" t="s">
        <v>656</v>
      </c>
      <c r="E145" s="21" t="s">
        <v>1771</v>
      </c>
      <c r="F145" s="23" t="s">
        <v>657</v>
      </c>
      <c r="G145" s="23" t="s">
        <v>1691</v>
      </c>
      <c r="H145" s="23" t="s">
        <v>1692</v>
      </c>
      <c r="I145" s="24">
        <v>15</v>
      </c>
      <c r="J145" s="25" t="str">
        <f t="shared" si="6"/>
        <v>A</v>
      </c>
      <c r="K145" s="26">
        <f t="shared" si="9"/>
        <v>5625</v>
      </c>
      <c r="L145" s="26">
        <f t="shared" si="10"/>
        <v>1875</v>
      </c>
      <c r="M145" s="20" t="str">
        <f>VLOOKUP(D145,'Hitlist A1500 ml Nov''21'!D:D,1,FALSE)</f>
        <v>889-0008856</v>
      </c>
      <c r="N145" s="27"/>
    </row>
    <row r="146" spans="2:14" s="20" customFormat="1" ht="15" x14ac:dyDescent="0.25">
      <c r="B146" s="21" t="s">
        <v>35</v>
      </c>
      <c r="C146" s="22" t="s">
        <v>1667</v>
      </c>
      <c r="D146" s="83" t="s">
        <v>403</v>
      </c>
      <c r="E146" s="21" t="s">
        <v>1771</v>
      </c>
      <c r="F146" s="23" t="s">
        <v>404</v>
      </c>
      <c r="G146" s="23" t="s">
        <v>1109</v>
      </c>
      <c r="H146" s="23" t="s">
        <v>1693</v>
      </c>
      <c r="I146" s="24">
        <v>20</v>
      </c>
      <c r="J146" s="25" t="str">
        <f t="shared" si="6"/>
        <v>A</v>
      </c>
      <c r="K146" s="26">
        <f t="shared" si="9"/>
        <v>7500</v>
      </c>
      <c r="L146" s="26">
        <f t="shared" si="10"/>
        <v>2500</v>
      </c>
      <c r="M146" s="20" t="str">
        <f>VLOOKUP(D146,'Hitlist A1500 ml Nov''21'!D:D,1,FALSE)</f>
        <v>889-0006441</v>
      </c>
      <c r="N146" s="27"/>
    </row>
    <row r="147" spans="2:14" s="20" customFormat="1" ht="15" x14ac:dyDescent="0.25">
      <c r="B147" s="21" t="s">
        <v>35</v>
      </c>
      <c r="C147" s="22" t="s">
        <v>1667</v>
      </c>
      <c r="D147" s="83" t="s">
        <v>235</v>
      </c>
      <c r="E147" s="21" t="s">
        <v>1771</v>
      </c>
      <c r="F147" s="23" t="s">
        <v>236</v>
      </c>
      <c r="G147" s="23" t="s">
        <v>1464</v>
      </c>
      <c r="H147" s="23" t="s">
        <v>1694</v>
      </c>
      <c r="I147" s="24">
        <v>100</v>
      </c>
      <c r="J147" s="25" t="str">
        <f t="shared" si="6"/>
        <v>C</v>
      </c>
      <c r="K147" s="26">
        <f t="shared" si="9"/>
        <v>115000</v>
      </c>
      <c r="L147" s="26">
        <f t="shared" si="10"/>
        <v>35000</v>
      </c>
      <c r="M147" s="20" t="str">
        <f>VLOOKUP(D147,'Hitlist A1500 ml Nov''21'!D:D,1,FALSE)</f>
        <v>889-0000962</v>
      </c>
      <c r="N147" s="27"/>
    </row>
    <row r="148" spans="2:14" s="20" customFormat="1" ht="15" x14ac:dyDescent="0.25">
      <c r="B148" s="21" t="s">
        <v>35</v>
      </c>
      <c r="C148" s="22" t="s">
        <v>1667</v>
      </c>
      <c r="D148" s="83" t="s">
        <v>343</v>
      </c>
      <c r="E148" s="21" t="s">
        <v>1771</v>
      </c>
      <c r="F148" s="23" t="s">
        <v>344</v>
      </c>
      <c r="G148" s="23" t="s">
        <v>1335</v>
      </c>
      <c r="H148" s="23" t="s">
        <v>1695</v>
      </c>
      <c r="I148" s="24">
        <v>100</v>
      </c>
      <c r="J148" s="25" t="str">
        <f t="shared" si="6"/>
        <v>C</v>
      </c>
      <c r="K148" s="26">
        <f t="shared" si="9"/>
        <v>115000</v>
      </c>
      <c r="L148" s="26">
        <f t="shared" si="10"/>
        <v>35000</v>
      </c>
      <c r="M148" s="20" t="str">
        <f>VLOOKUP(D148,'Hitlist A1500 ml Nov''21'!D:D,1,FALSE)</f>
        <v>889-0006249</v>
      </c>
      <c r="N148" s="27"/>
    </row>
    <row r="149" spans="2:14" s="20" customFormat="1" ht="15" x14ac:dyDescent="0.25">
      <c r="B149" s="21" t="s">
        <v>35</v>
      </c>
      <c r="C149" s="22" t="s">
        <v>1696</v>
      </c>
      <c r="D149" s="83" t="s">
        <v>898</v>
      </c>
      <c r="E149" s="21" t="s">
        <v>1770</v>
      </c>
      <c r="F149" s="23" t="s">
        <v>899</v>
      </c>
      <c r="G149" s="23" t="s">
        <v>1111</v>
      </c>
      <c r="H149" s="23" t="s">
        <v>1741</v>
      </c>
      <c r="I149" s="24">
        <v>2000</v>
      </c>
      <c r="J149" s="25" t="str">
        <f t="shared" ref="J149:J167" si="11">IF($B$1="AQUA 1500 ML",IF(I149&lt;=1,"",IF(I149&lt;=49,"A",IF(I149&lt;=99,"B",IF(I149&lt;=199,"C","D")))))</f>
        <v>D</v>
      </c>
      <c r="K149" s="26">
        <f t="shared" si="9"/>
        <v>3000000</v>
      </c>
      <c r="L149" s="26">
        <f t="shared" si="10"/>
        <v>1000000</v>
      </c>
      <c r="M149" s="20" t="str">
        <f>VLOOKUP(D149,'Hitlist A1500 ml Nov''21'!D:D,1,FALSE)</f>
        <v>889-0000724</v>
      </c>
      <c r="N149" s="27"/>
    </row>
    <row r="150" spans="2:14" s="20" customFormat="1" ht="15" x14ac:dyDescent="0.25">
      <c r="B150" s="21" t="s">
        <v>35</v>
      </c>
      <c r="C150" s="22" t="s">
        <v>1696</v>
      </c>
      <c r="D150" s="83" t="s">
        <v>796</v>
      </c>
      <c r="E150" s="21" t="s">
        <v>1771</v>
      </c>
      <c r="F150" s="23" t="s">
        <v>797</v>
      </c>
      <c r="G150" s="23" t="s">
        <v>1466</v>
      </c>
      <c r="H150" s="23" t="s">
        <v>1737</v>
      </c>
      <c r="I150" s="24">
        <v>15</v>
      </c>
      <c r="J150" s="25" t="str">
        <f t="shared" si="11"/>
        <v>A</v>
      </c>
      <c r="K150" s="26">
        <f t="shared" si="9"/>
        <v>5625</v>
      </c>
      <c r="L150" s="26">
        <f t="shared" si="10"/>
        <v>1875</v>
      </c>
      <c r="M150" s="20" t="str">
        <f>VLOOKUP(D150,'Hitlist A1500 ml Nov''21'!D:D,1,FALSE)</f>
        <v>889-0001846</v>
      </c>
      <c r="N150" s="27"/>
    </row>
    <row r="151" spans="2:14" s="20" customFormat="1" ht="15" x14ac:dyDescent="0.25">
      <c r="B151" s="21" t="s">
        <v>35</v>
      </c>
      <c r="C151" s="22" t="s">
        <v>1696</v>
      </c>
      <c r="D151" s="83" t="s">
        <v>369</v>
      </c>
      <c r="E151" s="21" t="s">
        <v>1771</v>
      </c>
      <c r="F151" s="23" t="s">
        <v>370</v>
      </c>
      <c r="G151" s="23" t="s">
        <v>1738</v>
      </c>
      <c r="H151" s="23" t="s">
        <v>1739</v>
      </c>
      <c r="I151" s="24">
        <v>50</v>
      </c>
      <c r="J151" s="25" t="str">
        <f t="shared" si="11"/>
        <v>B</v>
      </c>
      <c r="K151" s="26">
        <f t="shared" si="9"/>
        <v>37500</v>
      </c>
      <c r="L151" s="26">
        <f t="shared" si="10"/>
        <v>12500</v>
      </c>
      <c r="M151" s="20" t="str">
        <f>VLOOKUP(D151,'Hitlist A1500 ml Nov''21'!D:D,1,FALSE)</f>
        <v>889-0000261</v>
      </c>
      <c r="N151" s="27"/>
    </row>
    <row r="152" spans="2:14" s="20" customFormat="1" ht="15" x14ac:dyDescent="0.25">
      <c r="B152" s="21" t="s">
        <v>35</v>
      </c>
      <c r="C152" s="75" t="s">
        <v>1696</v>
      </c>
      <c r="D152" s="83" t="s">
        <v>195</v>
      </c>
      <c r="E152" s="21" t="s">
        <v>1771</v>
      </c>
      <c r="F152" s="23" t="s">
        <v>196</v>
      </c>
      <c r="G152" s="23" t="s">
        <v>1578</v>
      </c>
      <c r="H152" s="23" t="s">
        <v>1740</v>
      </c>
      <c r="I152" s="24">
        <v>200</v>
      </c>
      <c r="J152" s="25" t="str">
        <f t="shared" si="11"/>
        <v>D</v>
      </c>
      <c r="K152" s="26">
        <f t="shared" si="9"/>
        <v>300000</v>
      </c>
      <c r="L152" s="26">
        <f t="shared" si="10"/>
        <v>100000</v>
      </c>
      <c r="M152" s="20" t="str">
        <f>VLOOKUP(D152,'Hitlist A1500 ml Nov''21'!D:D,1,FALSE)</f>
        <v>889-0000667</v>
      </c>
      <c r="N152" s="27"/>
    </row>
    <row r="153" spans="2:14" s="20" customFormat="1" ht="15" x14ac:dyDescent="0.25">
      <c r="B153" s="21" t="s">
        <v>35</v>
      </c>
      <c r="C153" s="22" t="s">
        <v>1696</v>
      </c>
      <c r="D153" s="83" t="s">
        <v>654</v>
      </c>
      <c r="E153" s="21" t="s">
        <v>1771</v>
      </c>
      <c r="F153" s="23" t="s">
        <v>655</v>
      </c>
      <c r="G153" s="23" t="s">
        <v>1742</v>
      </c>
      <c r="H153" s="23" t="s">
        <v>1743</v>
      </c>
      <c r="I153" s="24">
        <v>15</v>
      </c>
      <c r="J153" s="25" t="str">
        <f t="shared" si="11"/>
        <v>A</v>
      </c>
      <c r="K153" s="26">
        <f t="shared" si="9"/>
        <v>5625</v>
      </c>
      <c r="L153" s="26">
        <f t="shared" si="10"/>
        <v>1875</v>
      </c>
      <c r="M153" s="20" t="str">
        <f>VLOOKUP(D153,'Hitlist A1500 ml Nov''21'!D:D,1,FALSE)</f>
        <v>889-0018370</v>
      </c>
      <c r="N153" s="27"/>
    </row>
    <row r="154" spans="2:14" s="20" customFormat="1" ht="15" x14ac:dyDescent="0.25">
      <c r="B154" s="21" t="s">
        <v>46</v>
      </c>
      <c r="C154" s="22" t="s">
        <v>1028</v>
      </c>
      <c r="D154" s="83" t="s">
        <v>133</v>
      </c>
      <c r="E154" s="21" t="s">
        <v>1771</v>
      </c>
      <c r="F154" s="23" t="s">
        <v>134</v>
      </c>
      <c r="G154" s="23" t="s">
        <v>1130</v>
      </c>
      <c r="H154" s="23" t="s">
        <v>1131</v>
      </c>
      <c r="I154" s="24">
        <v>25</v>
      </c>
      <c r="J154" s="25" t="str">
        <f t="shared" si="11"/>
        <v>A</v>
      </c>
      <c r="K154" s="26">
        <f t="shared" si="9"/>
        <v>9375</v>
      </c>
      <c r="L154" s="26">
        <f t="shared" si="10"/>
        <v>3125</v>
      </c>
      <c r="M154" s="20" t="str">
        <f>VLOOKUP(D154,'Hitlist A1500 ml Nov''21'!D:D,1,FALSE)</f>
        <v>569-0004815</v>
      </c>
      <c r="N154" s="27"/>
    </row>
    <row r="155" spans="2:14" s="20" customFormat="1" ht="15" x14ac:dyDescent="0.25">
      <c r="B155" s="21" t="s">
        <v>46</v>
      </c>
      <c r="C155" s="22" t="s">
        <v>1033</v>
      </c>
      <c r="D155" s="83" t="s">
        <v>341</v>
      </c>
      <c r="E155" s="21" t="s">
        <v>1771</v>
      </c>
      <c r="F155" s="23" t="s">
        <v>342</v>
      </c>
      <c r="G155" s="23" t="s">
        <v>1132</v>
      </c>
      <c r="H155" s="23" t="s">
        <v>1133</v>
      </c>
      <c r="I155" s="24">
        <v>50</v>
      </c>
      <c r="J155" s="25" t="str">
        <f t="shared" si="11"/>
        <v>B</v>
      </c>
      <c r="K155" s="26">
        <f t="shared" si="9"/>
        <v>37500</v>
      </c>
      <c r="L155" s="26">
        <f t="shared" si="10"/>
        <v>12500</v>
      </c>
      <c r="M155" s="20" t="str">
        <f>VLOOKUP(D155,'Hitlist A1500 ml Nov''21'!D:D,1,FALSE)</f>
        <v>569-0000474</v>
      </c>
      <c r="N155" s="27"/>
    </row>
    <row r="156" spans="2:14" s="20" customFormat="1" ht="15" x14ac:dyDescent="0.25">
      <c r="B156" s="21" t="s">
        <v>46</v>
      </c>
      <c r="C156" s="75" t="s">
        <v>1039</v>
      </c>
      <c r="D156" s="83" t="s">
        <v>345</v>
      </c>
      <c r="E156" s="21" t="s">
        <v>1771</v>
      </c>
      <c r="F156" s="23" t="s">
        <v>346</v>
      </c>
      <c r="G156" s="23" t="s">
        <v>1134</v>
      </c>
      <c r="H156" s="23" t="s">
        <v>1136</v>
      </c>
      <c r="I156" s="24">
        <v>300</v>
      </c>
      <c r="J156" s="25" t="str">
        <f t="shared" si="11"/>
        <v>D</v>
      </c>
      <c r="K156" s="26">
        <f t="shared" si="9"/>
        <v>450000</v>
      </c>
      <c r="L156" s="26">
        <f t="shared" si="10"/>
        <v>150000</v>
      </c>
      <c r="M156" s="20" t="str">
        <f>VLOOKUP(D156,'Hitlist A1500 ml Nov''21'!D:D,1,FALSE)</f>
        <v>569-0001422</v>
      </c>
      <c r="N156" s="27"/>
    </row>
    <row r="157" spans="2:14" s="20" customFormat="1" ht="15" x14ac:dyDescent="0.25">
      <c r="B157" s="21" t="s">
        <v>46</v>
      </c>
      <c r="C157" s="22" t="s">
        <v>1039</v>
      </c>
      <c r="D157" s="83" t="s">
        <v>209</v>
      </c>
      <c r="E157" s="21" t="s">
        <v>1771</v>
      </c>
      <c r="F157" s="23" t="s">
        <v>210</v>
      </c>
      <c r="G157" s="23" t="s">
        <v>1135</v>
      </c>
      <c r="H157" s="23" t="s">
        <v>1137</v>
      </c>
      <c r="I157" s="24">
        <v>400</v>
      </c>
      <c r="J157" s="25" t="str">
        <f t="shared" si="11"/>
        <v>D</v>
      </c>
      <c r="K157" s="26">
        <f t="shared" si="9"/>
        <v>600000</v>
      </c>
      <c r="L157" s="26">
        <f t="shared" si="10"/>
        <v>200000</v>
      </c>
      <c r="M157" s="20" t="str">
        <f>VLOOKUP(D157,'Hitlist A1500 ml Nov''21'!D:D,1,FALSE)</f>
        <v>569-0001368</v>
      </c>
      <c r="N157" s="27"/>
    </row>
    <row r="158" spans="2:14" s="20" customFormat="1" ht="15" x14ac:dyDescent="0.25">
      <c r="B158" s="21" t="s">
        <v>46</v>
      </c>
      <c r="C158" s="22" t="s">
        <v>1042</v>
      </c>
      <c r="D158" s="83" t="s">
        <v>495</v>
      </c>
      <c r="E158" s="21" t="s">
        <v>1771</v>
      </c>
      <c r="F158" s="23" t="s">
        <v>102</v>
      </c>
      <c r="G158" s="23" t="s">
        <v>1132</v>
      </c>
      <c r="H158" s="23" t="s">
        <v>1138</v>
      </c>
      <c r="I158" s="24">
        <v>15</v>
      </c>
      <c r="J158" s="25" t="str">
        <f t="shared" si="11"/>
        <v>A</v>
      </c>
      <c r="K158" s="26">
        <f t="shared" si="9"/>
        <v>5625</v>
      </c>
      <c r="L158" s="26">
        <f t="shared" si="10"/>
        <v>1875</v>
      </c>
      <c r="M158" s="20" t="str">
        <f>VLOOKUP(D158,'Hitlist A1500 ml Nov''21'!D:D,1,FALSE)</f>
        <v>569-0001290</v>
      </c>
      <c r="N158" s="27"/>
    </row>
    <row r="159" spans="2:14" s="20" customFormat="1" ht="15" x14ac:dyDescent="0.25">
      <c r="B159" s="21" t="s">
        <v>46</v>
      </c>
      <c r="C159" s="22" t="s">
        <v>1199</v>
      </c>
      <c r="D159" s="83" t="s">
        <v>273</v>
      </c>
      <c r="E159" s="21" t="s">
        <v>1771</v>
      </c>
      <c r="F159" s="23" t="s">
        <v>274</v>
      </c>
      <c r="G159" s="23" t="s">
        <v>1228</v>
      </c>
      <c r="H159" s="23" t="s">
        <v>1229</v>
      </c>
      <c r="I159" s="24">
        <v>50</v>
      </c>
      <c r="J159" s="25" t="str">
        <f t="shared" si="11"/>
        <v>B</v>
      </c>
      <c r="K159" s="26">
        <f t="shared" si="9"/>
        <v>37500</v>
      </c>
      <c r="L159" s="26">
        <f t="shared" si="10"/>
        <v>12500</v>
      </c>
      <c r="M159" s="20" t="str">
        <f>VLOOKUP(D159,'Hitlist A1500 ml Nov''21'!D:D,1,FALSE)</f>
        <v>569-0000839</v>
      </c>
      <c r="N159" s="27"/>
    </row>
    <row r="160" spans="2:14" s="20" customFormat="1" ht="15" x14ac:dyDescent="0.25">
      <c r="B160" s="21" t="s">
        <v>46</v>
      </c>
      <c r="C160" s="22" t="s">
        <v>1265</v>
      </c>
      <c r="D160" s="83" t="s">
        <v>584</v>
      </c>
      <c r="E160" s="21" t="s">
        <v>1771</v>
      </c>
      <c r="F160" s="23" t="s">
        <v>585</v>
      </c>
      <c r="G160" s="23" t="s">
        <v>1293</v>
      </c>
      <c r="H160" s="23" t="s">
        <v>1294</v>
      </c>
      <c r="I160" s="24">
        <v>15</v>
      </c>
      <c r="J160" s="25" t="str">
        <f t="shared" si="11"/>
        <v>A</v>
      </c>
      <c r="K160" s="26">
        <f t="shared" si="9"/>
        <v>5625</v>
      </c>
      <c r="L160" s="26">
        <f t="shared" si="10"/>
        <v>1875</v>
      </c>
      <c r="M160" s="20" t="str">
        <f>VLOOKUP(D160,'Hitlist A1500 ml Nov''21'!D:D,1,FALSE)</f>
        <v>569-0001377</v>
      </c>
      <c r="N160" s="27"/>
    </row>
    <row r="161" spans="2:14" s="20" customFormat="1" ht="15" x14ac:dyDescent="0.25">
      <c r="B161" s="21" t="s">
        <v>46</v>
      </c>
      <c r="C161" s="22" t="s">
        <v>1348</v>
      </c>
      <c r="D161" s="83" t="s">
        <v>135</v>
      </c>
      <c r="E161" s="21" t="s">
        <v>1771</v>
      </c>
      <c r="F161" s="23" t="s">
        <v>136</v>
      </c>
      <c r="G161" s="23" t="s">
        <v>1134</v>
      </c>
      <c r="H161" s="23" t="s">
        <v>1378</v>
      </c>
      <c r="I161" s="24">
        <v>300</v>
      </c>
      <c r="J161" s="25" t="str">
        <f t="shared" si="11"/>
        <v>D</v>
      </c>
      <c r="K161" s="26">
        <f t="shared" si="9"/>
        <v>450000</v>
      </c>
      <c r="L161" s="26">
        <f t="shared" si="10"/>
        <v>150000</v>
      </c>
      <c r="M161" s="20" t="str">
        <f>VLOOKUP(D161,'Hitlist A1500 ml Nov''21'!D:D,1,FALSE)</f>
        <v>569-0000356</v>
      </c>
      <c r="N161" s="27"/>
    </row>
    <row r="162" spans="2:14" s="20" customFormat="1" ht="15" x14ac:dyDescent="0.25">
      <c r="B162" s="21" t="s">
        <v>46</v>
      </c>
      <c r="C162" s="22" t="s">
        <v>1385</v>
      </c>
      <c r="D162" s="83" t="s">
        <v>732</v>
      </c>
      <c r="E162" s="21" t="s">
        <v>1771</v>
      </c>
      <c r="F162" s="23" t="s">
        <v>733</v>
      </c>
      <c r="G162" s="23" t="s">
        <v>1410</v>
      </c>
      <c r="H162" s="23" t="s">
        <v>1411</v>
      </c>
      <c r="I162" s="24">
        <v>40</v>
      </c>
      <c r="J162" s="25" t="str">
        <f t="shared" si="11"/>
        <v>A</v>
      </c>
      <c r="K162" s="26">
        <f t="shared" si="9"/>
        <v>15000</v>
      </c>
      <c r="L162" s="26">
        <f t="shared" si="10"/>
        <v>5000</v>
      </c>
      <c r="M162" s="20" t="str">
        <f>VLOOKUP(D162,'Hitlist A1500 ml Nov''21'!D:D,1,FALSE)</f>
        <v>569-0004554</v>
      </c>
      <c r="N162" s="27"/>
    </row>
    <row r="163" spans="2:14" s="20" customFormat="1" ht="15" x14ac:dyDescent="0.25">
      <c r="B163" s="21" t="s">
        <v>46</v>
      </c>
      <c r="C163" s="22" t="s">
        <v>1449</v>
      </c>
      <c r="D163" s="83" t="s">
        <v>273</v>
      </c>
      <c r="E163" s="21" t="s">
        <v>1771</v>
      </c>
      <c r="F163" s="23" t="s">
        <v>274</v>
      </c>
      <c r="G163" s="23" t="s">
        <v>1228</v>
      </c>
      <c r="H163" s="23" t="s">
        <v>1474</v>
      </c>
      <c r="I163" s="24">
        <v>15</v>
      </c>
      <c r="J163" s="25" t="str">
        <f t="shared" si="11"/>
        <v>A</v>
      </c>
      <c r="K163" s="26">
        <f t="shared" si="9"/>
        <v>5625</v>
      </c>
      <c r="L163" s="26">
        <f t="shared" si="10"/>
        <v>1875</v>
      </c>
      <c r="M163" s="20" t="str">
        <f>VLOOKUP(D163,'Hitlist A1500 ml Nov''21'!D:D,1,FALSE)</f>
        <v>569-0000839</v>
      </c>
      <c r="N163" s="27"/>
    </row>
    <row r="164" spans="2:14" s="20" customFormat="1" ht="15" x14ac:dyDescent="0.25">
      <c r="B164" s="21" t="s">
        <v>46</v>
      </c>
      <c r="C164" s="22" t="s">
        <v>1449</v>
      </c>
      <c r="D164" s="83" t="s">
        <v>481</v>
      </c>
      <c r="E164" s="21" t="s">
        <v>1771</v>
      </c>
      <c r="F164" s="23" t="s">
        <v>482</v>
      </c>
      <c r="G164" s="23" t="s">
        <v>1475</v>
      </c>
      <c r="H164" s="23" t="s">
        <v>1476</v>
      </c>
      <c r="I164" s="24">
        <v>15</v>
      </c>
      <c r="J164" s="25" t="str">
        <f t="shared" si="11"/>
        <v>A</v>
      </c>
      <c r="K164" s="26">
        <f t="shared" si="9"/>
        <v>5625</v>
      </c>
      <c r="L164" s="26">
        <f t="shared" si="10"/>
        <v>1875</v>
      </c>
      <c r="M164" s="20" t="str">
        <f>VLOOKUP(D164,'Hitlist A1500 ml Nov''21'!D:D,1,FALSE)</f>
        <v>569-0000034</v>
      </c>
      <c r="N164" s="27"/>
    </row>
    <row r="165" spans="2:14" s="20" customFormat="1" ht="15" x14ac:dyDescent="0.25">
      <c r="B165" s="21" t="s">
        <v>46</v>
      </c>
      <c r="C165" s="22" t="s">
        <v>1477</v>
      </c>
      <c r="D165" s="83" t="s">
        <v>106</v>
      </c>
      <c r="E165" s="21" t="s">
        <v>1770</v>
      </c>
      <c r="F165" s="23" t="s">
        <v>107</v>
      </c>
      <c r="G165" s="23" t="s">
        <v>1502</v>
      </c>
      <c r="H165" s="23" t="s">
        <v>1503</v>
      </c>
      <c r="I165" s="24">
        <v>200</v>
      </c>
      <c r="J165" s="25" t="str">
        <f t="shared" si="11"/>
        <v>D</v>
      </c>
      <c r="K165" s="26">
        <f t="shared" si="9"/>
        <v>300000</v>
      </c>
      <c r="L165" s="26">
        <f t="shared" si="10"/>
        <v>100000</v>
      </c>
      <c r="M165" s="20" t="str">
        <f>VLOOKUP(D165,'Hitlist A1500 ml Nov''21'!D:D,1,FALSE)</f>
        <v>569-0004678</v>
      </c>
      <c r="N165" s="27"/>
    </row>
    <row r="166" spans="2:14" s="20" customFormat="1" ht="15" x14ac:dyDescent="0.25">
      <c r="B166" s="21" t="s">
        <v>46</v>
      </c>
      <c r="C166" s="22" t="s">
        <v>1522</v>
      </c>
      <c r="D166" s="83" t="s">
        <v>820</v>
      </c>
      <c r="E166" s="21" t="s">
        <v>1771</v>
      </c>
      <c r="F166" s="23" t="s">
        <v>821</v>
      </c>
      <c r="G166" s="23" t="s">
        <v>1591</v>
      </c>
      <c r="H166" s="23" t="s">
        <v>1593</v>
      </c>
      <c r="I166" s="24">
        <v>15</v>
      </c>
      <c r="J166" s="25" t="str">
        <f t="shared" si="11"/>
        <v>A</v>
      </c>
      <c r="K166" s="26">
        <f t="shared" si="9"/>
        <v>5625</v>
      </c>
      <c r="L166" s="26">
        <f t="shared" si="10"/>
        <v>1875</v>
      </c>
      <c r="M166" s="20" t="str">
        <f>VLOOKUP(D166,'Hitlist A1500 ml Nov''21'!D:D,1,FALSE)</f>
        <v>569-0000907</v>
      </c>
      <c r="N166" s="27"/>
    </row>
    <row r="167" spans="2:14" s="20" customFormat="1" ht="15" x14ac:dyDescent="0.25">
      <c r="B167" s="21" t="s">
        <v>46</v>
      </c>
      <c r="C167" s="22" t="s">
        <v>1522</v>
      </c>
      <c r="D167" s="83" t="s">
        <v>614</v>
      </c>
      <c r="E167" s="21" t="s">
        <v>1771</v>
      </c>
      <c r="F167" s="23" t="s">
        <v>615</v>
      </c>
      <c r="G167" s="23" t="s">
        <v>1592</v>
      </c>
      <c r="H167" s="23" t="s">
        <v>1594</v>
      </c>
      <c r="I167" s="24">
        <v>15</v>
      </c>
      <c r="J167" s="25" t="str">
        <f t="shared" si="11"/>
        <v>A</v>
      </c>
      <c r="K167" s="26">
        <f t="shared" si="9"/>
        <v>5625</v>
      </c>
      <c r="L167" s="26">
        <f t="shared" si="10"/>
        <v>1875</v>
      </c>
      <c r="M167" s="20" t="str">
        <f>VLOOKUP(D167,'Hitlist A1500 ml Nov''21'!D:D,1,FALSE)</f>
        <v>569-0003167</v>
      </c>
      <c r="N167" s="27"/>
    </row>
    <row r="168" spans="2:14" s="20" customFormat="1" ht="15" x14ac:dyDescent="0.25">
      <c r="B168" s="21" t="s">
        <v>46</v>
      </c>
      <c r="C168" s="22" t="s">
        <v>1524</v>
      </c>
      <c r="D168" s="83" t="s">
        <v>205</v>
      </c>
      <c r="E168" s="21" t="s">
        <v>1771</v>
      </c>
      <c r="F168" s="23" t="s">
        <v>206</v>
      </c>
      <c r="G168" s="23" t="s">
        <v>1595</v>
      </c>
      <c r="H168" s="23" t="s">
        <v>1596</v>
      </c>
      <c r="I168" s="24">
        <v>250</v>
      </c>
      <c r="J168" s="25" t="str">
        <f t="shared" si="6"/>
        <v>D</v>
      </c>
      <c r="K168" s="26">
        <f t="shared" si="9"/>
        <v>375000</v>
      </c>
      <c r="L168" s="26">
        <f t="shared" si="10"/>
        <v>125000</v>
      </c>
      <c r="M168" s="20" t="str">
        <f>VLOOKUP(D168,'Hitlist A1500 ml Nov''21'!D:D,1,FALSE)</f>
        <v>569-0000667</v>
      </c>
      <c r="N168" s="27"/>
    </row>
    <row r="169" spans="2:14" s="20" customFormat="1" ht="15" x14ac:dyDescent="0.25">
      <c r="B169" s="21" t="s">
        <v>46</v>
      </c>
      <c r="C169" s="22" t="s">
        <v>1696</v>
      </c>
      <c r="D169" s="83" t="s">
        <v>576</v>
      </c>
      <c r="E169" s="21" t="s">
        <v>1771</v>
      </c>
      <c r="F169" s="23" t="s">
        <v>577</v>
      </c>
      <c r="G169" s="23" t="s">
        <v>1745</v>
      </c>
      <c r="H169" s="23" t="s">
        <v>1746</v>
      </c>
      <c r="I169" s="24">
        <v>20</v>
      </c>
      <c r="J169" s="25" t="str">
        <f t="shared" si="6"/>
        <v>A</v>
      </c>
      <c r="K169" s="26">
        <f t="shared" si="9"/>
        <v>7500</v>
      </c>
      <c r="L169" s="26">
        <f t="shared" si="10"/>
        <v>2500</v>
      </c>
      <c r="M169" s="20" t="str">
        <f>VLOOKUP(D169,'Hitlist A1500 ml Nov''21'!D:D,1,FALSE)</f>
        <v>569-0001805</v>
      </c>
      <c r="N169" s="27"/>
    </row>
    <row r="170" spans="2:14" s="20" customFormat="1" ht="15" x14ac:dyDescent="0.25">
      <c r="B170" s="21" t="s">
        <v>46</v>
      </c>
      <c r="C170" s="22" t="s">
        <v>1696</v>
      </c>
      <c r="D170" s="83" t="s">
        <v>106</v>
      </c>
      <c r="E170" s="21" t="s">
        <v>1770</v>
      </c>
      <c r="F170" s="23" t="s">
        <v>107</v>
      </c>
      <c r="G170" s="23" t="s">
        <v>1502</v>
      </c>
      <c r="H170" s="23" t="s">
        <v>1747</v>
      </c>
      <c r="I170" s="24">
        <v>1500</v>
      </c>
      <c r="J170" s="25" t="str">
        <f t="shared" si="6"/>
        <v>D</v>
      </c>
      <c r="K170" s="26">
        <f t="shared" si="9"/>
        <v>2250000</v>
      </c>
      <c r="L170" s="26">
        <f t="shared" si="10"/>
        <v>750000</v>
      </c>
      <c r="M170" s="20" t="str">
        <f>VLOOKUP(D170,'Hitlist A1500 ml Nov''21'!D:D,1,FALSE)</f>
        <v>569-0004678</v>
      </c>
      <c r="N170" s="27"/>
    </row>
    <row r="171" spans="2:14" s="20" customFormat="1" ht="15" x14ac:dyDescent="0.25">
      <c r="B171" s="21" t="s">
        <v>46</v>
      </c>
      <c r="C171" s="22" t="s">
        <v>1696</v>
      </c>
      <c r="D171" s="83" t="s">
        <v>345</v>
      </c>
      <c r="E171" s="21" t="s">
        <v>1771</v>
      </c>
      <c r="F171" s="23" t="s">
        <v>346</v>
      </c>
      <c r="G171" s="23" t="s">
        <v>1134</v>
      </c>
      <c r="H171" s="23" t="s">
        <v>1748</v>
      </c>
      <c r="I171" s="24">
        <v>500</v>
      </c>
      <c r="J171" s="25" t="str">
        <f t="shared" si="6"/>
        <v>D</v>
      </c>
      <c r="K171" s="26">
        <f t="shared" si="9"/>
        <v>750000</v>
      </c>
      <c r="L171" s="26">
        <f t="shared" si="10"/>
        <v>250000</v>
      </c>
      <c r="M171" s="20" t="str">
        <f>VLOOKUP(D171,'Hitlist A1500 ml Nov''21'!D:D,1,FALSE)</f>
        <v>569-0001422</v>
      </c>
      <c r="N171" s="27"/>
    </row>
    <row r="172" spans="2:14" s="20" customFormat="1" ht="15" x14ac:dyDescent="0.25">
      <c r="B172" s="21" t="s">
        <v>46</v>
      </c>
      <c r="C172" s="22" t="s">
        <v>1696</v>
      </c>
      <c r="D172" s="83" t="s">
        <v>133</v>
      </c>
      <c r="E172" s="21" t="s">
        <v>1771</v>
      </c>
      <c r="F172" s="23" t="s">
        <v>134</v>
      </c>
      <c r="G172" s="23" t="s">
        <v>1130</v>
      </c>
      <c r="H172" s="23" t="s">
        <v>1749</v>
      </c>
      <c r="I172" s="24">
        <v>250</v>
      </c>
      <c r="J172" s="25" t="str">
        <f t="shared" si="6"/>
        <v>D</v>
      </c>
      <c r="K172" s="26">
        <f t="shared" si="9"/>
        <v>375000</v>
      </c>
      <c r="L172" s="26">
        <f t="shared" si="10"/>
        <v>125000</v>
      </c>
      <c r="M172" s="20" t="str">
        <f>VLOOKUP(D172,'Hitlist A1500 ml Nov''21'!D:D,1,FALSE)</f>
        <v>569-0004815</v>
      </c>
      <c r="N172" s="27"/>
    </row>
    <row r="173" spans="2:14" s="20" customFormat="1" ht="15" x14ac:dyDescent="0.25">
      <c r="B173" s="21" t="s">
        <v>47</v>
      </c>
      <c r="C173" s="22" t="s">
        <v>1033</v>
      </c>
      <c r="D173" s="83" t="s">
        <v>321</v>
      </c>
      <c r="E173" s="21" t="s">
        <v>1771</v>
      </c>
      <c r="F173" s="23" t="s">
        <v>322</v>
      </c>
      <c r="G173" s="23" t="s">
        <v>1074</v>
      </c>
      <c r="H173" s="23" t="s">
        <v>1075</v>
      </c>
      <c r="I173" s="24">
        <v>15</v>
      </c>
      <c r="J173" s="25" t="str">
        <f t="shared" si="6"/>
        <v>A</v>
      </c>
      <c r="K173" s="26">
        <f t="shared" si="9"/>
        <v>5625</v>
      </c>
      <c r="L173" s="26">
        <f t="shared" si="10"/>
        <v>1875</v>
      </c>
      <c r="M173" s="20" t="str">
        <f>VLOOKUP(D173,'Hitlist A1500 ml Nov''21'!D:D,1,FALSE)</f>
        <v>370-0000857</v>
      </c>
      <c r="N173" s="27"/>
    </row>
    <row r="174" spans="2:14" s="20" customFormat="1" ht="15" x14ac:dyDescent="0.25">
      <c r="B174" s="21" t="s">
        <v>47</v>
      </c>
      <c r="C174" s="22" t="s">
        <v>1036</v>
      </c>
      <c r="D174" s="83" t="s">
        <v>297</v>
      </c>
      <c r="E174" s="21" t="s">
        <v>1771</v>
      </c>
      <c r="F174" s="23" t="s">
        <v>298</v>
      </c>
      <c r="G174" s="23" t="s">
        <v>1076</v>
      </c>
      <c r="H174" s="23" t="s">
        <v>1077</v>
      </c>
      <c r="I174" s="24">
        <v>20</v>
      </c>
      <c r="J174" s="25" t="str">
        <f t="shared" si="6"/>
        <v>A</v>
      </c>
      <c r="K174" s="26">
        <f t="shared" si="9"/>
        <v>7500</v>
      </c>
      <c r="L174" s="26">
        <f t="shared" si="10"/>
        <v>2500</v>
      </c>
      <c r="M174" s="20" t="str">
        <f>VLOOKUP(D174,'Hitlist A1500 ml Nov''21'!D:D,1,FALSE)</f>
        <v>370-0000868</v>
      </c>
      <c r="N174" s="27"/>
    </row>
    <row r="175" spans="2:14" s="20" customFormat="1" ht="15" x14ac:dyDescent="0.25">
      <c r="B175" s="21" t="s">
        <v>47</v>
      </c>
      <c r="C175" s="75" t="s">
        <v>1036</v>
      </c>
      <c r="D175" s="83" t="s">
        <v>311</v>
      </c>
      <c r="E175" s="21" t="s">
        <v>1771</v>
      </c>
      <c r="F175" s="23" t="s">
        <v>312</v>
      </c>
      <c r="G175" s="23" t="s">
        <v>1078</v>
      </c>
      <c r="H175" s="23" t="s">
        <v>1079</v>
      </c>
      <c r="I175" s="24">
        <v>15</v>
      </c>
      <c r="J175" s="25" t="str">
        <f t="shared" si="6"/>
        <v>A</v>
      </c>
      <c r="K175" s="26">
        <f t="shared" si="9"/>
        <v>5625</v>
      </c>
      <c r="L175" s="26">
        <f t="shared" si="10"/>
        <v>1875</v>
      </c>
      <c r="M175" s="20" t="str">
        <f>VLOOKUP(D175,'Hitlist A1500 ml Nov''21'!D:D,1,FALSE)</f>
        <v>370-0000005</v>
      </c>
      <c r="N175" s="27"/>
    </row>
    <row r="176" spans="2:14" s="20" customFormat="1" ht="15" x14ac:dyDescent="0.25">
      <c r="B176" s="21" t="s">
        <v>47</v>
      </c>
      <c r="C176" s="22" t="s">
        <v>1139</v>
      </c>
      <c r="D176" s="83" t="s">
        <v>297</v>
      </c>
      <c r="E176" s="21" t="s">
        <v>1771</v>
      </c>
      <c r="F176" s="23" t="s">
        <v>298</v>
      </c>
      <c r="G176" s="23" t="s">
        <v>1076</v>
      </c>
      <c r="H176" s="23" t="s">
        <v>1149</v>
      </c>
      <c r="I176" s="24">
        <v>15</v>
      </c>
      <c r="J176" s="25" t="str">
        <f t="shared" si="6"/>
        <v>A</v>
      </c>
      <c r="K176" s="26">
        <f t="shared" si="9"/>
        <v>5625</v>
      </c>
      <c r="L176" s="26">
        <f t="shared" si="10"/>
        <v>1875</v>
      </c>
      <c r="M176" s="20" t="str">
        <f>VLOOKUP(D176,'Hitlist A1500 ml Nov''21'!D:D,1,FALSE)</f>
        <v>370-0000868</v>
      </c>
      <c r="N176" s="27"/>
    </row>
    <row r="177" spans="2:14" s="20" customFormat="1" ht="15" x14ac:dyDescent="0.25">
      <c r="B177" s="21" t="s">
        <v>47</v>
      </c>
      <c r="C177" s="22" t="s">
        <v>1199</v>
      </c>
      <c r="D177" s="83" t="s">
        <v>375</v>
      </c>
      <c r="E177" s="21" t="s">
        <v>1771</v>
      </c>
      <c r="F177" s="23" t="s">
        <v>376</v>
      </c>
      <c r="G177" s="23" t="s">
        <v>1222</v>
      </c>
      <c r="H177" s="23" t="s">
        <v>1223</v>
      </c>
      <c r="I177" s="24">
        <v>51</v>
      </c>
      <c r="J177" s="25" t="str">
        <f t="shared" si="6"/>
        <v>B</v>
      </c>
      <c r="K177" s="26">
        <f t="shared" si="9"/>
        <v>38250</v>
      </c>
      <c r="L177" s="26">
        <f t="shared" si="10"/>
        <v>12750</v>
      </c>
      <c r="M177" s="20" t="str">
        <f>VLOOKUP(D177,'Hitlist A1500 ml Nov''21'!D:D,1,FALSE)</f>
        <v>370-0001614</v>
      </c>
      <c r="N177" s="27"/>
    </row>
    <row r="178" spans="2:14" s="20" customFormat="1" ht="15" x14ac:dyDescent="0.25">
      <c r="B178" s="21" t="s">
        <v>47</v>
      </c>
      <c r="C178" s="22" t="s">
        <v>1234</v>
      </c>
      <c r="D178" s="83" t="s">
        <v>297</v>
      </c>
      <c r="E178" s="21" t="s">
        <v>1771</v>
      </c>
      <c r="F178" s="23" t="s">
        <v>298</v>
      </c>
      <c r="G178" s="23" t="s">
        <v>1076</v>
      </c>
      <c r="H178" s="23" t="s">
        <v>1255</v>
      </c>
      <c r="I178" s="24">
        <v>15</v>
      </c>
      <c r="J178" s="25" t="str">
        <f t="shared" si="6"/>
        <v>A</v>
      </c>
      <c r="K178" s="26">
        <f t="shared" si="9"/>
        <v>5625</v>
      </c>
      <c r="L178" s="26">
        <f t="shared" si="10"/>
        <v>1875</v>
      </c>
      <c r="M178" s="20" t="str">
        <f>VLOOKUP(D178,'Hitlist A1500 ml Nov''21'!D:D,1,FALSE)</f>
        <v>370-0000868</v>
      </c>
      <c r="N178" s="27"/>
    </row>
    <row r="179" spans="2:14" s="20" customFormat="1" ht="15" x14ac:dyDescent="0.25">
      <c r="B179" s="21" t="s">
        <v>47</v>
      </c>
      <c r="C179" s="22" t="s">
        <v>1234</v>
      </c>
      <c r="D179" s="83" t="s">
        <v>397</v>
      </c>
      <c r="E179" s="21" t="s">
        <v>1771</v>
      </c>
      <c r="F179" s="23" t="s">
        <v>398</v>
      </c>
      <c r="G179" s="23" t="s">
        <v>1256</v>
      </c>
      <c r="H179" s="23" t="s">
        <v>1257</v>
      </c>
      <c r="I179" s="24">
        <v>15</v>
      </c>
      <c r="J179" s="25" t="str">
        <f t="shared" si="6"/>
        <v>A</v>
      </c>
      <c r="K179" s="26">
        <f t="shared" si="9"/>
        <v>5625</v>
      </c>
      <c r="L179" s="26">
        <f t="shared" si="10"/>
        <v>1875</v>
      </c>
      <c r="M179" s="20" t="str">
        <f>VLOOKUP(D179,'Hitlist A1500 ml Nov''21'!D:D,1,FALSE)</f>
        <v>370-0000026</v>
      </c>
      <c r="N179" s="27"/>
    </row>
    <row r="180" spans="2:14" s="20" customFormat="1" ht="15" x14ac:dyDescent="0.25">
      <c r="B180" s="21" t="s">
        <v>47</v>
      </c>
      <c r="C180" s="22" t="s">
        <v>1300</v>
      </c>
      <c r="D180" s="83" t="s">
        <v>383</v>
      </c>
      <c r="E180" s="21" t="s">
        <v>1771</v>
      </c>
      <c r="F180" s="23" t="s">
        <v>384</v>
      </c>
      <c r="G180" s="23" t="s">
        <v>1310</v>
      </c>
      <c r="H180" s="23" t="s">
        <v>1311</v>
      </c>
      <c r="I180" s="24">
        <v>15</v>
      </c>
      <c r="J180" s="25" t="str">
        <f t="shared" si="6"/>
        <v>A</v>
      </c>
      <c r="K180" s="26">
        <f t="shared" si="9"/>
        <v>5625</v>
      </c>
      <c r="L180" s="26">
        <f t="shared" si="10"/>
        <v>1875</v>
      </c>
      <c r="M180" s="20" t="str">
        <f>VLOOKUP(D180,'Hitlist A1500 ml Nov''21'!D:D,1,FALSE)</f>
        <v>370-0000761</v>
      </c>
      <c r="N180" s="27"/>
    </row>
    <row r="181" spans="2:14" s="20" customFormat="1" ht="15" x14ac:dyDescent="0.25">
      <c r="B181" s="21" t="s">
        <v>47</v>
      </c>
      <c r="C181" s="22" t="s">
        <v>1300</v>
      </c>
      <c r="D181" s="83" t="s">
        <v>311</v>
      </c>
      <c r="E181" s="21" t="s">
        <v>1771</v>
      </c>
      <c r="F181" s="23" t="s">
        <v>312</v>
      </c>
      <c r="G181" s="23" t="s">
        <v>1078</v>
      </c>
      <c r="H181" s="23" t="s">
        <v>1312</v>
      </c>
      <c r="I181" s="24">
        <v>15</v>
      </c>
      <c r="J181" s="25" t="str">
        <f t="shared" si="6"/>
        <v>A</v>
      </c>
      <c r="K181" s="26">
        <f t="shared" si="9"/>
        <v>5625</v>
      </c>
      <c r="L181" s="26">
        <f t="shared" si="10"/>
        <v>1875</v>
      </c>
      <c r="M181" s="20" t="str">
        <f>VLOOKUP(D181,'Hitlist A1500 ml Nov''21'!D:D,1,FALSE)</f>
        <v>370-0000005</v>
      </c>
      <c r="N181" s="27"/>
    </row>
    <row r="182" spans="2:14" s="20" customFormat="1" ht="15" x14ac:dyDescent="0.25">
      <c r="B182" s="21" t="s">
        <v>47</v>
      </c>
      <c r="C182" s="22" t="s">
        <v>1300</v>
      </c>
      <c r="D182" s="83" t="s">
        <v>475</v>
      </c>
      <c r="E182" s="21" t="s">
        <v>1771</v>
      </c>
      <c r="F182" s="23" t="s">
        <v>476</v>
      </c>
      <c r="G182" s="23" t="s">
        <v>1313</v>
      </c>
      <c r="H182" s="23" t="s">
        <v>1314</v>
      </c>
      <c r="I182" s="24">
        <v>15</v>
      </c>
      <c r="J182" s="25" t="str">
        <f t="shared" si="6"/>
        <v>A</v>
      </c>
      <c r="K182" s="26">
        <f t="shared" si="9"/>
        <v>5625</v>
      </c>
      <c r="L182" s="26">
        <f t="shared" si="10"/>
        <v>1875</v>
      </c>
      <c r="M182" s="20" t="str">
        <f>VLOOKUP(D182,'Hitlist A1500 ml Nov''21'!D:D,1,FALSE)</f>
        <v>370-0000258</v>
      </c>
      <c r="N182" s="27"/>
    </row>
    <row r="183" spans="2:14" s="20" customFormat="1" ht="15" x14ac:dyDescent="0.25">
      <c r="B183" s="21" t="s">
        <v>47</v>
      </c>
      <c r="C183" s="22" t="s">
        <v>1295</v>
      </c>
      <c r="D183" s="83" t="s">
        <v>351</v>
      </c>
      <c r="E183" s="21" t="s">
        <v>1771</v>
      </c>
      <c r="F183" s="23" t="s">
        <v>352</v>
      </c>
      <c r="G183" s="23" t="s">
        <v>1315</v>
      </c>
      <c r="H183" s="23" t="s">
        <v>1316</v>
      </c>
      <c r="I183" s="24">
        <v>15</v>
      </c>
      <c r="J183" s="25" t="str">
        <f t="shared" si="6"/>
        <v>A</v>
      </c>
      <c r="K183" s="26">
        <f t="shared" si="9"/>
        <v>5625</v>
      </c>
      <c r="L183" s="26">
        <f t="shared" si="10"/>
        <v>1875</v>
      </c>
      <c r="M183" s="20" t="str">
        <f>VLOOKUP(D183,'Hitlist A1500 ml Nov''21'!D:D,1,FALSE)</f>
        <v>370-0000144</v>
      </c>
      <c r="N183" s="27"/>
    </row>
    <row r="184" spans="2:14" s="20" customFormat="1" ht="15" x14ac:dyDescent="0.25">
      <c r="B184" s="21" t="s">
        <v>47</v>
      </c>
      <c r="C184" s="22" t="s">
        <v>1295</v>
      </c>
      <c r="D184" s="83" t="s">
        <v>371</v>
      </c>
      <c r="E184" s="21" t="s">
        <v>1771</v>
      </c>
      <c r="F184" s="23" t="s">
        <v>372</v>
      </c>
      <c r="G184" s="23" t="s">
        <v>1317</v>
      </c>
      <c r="H184" s="23" t="s">
        <v>1318</v>
      </c>
      <c r="I184" s="24">
        <v>15</v>
      </c>
      <c r="J184" s="25" t="str">
        <f t="shared" si="6"/>
        <v>A</v>
      </c>
      <c r="K184" s="26">
        <f t="shared" si="9"/>
        <v>5625</v>
      </c>
      <c r="L184" s="26">
        <f t="shared" si="10"/>
        <v>1875</v>
      </c>
      <c r="M184" s="20" t="str">
        <f>VLOOKUP(D184,'Hitlist A1500 ml Nov''21'!D:D,1,FALSE)</f>
        <v>370-0000965</v>
      </c>
      <c r="N184" s="27"/>
    </row>
    <row r="185" spans="2:14" s="20" customFormat="1" ht="15" x14ac:dyDescent="0.25">
      <c r="B185" s="21" t="s">
        <v>47</v>
      </c>
      <c r="C185" s="22" t="s">
        <v>1295</v>
      </c>
      <c r="D185" s="83" t="s">
        <v>508</v>
      </c>
      <c r="E185" s="21" t="s">
        <v>1771</v>
      </c>
      <c r="F185" s="23" t="s">
        <v>509</v>
      </c>
      <c r="G185" s="23" t="s">
        <v>1319</v>
      </c>
      <c r="H185" s="23" t="s">
        <v>1320</v>
      </c>
      <c r="I185" s="24">
        <v>15</v>
      </c>
      <c r="J185" s="25" t="str">
        <f t="shared" si="6"/>
        <v>A</v>
      </c>
      <c r="K185" s="26">
        <f t="shared" si="9"/>
        <v>5625</v>
      </c>
      <c r="L185" s="26">
        <f t="shared" si="10"/>
        <v>1875</v>
      </c>
      <c r="M185" s="20" t="str">
        <f>VLOOKUP(D185,'Hitlist A1500 ml Nov''21'!D:D,1,FALSE)</f>
        <v>370-0000549</v>
      </c>
      <c r="N185" s="27"/>
    </row>
    <row r="186" spans="2:14" s="20" customFormat="1" ht="15" x14ac:dyDescent="0.25">
      <c r="B186" s="21" t="s">
        <v>47</v>
      </c>
      <c r="C186" s="22" t="s">
        <v>1295</v>
      </c>
      <c r="D186" s="83" t="s">
        <v>399</v>
      </c>
      <c r="E186" s="21" t="s">
        <v>1771</v>
      </c>
      <c r="F186" s="23" t="s">
        <v>400</v>
      </c>
      <c r="G186" s="23" t="s">
        <v>1321</v>
      </c>
      <c r="H186" s="23" t="s">
        <v>1322</v>
      </c>
      <c r="I186" s="24">
        <v>15</v>
      </c>
      <c r="J186" s="25" t="str">
        <f t="shared" ref="J186:J225" si="12">IF($B$1="AQUA 1500 ML",IF(I186&lt;=1,"",IF(I186&lt;=49,"A",IF(I186&lt;=99,"B",IF(I186&lt;=199,"C","D")))))</f>
        <v>A</v>
      </c>
      <c r="K186" s="26">
        <f t="shared" si="9"/>
        <v>5625</v>
      </c>
      <c r="L186" s="26">
        <f t="shared" si="10"/>
        <v>1875</v>
      </c>
      <c r="M186" s="20" t="str">
        <f>VLOOKUP(D186,'Hitlist A1500 ml Nov''21'!D:D,1,FALSE)</f>
        <v>370-0000194</v>
      </c>
      <c r="N186" s="27"/>
    </row>
    <row r="187" spans="2:14" s="20" customFormat="1" ht="15" x14ac:dyDescent="0.25">
      <c r="B187" s="21" t="s">
        <v>47</v>
      </c>
      <c r="C187" s="22" t="s">
        <v>1295</v>
      </c>
      <c r="D187" s="83" t="s">
        <v>297</v>
      </c>
      <c r="E187" s="21" t="s">
        <v>1771</v>
      </c>
      <c r="F187" s="23" t="s">
        <v>298</v>
      </c>
      <c r="G187" s="23" t="s">
        <v>1076</v>
      </c>
      <c r="H187" s="23" t="s">
        <v>1323</v>
      </c>
      <c r="I187" s="24">
        <v>15</v>
      </c>
      <c r="J187" s="25" t="str">
        <f t="shared" ref="J187:J205" si="13">IF($B$1="AQUA 1500 ML",IF(I187&lt;=1,"",IF(I187&lt;=49,"A",IF(I187&lt;=99,"B",IF(I187&lt;=199,"C","D")))))</f>
        <v>A</v>
      </c>
      <c r="K187" s="26">
        <f t="shared" si="9"/>
        <v>5625</v>
      </c>
      <c r="L187" s="26">
        <f t="shared" si="10"/>
        <v>1875</v>
      </c>
      <c r="M187" s="20" t="str">
        <f>VLOOKUP(D187,'Hitlist A1500 ml Nov''21'!D:D,1,FALSE)</f>
        <v>370-0000868</v>
      </c>
      <c r="N187" s="27"/>
    </row>
    <row r="188" spans="2:14" s="20" customFormat="1" ht="15" x14ac:dyDescent="0.25">
      <c r="B188" s="21" t="s">
        <v>47</v>
      </c>
      <c r="C188" s="22" t="s">
        <v>1348</v>
      </c>
      <c r="D188" s="83" t="s">
        <v>487</v>
      </c>
      <c r="E188" s="21" t="s">
        <v>1771</v>
      </c>
      <c r="F188" s="23" t="s">
        <v>488</v>
      </c>
      <c r="G188" s="23" t="s">
        <v>1366</v>
      </c>
      <c r="H188" s="23" t="s">
        <v>1367</v>
      </c>
      <c r="I188" s="24">
        <v>15</v>
      </c>
      <c r="J188" s="25" t="str">
        <f t="shared" si="13"/>
        <v>A</v>
      </c>
      <c r="K188" s="26">
        <f t="shared" si="9"/>
        <v>5625</v>
      </c>
      <c r="L188" s="26">
        <f t="shared" si="10"/>
        <v>1875</v>
      </c>
      <c r="M188" s="20" t="str">
        <f>VLOOKUP(D188,'Hitlist A1500 ml Nov''21'!D:D,1,FALSE)</f>
        <v>370-0000694</v>
      </c>
      <c r="N188" s="27"/>
    </row>
    <row r="189" spans="2:14" s="20" customFormat="1" ht="15" x14ac:dyDescent="0.25">
      <c r="B189" s="21" t="s">
        <v>47</v>
      </c>
      <c r="C189" s="22" t="s">
        <v>1348</v>
      </c>
      <c r="D189" s="83" t="s">
        <v>383</v>
      </c>
      <c r="E189" s="21" t="s">
        <v>1771</v>
      </c>
      <c r="F189" s="23" t="s">
        <v>384</v>
      </c>
      <c r="G189" s="23" t="s">
        <v>1310</v>
      </c>
      <c r="H189" s="23" t="s">
        <v>1368</v>
      </c>
      <c r="I189" s="24">
        <v>15</v>
      </c>
      <c r="J189" s="25" t="str">
        <f t="shared" si="13"/>
        <v>A</v>
      </c>
      <c r="K189" s="26">
        <f t="shared" si="9"/>
        <v>5625</v>
      </c>
      <c r="L189" s="26">
        <f t="shared" si="10"/>
        <v>1875</v>
      </c>
      <c r="M189" s="20" t="str">
        <f>VLOOKUP(D189,'Hitlist A1500 ml Nov''21'!D:D,1,FALSE)</f>
        <v>370-0000761</v>
      </c>
      <c r="N189" s="27"/>
    </row>
    <row r="190" spans="2:14" s="20" customFormat="1" ht="15" x14ac:dyDescent="0.25">
      <c r="B190" s="21" t="s">
        <v>47</v>
      </c>
      <c r="C190" s="22" t="s">
        <v>1348</v>
      </c>
      <c r="D190" s="83" t="s">
        <v>475</v>
      </c>
      <c r="E190" s="21" t="s">
        <v>1771</v>
      </c>
      <c r="F190" s="23" t="s">
        <v>476</v>
      </c>
      <c r="G190" s="23" t="s">
        <v>1313</v>
      </c>
      <c r="H190" s="23" t="s">
        <v>1369</v>
      </c>
      <c r="I190" s="24">
        <v>15</v>
      </c>
      <c r="J190" s="25" t="str">
        <f t="shared" si="13"/>
        <v>A</v>
      </c>
      <c r="K190" s="26">
        <f t="shared" si="9"/>
        <v>5625</v>
      </c>
      <c r="L190" s="26">
        <f t="shared" si="10"/>
        <v>1875</v>
      </c>
      <c r="M190" s="20" t="str">
        <f>VLOOKUP(D190,'Hitlist A1500 ml Nov''21'!D:D,1,FALSE)</f>
        <v>370-0000258</v>
      </c>
      <c r="N190" s="27"/>
    </row>
    <row r="191" spans="2:14" s="20" customFormat="1" ht="15" x14ac:dyDescent="0.25">
      <c r="B191" s="21" t="s">
        <v>47</v>
      </c>
      <c r="C191" s="22" t="s">
        <v>1412</v>
      </c>
      <c r="D191" s="83" t="s">
        <v>351</v>
      </c>
      <c r="E191" s="21" t="s">
        <v>1771</v>
      </c>
      <c r="F191" s="23" t="s">
        <v>352</v>
      </c>
      <c r="G191" s="23" t="s">
        <v>1315</v>
      </c>
      <c r="H191" s="23" t="s">
        <v>1428</v>
      </c>
      <c r="I191" s="24">
        <v>40</v>
      </c>
      <c r="J191" s="25" t="str">
        <f t="shared" si="13"/>
        <v>A</v>
      </c>
      <c r="K191" s="26">
        <f t="shared" si="9"/>
        <v>15000</v>
      </c>
      <c r="L191" s="26">
        <f t="shared" si="10"/>
        <v>5000</v>
      </c>
      <c r="M191" s="20" t="str">
        <f>VLOOKUP(D191,'Hitlist A1500 ml Nov''21'!D:D,1,FALSE)</f>
        <v>370-0000144</v>
      </c>
      <c r="N191" s="27"/>
    </row>
    <row r="192" spans="2:14" s="20" customFormat="1" ht="15" x14ac:dyDescent="0.25">
      <c r="B192" s="21" t="s">
        <v>47</v>
      </c>
      <c r="C192" s="22" t="s">
        <v>1412</v>
      </c>
      <c r="D192" s="83" t="s">
        <v>383</v>
      </c>
      <c r="E192" s="21" t="s">
        <v>1771</v>
      </c>
      <c r="F192" s="23" t="s">
        <v>384</v>
      </c>
      <c r="G192" s="23" t="s">
        <v>1310</v>
      </c>
      <c r="H192" s="23" t="s">
        <v>1429</v>
      </c>
      <c r="I192" s="24">
        <v>30</v>
      </c>
      <c r="J192" s="25" t="str">
        <f t="shared" si="13"/>
        <v>A</v>
      </c>
      <c r="K192" s="26">
        <f t="shared" si="9"/>
        <v>11250</v>
      </c>
      <c r="L192" s="26">
        <f t="shared" si="10"/>
        <v>3750</v>
      </c>
      <c r="M192" s="20" t="str">
        <f>VLOOKUP(D192,'Hitlist A1500 ml Nov''21'!D:D,1,FALSE)</f>
        <v>370-0000761</v>
      </c>
      <c r="N192" s="27"/>
    </row>
    <row r="193" spans="2:14" s="20" customFormat="1" ht="15" x14ac:dyDescent="0.25">
      <c r="B193" s="21" t="s">
        <v>47</v>
      </c>
      <c r="C193" s="22" t="s">
        <v>1477</v>
      </c>
      <c r="D193" s="83" t="s">
        <v>351</v>
      </c>
      <c r="E193" s="21" t="s">
        <v>1771</v>
      </c>
      <c r="F193" s="23" t="s">
        <v>352</v>
      </c>
      <c r="G193" s="23" t="s">
        <v>1315</v>
      </c>
      <c r="H193" s="23" t="s">
        <v>1495</v>
      </c>
      <c r="I193" s="24">
        <v>20</v>
      </c>
      <c r="J193" s="25" t="str">
        <f t="shared" si="13"/>
        <v>A</v>
      </c>
      <c r="K193" s="26">
        <f t="shared" si="9"/>
        <v>7500</v>
      </c>
      <c r="L193" s="26">
        <f t="shared" si="10"/>
        <v>2500</v>
      </c>
      <c r="M193" s="20" t="str">
        <f>VLOOKUP(D193,'Hitlist A1500 ml Nov''21'!D:D,1,FALSE)</f>
        <v>370-0000144</v>
      </c>
      <c r="N193" s="27"/>
    </row>
    <row r="194" spans="2:14" s="20" customFormat="1" ht="15" x14ac:dyDescent="0.25">
      <c r="B194" s="21" t="s">
        <v>47</v>
      </c>
      <c r="C194" s="22" t="s">
        <v>1477</v>
      </c>
      <c r="D194" s="83" t="s">
        <v>1185</v>
      </c>
      <c r="E194" s="21" t="s">
        <v>1770</v>
      </c>
      <c r="F194" s="23" t="s">
        <v>1186</v>
      </c>
      <c r="G194" s="23" t="s">
        <v>1496</v>
      </c>
      <c r="H194" s="23" t="s">
        <v>1497</v>
      </c>
      <c r="I194" s="24">
        <v>150</v>
      </c>
      <c r="J194" s="25" t="str">
        <f t="shared" si="13"/>
        <v>C</v>
      </c>
      <c r="K194" s="26">
        <f t="shared" si="9"/>
        <v>172500</v>
      </c>
      <c r="L194" s="26">
        <f t="shared" si="10"/>
        <v>52500</v>
      </c>
      <c r="M194" s="20" t="str">
        <f>VLOOKUP(D194,'Hitlist A1500 ml Nov''21'!D:D,1,FALSE)</f>
        <v>370-0001648</v>
      </c>
      <c r="N194" s="27"/>
    </row>
    <row r="195" spans="2:14" s="20" customFormat="1" ht="15" x14ac:dyDescent="0.25">
      <c r="B195" s="21" t="s">
        <v>47</v>
      </c>
      <c r="C195" s="75" t="s">
        <v>1477</v>
      </c>
      <c r="D195" s="83" t="s">
        <v>311</v>
      </c>
      <c r="E195" s="21" t="s">
        <v>1771</v>
      </c>
      <c r="F195" s="23" t="s">
        <v>312</v>
      </c>
      <c r="G195" s="23" t="s">
        <v>1078</v>
      </c>
      <c r="H195" s="23" t="s">
        <v>1498</v>
      </c>
      <c r="I195" s="24">
        <v>51</v>
      </c>
      <c r="J195" s="25" t="str">
        <f t="shared" si="13"/>
        <v>B</v>
      </c>
      <c r="K195" s="26">
        <f t="shared" si="9"/>
        <v>38250</v>
      </c>
      <c r="L195" s="26">
        <f t="shared" si="10"/>
        <v>12750</v>
      </c>
      <c r="M195" s="20" t="str">
        <f>VLOOKUP(D195,'Hitlist A1500 ml Nov''21'!D:D,1,FALSE)</f>
        <v>370-0000005</v>
      </c>
      <c r="N195" s="27"/>
    </row>
    <row r="196" spans="2:14" s="20" customFormat="1" ht="15" x14ac:dyDescent="0.25">
      <c r="B196" s="21" t="s">
        <v>47</v>
      </c>
      <c r="C196" s="22" t="s">
        <v>1520</v>
      </c>
      <c r="D196" s="83" t="s">
        <v>475</v>
      </c>
      <c r="E196" s="21" t="s">
        <v>1771</v>
      </c>
      <c r="F196" s="23" t="s">
        <v>476</v>
      </c>
      <c r="G196" s="23" t="s">
        <v>1313</v>
      </c>
      <c r="H196" s="23" t="s">
        <v>1563</v>
      </c>
      <c r="I196" s="24">
        <v>25</v>
      </c>
      <c r="J196" s="25" t="str">
        <f t="shared" si="13"/>
        <v>A</v>
      </c>
      <c r="K196" s="26">
        <f t="shared" si="9"/>
        <v>9375</v>
      </c>
      <c r="L196" s="26">
        <f t="shared" si="10"/>
        <v>3125</v>
      </c>
      <c r="M196" s="20" t="str">
        <f>VLOOKUP(D196,'Hitlist A1500 ml Nov''21'!D:D,1,FALSE)</f>
        <v>370-0000258</v>
      </c>
      <c r="N196" s="27"/>
    </row>
    <row r="197" spans="2:14" s="20" customFormat="1" ht="15" x14ac:dyDescent="0.25">
      <c r="B197" s="21" t="s">
        <v>47</v>
      </c>
      <c r="C197" s="22" t="s">
        <v>1522</v>
      </c>
      <c r="D197" s="83" t="s">
        <v>311</v>
      </c>
      <c r="E197" s="21" t="s">
        <v>1771</v>
      </c>
      <c r="F197" s="23" t="s">
        <v>312</v>
      </c>
      <c r="G197" s="23" t="s">
        <v>1078</v>
      </c>
      <c r="H197" s="23" t="s">
        <v>1564</v>
      </c>
      <c r="I197" s="24">
        <v>15</v>
      </c>
      <c r="J197" s="25" t="str">
        <f t="shared" si="13"/>
        <v>A</v>
      </c>
      <c r="K197" s="26">
        <f t="shared" si="9"/>
        <v>5625</v>
      </c>
      <c r="L197" s="26">
        <f t="shared" si="10"/>
        <v>1875</v>
      </c>
      <c r="M197" s="20" t="str">
        <f>VLOOKUP(D197,'Hitlist A1500 ml Nov''21'!D:D,1,FALSE)</f>
        <v>370-0000005</v>
      </c>
      <c r="N197" s="27"/>
    </row>
    <row r="198" spans="2:14" s="20" customFormat="1" ht="15" x14ac:dyDescent="0.25">
      <c r="B198" s="21" t="s">
        <v>47</v>
      </c>
      <c r="C198" s="22" t="s">
        <v>1522</v>
      </c>
      <c r="D198" s="83" t="s">
        <v>487</v>
      </c>
      <c r="E198" s="21" t="s">
        <v>1771</v>
      </c>
      <c r="F198" s="23" t="s">
        <v>488</v>
      </c>
      <c r="G198" s="23" t="s">
        <v>1366</v>
      </c>
      <c r="H198" s="23" t="s">
        <v>1565</v>
      </c>
      <c r="I198" s="24">
        <v>15</v>
      </c>
      <c r="J198" s="25" t="str">
        <f t="shared" si="13"/>
        <v>A</v>
      </c>
      <c r="K198" s="26">
        <f t="shared" si="9"/>
        <v>5625</v>
      </c>
      <c r="L198" s="26">
        <f t="shared" si="10"/>
        <v>1875</v>
      </c>
      <c r="M198" s="20" t="str">
        <f>VLOOKUP(D198,'Hitlist A1500 ml Nov''21'!D:D,1,FALSE)</f>
        <v>370-0000694</v>
      </c>
      <c r="N198" s="27"/>
    </row>
    <row r="199" spans="2:14" s="20" customFormat="1" ht="15" x14ac:dyDescent="0.25">
      <c r="B199" s="21" t="s">
        <v>47</v>
      </c>
      <c r="C199" s="22" t="s">
        <v>1522</v>
      </c>
      <c r="D199" s="83" t="s">
        <v>399</v>
      </c>
      <c r="E199" s="21" t="s">
        <v>1771</v>
      </c>
      <c r="F199" s="23" t="s">
        <v>400</v>
      </c>
      <c r="G199" s="23" t="s">
        <v>1321</v>
      </c>
      <c r="H199" s="23" t="s">
        <v>1566</v>
      </c>
      <c r="I199" s="24">
        <v>15</v>
      </c>
      <c r="J199" s="25" t="str">
        <f t="shared" si="13"/>
        <v>A</v>
      </c>
      <c r="K199" s="26">
        <f t="shared" si="9"/>
        <v>5625</v>
      </c>
      <c r="L199" s="26">
        <f t="shared" si="10"/>
        <v>1875</v>
      </c>
      <c r="M199" s="20" t="str">
        <f>VLOOKUP(D199,'Hitlist A1500 ml Nov''21'!D:D,1,FALSE)</f>
        <v>370-0000194</v>
      </c>
      <c r="N199" s="27"/>
    </row>
    <row r="200" spans="2:14" s="20" customFormat="1" ht="15" x14ac:dyDescent="0.25">
      <c r="B200" s="21" t="s">
        <v>47</v>
      </c>
      <c r="C200" s="22" t="s">
        <v>1524</v>
      </c>
      <c r="D200" s="83" t="s">
        <v>297</v>
      </c>
      <c r="E200" s="21" t="s">
        <v>1771</v>
      </c>
      <c r="F200" s="23" t="s">
        <v>298</v>
      </c>
      <c r="G200" s="23" t="s">
        <v>1076</v>
      </c>
      <c r="H200" s="23" t="s">
        <v>1567</v>
      </c>
      <c r="I200" s="24">
        <v>20</v>
      </c>
      <c r="J200" s="25" t="str">
        <f t="shared" si="13"/>
        <v>A</v>
      </c>
      <c r="K200" s="26">
        <f t="shared" si="9"/>
        <v>7500</v>
      </c>
      <c r="L200" s="26">
        <f t="shared" si="10"/>
        <v>2500</v>
      </c>
      <c r="M200" s="20" t="str">
        <f>VLOOKUP(D200,'Hitlist A1500 ml Nov''21'!D:D,1,FALSE)</f>
        <v>370-0000868</v>
      </c>
      <c r="N200" s="27"/>
    </row>
    <row r="201" spans="2:14" s="20" customFormat="1" ht="15" x14ac:dyDescent="0.25">
      <c r="B201" s="21" t="s">
        <v>47</v>
      </c>
      <c r="C201" s="22" t="s">
        <v>1524</v>
      </c>
      <c r="D201" s="83" t="s">
        <v>371</v>
      </c>
      <c r="E201" s="21" t="s">
        <v>1771</v>
      </c>
      <c r="F201" s="23" t="s">
        <v>372</v>
      </c>
      <c r="G201" s="23" t="s">
        <v>1317</v>
      </c>
      <c r="H201" s="23" t="s">
        <v>1568</v>
      </c>
      <c r="I201" s="24">
        <v>15</v>
      </c>
      <c r="J201" s="25" t="str">
        <f t="shared" si="13"/>
        <v>A</v>
      </c>
      <c r="K201" s="26">
        <f t="shared" si="9"/>
        <v>5625</v>
      </c>
      <c r="L201" s="26">
        <f t="shared" si="10"/>
        <v>1875</v>
      </c>
      <c r="M201" s="20" t="str">
        <f>VLOOKUP(D201,'Hitlist A1500 ml Nov''21'!D:D,1,FALSE)</f>
        <v>370-0000965</v>
      </c>
      <c r="N201" s="27"/>
    </row>
    <row r="202" spans="2:14" s="20" customFormat="1" ht="15" x14ac:dyDescent="0.25">
      <c r="B202" s="21" t="s">
        <v>47</v>
      </c>
      <c r="C202" s="22" t="s">
        <v>1524</v>
      </c>
      <c r="D202" s="83" t="s">
        <v>397</v>
      </c>
      <c r="E202" s="21" t="s">
        <v>1771</v>
      </c>
      <c r="F202" s="23" t="s">
        <v>398</v>
      </c>
      <c r="G202" s="23" t="s">
        <v>1256</v>
      </c>
      <c r="H202" s="23" t="s">
        <v>1569</v>
      </c>
      <c r="I202" s="24">
        <v>15</v>
      </c>
      <c r="J202" s="25" t="str">
        <f t="shared" si="13"/>
        <v>A</v>
      </c>
      <c r="K202" s="26">
        <f t="shared" si="9"/>
        <v>5625</v>
      </c>
      <c r="L202" s="26">
        <f t="shared" si="10"/>
        <v>1875</v>
      </c>
      <c r="M202" s="20" t="str">
        <f>VLOOKUP(D202,'Hitlist A1500 ml Nov''21'!D:D,1,FALSE)</f>
        <v>370-0000026</v>
      </c>
      <c r="N202" s="27"/>
    </row>
    <row r="203" spans="2:14" s="20" customFormat="1" ht="15" x14ac:dyDescent="0.25">
      <c r="B203" s="21" t="s">
        <v>47</v>
      </c>
      <c r="C203" s="22" t="s">
        <v>1524</v>
      </c>
      <c r="D203" s="83" t="s">
        <v>375</v>
      </c>
      <c r="E203" s="21" t="s">
        <v>1771</v>
      </c>
      <c r="F203" s="23" t="s">
        <v>376</v>
      </c>
      <c r="G203" s="23" t="s">
        <v>1222</v>
      </c>
      <c r="H203" s="23" t="s">
        <v>1570</v>
      </c>
      <c r="I203" s="24">
        <v>20</v>
      </c>
      <c r="J203" s="25" t="str">
        <f t="shared" si="13"/>
        <v>A</v>
      </c>
      <c r="K203" s="26">
        <f t="shared" si="9"/>
        <v>7500</v>
      </c>
      <c r="L203" s="26">
        <f t="shared" si="10"/>
        <v>2500</v>
      </c>
      <c r="M203" s="20" t="str">
        <f>VLOOKUP(D203,'Hitlist A1500 ml Nov''21'!D:D,1,FALSE)</f>
        <v>370-0001614</v>
      </c>
      <c r="N203" s="27"/>
    </row>
    <row r="204" spans="2:14" s="20" customFormat="1" ht="15" x14ac:dyDescent="0.25">
      <c r="B204" s="21" t="s">
        <v>47</v>
      </c>
      <c r="C204" s="22" t="s">
        <v>1597</v>
      </c>
      <c r="D204" s="83" t="s">
        <v>508</v>
      </c>
      <c r="E204" s="21" t="s">
        <v>1771</v>
      </c>
      <c r="F204" s="23" t="s">
        <v>509</v>
      </c>
      <c r="G204" s="23" t="s">
        <v>1319</v>
      </c>
      <c r="H204" s="23" t="s">
        <v>1612</v>
      </c>
      <c r="I204" s="24">
        <v>15</v>
      </c>
      <c r="J204" s="25" t="str">
        <f t="shared" si="13"/>
        <v>A</v>
      </c>
      <c r="K204" s="26">
        <f t="shared" si="9"/>
        <v>5625</v>
      </c>
      <c r="L204" s="26">
        <f t="shared" si="10"/>
        <v>1875</v>
      </c>
      <c r="M204" s="20" t="str">
        <f>VLOOKUP(D204,'Hitlist A1500 ml Nov''21'!D:D,1,FALSE)</f>
        <v>370-0000549</v>
      </c>
      <c r="N204" s="27"/>
    </row>
    <row r="205" spans="2:14" s="20" customFormat="1" ht="15" x14ac:dyDescent="0.25">
      <c r="B205" s="21" t="s">
        <v>47</v>
      </c>
      <c r="C205" s="22" t="s">
        <v>1616</v>
      </c>
      <c r="D205" s="83" t="s">
        <v>475</v>
      </c>
      <c r="E205" s="21" t="s">
        <v>1771</v>
      </c>
      <c r="F205" s="23" t="s">
        <v>476</v>
      </c>
      <c r="G205" s="23" t="s">
        <v>1313</v>
      </c>
      <c r="H205" s="23" t="s">
        <v>1629</v>
      </c>
      <c r="I205" s="24">
        <v>30</v>
      </c>
      <c r="J205" s="25" t="str">
        <f t="shared" si="13"/>
        <v>A</v>
      </c>
      <c r="K205" s="26">
        <f t="shared" ref="K205:K267" si="14">IFERROR(VLOOKUP(J205,$H$5:$L$9,5,0)*I205,0)</f>
        <v>11250</v>
      </c>
      <c r="L205" s="26">
        <f t="shared" ref="L205:L267" si="15">IFERROR(VLOOKUP(J205,$H$5:$M$9,6,0),0)*I205</f>
        <v>3750</v>
      </c>
      <c r="M205" s="20" t="str">
        <f>VLOOKUP(D205,'Hitlist A1500 ml Nov''21'!D:D,1,FALSE)</f>
        <v>370-0000258</v>
      </c>
      <c r="N205" s="27"/>
    </row>
    <row r="206" spans="2:14" s="20" customFormat="1" ht="15" x14ac:dyDescent="0.25">
      <c r="B206" s="21" t="s">
        <v>47</v>
      </c>
      <c r="C206" s="22" t="s">
        <v>1633</v>
      </c>
      <c r="D206" s="83" t="s">
        <v>297</v>
      </c>
      <c r="E206" s="21" t="s">
        <v>1771</v>
      </c>
      <c r="F206" s="23" t="s">
        <v>298</v>
      </c>
      <c r="G206" s="23" t="s">
        <v>1076</v>
      </c>
      <c r="H206" s="23" t="s">
        <v>1653</v>
      </c>
      <c r="I206" s="24">
        <v>20</v>
      </c>
      <c r="J206" s="25" t="str">
        <f t="shared" si="12"/>
        <v>A</v>
      </c>
      <c r="K206" s="26">
        <f t="shared" si="14"/>
        <v>7500</v>
      </c>
      <c r="L206" s="26">
        <f t="shared" si="15"/>
        <v>2500</v>
      </c>
      <c r="M206" s="20" t="str">
        <f>VLOOKUP(D206,'Hitlist A1500 ml Nov''21'!D:D,1,FALSE)</f>
        <v>370-0000868</v>
      </c>
      <c r="N206" s="27"/>
    </row>
    <row r="207" spans="2:14" s="20" customFormat="1" ht="15" x14ac:dyDescent="0.25">
      <c r="B207" s="21" t="s">
        <v>47</v>
      </c>
      <c r="C207" s="22" t="s">
        <v>1633</v>
      </c>
      <c r="D207" s="83" t="s">
        <v>1183</v>
      </c>
      <c r="E207" s="21" t="s">
        <v>1771</v>
      </c>
      <c r="F207" s="23" t="s">
        <v>1184</v>
      </c>
      <c r="G207" s="23" t="s">
        <v>1654</v>
      </c>
      <c r="H207" s="23" t="s">
        <v>1655</v>
      </c>
      <c r="I207" s="24">
        <v>20</v>
      </c>
      <c r="J207" s="25" t="str">
        <f t="shared" si="12"/>
        <v>A</v>
      </c>
      <c r="K207" s="26">
        <f t="shared" si="14"/>
        <v>7500</v>
      </c>
      <c r="L207" s="26">
        <f t="shared" si="15"/>
        <v>2500</v>
      </c>
      <c r="M207" s="20" t="str">
        <f>VLOOKUP(D207,'Hitlist A1500 ml Nov''21'!D:D,1,FALSE)</f>
        <v>370-0000247</v>
      </c>
      <c r="N207" s="27"/>
    </row>
    <row r="208" spans="2:14" s="20" customFormat="1" ht="15" x14ac:dyDescent="0.25">
      <c r="B208" s="21" t="s">
        <v>47</v>
      </c>
      <c r="C208" s="22" t="s">
        <v>1633</v>
      </c>
      <c r="D208" s="83" t="s">
        <v>329</v>
      </c>
      <c r="E208" s="21" t="s">
        <v>1771</v>
      </c>
      <c r="F208" s="23" t="s">
        <v>330</v>
      </c>
      <c r="G208" s="23" t="s">
        <v>1656</v>
      </c>
      <c r="H208" s="23" t="s">
        <v>1657</v>
      </c>
      <c r="I208" s="24">
        <v>20</v>
      </c>
      <c r="J208" s="25" t="str">
        <f t="shared" si="12"/>
        <v>A</v>
      </c>
      <c r="K208" s="26">
        <f t="shared" si="14"/>
        <v>7500</v>
      </c>
      <c r="L208" s="26">
        <f t="shared" si="15"/>
        <v>2500</v>
      </c>
      <c r="M208" s="20" t="str">
        <f>VLOOKUP(D208,'Hitlist A1500 ml Nov''21'!D:D,1,FALSE)</f>
        <v>370-0000785</v>
      </c>
      <c r="N208" s="27"/>
    </row>
    <row r="209" spans="2:14" s="20" customFormat="1" ht="15" x14ac:dyDescent="0.25">
      <c r="B209" s="21" t="s">
        <v>47</v>
      </c>
      <c r="C209" s="22" t="s">
        <v>1667</v>
      </c>
      <c r="D209" s="83" t="s">
        <v>397</v>
      </c>
      <c r="E209" s="21" t="s">
        <v>1771</v>
      </c>
      <c r="F209" s="23" t="s">
        <v>398</v>
      </c>
      <c r="G209" s="23" t="s">
        <v>1256</v>
      </c>
      <c r="H209" s="23" t="s">
        <v>1683</v>
      </c>
      <c r="I209" s="24">
        <v>20</v>
      </c>
      <c r="J209" s="25" t="str">
        <f t="shared" si="12"/>
        <v>A</v>
      </c>
      <c r="K209" s="26">
        <f t="shared" si="14"/>
        <v>7500</v>
      </c>
      <c r="L209" s="26">
        <f t="shared" si="15"/>
        <v>2500</v>
      </c>
      <c r="M209" s="20" t="str">
        <f>VLOOKUP(D209,'Hitlist A1500 ml Nov''21'!D:D,1,FALSE)</f>
        <v>370-0000026</v>
      </c>
      <c r="N209" s="27"/>
    </row>
    <row r="210" spans="2:14" s="20" customFormat="1" ht="15" x14ac:dyDescent="0.25">
      <c r="B210" s="21" t="s">
        <v>47</v>
      </c>
      <c r="C210" s="22" t="s">
        <v>1696</v>
      </c>
      <c r="D210" s="83" t="s">
        <v>329</v>
      </c>
      <c r="E210" s="21" t="s">
        <v>1771</v>
      </c>
      <c r="F210" s="23" t="s">
        <v>330</v>
      </c>
      <c r="G210" s="23" t="s">
        <v>1656</v>
      </c>
      <c r="H210" s="23" t="s">
        <v>1724</v>
      </c>
      <c r="I210" s="24">
        <v>210</v>
      </c>
      <c r="J210" s="25" t="str">
        <f t="shared" si="12"/>
        <v>D</v>
      </c>
      <c r="K210" s="26">
        <f t="shared" si="14"/>
        <v>315000</v>
      </c>
      <c r="L210" s="26">
        <f t="shared" si="15"/>
        <v>105000</v>
      </c>
      <c r="M210" s="20" t="str">
        <f>VLOOKUP(D210,'Hitlist A1500 ml Nov''21'!D:D,1,FALSE)</f>
        <v>370-0000785</v>
      </c>
      <c r="N210" s="27"/>
    </row>
    <row r="211" spans="2:14" s="20" customFormat="1" ht="15" x14ac:dyDescent="0.25">
      <c r="B211" s="21" t="s">
        <v>47</v>
      </c>
      <c r="C211" s="22" t="s">
        <v>1696</v>
      </c>
      <c r="D211" s="83" t="s">
        <v>311</v>
      </c>
      <c r="E211" s="21" t="s">
        <v>1771</v>
      </c>
      <c r="F211" s="23" t="s">
        <v>312</v>
      </c>
      <c r="G211" s="23" t="s">
        <v>1078</v>
      </c>
      <c r="H211" s="23" t="s">
        <v>1725</v>
      </c>
      <c r="I211" s="24">
        <v>60</v>
      </c>
      <c r="J211" s="25" t="str">
        <f t="shared" si="12"/>
        <v>B</v>
      </c>
      <c r="K211" s="26">
        <f t="shared" si="14"/>
        <v>45000</v>
      </c>
      <c r="L211" s="26">
        <f t="shared" si="15"/>
        <v>15000</v>
      </c>
      <c r="M211" s="20" t="str">
        <f>VLOOKUP(D211,'Hitlist A1500 ml Nov''21'!D:D,1,FALSE)</f>
        <v>370-0000005</v>
      </c>
      <c r="N211" s="27"/>
    </row>
    <row r="212" spans="2:14" s="20" customFormat="1" ht="15" x14ac:dyDescent="0.25">
      <c r="B212" s="21" t="s">
        <v>47</v>
      </c>
      <c r="C212" s="22" t="s">
        <v>1696</v>
      </c>
      <c r="D212" s="83" t="s">
        <v>1183</v>
      </c>
      <c r="E212" s="21" t="s">
        <v>1771</v>
      </c>
      <c r="F212" s="23" t="s">
        <v>1184</v>
      </c>
      <c r="G212" s="23" t="s">
        <v>1654</v>
      </c>
      <c r="H212" s="23" t="s">
        <v>1726</v>
      </c>
      <c r="I212" s="24">
        <v>210</v>
      </c>
      <c r="J212" s="25" t="str">
        <f t="shared" si="12"/>
        <v>D</v>
      </c>
      <c r="K212" s="26">
        <f t="shared" si="14"/>
        <v>315000</v>
      </c>
      <c r="L212" s="26">
        <f t="shared" si="15"/>
        <v>105000</v>
      </c>
      <c r="M212" s="20" t="str">
        <f>VLOOKUP(D212,'Hitlist A1500 ml Nov''21'!D:D,1,FALSE)</f>
        <v>370-0000247</v>
      </c>
      <c r="N212" s="27"/>
    </row>
    <row r="213" spans="2:14" s="20" customFormat="1" ht="15" x14ac:dyDescent="0.25">
      <c r="B213" s="21" t="s">
        <v>34</v>
      </c>
      <c r="C213" s="22" t="s">
        <v>1028</v>
      </c>
      <c r="D213" s="83" t="s">
        <v>207</v>
      </c>
      <c r="E213" s="21" t="s">
        <v>1771</v>
      </c>
      <c r="F213" s="23" t="s">
        <v>208</v>
      </c>
      <c r="G213" s="23" t="s">
        <v>1062</v>
      </c>
      <c r="H213" s="23" t="s">
        <v>1063</v>
      </c>
      <c r="I213" s="24">
        <v>75</v>
      </c>
      <c r="J213" s="25" t="str">
        <f t="shared" si="12"/>
        <v>B</v>
      </c>
      <c r="K213" s="26">
        <f t="shared" si="14"/>
        <v>56250</v>
      </c>
      <c r="L213" s="26">
        <f t="shared" si="15"/>
        <v>18750</v>
      </c>
      <c r="M213" s="20" t="str">
        <f>VLOOKUP(D213,'Hitlist A1500 ml Nov''21'!D:D,1,FALSE)</f>
        <v>079-0009951</v>
      </c>
      <c r="N213" s="27"/>
    </row>
    <row r="214" spans="2:14" s="20" customFormat="1" ht="15" x14ac:dyDescent="0.25">
      <c r="B214" s="21" t="s">
        <v>34</v>
      </c>
      <c r="C214" s="22" t="s">
        <v>1028</v>
      </c>
      <c r="D214" s="83" t="s">
        <v>708</v>
      </c>
      <c r="E214" s="21" t="s">
        <v>1771</v>
      </c>
      <c r="F214" s="23" t="s">
        <v>709</v>
      </c>
      <c r="G214" s="23" t="s">
        <v>1064</v>
      </c>
      <c r="H214" s="23" t="s">
        <v>1065</v>
      </c>
      <c r="I214" s="24">
        <v>15</v>
      </c>
      <c r="J214" s="25" t="str">
        <f t="shared" si="12"/>
        <v>A</v>
      </c>
      <c r="K214" s="26">
        <f t="shared" si="14"/>
        <v>5625</v>
      </c>
      <c r="L214" s="26">
        <f t="shared" si="15"/>
        <v>1875</v>
      </c>
      <c r="M214" s="20" t="str">
        <f>VLOOKUP(D214,'Hitlist A1500 ml Nov''21'!D:D,1,FALSE)</f>
        <v>079-0003173</v>
      </c>
      <c r="N214" s="27"/>
    </row>
    <row r="215" spans="2:14" s="20" customFormat="1" ht="15" x14ac:dyDescent="0.25">
      <c r="B215" s="21" t="s">
        <v>34</v>
      </c>
      <c r="C215" s="75" t="s">
        <v>1028</v>
      </c>
      <c r="D215" s="83" t="s">
        <v>159</v>
      </c>
      <c r="E215" s="21" t="s">
        <v>1771</v>
      </c>
      <c r="F215" s="23" t="s">
        <v>160</v>
      </c>
      <c r="G215" s="23" t="s">
        <v>1066</v>
      </c>
      <c r="H215" s="23" t="s">
        <v>1067</v>
      </c>
      <c r="I215" s="24">
        <v>100</v>
      </c>
      <c r="J215" s="25" t="str">
        <f t="shared" si="12"/>
        <v>C</v>
      </c>
      <c r="K215" s="26">
        <f t="shared" si="14"/>
        <v>115000</v>
      </c>
      <c r="L215" s="26">
        <f t="shared" si="15"/>
        <v>35000</v>
      </c>
      <c r="M215" s="20" t="str">
        <f>VLOOKUP(D215,'Hitlist A1500 ml Nov''21'!D:D,1,FALSE)</f>
        <v>079-0004211</v>
      </c>
      <c r="N215" s="27"/>
    </row>
    <row r="216" spans="2:14" s="20" customFormat="1" ht="15" x14ac:dyDescent="0.25">
      <c r="B216" s="21" t="s">
        <v>34</v>
      </c>
      <c r="C216" s="22" t="s">
        <v>1033</v>
      </c>
      <c r="D216" s="83" t="s">
        <v>405</v>
      </c>
      <c r="E216" s="21" t="s">
        <v>1771</v>
      </c>
      <c r="F216" s="23" t="s">
        <v>406</v>
      </c>
      <c r="G216" s="23" t="s">
        <v>1068</v>
      </c>
      <c r="H216" s="23" t="s">
        <v>1069</v>
      </c>
      <c r="I216" s="24">
        <v>15</v>
      </c>
      <c r="J216" s="25" t="str">
        <f t="shared" si="12"/>
        <v>A</v>
      </c>
      <c r="K216" s="26">
        <f t="shared" si="14"/>
        <v>5625</v>
      </c>
      <c r="L216" s="26">
        <f t="shared" si="15"/>
        <v>1875</v>
      </c>
      <c r="M216" s="20" t="str">
        <f>VLOOKUP(D216,'Hitlist A1500 ml Nov''21'!D:D,1,FALSE)</f>
        <v>079-0006943</v>
      </c>
      <c r="N216" s="27"/>
    </row>
    <row r="217" spans="2:14" s="20" customFormat="1" ht="15" x14ac:dyDescent="0.25">
      <c r="B217" s="21" t="s">
        <v>34</v>
      </c>
      <c r="C217" s="22" t="s">
        <v>1036</v>
      </c>
      <c r="D217" s="83" t="s">
        <v>288</v>
      </c>
      <c r="E217" s="21" t="s">
        <v>1771</v>
      </c>
      <c r="F217" s="23" t="s">
        <v>289</v>
      </c>
      <c r="G217" s="23" t="s">
        <v>1070</v>
      </c>
      <c r="H217" s="23" t="s">
        <v>1071</v>
      </c>
      <c r="I217" s="24">
        <v>50</v>
      </c>
      <c r="J217" s="25" t="str">
        <f t="shared" si="12"/>
        <v>B</v>
      </c>
      <c r="K217" s="26">
        <f t="shared" si="14"/>
        <v>37500</v>
      </c>
      <c r="L217" s="26">
        <f t="shared" si="15"/>
        <v>12500</v>
      </c>
      <c r="M217" s="20" t="str">
        <f>VLOOKUP(D217,'Hitlist A1500 ml Nov''21'!D:D,1,FALSE)</f>
        <v>079-0000296</v>
      </c>
      <c r="N217" s="27"/>
    </row>
    <row r="218" spans="2:14" s="20" customFormat="1" ht="15" x14ac:dyDescent="0.25">
      <c r="B218" s="21" t="s">
        <v>34</v>
      </c>
      <c r="C218" s="22" t="s">
        <v>1036</v>
      </c>
      <c r="D218" s="83" t="s">
        <v>187</v>
      </c>
      <c r="E218" s="21" t="s">
        <v>1771</v>
      </c>
      <c r="F218" s="23" t="s">
        <v>188</v>
      </c>
      <c r="G218" s="23" t="s">
        <v>1072</v>
      </c>
      <c r="H218" s="23" t="s">
        <v>1073</v>
      </c>
      <c r="I218" s="24">
        <v>120</v>
      </c>
      <c r="J218" s="25" t="str">
        <f t="shared" si="12"/>
        <v>C</v>
      </c>
      <c r="K218" s="26">
        <f t="shared" si="14"/>
        <v>138000</v>
      </c>
      <c r="L218" s="26">
        <f t="shared" si="15"/>
        <v>42000</v>
      </c>
      <c r="M218" s="20" t="str">
        <f>VLOOKUP(D218,'Hitlist A1500 ml Nov''21'!D:D,1,FALSE)</f>
        <v>079-0000770</v>
      </c>
      <c r="N218" s="27"/>
    </row>
    <row r="219" spans="2:14" s="20" customFormat="1" ht="15" x14ac:dyDescent="0.25">
      <c r="B219" s="21" t="s">
        <v>34</v>
      </c>
      <c r="C219" s="22" t="s">
        <v>1139</v>
      </c>
      <c r="D219" s="83" t="s">
        <v>580</v>
      </c>
      <c r="E219" s="21" t="s">
        <v>1771</v>
      </c>
      <c r="F219" s="23" t="s">
        <v>581</v>
      </c>
      <c r="G219" s="23" t="s">
        <v>1144</v>
      </c>
      <c r="H219" s="23" t="s">
        <v>1145</v>
      </c>
      <c r="I219" s="24">
        <v>15</v>
      </c>
      <c r="J219" s="25" t="str">
        <f t="shared" si="12"/>
        <v>A</v>
      </c>
      <c r="K219" s="26">
        <f t="shared" si="14"/>
        <v>5625</v>
      </c>
      <c r="L219" s="26">
        <f t="shared" si="15"/>
        <v>1875</v>
      </c>
      <c r="M219" s="20" t="str">
        <f>VLOOKUP(D219,'Hitlist A1500 ml Nov''21'!D:D,1,FALSE)</f>
        <v>079-0003325</v>
      </c>
      <c r="N219" s="27"/>
    </row>
    <row r="220" spans="2:14" s="20" customFormat="1" ht="15" x14ac:dyDescent="0.25">
      <c r="B220" s="21" t="s">
        <v>34</v>
      </c>
      <c r="C220" s="22" t="s">
        <v>1139</v>
      </c>
      <c r="D220" s="83" t="s">
        <v>111</v>
      </c>
      <c r="E220" s="21" t="s">
        <v>1770</v>
      </c>
      <c r="F220" s="23" t="s">
        <v>112</v>
      </c>
      <c r="G220" s="23" t="s">
        <v>1147</v>
      </c>
      <c r="H220" s="23" t="s">
        <v>1148</v>
      </c>
      <c r="I220" s="24">
        <v>300</v>
      </c>
      <c r="J220" s="25" t="str">
        <f t="shared" si="12"/>
        <v>D</v>
      </c>
      <c r="K220" s="26">
        <f t="shared" si="14"/>
        <v>450000</v>
      </c>
      <c r="L220" s="26">
        <f t="shared" si="15"/>
        <v>150000</v>
      </c>
      <c r="M220" s="20" t="str">
        <f>VLOOKUP(D220,'Hitlist A1500 ml Nov''21'!D:D,1,FALSE)</f>
        <v>079-0012436</v>
      </c>
      <c r="N220" s="27"/>
    </row>
    <row r="221" spans="2:14" s="20" customFormat="1" ht="15" x14ac:dyDescent="0.25">
      <c r="B221" s="21" t="s">
        <v>34</v>
      </c>
      <c r="C221" s="22" t="s">
        <v>1139</v>
      </c>
      <c r="D221" s="83" t="s">
        <v>159</v>
      </c>
      <c r="E221" s="21" t="s">
        <v>1771</v>
      </c>
      <c r="F221" s="23" t="s">
        <v>160</v>
      </c>
      <c r="G221" s="23" t="s">
        <v>1066</v>
      </c>
      <c r="H221" s="23" t="s">
        <v>1146</v>
      </c>
      <c r="I221" s="24">
        <v>100</v>
      </c>
      <c r="J221" s="25" t="str">
        <f t="shared" si="12"/>
        <v>C</v>
      </c>
      <c r="K221" s="26">
        <f t="shared" si="14"/>
        <v>115000</v>
      </c>
      <c r="L221" s="26">
        <f t="shared" si="15"/>
        <v>35000</v>
      </c>
      <c r="M221" s="20" t="str">
        <f>VLOOKUP(D221,'Hitlist A1500 ml Nov''21'!D:D,1,FALSE)</f>
        <v>079-0004211</v>
      </c>
      <c r="N221" s="27"/>
    </row>
    <row r="222" spans="2:14" s="20" customFormat="1" ht="15" x14ac:dyDescent="0.25">
      <c r="B222" s="21" t="s">
        <v>34</v>
      </c>
      <c r="C222" s="22" t="s">
        <v>1156</v>
      </c>
      <c r="D222" s="83" t="s">
        <v>339</v>
      </c>
      <c r="E222" s="21" t="s">
        <v>1771</v>
      </c>
      <c r="F222" s="23" t="s">
        <v>340</v>
      </c>
      <c r="G222" s="23" t="s">
        <v>1163</v>
      </c>
      <c r="H222" s="23" t="s">
        <v>1164</v>
      </c>
      <c r="I222" s="24">
        <v>50</v>
      </c>
      <c r="J222" s="25" t="str">
        <f t="shared" si="12"/>
        <v>B</v>
      </c>
      <c r="K222" s="26">
        <f t="shared" si="14"/>
        <v>37500</v>
      </c>
      <c r="L222" s="26">
        <f t="shared" si="15"/>
        <v>12500</v>
      </c>
      <c r="M222" s="20" t="str">
        <f>VLOOKUP(D222,'Hitlist A1500 ml Nov''21'!D:D,1,FALSE)</f>
        <v>079-0000218</v>
      </c>
      <c r="N222" s="27"/>
    </row>
    <row r="223" spans="2:14" s="20" customFormat="1" ht="15" x14ac:dyDescent="0.25">
      <c r="B223" s="21" t="s">
        <v>34</v>
      </c>
      <c r="C223" s="22" t="s">
        <v>1199</v>
      </c>
      <c r="D223" s="83" t="s">
        <v>405</v>
      </c>
      <c r="E223" s="21" t="s">
        <v>1771</v>
      </c>
      <c r="F223" s="23" t="s">
        <v>406</v>
      </c>
      <c r="G223" s="23" t="s">
        <v>1068</v>
      </c>
      <c r="H223" s="23" t="s">
        <v>1218</v>
      </c>
      <c r="I223" s="24">
        <v>15</v>
      </c>
      <c r="J223" s="25" t="str">
        <f t="shared" si="12"/>
        <v>A</v>
      </c>
      <c r="K223" s="26">
        <f t="shared" si="14"/>
        <v>5625</v>
      </c>
      <c r="L223" s="26">
        <f t="shared" si="15"/>
        <v>1875</v>
      </c>
      <c r="M223" s="20" t="str">
        <f>VLOOKUP(D223,'Hitlist A1500 ml Nov''21'!D:D,1,FALSE)</f>
        <v>079-0006943</v>
      </c>
      <c r="N223" s="27"/>
    </row>
    <row r="224" spans="2:14" s="20" customFormat="1" ht="15" x14ac:dyDescent="0.25">
      <c r="B224" s="21" t="s">
        <v>34</v>
      </c>
      <c r="C224" s="22" t="s">
        <v>1199</v>
      </c>
      <c r="D224" s="83" t="s">
        <v>309</v>
      </c>
      <c r="E224" s="21" t="s">
        <v>1771</v>
      </c>
      <c r="F224" s="23" t="s">
        <v>310</v>
      </c>
      <c r="G224" s="23" t="s">
        <v>1219</v>
      </c>
      <c r="H224" s="23" t="s">
        <v>1220</v>
      </c>
      <c r="I224" s="24">
        <v>50</v>
      </c>
      <c r="J224" s="25" t="str">
        <f t="shared" si="12"/>
        <v>B</v>
      </c>
      <c r="K224" s="26">
        <f t="shared" si="14"/>
        <v>37500</v>
      </c>
      <c r="L224" s="26">
        <f t="shared" si="15"/>
        <v>12500</v>
      </c>
      <c r="M224" s="20" t="str">
        <f>VLOOKUP(D224,'Hitlist A1500 ml Nov''21'!D:D,1,FALSE)</f>
        <v>079-0000581</v>
      </c>
      <c r="N224" s="27"/>
    </row>
    <row r="225" spans="2:14" s="20" customFormat="1" ht="15" x14ac:dyDescent="0.25">
      <c r="B225" s="21" t="s">
        <v>34</v>
      </c>
      <c r="C225" s="75" t="s">
        <v>1199</v>
      </c>
      <c r="D225" s="83" t="s">
        <v>580</v>
      </c>
      <c r="E225" s="21" t="s">
        <v>1771</v>
      </c>
      <c r="F225" s="23" t="s">
        <v>581</v>
      </c>
      <c r="G225" s="23" t="s">
        <v>1144</v>
      </c>
      <c r="H225" s="23" t="s">
        <v>1221</v>
      </c>
      <c r="I225" s="24">
        <v>15</v>
      </c>
      <c r="J225" s="25" t="str">
        <f t="shared" si="12"/>
        <v>A</v>
      </c>
      <c r="K225" s="26">
        <f t="shared" si="14"/>
        <v>5625</v>
      </c>
      <c r="L225" s="26">
        <f t="shared" si="15"/>
        <v>1875</v>
      </c>
      <c r="M225" s="20" t="str">
        <f>VLOOKUP(D225,'Hitlist A1500 ml Nov''21'!D:D,1,FALSE)</f>
        <v>079-0003325</v>
      </c>
      <c r="N225" s="27"/>
    </row>
    <row r="226" spans="2:14" s="20" customFormat="1" ht="15" x14ac:dyDescent="0.25">
      <c r="B226" s="21" t="s">
        <v>34</v>
      </c>
      <c r="C226" s="22" t="s">
        <v>1234</v>
      </c>
      <c r="D226" s="83" t="s">
        <v>646</v>
      </c>
      <c r="E226" s="21" t="s">
        <v>1771</v>
      </c>
      <c r="F226" s="23" t="s">
        <v>647</v>
      </c>
      <c r="G226" s="23" t="s">
        <v>1250</v>
      </c>
      <c r="H226" s="23" t="s">
        <v>1251</v>
      </c>
      <c r="I226" s="24">
        <v>20</v>
      </c>
      <c r="J226" s="25" t="str">
        <f t="shared" ref="J226:J391" si="16">IF($B$1="AQUA 1500 ML",IF(I226&lt;=1,"",IF(I226&lt;=49,"A",IF(I226&lt;=99,"B",IF(I226&lt;=199,"C","D")))))</f>
        <v>A</v>
      </c>
      <c r="K226" s="26">
        <f t="shared" si="14"/>
        <v>7500</v>
      </c>
      <c r="L226" s="26">
        <f t="shared" si="15"/>
        <v>2500</v>
      </c>
      <c r="M226" s="20" t="str">
        <f>VLOOKUP(D226,'Hitlist A1500 ml Nov''21'!D:D,1,FALSE)</f>
        <v>079-0011865</v>
      </c>
      <c r="N226" s="27"/>
    </row>
    <row r="227" spans="2:14" s="20" customFormat="1" ht="15" x14ac:dyDescent="0.25">
      <c r="B227" s="21" t="s">
        <v>34</v>
      </c>
      <c r="C227" s="22" t="s">
        <v>1234</v>
      </c>
      <c r="D227" s="83" t="s">
        <v>572</v>
      </c>
      <c r="E227" s="21" t="s">
        <v>1771</v>
      </c>
      <c r="F227" s="23" t="s">
        <v>573</v>
      </c>
      <c r="G227" s="23" t="s">
        <v>1252</v>
      </c>
      <c r="H227" s="23" t="s">
        <v>1253</v>
      </c>
      <c r="I227" s="24">
        <v>15</v>
      </c>
      <c r="J227" s="25" t="str">
        <f t="shared" si="16"/>
        <v>A</v>
      </c>
      <c r="K227" s="26">
        <f t="shared" si="14"/>
        <v>5625</v>
      </c>
      <c r="L227" s="26">
        <f t="shared" si="15"/>
        <v>1875</v>
      </c>
      <c r="M227" s="20" t="str">
        <f>VLOOKUP(D227,'Hitlist A1500 ml Nov''21'!D:D,1,FALSE)</f>
        <v>079-0000330</v>
      </c>
      <c r="N227" s="27"/>
    </row>
    <row r="228" spans="2:14" s="20" customFormat="1" ht="15" x14ac:dyDescent="0.25">
      <c r="B228" s="21" t="s">
        <v>34</v>
      </c>
      <c r="C228" s="22" t="s">
        <v>1234</v>
      </c>
      <c r="D228" s="83" t="s">
        <v>207</v>
      </c>
      <c r="E228" s="21" t="s">
        <v>1771</v>
      </c>
      <c r="F228" s="23" t="s">
        <v>208</v>
      </c>
      <c r="G228" s="23" t="s">
        <v>1062</v>
      </c>
      <c r="H228" s="23" t="s">
        <v>1254</v>
      </c>
      <c r="I228" s="24">
        <v>75</v>
      </c>
      <c r="J228" s="25" t="str">
        <f t="shared" si="16"/>
        <v>B</v>
      </c>
      <c r="K228" s="26">
        <f t="shared" si="14"/>
        <v>56250</v>
      </c>
      <c r="L228" s="26">
        <f t="shared" si="15"/>
        <v>18750</v>
      </c>
      <c r="M228" s="20" t="str">
        <f>VLOOKUP(D228,'Hitlist A1500 ml Nov''21'!D:D,1,FALSE)</f>
        <v>079-0009951</v>
      </c>
      <c r="N228" s="27"/>
    </row>
    <row r="229" spans="2:14" s="20" customFormat="1" ht="15" x14ac:dyDescent="0.25">
      <c r="B229" s="21" t="s">
        <v>34</v>
      </c>
      <c r="C229" s="22" t="s">
        <v>1265</v>
      </c>
      <c r="D229" s="83" t="s">
        <v>323</v>
      </c>
      <c r="E229" s="21" t="s">
        <v>1771</v>
      </c>
      <c r="F229" s="23" t="s">
        <v>324</v>
      </c>
      <c r="G229" s="23" t="s">
        <v>1282</v>
      </c>
      <c r="H229" s="23" t="s">
        <v>1283</v>
      </c>
      <c r="I229" s="24">
        <v>50</v>
      </c>
      <c r="J229" s="25" t="str">
        <f t="shared" si="16"/>
        <v>B</v>
      </c>
      <c r="K229" s="26">
        <f t="shared" si="14"/>
        <v>37500</v>
      </c>
      <c r="L229" s="26">
        <f t="shared" si="15"/>
        <v>12500</v>
      </c>
      <c r="M229" s="20" t="str">
        <f>VLOOKUP(D229,'Hitlist A1500 ml Nov''21'!D:D,1,FALSE)</f>
        <v>079-0003512</v>
      </c>
      <c r="N229" s="27"/>
    </row>
    <row r="230" spans="2:14" s="20" customFormat="1" ht="15" x14ac:dyDescent="0.25">
      <c r="B230" s="21" t="s">
        <v>34</v>
      </c>
      <c r="C230" s="22" t="s">
        <v>1265</v>
      </c>
      <c r="D230" s="83" t="s">
        <v>159</v>
      </c>
      <c r="E230" s="21" t="s">
        <v>1771</v>
      </c>
      <c r="F230" s="23" t="s">
        <v>160</v>
      </c>
      <c r="G230" s="23" t="s">
        <v>1066</v>
      </c>
      <c r="H230" s="23" t="s">
        <v>1285</v>
      </c>
      <c r="I230" s="24">
        <v>100</v>
      </c>
      <c r="J230" s="25" t="str">
        <f t="shared" si="16"/>
        <v>C</v>
      </c>
      <c r="K230" s="26">
        <f t="shared" si="14"/>
        <v>115000</v>
      </c>
      <c r="L230" s="26">
        <f t="shared" si="15"/>
        <v>35000</v>
      </c>
      <c r="M230" s="20" t="str">
        <f>VLOOKUP(D230,'Hitlist A1500 ml Nov''21'!D:D,1,FALSE)</f>
        <v>079-0004211</v>
      </c>
      <c r="N230" s="27"/>
    </row>
    <row r="231" spans="2:14" s="20" customFormat="1" ht="15" x14ac:dyDescent="0.25">
      <c r="B231" s="21" t="s">
        <v>34</v>
      </c>
      <c r="C231" s="22" t="s">
        <v>1265</v>
      </c>
      <c r="D231" s="83" t="s">
        <v>288</v>
      </c>
      <c r="E231" s="21" t="s">
        <v>1771</v>
      </c>
      <c r="F231" s="23" t="s">
        <v>289</v>
      </c>
      <c r="G231" s="23" t="s">
        <v>1070</v>
      </c>
      <c r="H231" s="23" t="s">
        <v>1286</v>
      </c>
      <c r="I231" s="24">
        <v>30</v>
      </c>
      <c r="J231" s="25" t="str">
        <f t="shared" si="16"/>
        <v>A</v>
      </c>
      <c r="K231" s="26">
        <f t="shared" si="14"/>
        <v>11250</v>
      </c>
      <c r="L231" s="26">
        <f t="shared" si="15"/>
        <v>3750</v>
      </c>
      <c r="M231" s="20" t="str">
        <f>VLOOKUP(D231,'Hitlist A1500 ml Nov''21'!D:D,1,FALSE)</f>
        <v>079-0000296</v>
      </c>
      <c r="N231" s="27"/>
    </row>
    <row r="232" spans="2:14" s="20" customFormat="1" ht="15" x14ac:dyDescent="0.25">
      <c r="B232" s="21" t="s">
        <v>34</v>
      </c>
      <c r="C232" s="22" t="s">
        <v>1265</v>
      </c>
      <c r="D232" s="83" t="s">
        <v>782</v>
      </c>
      <c r="E232" s="21" t="s">
        <v>1771</v>
      </c>
      <c r="F232" s="23" t="s">
        <v>783</v>
      </c>
      <c r="G232" s="23" t="s">
        <v>1287</v>
      </c>
      <c r="H232" s="23" t="s">
        <v>1288</v>
      </c>
      <c r="I232" s="24">
        <v>25</v>
      </c>
      <c r="J232" s="25" t="str">
        <f t="shared" si="16"/>
        <v>A</v>
      </c>
      <c r="K232" s="26">
        <f t="shared" si="14"/>
        <v>9375</v>
      </c>
      <c r="L232" s="26">
        <f t="shared" si="15"/>
        <v>3125</v>
      </c>
      <c r="M232" s="20" t="str">
        <f>VLOOKUP(D232,'Hitlist A1500 ml Nov''21'!D:D,1,FALSE)</f>
        <v>079-0011823</v>
      </c>
      <c r="N232" s="27"/>
    </row>
    <row r="233" spans="2:14" s="20" customFormat="1" ht="15" x14ac:dyDescent="0.25">
      <c r="B233" s="21" t="s">
        <v>34</v>
      </c>
      <c r="C233" s="22" t="s">
        <v>1300</v>
      </c>
      <c r="D233" s="83" t="s">
        <v>964</v>
      </c>
      <c r="E233" s="21" t="s">
        <v>1771</v>
      </c>
      <c r="F233" s="23" t="s">
        <v>965</v>
      </c>
      <c r="G233" s="23" t="s">
        <v>1306</v>
      </c>
      <c r="H233" s="23" t="s">
        <v>1307</v>
      </c>
      <c r="I233" s="24">
        <v>50</v>
      </c>
      <c r="J233" s="25" t="str">
        <f t="shared" si="16"/>
        <v>B</v>
      </c>
      <c r="K233" s="26">
        <f t="shared" si="14"/>
        <v>37500</v>
      </c>
      <c r="L233" s="26">
        <f t="shared" si="15"/>
        <v>12500</v>
      </c>
      <c r="M233" s="20" t="str">
        <f>VLOOKUP(D233,'Hitlist A1500 ml Nov''21'!D:D,1,FALSE)</f>
        <v>079-0001064</v>
      </c>
      <c r="N233" s="27"/>
    </row>
    <row r="234" spans="2:14" s="20" customFormat="1" ht="15" x14ac:dyDescent="0.25">
      <c r="B234" s="21" t="s">
        <v>34</v>
      </c>
      <c r="C234" s="22" t="s">
        <v>1295</v>
      </c>
      <c r="D234" s="83" t="s">
        <v>121</v>
      </c>
      <c r="E234" s="21" t="s">
        <v>1771</v>
      </c>
      <c r="F234" s="23" t="s">
        <v>122</v>
      </c>
      <c r="G234" s="23" t="s">
        <v>1308</v>
      </c>
      <c r="H234" s="23" t="s">
        <v>1309</v>
      </c>
      <c r="I234" s="24">
        <v>300</v>
      </c>
      <c r="J234" s="25" t="str">
        <f t="shared" si="16"/>
        <v>D</v>
      </c>
      <c r="K234" s="26">
        <f t="shared" si="14"/>
        <v>450000</v>
      </c>
      <c r="L234" s="26">
        <f t="shared" si="15"/>
        <v>150000</v>
      </c>
      <c r="M234" s="20" t="str">
        <f>VLOOKUP(D234,'Hitlist A1500 ml Nov''21'!D:D,1,FALSE)</f>
        <v>079-0011819</v>
      </c>
      <c r="N234" s="27"/>
    </row>
    <row r="235" spans="2:14" s="20" customFormat="1" ht="15" x14ac:dyDescent="0.25">
      <c r="B235" s="21" t="s">
        <v>34</v>
      </c>
      <c r="C235" s="22" t="s">
        <v>1348</v>
      </c>
      <c r="D235" s="83" t="s">
        <v>441</v>
      </c>
      <c r="E235" s="21" t="s">
        <v>1771</v>
      </c>
      <c r="F235" s="23" t="s">
        <v>442</v>
      </c>
      <c r="G235" s="23" t="s">
        <v>1359</v>
      </c>
      <c r="H235" s="23" t="s">
        <v>1360</v>
      </c>
      <c r="I235" s="24">
        <v>30</v>
      </c>
      <c r="J235" s="25" t="str">
        <f t="shared" si="16"/>
        <v>A</v>
      </c>
      <c r="K235" s="26">
        <f t="shared" si="14"/>
        <v>11250</v>
      </c>
      <c r="L235" s="26">
        <f t="shared" si="15"/>
        <v>3750</v>
      </c>
      <c r="M235" s="20" t="str">
        <f>VLOOKUP(D235,'Hitlist A1500 ml Nov''21'!D:D,1,FALSE)</f>
        <v>079-0001712</v>
      </c>
      <c r="N235" s="27"/>
    </row>
    <row r="236" spans="2:14" s="20" customFormat="1" ht="15" x14ac:dyDescent="0.25">
      <c r="B236" s="21" t="s">
        <v>34</v>
      </c>
      <c r="C236" s="22" t="s">
        <v>1348</v>
      </c>
      <c r="D236" s="83" t="s">
        <v>339</v>
      </c>
      <c r="E236" s="21" t="s">
        <v>1771</v>
      </c>
      <c r="F236" s="23" t="s">
        <v>340</v>
      </c>
      <c r="G236" s="23" t="s">
        <v>1163</v>
      </c>
      <c r="H236" s="23" t="s">
        <v>1361</v>
      </c>
      <c r="I236" s="24">
        <v>50</v>
      </c>
      <c r="J236" s="25" t="str">
        <f t="shared" si="16"/>
        <v>B</v>
      </c>
      <c r="K236" s="26">
        <f t="shared" si="14"/>
        <v>37500</v>
      </c>
      <c r="L236" s="26">
        <f t="shared" si="15"/>
        <v>12500</v>
      </c>
      <c r="M236" s="20" t="str">
        <f>VLOOKUP(D236,'Hitlist A1500 ml Nov''21'!D:D,1,FALSE)</f>
        <v>079-0000218</v>
      </c>
      <c r="N236" s="27"/>
    </row>
    <row r="237" spans="2:14" s="20" customFormat="1" ht="15" x14ac:dyDescent="0.25">
      <c r="B237" s="21" t="s">
        <v>34</v>
      </c>
      <c r="C237" s="75" t="s">
        <v>1348</v>
      </c>
      <c r="D237" s="83" t="s">
        <v>313</v>
      </c>
      <c r="E237" s="21" t="s">
        <v>1771</v>
      </c>
      <c r="F237" s="23" t="s">
        <v>314</v>
      </c>
      <c r="G237" s="23" t="s">
        <v>1362</v>
      </c>
      <c r="H237" s="23" t="s">
        <v>1363</v>
      </c>
      <c r="I237" s="24">
        <v>50</v>
      </c>
      <c r="J237" s="25" t="str">
        <f t="shared" si="16"/>
        <v>B</v>
      </c>
      <c r="K237" s="26">
        <f t="shared" si="14"/>
        <v>37500</v>
      </c>
      <c r="L237" s="26">
        <f t="shared" si="15"/>
        <v>12500</v>
      </c>
      <c r="M237" s="20" t="str">
        <f>VLOOKUP(D237,'Hitlist A1500 ml Nov''21'!D:D,1,FALSE)</f>
        <v>079-0001013</v>
      </c>
      <c r="N237" s="27"/>
    </row>
    <row r="238" spans="2:14" s="20" customFormat="1" ht="15" x14ac:dyDescent="0.25">
      <c r="B238" s="21" t="s">
        <v>34</v>
      </c>
      <c r="C238" s="22" t="s">
        <v>1348</v>
      </c>
      <c r="D238" s="83" t="s">
        <v>546</v>
      </c>
      <c r="E238" s="21" t="s">
        <v>1771</v>
      </c>
      <c r="F238" s="23" t="s">
        <v>547</v>
      </c>
      <c r="G238" s="23" t="s">
        <v>1364</v>
      </c>
      <c r="H238" s="23" t="s">
        <v>1365</v>
      </c>
      <c r="I238" s="24">
        <v>50</v>
      </c>
      <c r="J238" s="25" t="str">
        <f t="shared" si="16"/>
        <v>B</v>
      </c>
      <c r="K238" s="26">
        <f t="shared" si="14"/>
        <v>37500</v>
      </c>
      <c r="L238" s="26">
        <f t="shared" si="15"/>
        <v>12500</v>
      </c>
      <c r="M238" s="20" t="str">
        <f>VLOOKUP(D238,'Hitlist A1500 ml Nov''21'!D:D,1,FALSE)</f>
        <v>079-0001614</v>
      </c>
      <c r="N238" s="27"/>
    </row>
    <row r="239" spans="2:14" s="20" customFormat="1" ht="15" x14ac:dyDescent="0.25">
      <c r="B239" s="21" t="s">
        <v>34</v>
      </c>
      <c r="C239" s="22" t="s">
        <v>1385</v>
      </c>
      <c r="D239" s="83" t="s">
        <v>552</v>
      </c>
      <c r="E239" s="21" t="s">
        <v>1771</v>
      </c>
      <c r="F239" s="23" t="s">
        <v>553</v>
      </c>
      <c r="G239" s="23" t="s">
        <v>1397</v>
      </c>
      <c r="H239" s="23" t="s">
        <v>1398</v>
      </c>
      <c r="I239" s="24">
        <v>15</v>
      </c>
      <c r="J239" s="25" t="str">
        <f t="shared" si="16"/>
        <v>A</v>
      </c>
      <c r="K239" s="26">
        <f t="shared" si="14"/>
        <v>5625</v>
      </c>
      <c r="L239" s="26">
        <f t="shared" si="15"/>
        <v>1875</v>
      </c>
      <c r="M239" s="20" t="str">
        <f>VLOOKUP(D239,'Hitlist A1500 ml Nov''21'!D:D,1,FALSE)</f>
        <v>079-0000915</v>
      </c>
      <c r="N239" s="27"/>
    </row>
    <row r="240" spans="2:14" s="20" customFormat="1" ht="15" x14ac:dyDescent="0.25">
      <c r="B240" s="21" t="s">
        <v>34</v>
      </c>
      <c r="C240" s="22" t="s">
        <v>1385</v>
      </c>
      <c r="D240" s="83" t="s">
        <v>443</v>
      </c>
      <c r="E240" s="21" t="s">
        <v>1771</v>
      </c>
      <c r="F240" s="23" t="s">
        <v>444</v>
      </c>
      <c r="G240" s="23" t="s">
        <v>1399</v>
      </c>
      <c r="H240" s="23" t="s">
        <v>1400</v>
      </c>
      <c r="I240" s="24">
        <v>50</v>
      </c>
      <c r="J240" s="25" t="str">
        <f t="shared" si="16"/>
        <v>B</v>
      </c>
      <c r="K240" s="26">
        <f t="shared" si="14"/>
        <v>37500</v>
      </c>
      <c r="L240" s="26">
        <f t="shared" si="15"/>
        <v>12500</v>
      </c>
      <c r="M240" s="20" t="str">
        <f>VLOOKUP(D240,'Hitlist A1500 ml Nov''21'!D:D,1,FALSE)</f>
        <v>079-0000201</v>
      </c>
      <c r="N240" s="27"/>
    </row>
    <row r="241" spans="2:14" s="20" customFormat="1" ht="15" x14ac:dyDescent="0.25">
      <c r="B241" s="21" t="s">
        <v>34</v>
      </c>
      <c r="C241" s="22" t="s">
        <v>1385</v>
      </c>
      <c r="D241" s="83" t="s">
        <v>455</v>
      </c>
      <c r="E241" s="21" t="s">
        <v>1771</v>
      </c>
      <c r="F241" s="23" t="s">
        <v>456</v>
      </c>
      <c r="G241" s="23" t="s">
        <v>1401</v>
      </c>
      <c r="H241" s="23" t="s">
        <v>1402</v>
      </c>
      <c r="I241" s="24">
        <v>50</v>
      </c>
      <c r="J241" s="25" t="str">
        <f t="shared" si="16"/>
        <v>B</v>
      </c>
      <c r="K241" s="26">
        <f t="shared" si="14"/>
        <v>37500</v>
      </c>
      <c r="L241" s="26">
        <f t="shared" si="15"/>
        <v>12500</v>
      </c>
      <c r="M241" s="20" t="str">
        <f>VLOOKUP(D241,'Hitlist A1500 ml Nov''21'!D:D,1,FALSE)</f>
        <v>079-0000827</v>
      </c>
      <c r="N241" s="27"/>
    </row>
    <row r="242" spans="2:14" s="20" customFormat="1" ht="15" x14ac:dyDescent="0.25">
      <c r="B242" s="21" t="s">
        <v>34</v>
      </c>
      <c r="C242" s="22" t="s">
        <v>1412</v>
      </c>
      <c r="D242" s="83" t="s">
        <v>159</v>
      </c>
      <c r="E242" s="21" t="s">
        <v>1771</v>
      </c>
      <c r="F242" s="23" t="s">
        <v>160</v>
      </c>
      <c r="G242" s="23" t="s">
        <v>1066</v>
      </c>
      <c r="H242" s="23" t="s">
        <v>1425</v>
      </c>
      <c r="I242" s="24">
        <v>100</v>
      </c>
      <c r="J242" s="25" t="str">
        <f t="shared" si="16"/>
        <v>C</v>
      </c>
      <c r="K242" s="26">
        <f t="shared" si="14"/>
        <v>115000</v>
      </c>
      <c r="L242" s="26">
        <f t="shared" si="15"/>
        <v>35000</v>
      </c>
      <c r="M242" s="20" t="str">
        <f>VLOOKUP(D242,'Hitlist A1500 ml Nov''21'!D:D,1,FALSE)</f>
        <v>079-0004211</v>
      </c>
      <c r="N242" s="27"/>
    </row>
    <row r="243" spans="2:14" s="20" customFormat="1" ht="15" x14ac:dyDescent="0.25">
      <c r="B243" s="21" t="s">
        <v>34</v>
      </c>
      <c r="C243" s="22" t="s">
        <v>1412</v>
      </c>
      <c r="D243" s="83" t="s">
        <v>473</v>
      </c>
      <c r="E243" s="21" t="s">
        <v>1771</v>
      </c>
      <c r="F243" s="23" t="s">
        <v>474</v>
      </c>
      <c r="G243" s="23" t="s">
        <v>1426</v>
      </c>
      <c r="H243" s="23" t="s">
        <v>1427</v>
      </c>
      <c r="I243" s="24">
        <v>15</v>
      </c>
      <c r="J243" s="25" t="str">
        <f t="shared" si="16"/>
        <v>A</v>
      </c>
      <c r="K243" s="26">
        <f t="shared" si="14"/>
        <v>5625</v>
      </c>
      <c r="L243" s="26">
        <f t="shared" si="15"/>
        <v>1875</v>
      </c>
      <c r="M243" s="20" t="str">
        <f>VLOOKUP(D243,'Hitlist A1500 ml Nov''21'!D:D,1,FALSE)</f>
        <v>079-0001511</v>
      </c>
      <c r="N243" s="27"/>
    </row>
    <row r="244" spans="2:14" s="20" customFormat="1" ht="15" x14ac:dyDescent="0.25">
      <c r="B244" s="21" t="s">
        <v>34</v>
      </c>
      <c r="C244" s="22" t="s">
        <v>1440</v>
      </c>
      <c r="D244" s="83" t="s">
        <v>578</v>
      </c>
      <c r="E244" s="21" t="s">
        <v>1771</v>
      </c>
      <c r="F244" s="23" t="s">
        <v>579</v>
      </c>
      <c r="G244" s="23" t="s">
        <v>1757</v>
      </c>
      <c r="H244" s="23" t="s">
        <v>1758</v>
      </c>
      <c r="I244" s="24">
        <v>25</v>
      </c>
      <c r="J244" s="25" t="str">
        <f t="shared" si="16"/>
        <v>A</v>
      </c>
      <c r="K244" s="26">
        <f t="shared" si="14"/>
        <v>9375</v>
      </c>
      <c r="L244" s="26">
        <f t="shared" si="15"/>
        <v>3125</v>
      </c>
      <c r="M244" s="20" t="str">
        <f>VLOOKUP(D244,'Hitlist A1500 ml Nov''21'!D:D,1,FALSE)</f>
        <v>079-0002953</v>
      </c>
      <c r="N244" s="27"/>
    </row>
    <row r="245" spans="2:14" s="20" customFormat="1" ht="15" x14ac:dyDescent="0.25">
      <c r="B245" s="21" t="s">
        <v>34</v>
      </c>
      <c r="C245" s="22" t="s">
        <v>1440</v>
      </c>
      <c r="D245" s="83" t="s">
        <v>496</v>
      </c>
      <c r="E245" s="21" t="s">
        <v>1771</v>
      </c>
      <c r="F245" s="23" t="s">
        <v>497</v>
      </c>
      <c r="G245" s="23" t="s">
        <v>1759</v>
      </c>
      <c r="H245" s="23" t="s">
        <v>1760</v>
      </c>
      <c r="I245" s="24">
        <v>50</v>
      </c>
      <c r="J245" s="25" t="str">
        <f t="shared" si="16"/>
        <v>B</v>
      </c>
      <c r="K245" s="26">
        <f t="shared" si="14"/>
        <v>37500</v>
      </c>
      <c r="L245" s="26">
        <f t="shared" si="15"/>
        <v>12500</v>
      </c>
      <c r="M245" s="20" t="str">
        <f>VLOOKUP(D245,'Hitlist A1500 ml Nov''21'!D:D,1,FALSE)</f>
        <v>079-0000633</v>
      </c>
      <c r="N245" s="27"/>
    </row>
    <row r="246" spans="2:14" s="20" customFormat="1" ht="15" x14ac:dyDescent="0.25">
      <c r="B246" s="21" t="s">
        <v>34</v>
      </c>
      <c r="C246" s="22" t="s">
        <v>1440</v>
      </c>
      <c r="D246" s="83" t="s">
        <v>447</v>
      </c>
      <c r="E246" s="21" t="s">
        <v>1771</v>
      </c>
      <c r="F246" s="23" t="s">
        <v>448</v>
      </c>
      <c r="G246" s="23" t="s">
        <v>1559</v>
      </c>
      <c r="H246" s="23" t="s">
        <v>1762</v>
      </c>
      <c r="I246" s="24">
        <v>50</v>
      </c>
      <c r="J246" s="25" t="str">
        <f t="shared" si="16"/>
        <v>B</v>
      </c>
      <c r="K246" s="26">
        <f t="shared" si="14"/>
        <v>37500</v>
      </c>
      <c r="L246" s="26">
        <f t="shared" si="15"/>
        <v>12500</v>
      </c>
      <c r="M246" s="20" t="str">
        <f>VLOOKUP(D246,'Hitlist A1500 ml Nov''21'!D:D,1,FALSE)</f>
        <v>079-0000853</v>
      </c>
      <c r="N246" s="27"/>
    </row>
    <row r="247" spans="2:14" s="20" customFormat="1" ht="15" x14ac:dyDescent="0.25">
      <c r="B247" s="21" t="s">
        <v>34</v>
      </c>
      <c r="C247" s="22" t="s">
        <v>1477</v>
      </c>
      <c r="D247" s="83" t="s">
        <v>463</v>
      </c>
      <c r="E247" s="21" t="s">
        <v>1771</v>
      </c>
      <c r="F247" s="23" t="s">
        <v>464</v>
      </c>
      <c r="G247" s="23" t="s">
        <v>1507</v>
      </c>
      <c r="H247" s="23" t="s">
        <v>1508</v>
      </c>
      <c r="I247" s="24">
        <v>15</v>
      </c>
      <c r="J247" s="25" t="str">
        <f t="shared" si="16"/>
        <v>A</v>
      </c>
      <c r="K247" s="26">
        <f t="shared" si="14"/>
        <v>5625</v>
      </c>
      <c r="L247" s="26">
        <f t="shared" si="15"/>
        <v>1875</v>
      </c>
      <c r="M247" s="20" t="str">
        <f>VLOOKUP(D247,'Hitlist A1500 ml Nov''21'!D:D,1,FALSE)</f>
        <v>079-0000447</v>
      </c>
      <c r="N247" s="27"/>
    </row>
    <row r="248" spans="2:14" s="20" customFormat="1" ht="15" x14ac:dyDescent="0.25">
      <c r="B248" s="21" t="s">
        <v>34</v>
      </c>
      <c r="C248" s="22" t="s">
        <v>1477</v>
      </c>
      <c r="D248" s="83" t="s">
        <v>111</v>
      </c>
      <c r="E248" s="21" t="s">
        <v>1770</v>
      </c>
      <c r="F248" s="23" t="s">
        <v>112</v>
      </c>
      <c r="G248" s="23" t="s">
        <v>1147</v>
      </c>
      <c r="H248" s="23" t="s">
        <v>1504</v>
      </c>
      <c r="I248" s="24">
        <v>300</v>
      </c>
      <c r="J248" s="25" t="str">
        <f t="shared" si="16"/>
        <v>D</v>
      </c>
      <c r="K248" s="26">
        <f t="shared" si="14"/>
        <v>450000</v>
      </c>
      <c r="L248" s="26">
        <f t="shared" si="15"/>
        <v>150000</v>
      </c>
      <c r="M248" s="20" t="str">
        <f>VLOOKUP(D248,'Hitlist A1500 ml Nov''21'!D:D,1,FALSE)</f>
        <v>079-0012436</v>
      </c>
      <c r="N248" s="27"/>
    </row>
    <row r="249" spans="2:14" s="20" customFormat="1" ht="15" x14ac:dyDescent="0.25">
      <c r="B249" s="21" t="s">
        <v>34</v>
      </c>
      <c r="C249" s="22" t="s">
        <v>1477</v>
      </c>
      <c r="D249" s="83" t="s">
        <v>121</v>
      </c>
      <c r="E249" s="21" t="s">
        <v>1771</v>
      </c>
      <c r="F249" s="23" t="s">
        <v>122</v>
      </c>
      <c r="G249" s="23" t="s">
        <v>1308</v>
      </c>
      <c r="H249" s="23" t="s">
        <v>1509</v>
      </c>
      <c r="I249" s="24">
        <v>300</v>
      </c>
      <c r="J249" s="25" t="str">
        <f t="shared" si="16"/>
        <v>D</v>
      </c>
      <c r="K249" s="26">
        <f t="shared" si="14"/>
        <v>450000</v>
      </c>
      <c r="L249" s="26">
        <f t="shared" si="15"/>
        <v>150000</v>
      </c>
      <c r="M249" s="20" t="str">
        <f>VLOOKUP(D249,'Hitlist A1500 ml Nov''21'!D:D,1,FALSE)</f>
        <v>079-0011819</v>
      </c>
      <c r="N249" s="27"/>
    </row>
    <row r="250" spans="2:14" s="20" customFormat="1" ht="15" x14ac:dyDescent="0.25">
      <c r="B250" s="21" t="s">
        <v>34</v>
      </c>
      <c r="C250" s="22" t="s">
        <v>1505</v>
      </c>
      <c r="D250" s="83" t="s">
        <v>111</v>
      </c>
      <c r="E250" s="21" t="s">
        <v>1770</v>
      </c>
      <c r="F250" s="23" t="s">
        <v>112</v>
      </c>
      <c r="G250" s="23" t="s">
        <v>1147</v>
      </c>
      <c r="H250" s="23" t="s">
        <v>1506</v>
      </c>
      <c r="I250" s="24">
        <v>100</v>
      </c>
      <c r="J250" s="25" t="str">
        <f t="shared" si="16"/>
        <v>C</v>
      </c>
      <c r="K250" s="26">
        <f t="shared" si="14"/>
        <v>115000</v>
      </c>
      <c r="L250" s="26">
        <f t="shared" si="15"/>
        <v>35000</v>
      </c>
      <c r="M250" s="20" t="str">
        <f>VLOOKUP(D250,'Hitlist A1500 ml Nov''21'!D:D,1,FALSE)</f>
        <v>079-0012436</v>
      </c>
      <c r="N250" s="27"/>
    </row>
    <row r="251" spans="2:14" s="20" customFormat="1" ht="15" x14ac:dyDescent="0.25">
      <c r="B251" s="21" t="s">
        <v>34</v>
      </c>
      <c r="C251" s="22" t="s">
        <v>1505</v>
      </c>
      <c r="D251" s="83" t="s">
        <v>778</v>
      </c>
      <c r="E251" s="21" t="s">
        <v>1771</v>
      </c>
      <c r="F251" s="23" t="s">
        <v>779</v>
      </c>
      <c r="G251" s="23" t="s">
        <v>1510</v>
      </c>
      <c r="H251" s="23" t="s">
        <v>1514</v>
      </c>
      <c r="I251" s="24">
        <v>50</v>
      </c>
      <c r="J251" s="25" t="str">
        <f t="shared" si="16"/>
        <v>B</v>
      </c>
      <c r="K251" s="26">
        <f t="shared" si="14"/>
        <v>37500</v>
      </c>
      <c r="L251" s="26">
        <f t="shared" si="15"/>
        <v>12500</v>
      </c>
      <c r="M251" s="20" t="str">
        <f>VLOOKUP(D251,'Hitlist A1500 ml Nov''21'!D:D,1,FALSE)</f>
        <v>079-0000720</v>
      </c>
      <c r="N251" s="27"/>
    </row>
    <row r="252" spans="2:14" s="20" customFormat="1" ht="15" x14ac:dyDescent="0.25">
      <c r="B252" s="21" t="s">
        <v>34</v>
      </c>
      <c r="C252" s="22" t="s">
        <v>1505</v>
      </c>
      <c r="D252" s="83" t="s">
        <v>457</v>
      </c>
      <c r="E252" s="21" t="s">
        <v>1771</v>
      </c>
      <c r="F252" s="23" t="s">
        <v>458</v>
      </c>
      <c r="G252" s="23" t="s">
        <v>1511</v>
      </c>
      <c r="H252" s="23" t="s">
        <v>1515</v>
      </c>
      <c r="I252" s="24">
        <v>50</v>
      </c>
      <c r="J252" s="25" t="str">
        <f t="shared" si="16"/>
        <v>B</v>
      </c>
      <c r="K252" s="26">
        <f t="shared" si="14"/>
        <v>37500</v>
      </c>
      <c r="L252" s="26">
        <f t="shared" si="15"/>
        <v>12500</v>
      </c>
      <c r="M252" s="20" t="str">
        <f>VLOOKUP(D252,'Hitlist A1500 ml Nov''21'!D:D,1,FALSE)</f>
        <v>079-0000179</v>
      </c>
      <c r="N252" s="27"/>
    </row>
    <row r="253" spans="2:14" s="20" customFormat="1" ht="15" x14ac:dyDescent="0.25">
      <c r="B253" s="21" t="s">
        <v>34</v>
      </c>
      <c r="C253" s="22" t="s">
        <v>1505</v>
      </c>
      <c r="D253" s="83" t="s">
        <v>568</v>
      </c>
      <c r="E253" s="21" t="s">
        <v>1771</v>
      </c>
      <c r="F253" s="23" t="s">
        <v>569</v>
      </c>
      <c r="G253" s="23" t="s">
        <v>1512</v>
      </c>
      <c r="H253" s="23" t="s">
        <v>1516</v>
      </c>
      <c r="I253" s="24">
        <v>15</v>
      </c>
      <c r="J253" s="25" t="str">
        <f t="shared" si="16"/>
        <v>A</v>
      </c>
      <c r="K253" s="26">
        <f t="shared" si="14"/>
        <v>5625</v>
      </c>
      <c r="L253" s="26">
        <f t="shared" si="15"/>
        <v>1875</v>
      </c>
      <c r="M253" s="20" t="str">
        <f>VLOOKUP(D253,'Hitlist A1500 ml Nov''21'!D:D,1,FALSE)</f>
        <v>079-0011458</v>
      </c>
      <c r="N253" s="27"/>
    </row>
    <row r="254" spans="2:14" s="20" customFormat="1" ht="15" x14ac:dyDescent="0.25">
      <c r="B254" s="21" t="s">
        <v>34</v>
      </c>
      <c r="C254" s="22" t="s">
        <v>1505</v>
      </c>
      <c r="D254" s="83" t="s">
        <v>504</v>
      </c>
      <c r="E254" s="21" t="s">
        <v>1771</v>
      </c>
      <c r="F254" s="23" t="s">
        <v>505</v>
      </c>
      <c r="G254" s="23" t="s">
        <v>1513</v>
      </c>
      <c r="H254" s="23" t="s">
        <v>1517</v>
      </c>
      <c r="I254" s="24">
        <v>15</v>
      </c>
      <c r="J254" s="25" t="str">
        <f t="shared" si="16"/>
        <v>A</v>
      </c>
      <c r="K254" s="26">
        <f t="shared" si="14"/>
        <v>5625</v>
      </c>
      <c r="L254" s="26">
        <f t="shared" si="15"/>
        <v>1875</v>
      </c>
      <c r="M254" s="20" t="str">
        <f>VLOOKUP(D254,'Hitlist A1500 ml Nov''21'!D:D,1,FALSE)</f>
        <v>079-0000998</v>
      </c>
      <c r="N254" s="27"/>
    </row>
    <row r="255" spans="2:14" s="20" customFormat="1" ht="15" x14ac:dyDescent="0.25">
      <c r="B255" s="21" t="s">
        <v>34</v>
      </c>
      <c r="C255" s="22" t="s">
        <v>1505</v>
      </c>
      <c r="D255" s="83" t="s">
        <v>187</v>
      </c>
      <c r="E255" s="21" t="s">
        <v>1771</v>
      </c>
      <c r="F255" s="23" t="s">
        <v>188</v>
      </c>
      <c r="G255" s="23" t="s">
        <v>1072</v>
      </c>
      <c r="H255" s="23" t="s">
        <v>1518</v>
      </c>
      <c r="I255" s="24">
        <v>170</v>
      </c>
      <c r="J255" s="25" t="str">
        <f t="shared" si="16"/>
        <v>C</v>
      </c>
      <c r="K255" s="26">
        <f t="shared" si="14"/>
        <v>195500</v>
      </c>
      <c r="L255" s="26">
        <f t="shared" si="15"/>
        <v>59500</v>
      </c>
      <c r="M255" s="20" t="str">
        <f>VLOOKUP(D255,'Hitlist A1500 ml Nov''21'!D:D,1,FALSE)</f>
        <v>079-0000770</v>
      </c>
      <c r="N255" s="27"/>
    </row>
    <row r="256" spans="2:14" s="20" customFormat="1" ht="15" x14ac:dyDescent="0.25">
      <c r="B256" s="21" t="s">
        <v>34</v>
      </c>
      <c r="C256" s="75" t="s">
        <v>1520</v>
      </c>
      <c r="D256" s="83" t="s">
        <v>288</v>
      </c>
      <c r="E256" s="21" t="s">
        <v>1771</v>
      </c>
      <c r="F256" s="23" t="s">
        <v>289</v>
      </c>
      <c r="G256" s="23" t="s">
        <v>1070</v>
      </c>
      <c r="H256" s="23" t="s">
        <v>1557</v>
      </c>
      <c r="I256" s="24">
        <v>50</v>
      </c>
      <c r="J256" s="25" t="str">
        <f t="shared" si="16"/>
        <v>B</v>
      </c>
      <c r="K256" s="26">
        <f t="shared" si="14"/>
        <v>37500</v>
      </c>
      <c r="L256" s="26">
        <f t="shared" si="15"/>
        <v>12500</v>
      </c>
      <c r="M256" s="20" t="str">
        <f>VLOOKUP(D256,'Hitlist A1500 ml Nov''21'!D:D,1,FALSE)</f>
        <v>079-0000296</v>
      </c>
      <c r="N256" s="27"/>
    </row>
    <row r="257" spans="2:14" s="20" customFormat="1" ht="15" x14ac:dyDescent="0.25">
      <c r="B257" s="21" t="s">
        <v>34</v>
      </c>
      <c r="C257" s="22" t="s">
        <v>1520</v>
      </c>
      <c r="D257" s="83" t="s">
        <v>207</v>
      </c>
      <c r="E257" s="21" t="s">
        <v>1771</v>
      </c>
      <c r="F257" s="23" t="s">
        <v>208</v>
      </c>
      <c r="G257" s="23" t="s">
        <v>1062</v>
      </c>
      <c r="H257" s="23" t="s">
        <v>1558</v>
      </c>
      <c r="I257" s="24">
        <v>75</v>
      </c>
      <c r="J257" s="25" t="str">
        <f t="shared" si="16"/>
        <v>B</v>
      </c>
      <c r="K257" s="26">
        <f t="shared" si="14"/>
        <v>56250</v>
      </c>
      <c r="L257" s="26">
        <f t="shared" si="15"/>
        <v>18750</v>
      </c>
      <c r="M257" s="20" t="str">
        <f>VLOOKUP(D257,'Hitlist A1500 ml Nov''21'!D:D,1,FALSE)</f>
        <v>079-0009951</v>
      </c>
      <c r="N257" s="27"/>
    </row>
    <row r="258" spans="2:14" s="20" customFormat="1" ht="15" x14ac:dyDescent="0.25">
      <c r="B258" s="21" t="s">
        <v>34</v>
      </c>
      <c r="C258" s="22" t="s">
        <v>1522</v>
      </c>
      <c r="D258" s="83" t="s">
        <v>447</v>
      </c>
      <c r="E258" s="21" t="s">
        <v>1771</v>
      </c>
      <c r="F258" s="23" t="s">
        <v>448</v>
      </c>
      <c r="G258" s="23" t="s">
        <v>1559</v>
      </c>
      <c r="H258" s="23" t="s">
        <v>1560</v>
      </c>
      <c r="I258" s="24">
        <v>105</v>
      </c>
      <c r="J258" s="25" t="str">
        <f t="shared" si="16"/>
        <v>C</v>
      </c>
      <c r="K258" s="26">
        <f t="shared" si="14"/>
        <v>120750</v>
      </c>
      <c r="L258" s="26">
        <f t="shared" si="15"/>
        <v>36750</v>
      </c>
      <c r="M258" s="20" t="str">
        <f>VLOOKUP(D258,'Hitlist A1500 ml Nov''21'!D:D,1,FALSE)</f>
        <v>079-0000853</v>
      </c>
      <c r="N258" s="27"/>
    </row>
    <row r="259" spans="2:14" s="20" customFormat="1" ht="15" x14ac:dyDescent="0.25">
      <c r="B259" s="21" t="s">
        <v>34</v>
      </c>
      <c r="C259" s="22" t="s">
        <v>1522</v>
      </c>
      <c r="D259" s="83" t="s">
        <v>405</v>
      </c>
      <c r="E259" s="21" t="s">
        <v>1771</v>
      </c>
      <c r="F259" s="23" t="s">
        <v>406</v>
      </c>
      <c r="G259" s="23" t="s">
        <v>1068</v>
      </c>
      <c r="H259" s="23" t="s">
        <v>1561</v>
      </c>
      <c r="I259" s="24">
        <v>15</v>
      </c>
      <c r="J259" s="25" t="str">
        <f t="shared" si="16"/>
        <v>A</v>
      </c>
      <c r="K259" s="26">
        <f t="shared" si="14"/>
        <v>5625</v>
      </c>
      <c r="L259" s="26">
        <f t="shared" si="15"/>
        <v>1875</v>
      </c>
      <c r="M259" s="20" t="str">
        <f>VLOOKUP(D259,'Hitlist A1500 ml Nov''21'!D:D,1,FALSE)</f>
        <v>079-0006943</v>
      </c>
      <c r="N259" s="27"/>
    </row>
    <row r="260" spans="2:14" s="20" customFormat="1" ht="15" x14ac:dyDescent="0.25">
      <c r="B260" s="21" t="s">
        <v>34</v>
      </c>
      <c r="C260" s="22" t="s">
        <v>1522</v>
      </c>
      <c r="D260" s="83" t="s">
        <v>309</v>
      </c>
      <c r="E260" s="21" t="s">
        <v>1771</v>
      </c>
      <c r="F260" s="23" t="s">
        <v>310</v>
      </c>
      <c r="G260" s="23" t="s">
        <v>1219</v>
      </c>
      <c r="H260" s="23" t="s">
        <v>1562</v>
      </c>
      <c r="I260" s="24">
        <v>55</v>
      </c>
      <c r="J260" s="25" t="str">
        <f t="shared" si="16"/>
        <v>B</v>
      </c>
      <c r="K260" s="26">
        <f t="shared" si="14"/>
        <v>41250</v>
      </c>
      <c r="L260" s="26">
        <f t="shared" si="15"/>
        <v>13750</v>
      </c>
      <c r="M260" s="20" t="str">
        <f>VLOOKUP(D260,'Hitlist A1500 ml Nov''21'!D:D,1,FALSE)</f>
        <v>079-0000581</v>
      </c>
      <c r="N260" s="27"/>
    </row>
    <row r="261" spans="2:14" s="20" customFormat="1" ht="15" x14ac:dyDescent="0.25">
      <c r="B261" s="21" t="s">
        <v>34</v>
      </c>
      <c r="C261" s="22" t="s">
        <v>1597</v>
      </c>
      <c r="D261" s="83" t="s">
        <v>323</v>
      </c>
      <c r="E261" s="21" t="s">
        <v>1771</v>
      </c>
      <c r="F261" s="23" t="s">
        <v>324</v>
      </c>
      <c r="G261" s="23" t="s">
        <v>1282</v>
      </c>
      <c r="H261" s="23" t="s">
        <v>1610</v>
      </c>
      <c r="I261" s="24">
        <v>50</v>
      </c>
      <c r="J261" s="25" t="str">
        <f t="shared" si="16"/>
        <v>B</v>
      </c>
      <c r="K261" s="26">
        <f t="shared" si="14"/>
        <v>37500</v>
      </c>
      <c r="L261" s="26">
        <f t="shared" si="15"/>
        <v>12500</v>
      </c>
      <c r="M261" s="20" t="str">
        <f>VLOOKUP(D261,'Hitlist A1500 ml Nov''21'!D:D,1,FALSE)</f>
        <v>079-0003512</v>
      </c>
      <c r="N261" s="27"/>
    </row>
    <row r="262" spans="2:14" s="20" customFormat="1" ht="15" x14ac:dyDescent="0.25">
      <c r="B262" s="21" t="s">
        <v>34</v>
      </c>
      <c r="C262" s="22" t="s">
        <v>1597</v>
      </c>
      <c r="D262" s="83" t="s">
        <v>159</v>
      </c>
      <c r="E262" s="21" t="s">
        <v>1771</v>
      </c>
      <c r="F262" s="23" t="s">
        <v>160</v>
      </c>
      <c r="G262" s="23" t="s">
        <v>1066</v>
      </c>
      <c r="H262" s="23" t="s">
        <v>1611</v>
      </c>
      <c r="I262" s="24">
        <v>100</v>
      </c>
      <c r="J262" s="25" t="str">
        <f t="shared" si="16"/>
        <v>C</v>
      </c>
      <c r="K262" s="26">
        <f t="shared" si="14"/>
        <v>115000</v>
      </c>
      <c r="L262" s="26">
        <f t="shared" si="15"/>
        <v>35000</v>
      </c>
      <c r="M262" s="20" t="str">
        <f>VLOOKUP(D262,'Hitlist A1500 ml Nov''21'!D:D,1,FALSE)</f>
        <v>079-0004211</v>
      </c>
      <c r="N262" s="27"/>
    </row>
    <row r="263" spans="2:14" s="20" customFormat="1" ht="15" x14ac:dyDescent="0.25">
      <c r="B263" s="21" t="s">
        <v>34</v>
      </c>
      <c r="C263" s="22" t="s">
        <v>1616</v>
      </c>
      <c r="D263" s="83" t="s">
        <v>646</v>
      </c>
      <c r="E263" s="21" t="s">
        <v>1771</v>
      </c>
      <c r="F263" s="23" t="s">
        <v>647</v>
      </c>
      <c r="G263" s="23" t="s">
        <v>1250</v>
      </c>
      <c r="H263" s="23" t="s">
        <v>1628</v>
      </c>
      <c r="I263" s="24">
        <v>100</v>
      </c>
      <c r="J263" s="25" t="str">
        <f t="shared" si="16"/>
        <v>C</v>
      </c>
      <c r="K263" s="26">
        <f t="shared" si="14"/>
        <v>115000</v>
      </c>
      <c r="L263" s="26">
        <f t="shared" si="15"/>
        <v>35000</v>
      </c>
      <c r="M263" s="20" t="str">
        <f>VLOOKUP(D263,'Hitlist A1500 ml Nov''21'!D:D,1,FALSE)</f>
        <v>079-0011865</v>
      </c>
      <c r="N263" s="27"/>
    </row>
    <row r="264" spans="2:14" s="20" customFormat="1" ht="15" x14ac:dyDescent="0.25">
      <c r="B264" s="21" t="s">
        <v>34</v>
      </c>
      <c r="C264" s="22" t="s">
        <v>1633</v>
      </c>
      <c r="D264" s="83" t="s">
        <v>288</v>
      </c>
      <c r="E264" s="21" t="s">
        <v>1771</v>
      </c>
      <c r="F264" s="23" t="s">
        <v>289</v>
      </c>
      <c r="G264" s="23" t="s">
        <v>1070</v>
      </c>
      <c r="H264" s="23" t="s">
        <v>1650</v>
      </c>
      <c r="I264" s="24">
        <v>40</v>
      </c>
      <c r="J264" s="25" t="str">
        <f t="shared" si="16"/>
        <v>A</v>
      </c>
      <c r="K264" s="26">
        <f t="shared" si="14"/>
        <v>15000</v>
      </c>
      <c r="L264" s="26">
        <f t="shared" si="15"/>
        <v>5000</v>
      </c>
      <c r="M264" s="20" t="str">
        <f>VLOOKUP(D264,'Hitlist A1500 ml Nov''21'!D:D,1,FALSE)</f>
        <v>079-0000296</v>
      </c>
      <c r="N264" s="27"/>
    </row>
    <row r="265" spans="2:14" s="20" customFormat="1" ht="15" x14ac:dyDescent="0.25">
      <c r="B265" s="21" t="s">
        <v>34</v>
      </c>
      <c r="C265" s="22" t="s">
        <v>1651</v>
      </c>
      <c r="D265" s="83" t="s">
        <v>111</v>
      </c>
      <c r="E265" s="21" t="s">
        <v>1770</v>
      </c>
      <c r="F265" s="23" t="s">
        <v>112</v>
      </c>
      <c r="G265" s="23" t="s">
        <v>1147</v>
      </c>
      <c r="H265" s="23" t="s">
        <v>1652</v>
      </c>
      <c r="I265" s="24">
        <v>300</v>
      </c>
      <c r="J265" s="25" t="str">
        <f t="shared" si="16"/>
        <v>D</v>
      </c>
      <c r="K265" s="26">
        <f t="shared" si="14"/>
        <v>450000</v>
      </c>
      <c r="L265" s="26">
        <f t="shared" si="15"/>
        <v>150000</v>
      </c>
      <c r="M265" s="20" t="str">
        <f>VLOOKUP(D265,'Hitlist A1500 ml Nov''21'!D:D,1,FALSE)</f>
        <v>079-0012436</v>
      </c>
      <c r="N265" s="27"/>
    </row>
    <row r="266" spans="2:14" s="20" customFormat="1" ht="15" x14ac:dyDescent="0.25">
      <c r="B266" s="21" t="s">
        <v>34</v>
      </c>
      <c r="C266" s="22" t="s">
        <v>1667</v>
      </c>
      <c r="D266" s="83" t="s">
        <v>187</v>
      </c>
      <c r="E266" s="21" t="s">
        <v>1771</v>
      </c>
      <c r="F266" s="23" t="s">
        <v>188</v>
      </c>
      <c r="G266" s="23" t="s">
        <v>1072</v>
      </c>
      <c r="H266" s="23" t="s">
        <v>1678</v>
      </c>
      <c r="I266" s="24">
        <v>310</v>
      </c>
      <c r="J266" s="25" t="str">
        <f t="shared" si="16"/>
        <v>D</v>
      </c>
      <c r="K266" s="26">
        <f t="shared" si="14"/>
        <v>465000</v>
      </c>
      <c r="L266" s="26">
        <f t="shared" si="15"/>
        <v>155000</v>
      </c>
      <c r="M266" s="20" t="str">
        <f>VLOOKUP(D266,'Hitlist A1500 ml Nov''21'!D:D,1,FALSE)</f>
        <v>079-0000770</v>
      </c>
      <c r="N266" s="27"/>
    </row>
    <row r="267" spans="2:14" s="20" customFormat="1" ht="15" x14ac:dyDescent="0.25">
      <c r="B267" s="21" t="s">
        <v>34</v>
      </c>
      <c r="C267" s="22" t="s">
        <v>1667</v>
      </c>
      <c r="D267" s="83" t="s">
        <v>313</v>
      </c>
      <c r="E267" s="21" t="s">
        <v>1771</v>
      </c>
      <c r="F267" s="23" t="s">
        <v>314</v>
      </c>
      <c r="G267" s="23" t="s">
        <v>1362</v>
      </c>
      <c r="H267" s="23" t="s">
        <v>1679</v>
      </c>
      <c r="I267" s="24">
        <v>60</v>
      </c>
      <c r="J267" s="25" t="str">
        <f t="shared" si="16"/>
        <v>B</v>
      </c>
      <c r="K267" s="26">
        <f t="shared" si="14"/>
        <v>45000</v>
      </c>
      <c r="L267" s="26">
        <f t="shared" si="15"/>
        <v>15000</v>
      </c>
      <c r="M267" s="20" t="str">
        <f>VLOOKUP(D267,'Hitlist A1500 ml Nov''21'!D:D,1,FALSE)</f>
        <v>079-0001013</v>
      </c>
      <c r="N267" s="27"/>
    </row>
    <row r="268" spans="2:14" s="20" customFormat="1" ht="15" x14ac:dyDescent="0.25">
      <c r="B268" s="21" t="s">
        <v>34</v>
      </c>
      <c r="C268" s="22" t="s">
        <v>1667</v>
      </c>
      <c r="D268" s="83" t="s">
        <v>1195</v>
      </c>
      <c r="E268" s="21" t="s">
        <v>1771</v>
      </c>
      <c r="F268" s="23" t="s">
        <v>1196</v>
      </c>
      <c r="G268" s="23" t="s">
        <v>1284</v>
      </c>
      <c r="H268" s="23" t="s">
        <v>1680</v>
      </c>
      <c r="I268" s="24">
        <v>50</v>
      </c>
      <c r="J268" s="25" t="str">
        <f t="shared" si="16"/>
        <v>B</v>
      </c>
      <c r="K268" s="26">
        <f t="shared" ref="K268:K331" si="17">IFERROR(VLOOKUP(J268,$H$5:$L$9,5,0)*I268,0)</f>
        <v>37500</v>
      </c>
      <c r="L268" s="26">
        <f t="shared" ref="L268:L331" si="18">IFERROR(VLOOKUP(J268,$H$5:$M$9,6,0),0)*I268</f>
        <v>12500</v>
      </c>
      <c r="M268" s="20" t="str">
        <f>VLOOKUP(D268,'Hitlist A1500 ml Nov''21'!D:D,1,FALSE)</f>
        <v>079-0003221</v>
      </c>
      <c r="N268" s="27"/>
    </row>
    <row r="269" spans="2:14" s="20" customFormat="1" ht="15" x14ac:dyDescent="0.25">
      <c r="B269" s="21" t="s">
        <v>34</v>
      </c>
      <c r="C269" s="22" t="s">
        <v>1667</v>
      </c>
      <c r="D269" s="83" t="s">
        <v>782</v>
      </c>
      <c r="E269" s="21" t="s">
        <v>1771</v>
      </c>
      <c r="F269" s="23" t="s">
        <v>783</v>
      </c>
      <c r="G269" s="23" t="s">
        <v>1287</v>
      </c>
      <c r="H269" s="23" t="s">
        <v>1681</v>
      </c>
      <c r="I269" s="24">
        <v>20</v>
      </c>
      <c r="J269" s="25" t="str">
        <f t="shared" si="16"/>
        <v>A</v>
      </c>
      <c r="K269" s="26">
        <f t="shared" si="17"/>
        <v>7500</v>
      </c>
      <c r="L269" s="26">
        <f t="shared" si="18"/>
        <v>2500</v>
      </c>
      <c r="M269" s="20" t="str">
        <f>VLOOKUP(D269,'Hitlist A1500 ml Nov''21'!D:D,1,FALSE)</f>
        <v>079-0011823</v>
      </c>
      <c r="N269" s="27"/>
    </row>
    <row r="270" spans="2:14" s="20" customFormat="1" ht="15" x14ac:dyDescent="0.25">
      <c r="B270" s="21" t="s">
        <v>34</v>
      </c>
      <c r="C270" s="22" t="s">
        <v>1667</v>
      </c>
      <c r="D270" s="83" t="s">
        <v>473</v>
      </c>
      <c r="E270" s="21" t="s">
        <v>1771</v>
      </c>
      <c r="F270" s="23" t="s">
        <v>474</v>
      </c>
      <c r="G270" s="23" t="s">
        <v>1426</v>
      </c>
      <c r="H270" s="23" t="s">
        <v>1682</v>
      </c>
      <c r="I270" s="24">
        <v>15</v>
      </c>
      <c r="J270" s="25" t="str">
        <f t="shared" si="16"/>
        <v>A</v>
      </c>
      <c r="K270" s="26">
        <f t="shared" si="17"/>
        <v>5625</v>
      </c>
      <c r="L270" s="26">
        <f t="shared" si="18"/>
        <v>1875</v>
      </c>
      <c r="M270" s="20" t="str">
        <f>VLOOKUP(D270,'Hitlist A1500 ml Nov''21'!D:D,1,FALSE)</f>
        <v>079-0001511</v>
      </c>
      <c r="N270" s="27"/>
    </row>
    <row r="271" spans="2:14" s="20" customFormat="1" ht="15" x14ac:dyDescent="0.25">
      <c r="B271" s="21" t="s">
        <v>34</v>
      </c>
      <c r="C271" s="22" t="s">
        <v>1696</v>
      </c>
      <c r="D271" s="83" t="s">
        <v>441</v>
      </c>
      <c r="E271" s="21" t="s">
        <v>1771</v>
      </c>
      <c r="F271" s="23" t="s">
        <v>442</v>
      </c>
      <c r="G271" s="23" t="s">
        <v>1359</v>
      </c>
      <c r="H271" s="23" t="s">
        <v>1715</v>
      </c>
      <c r="I271" s="24">
        <v>20</v>
      </c>
      <c r="J271" s="25" t="str">
        <f t="shared" si="16"/>
        <v>A</v>
      </c>
      <c r="K271" s="26">
        <f t="shared" si="17"/>
        <v>7500</v>
      </c>
      <c r="L271" s="26">
        <f t="shared" si="18"/>
        <v>2500</v>
      </c>
      <c r="M271" s="20" t="str">
        <f>VLOOKUP(D271,'Hitlist A1500 ml Nov''21'!D:D,1,FALSE)</f>
        <v>079-0001712</v>
      </c>
      <c r="N271" s="27"/>
    </row>
    <row r="272" spans="2:14" s="20" customFormat="1" ht="15" x14ac:dyDescent="0.25">
      <c r="B272" s="21" t="s">
        <v>34</v>
      </c>
      <c r="C272" s="22" t="s">
        <v>1696</v>
      </c>
      <c r="D272" s="83" t="s">
        <v>339</v>
      </c>
      <c r="E272" s="21" t="s">
        <v>1771</v>
      </c>
      <c r="F272" s="23" t="s">
        <v>340</v>
      </c>
      <c r="G272" s="23" t="s">
        <v>1163</v>
      </c>
      <c r="H272" s="23" t="s">
        <v>1716</v>
      </c>
      <c r="I272" s="24">
        <v>50</v>
      </c>
      <c r="J272" s="25" t="str">
        <f t="shared" si="16"/>
        <v>B</v>
      </c>
      <c r="K272" s="26">
        <f t="shared" si="17"/>
        <v>37500</v>
      </c>
      <c r="L272" s="26">
        <f t="shared" si="18"/>
        <v>12500</v>
      </c>
      <c r="M272" s="20" t="str">
        <f>VLOOKUP(D272,'Hitlist A1500 ml Nov''21'!D:D,1,FALSE)</f>
        <v>079-0000218</v>
      </c>
      <c r="N272" s="27"/>
    </row>
    <row r="273" spans="2:14" s="20" customFormat="1" ht="15" x14ac:dyDescent="0.25">
      <c r="B273" s="21" t="s">
        <v>34</v>
      </c>
      <c r="C273" s="22" t="s">
        <v>1696</v>
      </c>
      <c r="D273" s="83" t="s">
        <v>121</v>
      </c>
      <c r="E273" s="21" t="s">
        <v>1771</v>
      </c>
      <c r="F273" s="23" t="s">
        <v>122</v>
      </c>
      <c r="G273" s="23" t="s">
        <v>1308</v>
      </c>
      <c r="H273" s="23" t="s">
        <v>1717</v>
      </c>
      <c r="I273" s="24">
        <v>270</v>
      </c>
      <c r="J273" s="25" t="str">
        <f t="shared" si="16"/>
        <v>D</v>
      </c>
      <c r="K273" s="26">
        <f t="shared" si="17"/>
        <v>405000</v>
      </c>
      <c r="L273" s="26">
        <f t="shared" si="18"/>
        <v>135000</v>
      </c>
      <c r="M273" s="20" t="str">
        <f>VLOOKUP(D273,'Hitlist A1500 ml Nov''21'!D:D,1,FALSE)</f>
        <v>079-0011819</v>
      </c>
      <c r="N273" s="27"/>
    </row>
    <row r="274" spans="2:14" s="20" customFormat="1" ht="15" x14ac:dyDescent="0.25">
      <c r="B274" s="21" t="s">
        <v>34</v>
      </c>
      <c r="C274" s="22" t="s">
        <v>1696</v>
      </c>
      <c r="D274" s="83" t="s">
        <v>111</v>
      </c>
      <c r="E274" s="21" t="s">
        <v>1770</v>
      </c>
      <c r="F274" s="23" t="s">
        <v>112</v>
      </c>
      <c r="G274" s="23" t="s">
        <v>1147</v>
      </c>
      <c r="H274" s="23" t="s">
        <v>1723</v>
      </c>
      <c r="I274" s="24">
        <v>300</v>
      </c>
      <c r="J274" s="25" t="str">
        <f t="shared" si="16"/>
        <v>D</v>
      </c>
      <c r="K274" s="26">
        <f t="shared" si="17"/>
        <v>450000</v>
      </c>
      <c r="L274" s="26">
        <f t="shared" si="18"/>
        <v>150000</v>
      </c>
      <c r="M274" s="20" t="str">
        <f>VLOOKUP(D274,'Hitlist A1500 ml Nov''21'!D:D,1,FALSE)</f>
        <v>079-0012436</v>
      </c>
      <c r="N274" s="27"/>
    </row>
    <row r="275" spans="2:14" s="20" customFormat="1" ht="15" x14ac:dyDescent="0.25">
      <c r="B275" s="21" t="s">
        <v>34</v>
      </c>
      <c r="C275" s="22" t="s">
        <v>1696</v>
      </c>
      <c r="D275" s="83" t="s">
        <v>778</v>
      </c>
      <c r="E275" s="21" t="s">
        <v>1771</v>
      </c>
      <c r="F275" s="23" t="s">
        <v>779</v>
      </c>
      <c r="G275" s="23" t="s">
        <v>1510</v>
      </c>
      <c r="H275" s="23" t="s">
        <v>1718</v>
      </c>
      <c r="I275" s="24">
        <v>50</v>
      </c>
      <c r="J275" s="25" t="str">
        <f t="shared" si="16"/>
        <v>B</v>
      </c>
      <c r="K275" s="26">
        <f t="shared" si="17"/>
        <v>37500</v>
      </c>
      <c r="L275" s="26">
        <f t="shared" si="18"/>
        <v>12500</v>
      </c>
      <c r="M275" s="20" t="str">
        <f>VLOOKUP(D275,'Hitlist A1500 ml Nov''21'!D:D,1,FALSE)</f>
        <v>079-0000720</v>
      </c>
      <c r="N275" s="27"/>
    </row>
    <row r="276" spans="2:14" s="20" customFormat="1" ht="15" x14ac:dyDescent="0.25">
      <c r="B276" s="21" t="s">
        <v>34</v>
      </c>
      <c r="C276" s="22" t="s">
        <v>1696</v>
      </c>
      <c r="D276" s="83" t="s">
        <v>405</v>
      </c>
      <c r="E276" s="21" t="s">
        <v>1771</v>
      </c>
      <c r="F276" s="23" t="s">
        <v>406</v>
      </c>
      <c r="G276" s="23" t="s">
        <v>1068</v>
      </c>
      <c r="H276" s="23" t="s">
        <v>1719</v>
      </c>
      <c r="I276" s="24">
        <v>15</v>
      </c>
      <c r="J276" s="25" t="str">
        <f t="shared" si="16"/>
        <v>A</v>
      </c>
      <c r="K276" s="26">
        <f t="shared" si="17"/>
        <v>5625</v>
      </c>
      <c r="L276" s="26">
        <f t="shared" si="18"/>
        <v>1875</v>
      </c>
      <c r="M276" s="20" t="str">
        <f>VLOOKUP(D276,'Hitlist A1500 ml Nov''21'!D:D,1,FALSE)</f>
        <v>079-0006943</v>
      </c>
      <c r="N276" s="27"/>
    </row>
    <row r="277" spans="2:14" s="20" customFormat="1" ht="15" x14ac:dyDescent="0.25">
      <c r="B277" s="21" t="s">
        <v>34</v>
      </c>
      <c r="C277" s="22" t="s">
        <v>1696</v>
      </c>
      <c r="D277" s="83" t="s">
        <v>309</v>
      </c>
      <c r="E277" s="21" t="s">
        <v>1771</v>
      </c>
      <c r="F277" s="23" t="s">
        <v>310</v>
      </c>
      <c r="G277" s="23" t="s">
        <v>1219</v>
      </c>
      <c r="H277" s="23" t="s">
        <v>1720</v>
      </c>
      <c r="I277" s="24">
        <v>50</v>
      </c>
      <c r="J277" s="25" t="str">
        <f t="shared" si="16"/>
        <v>B</v>
      </c>
      <c r="K277" s="26">
        <f t="shared" si="17"/>
        <v>37500</v>
      </c>
      <c r="L277" s="26">
        <f t="shared" si="18"/>
        <v>12500</v>
      </c>
      <c r="M277" s="20" t="str">
        <f>VLOOKUP(D277,'Hitlist A1500 ml Nov''21'!D:D,1,FALSE)</f>
        <v>079-0000581</v>
      </c>
      <c r="N277" s="27"/>
    </row>
    <row r="278" spans="2:14" s="20" customFormat="1" ht="15" x14ac:dyDescent="0.25">
      <c r="B278" s="21" t="s">
        <v>34</v>
      </c>
      <c r="C278" s="22" t="s">
        <v>1696</v>
      </c>
      <c r="D278" s="83" t="s">
        <v>313</v>
      </c>
      <c r="E278" s="21" t="s">
        <v>1771</v>
      </c>
      <c r="F278" s="23" t="s">
        <v>314</v>
      </c>
      <c r="G278" s="23" t="s">
        <v>1362</v>
      </c>
      <c r="H278" s="23" t="s">
        <v>1721</v>
      </c>
      <c r="I278" s="24">
        <v>40</v>
      </c>
      <c r="J278" s="25" t="str">
        <f t="shared" si="16"/>
        <v>A</v>
      </c>
      <c r="K278" s="26">
        <f t="shared" si="17"/>
        <v>15000</v>
      </c>
      <c r="L278" s="26">
        <f t="shared" si="18"/>
        <v>5000</v>
      </c>
      <c r="M278" s="20" t="str">
        <f>VLOOKUP(D278,'Hitlist A1500 ml Nov''21'!D:D,1,FALSE)</f>
        <v>079-0001013</v>
      </c>
      <c r="N278" s="27"/>
    </row>
    <row r="279" spans="2:14" s="20" customFormat="1" ht="15" x14ac:dyDescent="0.25">
      <c r="B279" s="21" t="s">
        <v>34</v>
      </c>
      <c r="C279" s="22" t="s">
        <v>1696</v>
      </c>
      <c r="D279" s="83" t="s">
        <v>288</v>
      </c>
      <c r="E279" s="21" t="s">
        <v>1771</v>
      </c>
      <c r="F279" s="23" t="s">
        <v>289</v>
      </c>
      <c r="G279" s="23" t="s">
        <v>1070</v>
      </c>
      <c r="H279" s="23" t="s">
        <v>1722</v>
      </c>
      <c r="I279" s="24">
        <v>50</v>
      </c>
      <c r="J279" s="25" t="str">
        <f t="shared" si="16"/>
        <v>B</v>
      </c>
      <c r="K279" s="26">
        <f t="shared" si="17"/>
        <v>37500</v>
      </c>
      <c r="L279" s="26">
        <f t="shared" si="18"/>
        <v>12500</v>
      </c>
      <c r="M279" s="20" t="str">
        <f>VLOOKUP(D279,'Hitlist A1500 ml Nov''21'!D:D,1,FALSE)</f>
        <v>079-0000296</v>
      </c>
      <c r="N279" s="27"/>
    </row>
    <row r="280" spans="2:14" s="20" customFormat="1" ht="15" x14ac:dyDescent="0.25">
      <c r="B280" s="21" t="s">
        <v>34</v>
      </c>
      <c r="C280" s="22" t="s">
        <v>1696</v>
      </c>
      <c r="D280" s="83" t="s">
        <v>892</v>
      </c>
      <c r="E280" s="21" t="s">
        <v>1770</v>
      </c>
      <c r="F280" s="23" t="s">
        <v>893</v>
      </c>
      <c r="G280" s="23" t="s">
        <v>1697</v>
      </c>
      <c r="H280" s="23" t="s">
        <v>1698</v>
      </c>
      <c r="I280" s="24">
        <v>1120</v>
      </c>
      <c r="J280" s="25" t="str">
        <f t="shared" ref="J280:J390" si="19">IF($B$1="AQUA 1500 ML",IF(I280&lt;=1,"",IF(I280&lt;=49,"A",IF(I280&lt;=99,"B",IF(I280&lt;=199,"C","D")))))</f>
        <v>D</v>
      </c>
      <c r="K280" s="26">
        <f t="shared" si="17"/>
        <v>1680000</v>
      </c>
      <c r="L280" s="26">
        <f t="shared" si="18"/>
        <v>560000</v>
      </c>
      <c r="M280" s="20" t="str">
        <f>VLOOKUP(D280,'Hitlist A1500 ml Nov''21'!D:D,1,FALSE)</f>
        <v>558-0000004</v>
      </c>
      <c r="N280" s="27"/>
    </row>
    <row r="281" spans="2:14" s="20" customFormat="1" ht="15" x14ac:dyDescent="0.25">
      <c r="B281" s="21" t="s">
        <v>49</v>
      </c>
      <c r="C281" s="22" t="s">
        <v>1042</v>
      </c>
      <c r="D281" s="83" t="s">
        <v>331</v>
      </c>
      <c r="E281" s="21" t="s">
        <v>1771</v>
      </c>
      <c r="F281" s="23" t="s">
        <v>332</v>
      </c>
      <c r="G281" s="23" t="s">
        <v>1058</v>
      </c>
      <c r="H281" s="23" t="s">
        <v>1059</v>
      </c>
      <c r="I281" s="24">
        <v>25</v>
      </c>
      <c r="J281" s="25" t="str">
        <f t="shared" si="19"/>
        <v>A</v>
      </c>
      <c r="K281" s="26">
        <f t="shared" si="17"/>
        <v>9375</v>
      </c>
      <c r="L281" s="26">
        <f t="shared" si="18"/>
        <v>3125</v>
      </c>
      <c r="M281" s="20" t="str">
        <f>VLOOKUP(D281,'Hitlist A1500 ml Nov''21'!D:D,1,FALSE)</f>
        <v>369-0014375</v>
      </c>
      <c r="N281" s="27"/>
    </row>
    <row r="282" spans="2:14" s="20" customFormat="1" ht="15" x14ac:dyDescent="0.25">
      <c r="B282" s="21" t="s">
        <v>49</v>
      </c>
      <c r="C282" s="22" t="s">
        <v>1042</v>
      </c>
      <c r="D282" s="83" t="s">
        <v>528</v>
      </c>
      <c r="E282" s="21" t="s">
        <v>1771</v>
      </c>
      <c r="F282" s="23" t="s">
        <v>529</v>
      </c>
      <c r="G282" s="23" t="s">
        <v>1060</v>
      </c>
      <c r="H282" s="23" t="s">
        <v>1061</v>
      </c>
      <c r="I282" s="24">
        <v>15</v>
      </c>
      <c r="J282" s="25" t="str">
        <f t="shared" si="19"/>
        <v>A</v>
      </c>
      <c r="K282" s="26">
        <f t="shared" si="17"/>
        <v>5625</v>
      </c>
      <c r="L282" s="26">
        <f t="shared" si="18"/>
        <v>1875</v>
      </c>
      <c r="M282" s="20" t="str">
        <f>VLOOKUP(D282,'Hitlist A1500 ml Nov''21'!D:D,1,FALSE)</f>
        <v>069-0003129</v>
      </c>
      <c r="N282" s="27"/>
    </row>
    <row r="283" spans="2:14" s="20" customFormat="1" ht="15" x14ac:dyDescent="0.25">
      <c r="B283" s="21" t="s">
        <v>49</v>
      </c>
      <c r="C283" s="75" t="s">
        <v>1199</v>
      </c>
      <c r="D283" s="83" t="s">
        <v>1000</v>
      </c>
      <c r="E283" s="21" t="s">
        <v>1771</v>
      </c>
      <c r="F283" s="23" t="s">
        <v>1001</v>
      </c>
      <c r="G283" s="23" t="s">
        <v>1214</v>
      </c>
      <c r="H283" s="23" t="s">
        <v>1215</v>
      </c>
      <c r="I283" s="24">
        <v>50</v>
      </c>
      <c r="J283" s="25" t="str">
        <f t="shared" si="19"/>
        <v>B</v>
      </c>
      <c r="K283" s="26">
        <f t="shared" si="17"/>
        <v>37500</v>
      </c>
      <c r="L283" s="26">
        <f t="shared" si="18"/>
        <v>12500</v>
      </c>
      <c r="M283" s="20" t="str">
        <f>VLOOKUP(D283,'Hitlist A1500 ml Nov''21'!D:D,1,FALSE)</f>
        <v>369-0012634</v>
      </c>
      <c r="N283" s="27"/>
    </row>
    <row r="284" spans="2:14" s="20" customFormat="1" ht="15" x14ac:dyDescent="0.25">
      <c r="B284" s="21" t="s">
        <v>49</v>
      </c>
      <c r="C284" s="22" t="s">
        <v>1199</v>
      </c>
      <c r="D284" s="83" t="s">
        <v>299</v>
      </c>
      <c r="E284" s="21" t="s">
        <v>1771</v>
      </c>
      <c r="F284" s="23" t="s">
        <v>300</v>
      </c>
      <c r="G284" s="23" t="s">
        <v>1216</v>
      </c>
      <c r="H284" s="23" t="s">
        <v>1217</v>
      </c>
      <c r="I284" s="24">
        <v>50</v>
      </c>
      <c r="J284" s="25" t="str">
        <f t="shared" si="19"/>
        <v>B</v>
      </c>
      <c r="K284" s="26">
        <f t="shared" si="17"/>
        <v>37500</v>
      </c>
      <c r="L284" s="26">
        <f t="shared" si="18"/>
        <v>12500</v>
      </c>
      <c r="M284" s="20" t="str">
        <f>VLOOKUP(D284,'Hitlist A1500 ml Nov''21'!D:D,1,FALSE)</f>
        <v>369-0000056</v>
      </c>
      <c r="N284" s="27"/>
    </row>
    <row r="285" spans="2:14" s="20" customFormat="1" ht="15" x14ac:dyDescent="0.25">
      <c r="B285" s="21" t="s">
        <v>49</v>
      </c>
      <c r="C285" s="22" t="s">
        <v>1234</v>
      </c>
      <c r="D285" s="83" t="s">
        <v>960</v>
      </c>
      <c r="E285" s="21" t="s">
        <v>1771</v>
      </c>
      <c r="F285" s="23" t="s">
        <v>961</v>
      </c>
      <c r="G285" s="23" t="s">
        <v>1244</v>
      </c>
      <c r="H285" s="23" t="s">
        <v>1246</v>
      </c>
      <c r="I285" s="24">
        <v>20</v>
      </c>
      <c r="J285" s="25" t="str">
        <f t="shared" si="19"/>
        <v>A</v>
      </c>
      <c r="K285" s="26">
        <f t="shared" si="17"/>
        <v>7500</v>
      </c>
      <c r="L285" s="26">
        <f t="shared" si="18"/>
        <v>2500</v>
      </c>
      <c r="M285" s="20" t="str">
        <f>VLOOKUP(D285,'Hitlist A1500 ml Nov''21'!D:D,1,FALSE)</f>
        <v>369-0000713</v>
      </c>
      <c r="N285" s="27"/>
    </row>
    <row r="286" spans="2:14" s="20" customFormat="1" ht="15" x14ac:dyDescent="0.25">
      <c r="B286" s="21" t="s">
        <v>49</v>
      </c>
      <c r="C286" s="22" t="s">
        <v>1234</v>
      </c>
      <c r="D286" s="83" t="s">
        <v>381</v>
      </c>
      <c r="E286" s="21" t="s">
        <v>1771</v>
      </c>
      <c r="F286" s="23" t="s">
        <v>382</v>
      </c>
      <c r="G286" s="23" t="s">
        <v>1245</v>
      </c>
      <c r="H286" s="23" t="s">
        <v>1247</v>
      </c>
      <c r="I286" s="24">
        <v>50</v>
      </c>
      <c r="J286" s="25" t="str">
        <f t="shared" si="19"/>
        <v>B</v>
      </c>
      <c r="K286" s="26">
        <f t="shared" si="17"/>
        <v>37500</v>
      </c>
      <c r="L286" s="26">
        <f t="shared" si="18"/>
        <v>12500</v>
      </c>
      <c r="M286" s="20" t="str">
        <f>VLOOKUP(D286,'Hitlist A1500 ml Nov''21'!D:D,1,FALSE)</f>
        <v>369-0000078</v>
      </c>
      <c r="N286" s="27"/>
    </row>
    <row r="287" spans="2:14" s="20" customFormat="1" ht="15" x14ac:dyDescent="0.25">
      <c r="B287" s="21" t="s">
        <v>49</v>
      </c>
      <c r="C287" s="22" t="s">
        <v>1234</v>
      </c>
      <c r="D287" s="83" t="s">
        <v>317</v>
      </c>
      <c r="E287" s="21" t="s">
        <v>1771</v>
      </c>
      <c r="F287" s="23" t="s">
        <v>318</v>
      </c>
      <c r="G287" s="23" t="s">
        <v>1248</v>
      </c>
      <c r="H287" s="23" t="s">
        <v>1249</v>
      </c>
      <c r="I287" s="24">
        <v>30</v>
      </c>
      <c r="J287" s="25" t="str">
        <f t="shared" si="19"/>
        <v>A</v>
      </c>
      <c r="K287" s="26">
        <f t="shared" si="17"/>
        <v>11250</v>
      </c>
      <c r="L287" s="26">
        <f t="shared" si="18"/>
        <v>3750</v>
      </c>
      <c r="M287" s="20" t="str">
        <f>VLOOKUP(D287,'Hitlist A1500 ml Nov''21'!D:D,1,FALSE)</f>
        <v>369-0000393</v>
      </c>
      <c r="N287" s="27"/>
    </row>
    <row r="288" spans="2:14" s="20" customFormat="1" ht="15" x14ac:dyDescent="0.25">
      <c r="B288" s="21" t="s">
        <v>49</v>
      </c>
      <c r="C288" s="22" t="s">
        <v>1295</v>
      </c>
      <c r="D288" s="83" t="s">
        <v>131</v>
      </c>
      <c r="E288" s="21" t="s">
        <v>1771</v>
      </c>
      <c r="F288" s="23" t="s">
        <v>132</v>
      </c>
      <c r="G288" s="23" t="s">
        <v>1304</v>
      </c>
      <c r="H288" s="23" t="s">
        <v>1305</v>
      </c>
      <c r="I288" s="24">
        <v>100</v>
      </c>
      <c r="J288" s="25" t="str">
        <f t="shared" si="19"/>
        <v>C</v>
      </c>
      <c r="K288" s="26">
        <f t="shared" si="17"/>
        <v>115000</v>
      </c>
      <c r="L288" s="26">
        <f t="shared" si="18"/>
        <v>35000</v>
      </c>
      <c r="M288" s="20" t="str">
        <f>VLOOKUP(D288,'Hitlist A1500 ml Nov''21'!D:D,1,FALSE)</f>
        <v>369-0012930</v>
      </c>
      <c r="N288" s="27"/>
    </row>
    <row r="289" spans="2:14" s="20" customFormat="1" ht="15" x14ac:dyDescent="0.25">
      <c r="B289" s="21" t="s">
        <v>49</v>
      </c>
      <c r="C289" s="22" t="s">
        <v>1265</v>
      </c>
      <c r="D289" s="83" t="s">
        <v>483</v>
      </c>
      <c r="E289" s="21" t="s">
        <v>1771</v>
      </c>
      <c r="F289" s="23" t="s">
        <v>484</v>
      </c>
      <c r="G289" s="23" t="s">
        <v>1277</v>
      </c>
      <c r="H289" s="23" t="s">
        <v>1278</v>
      </c>
      <c r="I289" s="24">
        <v>50</v>
      </c>
      <c r="J289" s="25" t="str">
        <f t="shared" si="19"/>
        <v>B</v>
      </c>
      <c r="K289" s="26">
        <f t="shared" si="17"/>
        <v>37500</v>
      </c>
      <c r="L289" s="26">
        <f t="shared" si="18"/>
        <v>12500</v>
      </c>
      <c r="M289" s="20" t="str">
        <f>VLOOKUP(D289,'Hitlist A1500 ml Nov''21'!D:D,1,FALSE)</f>
        <v>369-0001588</v>
      </c>
      <c r="N289" s="27"/>
    </row>
    <row r="290" spans="2:14" s="20" customFormat="1" ht="15" x14ac:dyDescent="0.25">
      <c r="B290" s="21" t="s">
        <v>49</v>
      </c>
      <c r="C290" s="22" t="s">
        <v>1265</v>
      </c>
      <c r="D290" s="83" t="s">
        <v>357</v>
      </c>
      <c r="E290" s="21" t="s">
        <v>1771</v>
      </c>
      <c r="F290" s="23" t="s">
        <v>358</v>
      </c>
      <c r="G290" s="23" t="s">
        <v>1279</v>
      </c>
      <c r="H290" s="23" t="s">
        <v>1280</v>
      </c>
      <c r="I290" s="24">
        <v>50</v>
      </c>
      <c r="J290" s="25" t="str">
        <f t="shared" si="19"/>
        <v>B</v>
      </c>
      <c r="K290" s="26">
        <f t="shared" si="17"/>
        <v>37500</v>
      </c>
      <c r="L290" s="26">
        <f t="shared" si="18"/>
        <v>12500</v>
      </c>
      <c r="M290" s="20" t="str">
        <f>VLOOKUP(D290,'Hitlist A1500 ml Nov''21'!D:D,1,FALSE)</f>
        <v>369-0013029</v>
      </c>
      <c r="N290" s="27"/>
    </row>
    <row r="291" spans="2:14" s="20" customFormat="1" ht="15" x14ac:dyDescent="0.25">
      <c r="B291" s="21" t="s">
        <v>49</v>
      </c>
      <c r="C291" s="22" t="s">
        <v>1265</v>
      </c>
      <c r="D291" s="83" t="s">
        <v>331</v>
      </c>
      <c r="E291" s="21" t="s">
        <v>1771</v>
      </c>
      <c r="F291" s="23" t="s">
        <v>332</v>
      </c>
      <c r="G291" s="23" t="s">
        <v>1058</v>
      </c>
      <c r="H291" s="23" t="s">
        <v>1281</v>
      </c>
      <c r="I291" s="24">
        <v>25</v>
      </c>
      <c r="J291" s="25" t="str">
        <f t="shared" si="19"/>
        <v>A</v>
      </c>
      <c r="K291" s="26">
        <f t="shared" si="17"/>
        <v>9375</v>
      </c>
      <c r="L291" s="26">
        <f t="shared" si="18"/>
        <v>3125</v>
      </c>
      <c r="M291" s="20" t="str">
        <f>VLOOKUP(D291,'Hitlist A1500 ml Nov''21'!D:D,1,FALSE)</f>
        <v>369-0014375</v>
      </c>
      <c r="N291" s="27"/>
    </row>
    <row r="292" spans="2:14" s="20" customFormat="1" ht="15" x14ac:dyDescent="0.25">
      <c r="B292" s="21" t="s">
        <v>49</v>
      </c>
      <c r="C292" s="22" t="s">
        <v>1300</v>
      </c>
      <c r="D292" s="83" t="s">
        <v>299</v>
      </c>
      <c r="E292" s="21" t="s">
        <v>1771</v>
      </c>
      <c r="F292" s="23" t="s">
        <v>300</v>
      </c>
      <c r="G292" s="23" t="s">
        <v>1216</v>
      </c>
      <c r="H292" s="23" t="s">
        <v>1301</v>
      </c>
      <c r="I292" s="24">
        <v>50</v>
      </c>
      <c r="J292" s="25" t="str">
        <f t="shared" si="19"/>
        <v>B</v>
      </c>
      <c r="K292" s="26">
        <f t="shared" si="17"/>
        <v>37500</v>
      </c>
      <c r="L292" s="26">
        <f t="shared" si="18"/>
        <v>12500</v>
      </c>
      <c r="M292" s="20" t="str">
        <f>VLOOKUP(D292,'Hitlist A1500 ml Nov''21'!D:D,1,FALSE)</f>
        <v>369-0000056</v>
      </c>
      <c r="N292" s="27"/>
    </row>
    <row r="293" spans="2:14" s="20" customFormat="1" ht="15" x14ac:dyDescent="0.25">
      <c r="B293" s="21" t="s">
        <v>49</v>
      </c>
      <c r="C293" s="22" t="s">
        <v>1300</v>
      </c>
      <c r="D293" s="83" t="s">
        <v>337</v>
      </c>
      <c r="E293" s="21" t="s">
        <v>1771</v>
      </c>
      <c r="F293" s="23" t="s">
        <v>338</v>
      </c>
      <c r="G293" s="23" t="s">
        <v>1302</v>
      </c>
      <c r="H293" s="23" t="s">
        <v>1303</v>
      </c>
      <c r="I293" s="24">
        <v>50</v>
      </c>
      <c r="J293" s="25" t="str">
        <f t="shared" si="19"/>
        <v>B</v>
      </c>
      <c r="K293" s="26">
        <f t="shared" si="17"/>
        <v>37500</v>
      </c>
      <c r="L293" s="26">
        <f t="shared" si="18"/>
        <v>12500</v>
      </c>
      <c r="M293" s="20" t="str">
        <f>VLOOKUP(D293,'Hitlist A1500 ml Nov''21'!D:D,1,FALSE)</f>
        <v>069-0003790</v>
      </c>
      <c r="N293" s="27"/>
    </row>
    <row r="294" spans="2:14" s="20" customFormat="1" ht="15" x14ac:dyDescent="0.25">
      <c r="B294" s="21" t="s">
        <v>49</v>
      </c>
      <c r="C294" s="22" t="s">
        <v>1348</v>
      </c>
      <c r="D294" s="83" t="s">
        <v>996</v>
      </c>
      <c r="E294" s="21" t="s">
        <v>1771</v>
      </c>
      <c r="F294" s="23" t="s">
        <v>997</v>
      </c>
      <c r="G294" s="23" t="s">
        <v>1357</v>
      </c>
      <c r="H294" s="23" t="s">
        <v>1358</v>
      </c>
      <c r="I294" s="24">
        <v>15</v>
      </c>
      <c r="J294" s="25" t="str">
        <f t="shared" si="19"/>
        <v>A</v>
      </c>
      <c r="K294" s="26">
        <f t="shared" si="17"/>
        <v>5625</v>
      </c>
      <c r="L294" s="26">
        <f t="shared" si="18"/>
        <v>1875</v>
      </c>
      <c r="M294" s="20" t="str">
        <f>VLOOKUP(D294,'Hitlist A1500 ml Nov''21'!D:D,1,FALSE)</f>
        <v>069-0001467</v>
      </c>
      <c r="N294" s="27"/>
    </row>
    <row r="295" spans="2:14" s="20" customFormat="1" ht="15" x14ac:dyDescent="0.25">
      <c r="B295" s="21" t="s">
        <v>49</v>
      </c>
      <c r="C295" s="22" t="s">
        <v>1385</v>
      </c>
      <c r="D295" s="83" t="s">
        <v>471</v>
      </c>
      <c r="E295" s="21" t="s">
        <v>1771</v>
      </c>
      <c r="F295" s="23" t="s">
        <v>472</v>
      </c>
      <c r="G295" s="23" t="s">
        <v>1393</v>
      </c>
      <c r="H295" s="23" t="s">
        <v>1394</v>
      </c>
      <c r="I295" s="24">
        <v>50</v>
      </c>
      <c r="J295" s="25" t="str">
        <f t="shared" si="19"/>
        <v>B</v>
      </c>
      <c r="K295" s="26">
        <f t="shared" si="17"/>
        <v>37500</v>
      </c>
      <c r="L295" s="26">
        <f t="shared" si="18"/>
        <v>12500</v>
      </c>
      <c r="M295" s="20" t="str">
        <f>VLOOKUP(D295,'Hitlist A1500 ml Nov''21'!D:D,1,FALSE)</f>
        <v>369-0012570</v>
      </c>
      <c r="N295" s="27"/>
    </row>
    <row r="296" spans="2:14" s="20" customFormat="1" ht="15" x14ac:dyDescent="0.25">
      <c r="B296" s="21" t="s">
        <v>49</v>
      </c>
      <c r="C296" s="22" t="s">
        <v>1385</v>
      </c>
      <c r="D296" s="83" t="s">
        <v>137</v>
      </c>
      <c r="E296" s="21" t="s">
        <v>1771</v>
      </c>
      <c r="F296" s="23" t="s">
        <v>138</v>
      </c>
      <c r="G296" s="23" t="s">
        <v>1395</v>
      </c>
      <c r="H296" s="23" t="s">
        <v>1396</v>
      </c>
      <c r="I296" s="24">
        <v>300</v>
      </c>
      <c r="J296" s="25" t="str">
        <f t="shared" si="19"/>
        <v>D</v>
      </c>
      <c r="K296" s="26">
        <f t="shared" si="17"/>
        <v>450000</v>
      </c>
      <c r="L296" s="26">
        <f t="shared" si="18"/>
        <v>150000</v>
      </c>
      <c r="M296" s="20" t="str">
        <f>VLOOKUP(D296,'Hitlist A1500 ml Nov''21'!D:D,1,FALSE)</f>
        <v>369-0012917</v>
      </c>
      <c r="N296" s="27"/>
    </row>
    <row r="297" spans="2:14" s="20" customFormat="1" ht="15" x14ac:dyDescent="0.25">
      <c r="B297" s="21" t="s">
        <v>49</v>
      </c>
      <c r="C297" s="22" t="s">
        <v>1412</v>
      </c>
      <c r="D297" s="83" t="s">
        <v>183</v>
      </c>
      <c r="E297" s="21" t="s">
        <v>1771</v>
      </c>
      <c r="F297" s="23" t="s">
        <v>184</v>
      </c>
      <c r="G297" s="23" t="s">
        <v>1422</v>
      </c>
      <c r="H297" s="23" t="s">
        <v>1423</v>
      </c>
      <c r="I297" s="24">
        <v>215</v>
      </c>
      <c r="J297" s="25" t="str">
        <f t="shared" si="19"/>
        <v>D</v>
      </c>
      <c r="K297" s="26">
        <f t="shared" si="17"/>
        <v>322500</v>
      </c>
      <c r="L297" s="26">
        <f t="shared" si="18"/>
        <v>107500</v>
      </c>
      <c r="M297" s="20" t="str">
        <f>VLOOKUP(D297,'Hitlist A1500 ml Nov''21'!D:D,1,FALSE)</f>
        <v>069-0002009</v>
      </c>
      <c r="N297" s="27"/>
    </row>
    <row r="298" spans="2:14" s="20" customFormat="1" ht="15" x14ac:dyDescent="0.25">
      <c r="B298" s="21" t="s">
        <v>49</v>
      </c>
      <c r="C298" s="22" t="s">
        <v>1412</v>
      </c>
      <c r="D298" s="83" t="s">
        <v>381</v>
      </c>
      <c r="E298" s="21" t="s">
        <v>1771</v>
      </c>
      <c r="F298" s="23" t="s">
        <v>382</v>
      </c>
      <c r="G298" s="23" t="s">
        <v>1245</v>
      </c>
      <c r="H298" s="23" t="s">
        <v>1424</v>
      </c>
      <c r="I298" s="24">
        <v>50</v>
      </c>
      <c r="J298" s="25" t="str">
        <f t="shared" si="19"/>
        <v>B</v>
      </c>
      <c r="K298" s="26">
        <f t="shared" si="17"/>
        <v>37500</v>
      </c>
      <c r="L298" s="26">
        <f t="shared" si="18"/>
        <v>12500</v>
      </c>
      <c r="M298" s="20" t="str">
        <f>VLOOKUP(D298,'Hitlist A1500 ml Nov''21'!D:D,1,FALSE)</f>
        <v>369-0000078</v>
      </c>
      <c r="N298" s="27"/>
    </row>
    <row r="299" spans="2:14" s="20" customFormat="1" ht="15" x14ac:dyDescent="0.25">
      <c r="B299" s="21" t="s">
        <v>49</v>
      </c>
      <c r="C299" s="22" t="s">
        <v>1522</v>
      </c>
      <c r="D299" s="83" t="s">
        <v>409</v>
      </c>
      <c r="E299" s="21" t="s">
        <v>1771</v>
      </c>
      <c r="F299" s="23" t="s">
        <v>410</v>
      </c>
      <c r="G299" s="23" t="s">
        <v>1551</v>
      </c>
      <c r="H299" s="23" t="s">
        <v>1552</v>
      </c>
      <c r="I299" s="24">
        <v>70</v>
      </c>
      <c r="J299" s="25" t="str">
        <f t="shared" si="19"/>
        <v>B</v>
      </c>
      <c r="K299" s="26">
        <f t="shared" si="17"/>
        <v>52500</v>
      </c>
      <c r="L299" s="26">
        <f t="shared" si="18"/>
        <v>17500</v>
      </c>
      <c r="M299" s="20" t="str">
        <f>VLOOKUP(D299,'Hitlist A1500 ml Nov''21'!D:D,1,FALSE)</f>
        <v>369-0002034</v>
      </c>
      <c r="N299" s="27"/>
    </row>
    <row r="300" spans="2:14" s="20" customFormat="1" ht="15" x14ac:dyDescent="0.25">
      <c r="B300" s="21" t="s">
        <v>49</v>
      </c>
      <c r="C300" s="22" t="s">
        <v>1522</v>
      </c>
      <c r="D300" s="83" t="s">
        <v>562</v>
      </c>
      <c r="E300" s="21" t="s">
        <v>1771</v>
      </c>
      <c r="F300" s="23" t="s">
        <v>563</v>
      </c>
      <c r="G300" s="23" t="s">
        <v>1553</v>
      </c>
      <c r="H300" s="23" t="s">
        <v>1554</v>
      </c>
      <c r="I300" s="24">
        <v>50</v>
      </c>
      <c r="J300" s="25" t="str">
        <f t="shared" si="19"/>
        <v>B</v>
      </c>
      <c r="K300" s="26">
        <f t="shared" si="17"/>
        <v>37500</v>
      </c>
      <c r="L300" s="26">
        <f t="shared" si="18"/>
        <v>12500</v>
      </c>
      <c r="M300" s="20" t="str">
        <f>VLOOKUP(D300,'Hitlist A1500 ml Nov''21'!D:D,1,FALSE)</f>
        <v>069-0002196</v>
      </c>
      <c r="N300" s="27"/>
    </row>
    <row r="301" spans="2:14" s="20" customFormat="1" ht="15" x14ac:dyDescent="0.25">
      <c r="B301" s="21" t="s">
        <v>49</v>
      </c>
      <c r="C301" s="22" t="s">
        <v>1524</v>
      </c>
      <c r="D301" s="83" t="s">
        <v>916</v>
      </c>
      <c r="E301" s="21" t="s">
        <v>1771</v>
      </c>
      <c r="F301" s="23" t="s">
        <v>917</v>
      </c>
      <c r="G301" s="23" t="s">
        <v>1555</v>
      </c>
      <c r="H301" s="23" t="s">
        <v>1556</v>
      </c>
      <c r="I301" s="24">
        <v>50</v>
      </c>
      <c r="J301" s="25" t="str">
        <f t="shared" si="19"/>
        <v>B</v>
      </c>
      <c r="K301" s="26">
        <f t="shared" si="17"/>
        <v>37500</v>
      </c>
      <c r="L301" s="26">
        <f t="shared" si="18"/>
        <v>12500</v>
      </c>
      <c r="M301" s="20" t="str">
        <f>VLOOKUP(D301,'Hitlist A1500 ml Nov''21'!D:D,1,FALSE)</f>
        <v>369-0017920</v>
      </c>
      <c r="N301" s="27"/>
    </row>
    <row r="302" spans="2:14" s="20" customFormat="1" ht="15" x14ac:dyDescent="0.25">
      <c r="B302" s="21" t="s">
        <v>49</v>
      </c>
      <c r="C302" s="22" t="s">
        <v>1597</v>
      </c>
      <c r="D302" s="83" t="s">
        <v>137</v>
      </c>
      <c r="E302" s="21" t="s">
        <v>1771</v>
      </c>
      <c r="F302" s="23" t="s">
        <v>138</v>
      </c>
      <c r="G302" s="23" t="s">
        <v>1395</v>
      </c>
      <c r="H302" s="23" t="s">
        <v>1605</v>
      </c>
      <c r="I302" s="24">
        <v>280</v>
      </c>
      <c r="J302" s="25" t="str">
        <f t="shared" si="19"/>
        <v>D</v>
      </c>
      <c r="K302" s="26">
        <f t="shared" si="17"/>
        <v>420000</v>
      </c>
      <c r="L302" s="26">
        <f t="shared" si="18"/>
        <v>140000</v>
      </c>
      <c r="M302" s="20" t="str">
        <f>VLOOKUP(D302,'Hitlist A1500 ml Nov''21'!D:D,1,FALSE)</f>
        <v>369-0012917</v>
      </c>
      <c r="N302" s="27"/>
    </row>
    <row r="303" spans="2:14" s="20" customFormat="1" ht="15" x14ac:dyDescent="0.25">
      <c r="B303" s="21" t="s">
        <v>49</v>
      </c>
      <c r="C303" s="75" t="s">
        <v>1597</v>
      </c>
      <c r="D303" s="83" t="s">
        <v>960</v>
      </c>
      <c r="E303" s="21" t="s">
        <v>1771</v>
      </c>
      <c r="F303" s="23" t="s">
        <v>961</v>
      </c>
      <c r="G303" s="23" t="s">
        <v>1244</v>
      </c>
      <c r="H303" s="23" t="s">
        <v>1606</v>
      </c>
      <c r="I303" s="24">
        <v>20</v>
      </c>
      <c r="J303" s="25" t="str">
        <f t="shared" si="19"/>
        <v>A</v>
      </c>
      <c r="K303" s="26">
        <f t="shared" si="17"/>
        <v>7500</v>
      </c>
      <c r="L303" s="26">
        <f t="shared" si="18"/>
        <v>2500</v>
      </c>
      <c r="M303" s="20" t="str">
        <f>VLOOKUP(D303,'Hitlist A1500 ml Nov''21'!D:D,1,FALSE)</f>
        <v>369-0000713</v>
      </c>
      <c r="N303" s="27"/>
    </row>
    <row r="304" spans="2:14" s="20" customFormat="1" ht="15" x14ac:dyDescent="0.25">
      <c r="B304" s="21" t="s">
        <v>49</v>
      </c>
      <c r="C304" s="22" t="s">
        <v>1597</v>
      </c>
      <c r="D304" s="83" t="s">
        <v>357</v>
      </c>
      <c r="E304" s="21" t="s">
        <v>1771</v>
      </c>
      <c r="F304" s="23" t="s">
        <v>358</v>
      </c>
      <c r="G304" s="23" t="s">
        <v>1279</v>
      </c>
      <c r="H304" s="23" t="s">
        <v>1607</v>
      </c>
      <c r="I304" s="24">
        <v>50</v>
      </c>
      <c r="J304" s="25" t="str">
        <f t="shared" si="19"/>
        <v>B</v>
      </c>
      <c r="K304" s="26">
        <f t="shared" si="17"/>
        <v>37500</v>
      </c>
      <c r="L304" s="26">
        <f t="shared" si="18"/>
        <v>12500</v>
      </c>
      <c r="M304" s="20" t="str">
        <f>VLOOKUP(D304,'Hitlist A1500 ml Nov''21'!D:D,1,FALSE)</f>
        <v>369-0013029</v>
      </c>
      <c r="N304" s="27"/>
    </row>
    <row r="305" spans="2:14" s="20" customFormat="1" ht="15" x14ac:dyDescent="0.25">
      <c r="B305" s="21" t="s">
        <v>49</v>
      </c>
      <c r="C305" s="22" t="s">
        <v>1597</v>
      </c>
      <c r="D305" s="83" t="s">
        <v>307</v>
      </c>
      <c r="E305" s="21" t="s">
        <v>1771</v>
      </c>
      <c r="F305" s="23" t="s">
        <v>308</v>
      </c>
      <c r="G305" s="23" t="s">
        <v>1608</v>
      </c>
      <c r="H305" s="23" t="s">
        <v>1609</v>
      </c>
      <c r="I305" s="24">
        <v>100</v>
      </c>
      <c r="J305" s="25" t="str">
        <f t="shared" si="19"/>
        <v>C</v>
      </c>
      <c r="K305" s="26">
        <f t="shared" si="17"/>
        <v>115000</v>
      </c>
      <c r="L305" s="26">
        <f t="shared" si="18"/>
        <v>35000</v>
      </c>
      <c r="M305" s="20" t="str">
        <f>VLOOKUP(D305,'Hitlist A1500 ml Nov''21'!D:D,1,FALSE)</f>
        <v>069-0002331</v>
      </c>
      <c r="N305" s="27"/>
    </row>
    <row r="306" spans="2:14" s="20" customFormat="1" ht="15" x14ac:dyDescent="0.25">
      <c r="B306" s="21" t="s">
        <v>49</v>
      </c>
      <c r="C306" s="22" t="s">
        <v>1616</v>
      </c>
      <c r="D306" s="83" t="s">
        <v>211</v>
      </c>
      <c r="E306" s="21" t="s">
        <v>1771</v>
      </c>
      <c r="F306" s="23" t="s">
        <v>212</v>
      </c>
      <c r="G306" s="23" t="s">
        <v>1445</v>
      </c>
      <c r="H306" s="23" t="s">
        <v>1626</v>
      </c>
      <c r="I306" s="24">
        <v>362</v>
      </c>
      <c r="J306" s="25" t="str">
        <f t="shared" si="19"/>
        <v>D</v>
      </c>
      <c r="K306" s="26">
        <f t="shared" si="17"/>
        <v>543000</v>
      </c>
      <c r="L306" s="26">
        <f t="shared" si="18"/>
        <v>181000</v>
      </c>
      <c r="M306" s="20" t="str">
        <f>VLOOKUP(D306,'Hitlist A1500 ml Nov''21'!D:D,1,FALSE)</f>
        <v>369-0012908</v>
      </c>
      <c r="N306" s="27"/>
    </row>
    <row r="307" spans="2:14" s="20" customFormat="1" ht="15" x14ac:dyDescent="0.25">
      <c r="B307" s="21" t="s">
        <v>49</v>
      </c>
      <c r="C307" s="22" t="s">
        <v>1616</v>
      </c>
      <c r="D307" s="83" t="s">
        <v>409</v>
      </c>
      <c r="E307" s="21" t="s">
        <v>1771</v>
      </c>
      <c r="F307" s="23" t="s">
        <v>410</v>
      </c>
      <c r="G307" s="23" t="s">
        <v>1551</v>
      </c>
      <c r="H307" s="23" t="s">
        <v>1627</v>
      </c>
      <c r="I307" s="24">
        <v>50</v>
      </c>
      <c r="J307" s="25" t="str">
        <f t="shared" si="19"/>
        <v>B</v>
      </c>
      <c r="K307" s="26">
        <f t="shared" si="17"/>
        <v>37500</v>
      </c>
      <c r="L307" s="26">
        <f t="shared" si="18"/>
        <v>12500</v>
      </c>
      <c r="M307" s="20" t="str">
        <f>VLOOKUP(D307,'Hitlist A1500 ml Nov''21'!D:D,1,FALSE)</f>
        <v>369-0002034</v>
      </c>
      <c r="N307" s="27"/>
    </row>
    <row r="308" spans="2:14" s="20" customFormat="1" ht="15" x14ac:dyDescent="0.25">
      <c r="B308" s="21" t="s">
        <v>49</v>
      </c>
      <c r="C308" s="22" t="s">
        <v>1633</v>
      </c>
      <c r="D308" s="83" t="s">
        <v>435</v>
      </c>
      <c r="E308" s="21" t="s">
        <v>1771</v>
      </c>
      <c r="F308" s="23" t="s">
        <v>436</v>
      </c>
      <c r="G308" s="23" t="s">
        <v>1644</v>
      </c>
      <c r="H308" s="23" t="s">
        <v>1645</v>
      </c>
      <c r="I308" s="24">
        <v>25</v>
      </c>
      <c r="J308" s="25" t="str">
        <f t="shared" si="19"/>
        <v>A</v>
      </c>
      <c r="K308" s="26">
        <f t="shared" si="17"/>
        <v>9375</v>
      </c>
      <c r="L308" s="26">
        <f t="shared" si="18"/>
        <v>3125</v>
      </c>
      <c r="M308" s="20" t="str">
        <f>VLOOKUP(D308,'Hitlist A1500 ml Nov''21'!D:D,1,FALSE)</f>
        <v>069-0002348</v>
      </c>
      <c r="N308" s="27"/>
    </row>
    <row r="309" spans="2:14" s="20" customFormat="1" ht="15" x14ac:dyDescent="0.25">
      <c r="B309" s="21" t="s">
        <v>49</v>
      </c>
      <c r="C309" s="22" t="s">
        <v>1633</v>
      </c>
      <c r="D309" s="83" t="s">
        <v>467</v>
      </c>
      <c r="E309" s="21" t="s">
        <v>1771</v>
      </c>
      <c r="F309" s="23" t="s">
        <v>468</v>
      </c>
      <c r="G309" s="23" t="s">
        <v>1646</v>
      </c>
      <c r="H309" s="23" t="s">
        <v>1647</v>
      </c>
      <c r="I309" s="24">
        <v>25</v>
      </c>
      <c r="J309" s="25" t="str">
        <f t="shared" si="19"/>
        <v>A</v>
      </c>
      <c r="K309" s="26">
        <f t="shared" si="17"/>
        <v>9375</v>
      </c>
      <c r="L309" s="26">
        <f t="shared" si="18"/>
        <v>3125</v>
      </c>
      <c r="M309" s="20" t="str">
        <f>VLOOKUP(D309,'Hitlist A1500 ml Nov''21'!D:D,1,FALSE)</f>
        <v>369-0001020</v>
      </c>
      <c r="N309" s="27"/>
    </row>
    <row r="310" spans="2:14" s="20" customFormat="1" ht="15" x14ac:dyDescent="0.25">
      <c r="B310" s="21" t="s">
        <v>49</v>
      </c>
      <c r="C310" s="22" t="s">
        <v>1633</v>
      </c>
      <c r="D310" s="83" t="s">
        <v>305</v>
      </c>
      <c r="E310" s="21" t="s">
        <v>1771</v>
      </c>
      <c r="F310" s="23" t="s">
        <v>306</v>
      </c>
      <c r="G310" s="23" t="s">
        <v>1648</v>
      </c>
      <c r="H310" s="23" t="s">
        <v>1649</v>
      </c>
      <c r="I310" s="24">
        <v>200</v>
      </c>
      <c r="J310" s="25" t="str">
        <f t="shared" si="19"/>
        <v>D</v>
      </c>
      <c r="K310" s="26">
        <f t="shared" si="17"/>
        <v>300000</v>
      </c>
      <c r="L310" s="26">
        <f t="shared" si="18"/>
        <v>100000</v>
      </c>
      <c r="M310" s="20" t="str">
        <f>VLOOKUP(D310,'Hitlist A1500 ml Nov''21'!D:D,1,FALSE)</f>
        <v>369-0018098</v>
      </c>
      <c r="N310" s="27"/>
    </row>
    <row r="311" spans="2:14" s="20" customFormat="1" ht="15" x14ac:dyDescent="0.25">
      <c r="B311" s="21" t="s">
        <v>49</v>
      </c>
      <c r="C311" s="22" t="s">
        <v>1667</v>
      </c>
      <c r="D311" s="83" t="s">
        <v>331</v>
      </c>
      <c r="E311" s="21" t="s">
        <v>1771</v>
      </c>
      <c r="F311" s="23" t="s">
        <v>332</v>
      </c>
      <c r="G311" s="23" t="s">
        <v>1058</v>
      </c>
      <c r="H311" s="23" t="s">
        <v>1674</v>
      </c>
      <c r="I311" s="24">
        <v>25</v>
      </c>
      <c r="J311" s="25" t="str">
        <f t="shared" si="19"/>
        <v>A</v>
      </c>
      <c r="K311" s="26">
        <f t="shared" si="17"/>
        <v>9375</v>
      </c>
      <c r="L311" s="26">
        <f t="shared" si="18"/>
        <v>3125</v>
      </c>
      <c r="M311" s="20" t="str">
        <f>VLOOKUP(D311,'Hitlist A1500 ml Nov''21'!D:D,1,FALSE)</f>
        <v>369-0014375</v>
      </c>
      <c r="N311" s="27"/>
    </row>
    <row r="312" spans="2:14" s="20" customFormat="1" ht="15" x14ac:dyDescent="0.25">
      <c r="B312" s="21" t="s">
        <v>49</v>
      </c>
      <c r="C312" s="22" t="s">
        <v>1667</v>
      </c>
      <c r="D312" s="83" t="s">
        <v>131</v>
      </c>
      <c r="E312" s="21" t="s">
        <v>1771</v>
      </c>
      <c r="F312" s="23" t="s">
        <v>132</v>
      </c>
      <c r="G312" s="23" t="s">
        <v>1304</v>
      </c>
      <c r="H312" s="23" t="s">
        <v>1675</v>
      </c>
      <c r="I312" s="24">
        <v>290</v>
      </c>
      <c r="J312" s="25" t="str">
        <f t="shared" si="19"/>
        <v>D</v>
      </c>
      <c r="K312" s="26">
        <f t="shared" si="17"/>
        <v>435000</v>
      </c>
      <c r="L312" s="26">
        <f t="shared" si="18"/>
        <v>145000</v>
      </c>
      <c r="M312" s="20" t="str">
        <f>VLOOKUP(D312,'Hitlist A1500 ml Nov''21'!D:D,1,FALSE)</f>
        <v>369-0012930</v>
      </c>
      <c r="N312" s="27"/>
    </row>
    <row r="313" spans="2:14" s="20" customFormat="1" ht="15" x14ac:dyDescent="0.25">
      <c r="B313" s="21" t="s">
        <v>49</v>
      </c>
      <c r="C313" s="22" t="s">
        <v>1667</v>
      </c>
      <c r="D313" s="83" t="s">
        <v>193</v>
      </c>
      <c r="E313" s="21" t="s">
        <v>1771</v>
      </c>
      <c r="F313" s="23" t="s">
        <v>194</v>
      </c>
      <c r="G313" s="23" t="s">
        <v>1676</v>
      </c>
      <c r="H313" s="23" t="s">
        <v>1677</v>
      </c>
      <c r="I313" s="24">
        <v>100</v>
      </c>
      <c r="J313" s="25" t="str">
        <f t="shared" si="19"/>
        <v>C</v>
      </c>
      <c r="K313" s="26">
        <f t="shared" si="17"/>
        <v>115000</v>
      </c>
      <c r="L313" s="26">
        <f t="shared" si="18"/>
        <v>35000</v>
      </c>
      <c r="M313" s="20" t="str">
        <f>VLOOKUP(D313,'Hitlist A1500 ml Nov''21'!D:D,1,FALSE)</f>
        <v>069-0000273</v>
      </c>
      <c r="N313" s="27"/>
    </row>
    <row r="314" spans="2:14" s="20" customFormat="1" ht="15" x14ac:dyDescent="0.25">
      <c r="B314" s="21" t="s">
        <v>49</v>
      </c>
      <c r="C314" s="22" t="s">
        <v>1696</v>
      </c>
      <c r="D314" s="83" t="s">
        <v>1193</v>
      </c>
      <c r="E314" s="21" t="s">
        <v>1771</v>
      </c>
      <c r="F314" s="23" t="s">
        <v>1194</v>
      </c>
      <c r="G314" s="23" t="s">
        <v>1709</v>
      </c>
      <c r="H314" s="23" t="s">
        <v>1710</v>
      </c>
      <c r="I314" s="24">
        <v>200</v>
      </c>
      <c r="J314" s="25" t="str">
        <f t="shared" si="19"/>
        <v>D</v>
      </c>
      <c r="K314" s="26">
        <f t="shared" si="17"/>
        <v>300000</v>
      </c>
      <c r="L314" s="26">
        <f t="shared" si="18"/>
        <v>100000</v>
      </c>
      <c r="M314" s="20" t="str">
        <f>VLOOKUP(D314,'Hitlist A1500 ml Nov''21'!D:D,1,FALSE)</f>
        <v>369-0016760</v>
      </c>
      <c r="N314" s="27"/>
    </row>
    <row r="315" spans="2:14" s="20" customFormat="1" ht="15" x14ac:dyDescent="0.25">
      <c r="B315" s="21" t="s">
        <v>49</v>
      </c>
      <c r="C315" s="22" t="s">
        <v>1696</v>
      </c>
      <c r="D315" s="83" t="s">
        <v>387</v>
      </c>
      <c r="E315" s="21" t="s">
        <v>1771</v>
      </c>
      <c r="F315" s="23" t="s">
        <v>388</v>
      </c>
      <c r="G315" s="23" t="s">
        <v>1711</v>
      </c>
      <c r="H315" s="23" t="s">
        <v>1712</v>
      </c>
      <c r="I315" s="24">
        <v>25</v>
      </c>
      <c r="J315" s="25" t="str">
        <f t="shared" si="19"/>
        <v>A</v>
      </c>
      <c r="K315" s="26">
        <f t="shared" si="17"/>
        <v>9375</v>
      </c>
      <c r="L315" s="26">
        <f t="shared" si="18"/>
        <v>3125</v>
      </c>
      <c r="M315" s="20" t="str">
        <f>VLOOKUP(D315,'Hitlist A1500 ml Nov''21'!D:D,1,FALSE)</f>
        <v>069-0002915</v>
      </c>
      <c r="N315" s="27"/>
    </row>
    <row r="316" spans="2:14" s="20" customFormat="1" ht="15" x14ac:dyDescent="0.25">
      <c r="B316" s="21" t="s">
        <v>49</v>
      </c>
      <c r="C316" s="22" t="s">
        <v>1696</v>
      </c>
      <c r="D316" s="83" t="s">
        <v>704</v>
      </c>
      <c r="E316" s="21" t="s">
        <v>1771</v>
      </c>
      <c r="F316" s="23" t="s">
        <v>705</v>
      </c>
      <c r="G316" s="23" t="s">
        <v>1713</v>
      </c>
      <c r="H316" s="23" t="s">
        <v>1714</v>
      </c>
      <c r="I316" s="24">
        <v>15</v>
      </c>
      <c r="J316" s="25" t="str">
        <f t="shared" si="19"/>
        <v>A</v>
      </c>
      <c r="K316" s="26">
        <f t="shared" si="17"/>
        <v>5625</v>
      </c>
      <c r="L316" s="26">
        <f t="shared" si="18"/>
        <v>1875</v>
      </c>
      <c r="M316" s="20" t="str">
        <f>VLOOKUP(D316,'Hitlist A1500 ml Nov''21'!D:D,1,FALSE)</f>
        <v>369-0012810</v>
      </c>
      <c r="N316" s="27"/>
    </row>
    <row r="317" spans="2:14" s="20" customFormat="1" ht="15" x14ac:dyDescent="0.25">
      <c r="B317" s="21" t="s">
        <v>49</v>
      </c>
      <c r="C317" s="22" t="s">
        <v>1477</v>
      </c>
      <c r="D317" s="83" t="s">
        <v>131</v>
      </c>
      <c r="E317" s="21" t="s">
        <v>1771</v>
      </c>
      <c r="F317" s="23" t="s">
        <v>132</v>
      </c>
      <c r="G317" s="23" t="s">
        <v>1304</v>
      </c>
      <c r="H317" s="23" t="s">
        <v>1492</v>
      </c>
      <c r="I317" s="24">
        <v>200</v>
      </c>
      <c r="J317" s="25" t="str">
        <f t="shared" si="19"/>
        <v>D</v>
      </c>
      <c r="K317" s="26">
        <f t="shared" si="17"/>
        <v>300000</v>
      </c>
      <c r="L317" s="26">
        <f t="shared" si="18"/>
        <v>100000</v>
      </c>
      <c r="M317" s="20" t="str">
        <f>VLOOKUP(D317,'Hitlist A1500 ml Nov''21'!D:D,1,FALSE)</f>
        <v>369-0012930</v>
      </c>
      <c r="N317" s="27"/>
    </row>
    <row r="318" spans="2:14" s="20" customFormat="1" ht="15" x14ac:dyDescent="0.25">
      <c r="B318" s="21" t="s">
        <v>49</v>
      </c>
      <c r="C318" s="22" t="s">
        <v>1477</v>
      </c>
      <c r="D318" s="83" t="s">
        <v>544</v>
      </c>
      <c r="E318" s="21" t="s">
        <v>1771</v>
      </c>
      <c r="F318" s="23" t="s">
        <v>545</v>
      </c>
      <c r="G318" s="23" t="s">
        <v>1493</v>
      </c>
      <c r="H318" s="23" t="s">
        <v>1494</v>
      </c>
      <c r="I318" s="24">
        <v>15</v>
      </c>
      <c r="J318" s="25" t="str">
        <f t="shared" si="19"/>
        <v>A</v>
      </c>
      <c r="K318" s="26">
        <f t="shared" si="17"/>
        <v>5625</v>
      </c>
      <c r="L318" s="26">
        <f t="shared" si="18"/>
        <v>1875</v>
      </c>
      <c r="M318" s="20" t="str">
        <f>VLOOKUP(D318,'Hitlist A1500 ml Nov''21'!D:D,1,FALSE)</f>
        <v>369-0006199</v>
      </c>
      <c r="N318" s="27"/>
    </row>
    <row r="319" spans="2:14" s="20" customFormat="1" ht="15" x14ac:dyDescent="0.25">
      <c r="B319" s="21" t="s">
        <v>50</v>
      </c>
      <c r="C319" s="22" t="s">
        <v>1156</v>
      </c>
      <c r="D319" s="83" t="s">
        <v>624</v>
      </c>
      <c r="E319" s="21" t="s">
        <v>1771</v>
      </c>
      <c r="F319" s="23" t="s">
        <v>625</v>
      </c>
      <c r="G319" s="23" t="s">
        <v>1159</v>
      </c>
      <c r="H319" s="83" t="s">
        <v>1160</v>
      </c>
      <c r="I319" s="24">
        <v>15</v>
      </c>
      <c r="J319" s="25" t="str">
        <f t="shared" si="19"/>
        <v>A</v>
      </c>
      <c r="K319" s="26">
        <f t="shared" si="17"/>
        <v>5625</v>
      </c>
      <c r="L319" s="26">
        <f t="shared" si="18"/>
        <v>1875</v>
      </c>
      <c r="M319" s="20" t="str">
        <f>VLOOKUP(D319,'Hitlist A1500 ml Nov''21'!D:D,1,FALSE)</f>
        <v>745-0001272</v>
      </c>
      <c r="N319" s="27"/>
    </row>
    <row r="320" spans="2:14" s="20" customFormat="1" ht="15" x14ac:dyDescent="0.25">
      <c r="B320" s="21" t="s">
        <v>50</v>
      </c>
      <c r="C320" s="22" t="s">
        <v>1199</v>
      </c>
      <c r="D320" s="83" t="s">
        <v>280</v>
      </c>
      <c r="E320" s="21" t="s">
        <v>1771</v>
      </c>
      <c r="F320" s="23" t="s">
        <v>281</v>
      </c>
      <c r="G320" s="23" t="s">
        <v>1210</v>
      </c>
      <c r="H320" s="83" t="s">
        <v>1211</v>
      </c>
      <c r="I320" s="24">
        <v>50</v>
      </c>
      <c r="J320" s="25" t="str">
        <f t="shared" si="19"/>
        <v>B</v>
      </c>
      <c r="K320" s="26">
        <f t="shared" si="17"/>
        <v>37500</v>
      </c>
      <c r="L320" s="26">
        <f t="shared" si="18"/>
        <v>12500</v>
      </c>
      <c r="M320" s="20" t="str">
        <f>VLOOKUP(D320,'Hitlist A1500 ml Nov''21'!D:D,1,FALSE)</f>
        <v>745-0005322</v>
      </c>
      <c r="N320" s="27"/>
    </row>
    <row r="321" spans="2:14" s="20" customFormat="1" ht="15" x14ac:dyDescent="0.25">
      <c r="B321" s="21" t="s">
        <v>50</v>
      </c>
      <c r="C321" s="75" t="s">
        <v>1265</v>
      </c>
      <c r="D321" s="83" t="s">
        <v>592</v>
      </c>
      <c r="E321" s="21" t="s">
        <v>1771</v>
      </c>
      <c r="F321" s="23" t="s">
        <v>593</v>
      </c>
      <c r="G321" s="23" t="s">
        <v>1272</v>
      </c>
      <c r="H321" s="83" t="s">
        <v>1273</v>
      </c>
      <c r="I321" s="24">
        <v>15</v>
      </c>
      <c r="J321" s="25" t="str">
        <f t="shared" si="19"/>
        <v>A</v>
      </c>
      <c r="K321" s="26">
        <f t="shared" si="17"/>
        <v>5625</v>
      </c>
      <c r="L321" s="26">
        <f t="shared" si="18"/>
        <v>1875</v>
      </c>
      <c r="M321" s="20" t="str">
        <f>VLOOKUP(D321,'Hitlist A1500 ml Nov''21'!D:D,1,FALSE)</f>
        <v>745-0005001</v>
      </c>
      <c r="N321" s="27"/>
    </row>
    <row r="322" spans="2:14" s="20" customFormat="1" ht="15" x14ac:dyDescent="0.25">
      <c r="B322" s="21" t="s">
        <v>50</v>
      </c>
      <c r="C322" s="22" t="s">
        <v>1295</v>
      </c>
      <c r="D322" s="83" t="s">
        <v>736</v>
      </c>
      <c r="E322" s="21" t="s">
        <v>1771</v>
      </c>
      <c r="F322" s="23" t="s">
        <v>737</v>
      </c>
      <c r="G322" s="23" t="s">
        <v>1296</v>
      </c>
      <c r="H322" s="83" t="s">
        <v>1297</v>
      </c>
      <c r="I322" s="24">
        <v>15</v>
      </c>
      <c r="J322" s="25" t="str">
        <f t="shared" si="19"/>
        <v>A</v>
      </c>
      <c r="K322" s="26">
        <f t="shared" si="17"/>
        <v>5625</v>
      </c>
      <c r="L322" s="26">
        <f t="shared" si="18"/>
        <v>1875</v>
      </c>
      <c r="M322" s="20" t="str">
        <f>VLOOKUP(D322,'Hitlist A1500 ml Nov''21'!D:D,1,FALSE)</f>
        <v>745-0000215</v>
      </c>
      <c r="N322" s="27"/>
    </row>
    <row r="323" spans="2:14" s="20" customFormat="1" ht="15" x14ac:dyDescent="0.25">
      <c r="B323" s="21" t="s">
        <v>50</v>
      </c>
      <c r="C323" s="22" t="s">
        <v>1295</v>
      </c>
      <c r="D323" s="83" t="s">
        <v>968</v>
      </c>
      <c r="E323" s="21" t="s">
        <v>1771</v>
      </c>
      <c r="F323" s="23" t="s">
        <v>969</v>
      </c>
      <c r="G323" s="23" t="s">
        <v>1298</v>
      </c>
      <c r="H323" s="83" t="s">
        <v>1299</v>
      </c>
      <c r="I323" s="24">
        <v>15</v>
      </c>
      <c r="J323" s="25" t="str">
        <f t="shared" si="19"/>
        <v>A</v>
      </c>
      <c r="K323" s="26">
        <f t="shared" si="17"/>
        <v>5625</v>
      </c>
      <c r="L323" s="26">
        <f t="shared" si="18"/>
        <v>1875</v>
      </c>
      <c r="M323" s="20" t="str">
        <f>VLOOKUP(D323,'Hitlist A1500 ml Nov''21'!D:D,1,FALSE)</f>
        <v>745-0003942</v>
      </c>
      <c r="N323" s="27"/>
    </row>
    <row r="324" spans="2:14" s="20" customFormat="1" ht="15" x14ac:dyDescent="0.25">
      <c r="B324" s="21" t="s">
        <v>50</v>
      </c>
      <c r="C324" s="22" t="s">
        <v>1348</v>
      </c>
      <c r="D324" s="83" t="s">
        <v>978</v>
      </c>
      <c r="E324" s="21" t="s">
        <v>1771</v>
      </c>
      <c r="F324" s="23" t="s">
        <v>979</v>
      </c>
      <c r="G324" s="23" t="s">
        <v>1351</v>
      </c>
      <c r="H324" s="83" t="s">
        <v>1352</v>
      </c>
      <c r="I324" s="24">
        <v>15</v>
      </c>
      <c r="J324" s="25" t="str">
        <f t="shared" si="19"/>
        <v>A</v>
      </c>
      <c r="K324" s="26">
        <f t="shared" si="17"/>
        <v>5625</v>
      </c>
      <c r="L324" s="26">
        <f t="shared" si="18"/>
        <v>1875</v>
      </c>
      <c r="M324" s="20" t="str">
        <f>VLOOKUP(D324,'Hitlist A1500 ml Nov''21'!D:D,1,FALSE)</f>
        <v>745-0005230</v>
      </c>
      <c r="N324" s="27"/>
    </row>
    <row r="325" spans="2:14" s="20" customFormat="1" ht="15" x14ac:dyDescent="0.25">
      <c r="B325" s="21" t="s">
        <v>50</v>
      </c>
      <c r="C325" s="22" t="s">
        <v>1412</v>
      </c>
      <c r="D325" s="83" t="s">
        <v>724</v>
      </c>
      <c r="E325" s="21" t="s">
        <v>1771</v>
      </c>
      <c r="F325" s="23" t="s">
        <v>725</v>
      </c>
      <c r="G325" s="23" t="s">
        <v>1417</v>
      </c>
      <c r="H325" s="83" t="s">
        <v>1418</v>
      </c>
      <c r="I325" s="24">
        <v>15</v>
      </c>
      <c r="J325" s="25" t="str">
        <f t="shared" si="19"/>
        <v>A</v>
      </c>
      <c r="K325" s="26">
        <f t="shared" si="17"/>
        <v>5625</v>
      </c>
      <c r="L325" s="26">
        <f t="shared" si="18"/>
        <v>1875</v>
      </c>
      <c r="M325" s="20" t="str">
        <f>VLOOKUP(D325,'Hitlist A1500 ml Nov''21'!D:D,1,FALSE)</f>
        <v>745-0004998</v>
      </c>
      <c r="N325" s="27"/>
    </row>
    <row r="326" spans="2:14" s="20" customFormat="1" ht="15" x14ac:dyDescent="0.25">
      <c r="B326" s="21" t="s">
        <v>50</v>
      </c>
      <c r="C326" s="22" t="s">
        <v>1477</v>
      </c>
      <c r="D326" s="83" t="s">
        <v>596</v>
      </c>
      <c r="E326" s="21" t="s">
        <v>1771</v>
      </c>
      <c r="F326" s="23" t="s">
        <v>597</v>
      </c>
      <c r="G326" s="23" t="s">
        <v>1485</v>
      </c>
      <c r="H326" s="83" t="s">
        <v>1486</v>
      </c>
      <c r="I326" s="24">
        <v>15</v>
      </c>
      <c r="J326" s="25" t="str">
        <f t="shared" si="19"/>
        <v>A</v>
      </c>
      <c r="K326" s="26">
        <f t="shared" si="17"/>
        <v>5625</v>
      </c>
      <c r="L326" s="26">
        <f t="shared" si="18"/>
        <v>1875</v>
      </c>
      <c r="M326" s="20" t="str">
        <f>VLOOKUP(D326,'Hitlist A1500 ml Nov''21'!D:D,1,FALSE)</f>
        <v>745-0008407</v>
      </c>
      <c r="N326" s="27"/>
    </row>
    <row r="327" spans="2:14" s="20" customFormat="1" ht="15" x14ac:dyDescent="0.25">
      <c r="B327" s="21" t="s">
        <v>50</v>
      </c>
      <c r="C327" s="22" t="s">
        <v>1520</v>
      </c>
      <c r="D327" s="83" t="s">
        <v>602</v>
      </c>
      <c r="E327" s="21" t="s">
        <v>1771</v>
      </c>
      <c r="F327" s="23" t="s">
        <v>603</v>
      </c>
      <c r="G327" s="23" t="s">
        <v>1535</v>
      </c>
      <c r="H327" s="83" t="s">
        <v>1536</v>
      </c>
      <c r="I327" s="24">
        <v>15</v>
      </c>
      <c r="J327" s="25" t="str">
        <f t="shared" si="19"/>
        <v>A</v>
      </c>
      <c r="K327" s="26">
        <f t="shared" si="17"/>
        <v>5625</v>
      </c>
      <c r="L327" s="26">
        <f t="shared" si="18"/>
        <v>1875</v>
      </c>
      <c r="M327" s="20" t="str">
        <f>VLOOKUP(D327,'Hitlist A1500 ml Nov''21'!D:D,1,FALSE)</f>
        <v>745-0004848</v>
      </c>
      <c r="N327" s="27"/>
    </row>
    <row r="328" spans="2:14" s="20" customFormat="1" ht="15" x14ac:dyDescent="0.25">
      <c r="B328" s="21" t="s">
        <v>50</v>
      </c>
      <c r="C328" s="22" t="s">
        <v>1524</v>
      </c>
      <c r="D328" s="83" t="s">
        <v>598</v>
      </c>
      <c r="E328" s="21" t="s">
        <v>1771</v>
      </c>
      <c r="F328" s="23" t="s">
        <v>599</v>
      </c>
      <c r="G328" s="23" t="s">
        <v>1537</v>
      </c>
      <c r="H328" s="83" t="s">
        <v>1538</v>
      </c>
      <c r="I328" s="24">
        <v>15</v>
      </c>
      <c r="J328" s="25" t="str">
        <f t="shared" si="19"/>
        <v>A</v>
      </c>
      <c r="K328" s="26">
        <f t="shared" si="17"/>
        <v>5625</v>
      </c>
      <c r="L328" s="26">
        <f t="shared" si="18"/>
        <v>1875</v>
      </c>
      <c r="M328" s="20" t="str">
        <f>VLOOKUP(D328,'Hitlist A1500 ml Nov''21'!D:D,1,FALSE)</f>
        <v>745-0000012</v>
      </c>
      <c r="N328" s="27"/>
    </row>
    <row r="329" spans="2:14" s="20" customFormat="1" ht="15" x14ac:dyDescent="0.25">
      <c r="B329" s="21" t="s">
        <v>50</v>
      </c>
      <c r="C329" s="22" t="s">
        <v>1524</v>
      </c>
      <c r="D329" s="83" t="s">
        <v>746</v>
      </c>
      <c r="E329" s="21" t="s">
        <v>1771</v>
      </c>
      <c r="F329" s="23" t="s">
        <v>747</v>
      </c>
      <c r="G329" s="23" t="s">
        <v>1539</v>
      </c>
      <c r="H329" s="83" t="s">
        <v>1540</v>
      </c>
      <c r="I329" s="24">
        <v>15</v>
      </c>
      <c r="J329" s="25" t="str">
        <f t="shared" si="19"/>
        <v>A</v>
      </c>
      <c r="K329" s="26">
        <f t="shared" si="17"/>
        <v>5625</v>
      </c>
      <c r="L329" s="26">
        <f t="shared" si="18"/>
        <v>1875</v>
      </c>
      <c r="M329" s="20" t="str">
        <f>VLOOKUP(D329,'Hitlist A1500 ml Nov''21'!D:D,1,FALSE)</f>
        <v>745-0000803</v>
      </c>
      <c r="N329" s="27"/>
    </row>
    <row r="330" spans="2:14" s="20" customFormat="1" ht="15" x14ac:dyDescent="0.25">
      <c r="B330" s="21" t="s">
        <v>50</v>
      </c>
      <c r="C330" s="22" t="s">
        <v>1597</v>
      </c>
      <c r="D330" s="83" t="s">
        <v>630</v>
      </c>
      <c r="E330" s="21" t="s">
        <v>1771</v>
      </c>
      <c r="F330" s="23" t="s">
        <v>631</v>
      </c>
      <c r="G330" s="23" t="s">
        <v>1598</v>
      </c>
      <c r="H330" s="83" t="s">
        <v>1599</v>
      </c>
      <c r="I330" s="24">
        <v>15</v>
      </c>
      <c r="J330" s="25" t="str">
        <f t="shared" si="19"/>
        <v>A</v>
      </c>
      <c r="K330" s="26">
        <f t="shared" si="17"/>
        <v>5625</v>
      </c>
      <c r="L330" s="26">
        <f t="shared" si="18"/>
        <v>1875</v>
      </c>
      <c r="M330" s="20" t="str">
        <f>VLOOKUP(D330,'Hitlist A1500 ml Nov''21'!D:D,1,FALSE)</f>
        <v>745-0000071</v>
      </c>
      <c r="N330" s="27"/>
    </row>
    <row r="331" spans="2:14" s="20" customFormat="1" ht="15" x14ac:dyDescent="0.25">
      <c r="B331" s="21" t="s">
        <v>50</v>
      </c>
      <c r="C331" s="22" t="s">
        <v>1597</v>
      </c>
      <c r="D331" s="83" t="s">
        <v>600</v>
      </c>
      <c r="E331" s="21" t="s">
        <v>1771</v>
      </c>
      <c r="F331" s="23" t="s">
        <v>601</v>
      </c>
      <c r="G331" s="23" t="s">
        <v>1600</v>
      </c>
      <c r="H331" s="83" t="s">
        <v>1601</v>
      </c>
      <c r="I331" s="24">
        <v>15</v>
      </c>
      <c r="J331" s="25" t="str">
        <f t="shared" si="19"/>
        <v>A</v>
      </c>
      <c r="K331" s="26">
        <f t="shared" si="17"/>
        <v>5625</v>
      </c>
      <c r="L331" s="26">
        <f t="shared" si="18"/>
        <v>1875</v>
      </c>
      <c r="M331" s="20" t="str">
        <f>VLOOKUP(D331,'Hitlist A1500 ml Nov''21'!D:D,1,FALSE)</f>
        <v>745-0000183</v>
      </c>
      <c r="N331" s="27"/>
    </row>
    <row r="332" spans="2:14" s="20" customFormat="1" ht="15" x14ac:dyDescent="0.25">
      <c r="B332" s="21" t="s">
        <v>50</v>
      </c>
      <c r="C332" s="22" t="s">
        <v>1616</v>
      </c>
      <c r="D332" s="83" t="s">
        <v>970</v>
      </c>
      <c r="E332" s="21" t="s">
        <v>1771</v>
      </c>
      <c r="F332" s="23" t="s">
        <v>971</v>
      </c>
      <c r="G332" s="23" t="s">
        <v>1619</v>
      </c>
      <c r="H332" s="83" t="s">
        <v>1620</v>
      </c>
      <c r="I332" s="24">
        <v>15</v>
      </c>
      <c r="J332" s="25" t="str">
        <f t="shared" si="19"/>
        <v>A</v>
      </c>
      <c r="K332" s="26">
        <f t="shared" ref="K332:K395" si="20">IFERROR(VLOOKUP(J332,$H$5:$L$9,5,0)*I332,0)</f>
        <v>5625</v>
      </c>
      <c r="L332" s="26">
        <f t="shared" ref="L332:L395" si="21">IFERROR(VLOOKUP(J332,$H$5:$M$9,6,0),0)*I332</f>
        <v>1875</v>
      </c>
      <c r="M332" s="20" t="str">
        <f>VLOOKUP(D332,'Hitlist A1500 ml Nov''21'!D:D,1,FALSE)</f>
        <v>745-0000181</v>
      </c>
      <c r="N332" s="27"/>
    </row>
    <row r="333" spans="2:14" s="20" customFormat="1" ht="15" x14ac:dyDescent="0.25">
      <c r="B333" s="21" t="s">
        <v>50</v>
      </c>
      <c r="C333" s="22" t="s">
        <v>1616</v>
      </c>
      <c r="D333" s="83" t="s">
        <v>280</v>
      </c>
      <c r="E333" s="21" t="s">
        <v>1771</v>
      </c>
      <c r="F333" s="23" t="s">
        <v>281</v>
      </c>
      <c r="G333" s="23" t="s">
        <v>1210</v>
      </c>
      <c r="H333" s="83" t="s">
        <v>1621</v>
      </c>
      <c r="I333" s="24">
        <v>50</v>
      </c>
      <c r="J333" s="25" t="str">
        <f t="shared" si="19"/>
        <v>B</v>
      </c>
      <c r="K333" s="26">
        <f t="shared" si="20"/>
        <v>37500</v>
      </c>
      <c r="L333" s="26">
        <f t="shared" si="21"/>
        <v>12500</v>
      </c>
      <c r="M333" s="20" t="str">
        <f>VLOOKUP(D333,'Hitlist A1500 ml Nov''21'!D:D,1,FALSE)</f>
        <v>745-0005322</v>
      </c>
      <c r="N333" s="27"/>
    </row>
    <row r="334" spans="2:14" s="20" customFormat="1" ht="15" x14ac:dyDescent="0.25">
      <c r="B334" s="21" t="s">
        <v>50</v>
      </c>
      <c r="C334" s="22" t="s">
        <v>1616</v>
      </c>
      <c r="D334" s="83" t="s">
        <v>638</v>
      </c>
      <c r="E334" s="21" t="s">
        <v>1771</v>
      </c>
      <c r="F334" s="23" t="s">
        <v>639</v>
      </c>
      <c r="G334" s="23" t="s">
        <v>1622</v>
      </c>
      <c r="H334" s="83" t="s">
        <v>1623</v>
      </c>
      <c r="I334" s="24">
        <v>15</v>
      </c>
      <c r="J334" s="25" t="str">
        <f t="shared" si="19"/>
        <v>A</v>
      </c>
      <c r="K334" s="26">
        <f t="shared" si="20"/>
        <v>5625</v>
      </c>
      <c r="L334" s="26">
        <f t="shared" si="21"/>
        <v>1875</v>
      </c>
      <c r="M334" s="20" t="str">
        <f>VLOOKUP(D334,'Hitlist A1500 ml Nov''21'!D:D,1,FALSE)</f>
        <v>745-0000015</v>
      </c>
      <c r="N334" s="27"/>
    </row>
    <row r="335" spans="2:14" s="20" customFormat="1" ht="15" x14ac:dyDescent="0.25">
      <c r="B335" s="21" t="s">
        <v>50</v>
      </c>
      <c r="C335" s="22" t="s">
        <v>1633</v>
      </c>
      <c r="D335" s="83" t="s">
        <v>290</v>
      </c>
      <c r="E335" s="21" t="s">
        <v>1771</v>
      </c>
      <c r="F335" s="23" t="s">
        <v>291</v>
      </c>
      <c r="G335" s="23" t="s">
        <v>1636</v>
      </c>
      <c r="H335" s="83" t="s">
        <v>1637</v>
      </c>
      <c r="I335" s="24">
        <v>50</v>
      </c>
      <c r="J335" s="25" t="str">
        <f t="shared" si="19"/>
        <v>B</v>
      </c>
      <c r="K335" s="26">
        <f t="shared" si="20"/>
        <v>37500</v>
      </c>
      <c r="L335" s="26">
        <f t="shared" si="21"/>
        <v>12500</v>
      </c>
      <c r="M335" s="20" t="str">
        <f>VLOOKUP(D335,'Hitlist A1500 ml Nov''21'!D:D,1,FALSE)</f>
        <v>745-0003829</v>
      </c>
      <c r="N335" s="27"/>
    </row>
    <row r="336" spans="2:14" s="20" customFormat="1" ht="15" x14ac:dyDescent="0.25">
      <c r="B336" s="21" t="s">
        <v>50</v>
      </c>
      <c r="C336" s="22" t="s">
        <v>1633</v>
      </c>
      <c r="D336" s="83" t="s">
        <v>802</v>
      </c>
      <c r="E336" s="21" t="s">
        <v>1771</v>
      </c>
      <c r="F336" s="23" t="s">
        <v>803</v>
      </c>
      <c r="G336" s="23" t="s">
        <v>1638</v>
      </c>
      <c r="H336" s="83" t="s">
        <v>1639</v>
      </c>
      <c r="I336" s="24">
        <v>15</v>
      </c>
      <c r="J336" s="25" t="str">
        <f t="shared" si="19"/>
        <v>A</v>
      </c>
      <c r="K336" s="26">
        <f t="shared" si="20"/>
        <v>5625</v>
      </c>
      <c r="L336" s="26">
        <f t="shared" si="21"/>
        <v>1875</v>
      </c>
      <c r="M336" s="20" t="str">
        <f>VLOOKUP(D336,'Hitlist A1500 ml Nov''21'!D:D,1,FALSE)</f>
        <v>745-0003302</v>
      </c>
      <c r="N336" s="27"/>
    </row>
    <row r="337" spans="2:14" s="20" customFormat="1" ht="15" x14ac:dyDescent="0.25">
      <c r="B337" s="21" t="s">
        <v>50</v>
      </c>
      <c r="C337" s="22" t="s">
        <v>1633</v>
      </c>
      <c r="D337" s="83" t="s">
        <v>636</v>
      </c>
      <c r="E337" s="21" t="s">
        <v>1771</v>
      </c>
      <c r="F337" s="23" t="s">
        <v>637</v>
      </c>
      <c r="G337" s="23" t="s">
        <v>1640</v>
      </c>
      <c r="H337" s="83" t="s">
        <v>1641</v>
      </c>
      <c r="I337" s="24">
        <v>15</v>
      </c>
      <c r="J337" s="25" t="str">
        <f t="shared" si="19"/>
        <v>A</v>
      </c>
      <c r="K337" s="26">
        <f t="shared" si="20"/>
        <v>5625</v>
      </c>
      <c r="L337" s="26">
        <f t="shared" si="21"/>
        <v>1875</v>
      </c>
      <c r="M337" s="20" t="str">
        <f>VLOOKUP(D337,'Hitlist A1500 ml Nov''21'!D:D,1,FALSE)</f>
        <v>745-0004218</v>
      </c>
      <c r="N337" s="27"/>
    </row>
    <row r="338" spans="2:14" s="20" customFormat="1" ht="15" x14ac:dyDescent="0.25">
      <c r="B338" s="21" t="s">
        <v>50</v>
      </c>
      <c r="C338" s="22" t="s">
        <v>1667</v>
      </c>
      <c r="D338" s="83" t="s">
        <v>800</v>
      </c>
      <c r="E338" s="21" t="s">
        <v>1771</v>
      </c>
      <c r="F338" s="23" t="s">
        <v>801</v>
      </c>
      <c r="G338" s="23" t="s">
        <v>1668</v>
      </c>
      <c r="H338" s="83" t="s">
        <v>1669</v>
      </c>
      <c r="I338" s="24">
        <v>15</v>
      </c>
      <c r="J338" s="25" t="str">
        <f t="shared" si="19"/>
        <v>A</v>
      </c>
      <c r="K338" s="26">
        <f t="shared" si="20"/>
        <v>5625</v>
      </c>
      <c r="L338" s="26">
        <f t="shared" si="21"/>
        <v>1875</v>
      </c>
      <c r="M338" s="20" t="str">
        <f>VLOOKUP(D338,'Hitlist A1500 ml Nov''21'!D:D,1,FALSE)</f>
        <v>745-0009896</v>
      </c>
      <c r="N338" s="27"/>
    </row>
    <row r="339" spans="2:14" s="20" customFormat="1" ht="15" x14ac:dyDescent="0.25">
      <c r="B339" s="21" t="s">
        <v>50</v>
      </c>
      <c r="C339" s="22" t="s">
        <v>1696</v>
      </c>
      <c r="D339" s="83" t="s">
        <v>636</v>
      </c>
      <c r="E339" s="21" t="s">
        <v>1771</v>
      </c>
      <c r="F339" s="23" t="s">
        <v>637</v>
      </c>
      <c r="G339" s="23" t="s">
        <v>1640</v>
      </c>
      <c r="H339" s="83" t="s">
        <v>1704</v>
      </c>
      <c r="I339" s="24">
        <v>15</v>
      </c>
      <c r="J339" s="25" t="str">
        <f t="shared" si="19"/>
        <v>A</v>
      </c>
      <c r="K339" s="26">
        <f t="shared" si="20"/>
        <v>5625</v>
      </c>
      <c r="L339" s="26">
        <f t="shared" si="21"/>
        <v>1875</v>
      </c>
      <c r="M339" s="20" t="str">
        <f>VLOOKUP(D339,'Hitlist A1500 ml Nov''21'!D:D,1,FALSE)</f>
        <v>745-0004218</v>
      </c>
      <c r="N339" s="27"/>
    </row>
    <row r="340" spans="2:14" s="20" customFormat="1" ht="15" x14ac:dyDescent="0.25">
      <c r="B340" s="21" t="s">
        <v>52</v>
      </c>
      <c r="C340" s="22" t="s">
        <v>1036</v>
      </c>
      <c r="D340" s="83" t="s">
        <v>734</v>
      </c>
      <c r="E340" s="21" t="s">
        <v>1771</v>
      </c>
      <c r="F340" s="23" t="s">
        <v>735</v>
      </c>
      <c r="G340" s="23" t="s">
        <v>1124</v>
      </c>
      <c r="H340" s="23" t="s">
        <v>1125</v>
      </c>
      <c r="I340" s="24">
        <v>15</v>
      </c>
      <c r="J340" s="25" t="str">
        <f t="shared" si="19"/>
        <v>A</v>
      </c>
      <c r="K340" s="26">
        <f t="shared" si="20"/>
        <v>5625</v>
      </c>
      <c r="L340" s="26">
        <f t="shared" si="21"/>
        <v>1875</v>
      </c>
      <c r="M340" s="20" t="str">
        <f>VLOOKUP(D340,'Hitlist A1500 ml Nov''21'!D:D,1,FALSE)</f>
        <v>899-0010524</v>
      </c>
      <c r="N340" s="27"/>
    </row>
    <row r="341" spans="2:14" s="20" customFormat="1" ht="15" x14ac:dyDescent="0.25">
      <c r="B341" s="21" t="s">
        <v>52</v>
      </c>
      <c r="C341" s="22" t="s">
        <v>1039</v>
      </c>
      <c r="D341" s="83" t="s">
        <v>722</v>
      </c>
      <c r="E341" s="21" t="s">
        <v>1771</v>
      </c>
      <c r="F341" s="23" t="s">
        <v>723</v>
      </c>
      <c r="G341" s="23" t="s">
        <v>1126</v>
      </c>
      <c r="H341" s="23" t="s">
        <v>1128</v>
      </c>
      <c r="I341" s="24">
        <v>15</v>
      </c>
      <c r="J341" s="25" t="str">
        <f t="shared" si="19"/>
        <v>A</v>
      </c>
      <c r="K341" s="26">
        <f t="shared" si="20"/>
        <v>5625</v>
      </c>
      <c r="L341" s="26">
        <f t="shared" si="21"/>
        <v>1875</v>
      </c>
      <c r="M341" s="20" t="str">
        <f>VLOOKUP(D341,'Hitlist A1500 ml Nov''21'!D:D,1,FALSE)</f>
        <v>899-0002877</v>
      </c>
      <c r="N341" s="27"/>
    </row>
    <row r="342" spans="2:14" s="20" customFormat="1" ht="15" x14ac:dyDescent="0.25">
      <c r="B342" s="21" t="s">
        <v>52</v>
      </c>
      <c r="C342" s="75" t="s">
        <v>1039</v>
      </c>
      <c r="D342" s="83" t="s">
        <v>532</v>
      </c>
      <c r="E342" s="21" t="s">
        <v>1771</v>
      </c>
      <c r="F342" s="23" t="s">
        <v>533</v>
      </c>
      <c r="G342" s="23" t="s">
        <v>1127</v>
      </c>
      <c r="H342" s="23" t="s">
        <v>1129</v>
      </c>
      <c r="I342" s="24">
        <v>15</v>
      </c>
      <c r="J342" s="25" t="str">
        <f t="shared" si="19"/>
        <v>A</v>
      </c>
      <c r="K342" s="26">
        <f t="shared" si="20"/>
        <v>5625</v>
      </c>
      <c r="L342" s="26">
        <f t="shared" si="21"/>
        <v>1875</v>
      </c>
      <c r="M342" s="20" t="str">
        <f>VLOOKUP(D342,'Hitlist A1500 ml Nov''21'!D:D,1,FALSE)</f>
        <v>899-0004935</v>
      </c>
      <c r="N342" s="27"/>
    </row>
    <row r="343" spans="2:14" s="20" customFormat="1" ht="15" x14ac:dyDescent="0.25">
      <c r="B343" s="21" t="s">
        <v>52</v>
      </c>
      <c r="C343" s="22" t="s">
        <v>1156</v>
      </c>
      <c r="D343" s="83" t="s">
        <v>427</v>
      </c>
      <c r="E343" s="21" t="s">
        <v>1771</v>
      </c>
      <c r="F343" s="23" t="s">
        <v>428</v>
      </c>
      <c r="G343" s="23" t="s">
        <v>1172</v>
      </c>
      <c r="H343" s="23" t="s">
        <v>1175</v>
      </c>
      <c r="I343" s="24">
        <v>15</v>
      </c>
      <c r="J343" s="25" t="str">
        <f t="shared" si="19"/>
        <v>A</v>
      </c>
      <c r="K343" s="26">
        <f t="shared" si="20"/>
        <v>5625</v>
      </c>
      <c r="L343" s="26">
        <f t="shared" si="21"/>
        <v>1875</v>
      </c>
      <c r="M343" s="20" t="str">
        <f>VLOOKUP(D343,'Hitlist A1500 ml Nov''21'!D:D,1,FALSE)</f>
        <v>899-0000005</v>
      </c>
      <c r="N343" s="27"/>
    </row>
    <row r="344" spans="2:14" s="20" customFormat="1" ht="15" x14ac:dyDescent="0.25">
      <c r="B344" s="21" t="s">
        <v>52</v>
      </c>
      <c r="C344" s="22" t="s">
        <v>1156</v>
      </c>
      <c r="D344" s="83" t="s">
        <v>702</v>
      </c>
      <c r="E344" s="21" t="s">
        <v>1771</v>
      </c>
      <c r="F344" s="23" t="s">
        <v>703</v>
      </c>
      <c r="G344" s="23" t="s">
        <v>1173</v>
      </c>
      <c r="H344" s="23" t="s">
        <v>1176</v>
      </c>
      <c r="I344" s="24">
        <v>15</v>
      </c>
      <c r="J344" s="25" t="str">
        <f t="shared" si="19"/>
        <v>A</v>
      </c>
      <c r="K344" s="26">
        <f t="shared" si="20"/>
        <v>5625</v>
      </c>
      <c r="L344" s="26">
        <f t="shared" si="21"/>
        <v>1875</v>
      </c>
      <c r="M344" s="20" t="str">
        <f>VLOOKUP(D344,'Hitlist A1500 ml Nov''21'!D:D,1,FALSE)</f>
        <v>899-0000064</v>
      </c>
      <c r="N344" s="27"/>
    </row>
    <row r="345" spans="2:14" s="20" customFormat="1" ht="15" x14ac:dyDescent="0.25">
      <c r="B345" s="21" t="s">
        <v>52</v>
      </c>
      <c r="C345" s="22" t="s">
        <v>1156</v>
      </c>
      <c r="D345" s="83" t="s">
        <v>604</v>
      </c>
      <c r="E345" s="21" t="s">
        <v>1771</v>
      </c>
      <c r="F345" s="23" t="s">
        <v>605</v>
      </c>
      <c r="G345" s="23" t="s">
        <v>1174</v>
      </c>
      <c r="H345" s="23" t="s">
        <v>1177</v>
      </c>
      <c r="I345" s="24">
        <v>15</v>
      </c>
      <c r="J345" s="25" t="str">
        <f t="shared" si="19"/>
        <v>A</v>
      </c>
      <c r="K345" s="26">
        <f t="shared" si="20"/>
        <v>5625</v>
      </c>
      <c r="L345" s="26">
        <f t="shared" si="21"/>
        <v>1875</v>
      </c>
      <c r="M345" s="20" t="str">
        <f>VLOOKUP(D345,'Hitlist A1500 ml Nov''21'!D:D,1,FALSE)</f>
        <v>899-0008033</v>
      </c>
      <c r="N345" s="27"/>
    </row>
    <row r="346" spans="2:14" s="20" customFormat="1" ht="15" x14ac:dyDescent="0.25">
      <c r="B346" s="21" t="s">
        <v>52</v>
      </c>
      <c r="C346" s="22" t="s">
        <v>1234</v>
      </c>
      <c r="D346" s="83" t="s">
        <v>566</v>
      </c>
      <c r="E346" s="21" t="s">
        <v>1771</v>
      </c>
      <c r="F346" s="23" t="s">
        <v>567</v>
      </c>
      <c r="G346" s="23" t="s">
        <v>1263</v>
      </c>
      <c r="H346" s="23" t="s">
        <v>1264</v>
      </c>
      <c r="I346" s="24">
        <v>15</v>
      </c>
      <c r="J346" s="25" t="str">
        <f t="shared" si="19"/>
        <v>A</v>
      </c>
      <c r="K346" s="26">
        <f t="shared" si="20"/>
        <v>5625</v>
      </c>
      <c r="L346" s="26">
        <f t="shared" si="21"/>
        <v>1875</v>
      </c>
      <c r="M346" s="20" t="str">
        <f>VLOOKUP(D346,'Hitlist A1500 ml Nov''21'!D:D,1,FALSE)</f>
        <v>899-0009989</v>
      </c>
      <c r="N346" s="27"/>
    </row>
    <row r="347" spans="2:14" s="20" customFormat="1" ht="15" x14ac:dyDescent="0.25">
      <c r="B347" s="21" t="s">
        <v>52</v>
      </c>
      <c r="C347" s="22" t="s">
        <v>1300</v>
      </c>
      <c r="D347" s="83" t="s">
        <v>664</v>
      </c>
      <c r="E347" s="21" t="s">
        <v>1771</v>
      </c>
      <c r="F347" s="23" t="s">
        <v>665</v>
      </c>
      <c r="G347" s="23" t="s">
        <v>1340</v>
      </c>
      <c r="H347" s="23" t="s">
        <v>1341</v>
      </c>
      <c r="I347" s="24">
        <v>15</v>
      </c>
      <c r="J347" s="25" t="str">
        <f t="shared" si="19"/>
        <v>A</v>
      </c>
      <c r="K347" s="26">
        <f t="shared" si="20"/>
        <v>5625</v>
      </c>
      <c r="L347" s="26">
        <f t="shared" si="21"/>
        <v>1875</v>
      </c>
      <c r="M347" s="20" t="str">
        <f>VLOOKUP(D347,'Hitlist A1500 ml Nov''21'!D:D,1,FALSE)</f>
        <v>899-0000006</v>
      </c>
      <c r="N347" s="27"/>
    </row>
    <row r="348" spans="2:14" s="20" customFormat="1" ht="15" x14ac:dyDescent="0.25">
      <c r="B348" s="21" t="s">
        <v>52</v>
      </c>
      <c r="C348" s="22" t="s">
        <v>1300</v>
      </c>
      <c r="D348" s="83" t="s">
        <v>506</v>
      </c>
      <c r="E348" s="21" t="s">
        <v>1771</v>
      </c>
      <c r="F348" s="23" t="s">
        <v>507</v>
      </c>
      <c r="G348" s="23" t="s">
        <v>1342</v>
      </c>
      <c r="H348" s="23" t="s">
        <v>1343</v>
      </c>
      <c r="I348" s="24">
        <v>15</v>
      </c>
      <c r="J348" s="25" t="str">
        <f t="shared" si="19"/>
        <v>A</v>
      </c>
      <c r="K348" s="26">
        <f t="shared" si="20"/>
        <v>5625</v>
      </c>
      <c r="L348" s="26">
        <f t="shared" si="21"/>
        <v>1875</v>
      </c>
      <c r="M348" s="20" t="str">
        <f>VLOOKUP(D348,'Hitlist A1500 ml Nov''21'!D:D,1,FALSE)</f>
        <v>899-0010590</v>
      </c>
      <c r="N348" s="27"/>
    </row>
    <row r="349" spans="2:14" s="20" customFormat="1" ht="15" x14ac:dyDescent="0.25">
      <c r="B349" s="21" t="s">
        <v>52</v>
      </c>
      <c r="C349" s="22" t="s">
        <v>1300</v>
      </c>
      <c r="D349" s="83" t="s">
        <v>556</v>
      </c>
      <c r="E349" s="21" t="s">
        <v>1771</v>
      </c>
      <c r="F349" s="23" t="s">
        <v>557</v>
      </c>
      <c r="G349" s="23" t="s">
        <v>1344</v>
      </c>
      <c r="H349" s="23" t="s">
        <v>1345</v>
      </c>
      <c r="I349" s="24">
        <v>15</v>
      </c>
      <c r="J349" s="25" t="str">
        <f t="shared" si="19"/>
        <v>A</v>
      </c>
      <c r="K349" s="26">
        <f t="shared" si="20"/>
        <v>5625</v>
      </c>
      <c r="L349" s="26">
        <f t="shared" si="21"/>
        <v>1875</v>
      </c>
      <c r="M349" s="20" t="str">
        <f>VLOOKUP(D349,'Hitlist A1500 ml Nov''21'!D:D,1,FALSE)</f>
        <v>899-0006537</v>
      </c>
      <c r="N349" s="27"/>
    </row>
    <row r="350" spans="2:14" s="20" customFormat="1" ht="15" x14ac:dyDescent="0.25">
      <c r="B350" s="21" t="s">
        <v>52</v>
      </c>
      <c r="C350" s="22" t="s">
        <v>1295</v>
      </c>
      <c r="D350" s="83" t="s">
        <v>738</v>
      </c>
      <c r="E350" s="21" t="s">
        <v>1771</v>
      </c>
      <c r="F350" s="23" t="s">
        <v>739</v>
      </c>
      <c r="G350" s="23" t="s">
        <v>1346</v>
      </c>
      <c r="H350" s="23" t="s">
        <v>1347</v>
      </c>
      <c r="I350" s="24">
        <v>15</v>
      </c>
      <c r="J350" s="25" t="str">
        <f t="shared" si="19"/>
        <v>A</v>
      </c>
      <c r="K350" s="26">
        <f t="shared" si="20"/>
        <v>5625</v>
      </c>
      <c r="L350" s="26">
        <f t="shared" si="21"/>
        <v>1875</v>
      </c>
      <c r="M350" s="20" t="str">
        <f>VLOOKUP(D350,'Hitlist A1500 ml Nov''21'!D:D,1,FALSE)</f>
        <v>899-0000275</v>
      </c>
      <c r="N350" s="27"/>
    </row>
    <row r="351" spans="2:14" s="20" customFormat="1" ht="15" x14ac:dyDescent="0.25">
      <c r="B351" s="21" t="s">
        <v>52</v>
      </c>
      <c r="C351" s="22" t="s">
        <v>1385</v>
      </c>
      <c r="D351" s="83" t="s">
        <v>221</v>
      </c>
      <c r="E351" s="21" t="s">
        <v>1771</v>
      </c>
      <c r="F351" s="23" t="s">
        <v>222</v>
      </c>
      <c r="G351" s="23" t="s">
        <v>1408</v>
      </c>
      <c r="H351" s="23" t="s">
        <v>1409</v>
      </c>
      <c r="I351" s="24">
        <v>20</v>
      </c>
      <c r="J351" s="25" t="str">
        <f t="shared" si="19"/>
        <v>A</v>
      </c>
      <c r="K351" s="26">
        <f t="shared" si="20"/>
        <v>7500</v>
      </c>
      <c r="L351" s="26">
        <f t="shared" si="21"/>
        <v>2500</v>
      </c>
      <c r="M351" s="20" t="str">
        <f>VLOOKUP(D351,'Hitlist A1500 ml Nov''21'!D:D,1,FALSE)</f>
        <v>899-0000556</v>
      </c>
      <c r="N351" s="27"/>
    </row>
    <row r="352" spans="2:14" s="20" customFormat="1" ht="15" x14ac:dyDescent="0.25">
      <c r="B352" s="21" t="s">
        <v>52</v>
      </c>
      <c r="C352" s="22" t="s">
        <v>1412</v>
      </c>
      <c r="D352" s="83" t="s">
        <v>586</v>
      </c>
      <c r="E352" s="21" t="s">
        <v>1771</v>
      </c>
      <c r="F352" s="23" t="s">
        <v>587</v>
      </c>
      <c r="G352" s="23" t="s">
        <v>1432</v>
      </c>
      <c r="H352" s="23" t="s">
        <v>1433</v>
      </c>
      <c r="I352" s="24">
        <v>15</v>
      </c>
      <c r="J352" s="25" t="str">
        <f t="shared" si="19"/>
        <v>A</v>
      </c>
      <c r="K352" s="26">
        <f t="shared" si="20"/>
        <v>5625</v>
      </c>
      <c r="L352" s="26">
        <f t="shared" si="21"/>
        <v>1875</v>
      </c>
      <c r="M352" s="20" t="str">
        <f>VLOOKUP(D352,'Hitlist A1500 ml Nov''21'!D:D,1,FALSE)</f>
        <v>899-0000498</v>
      </c>
      <c r="N352" s="27"/>
    </row>
    <row r="353" spans="2:14" s="20" customFormat="1" ht="15" x14ac:dyDescent="0.25">
      <c r="B353" s="21" t="s">
        <v>52</v>
      </c>
      <c r="C353" s="22" t="s">
        <v>1412</v>
      </c>
      <c r="D353" s="83" t="s">
        <v>479</v>
      </c>
      <c r="E353" s="21" t="s">
        <v>1771</v>
      </c>
      <c r="F353" s="23" t="s">
        <v>480</v>
      </c>
      <c r="G353" s="23" t="s">
        <v>1434</v>
      </c>
      <c r="H353" s="23" t="s">
        <v>1435</v>
      </c>
      <c r="I353" s="24">
        <v>15</v>
      </c>
      <c r="J353" s="25" t="str">
        <f t="shared" si="19"/>
        <v>A</v>
      </c>
      <c r="K353" s="26">
        <f t="shared" si="20"/>
        <v>5625</v>
      </c>
      <c r="L353" s="26">
        <f t="shared" si="21"/>
        <v>1875</v>
      </c>
      <c r="M353" s="20" t="str">
        <f>VLOOKUP(D353,'Hitlist A1500 ml Nov''21'!D:D,1,FALSE)</f>
        <v>899-0002381</v>
      </c>
      <c r="N353" s="27"/>
    </row>
    <row r="354" spans="2:14" s="20" customFormat="1" ht="15" x14ac:dyDescent="0.25">
      <c r="B354" s="21" t="s">
        <v>52</v>
      </c>
      <c r="C354" s="22" t="s">
        <v>1412</v>
      </c>
      <c r="D354" s="83" t="s">
        <v>510</v>
      </c>
      <c r="E354" s="21" t="s">
        <v>1771</v>
      </c>
      <c r="F354" s="23" t="s">
        <v>511</v>
      </c>
      <c r="G354" s="23" t="s">
        <v>1436</v>
      </c>
      <c r="H354" s="23" t="s">
        <v>1437</v>
      </c>
      <c r="I354" s="24">
        <v>15</v>
      </c>
      <c r="J354" s="25" t="str">
        <f t="shared" si="19"/>
        <v>A</v>
      </c>
      <c r="K354" s="26">
        <f t="shared" si="20"/>
        <v>5625</v>
      </c>
      <c r="L354" s="26">
        <f t="shared" si="21"/>
        <v>1875</v>
      </c>
      <c r="M354" s="20" t="str">
        <f>VLOOKUP(D354,'Hitlist A1500 ml Nov''21'!D:D,1,FALSE)</f>
        <v>899-0000010</v>
      </c>
      <c r="N354" s="27"/>
    </row>
    <row r="355" spans="2:14" s="20" customFormat="1" ht="15" x14ac:dyDescent="0.25">
      <c r="B355" s="21" t="s">
        <v>52</v>
      </c>
      <c r="C355" s="22" t="s">
        <v>1449</v>
      </c>
      <c r="D355" s="83" t="s">
        <v>674</v>
      </c>
      <c r="E355" s="21" t="s">
        <v>1771</v>
      </c>
      <c r="F355" s="23" t="s">
        <v>675</v>
      </c>
      <c r="G355" s="23" t="s">
        <v>1468</v>
      </c>
      <c r="H355" s="23" t="s">
        <v>1469</v>
      </c>
      <c r="I355" s="24">
        <v>15</v>
      </c>
      <c r="J355" s="25" t="str">
        <f t="shared" si="19"/>
        <v>A</v>
      </c>
      <c r="K355" s="26">
        <f t="shared" si="20"/>
        <v>5625</v>
      </c>
      <c r="L355" s="26">
        <f t="shared" si="21"/>
        <v>1875</v>
      </c>
      <c r="M355" s="20" t="str">
        <f>VLOOKUP(D355,'Hitlist A1500 ml Nov''21'!D:D,1,FALSE)</f>
        <v>899-0002204</v>
      </c>
      <c r="N355" s="27"/>
    </row>
    <row r="356" spans="2:14" s="20" customFormat="1" ht="15" x14ac:dyDescent="0.25">
      <c r="B356" s="21" t="s">
        <v>52</v>
      </c>
      <c r="C356" s="22" t="s">
        <v>1449</v>
      </c>
      <c r="D356" s="83" t="s">
        <v>594</v>
      </c>
      <c r="E356" s="21" t="s">
        <v>1771</v>
      </c>
      <c r="F356" s="23" t="s">
        <v>595</v>
      </c>
      <c r="G356" s="23" t="s">
        <v>1470</v>
      </c>
      <c r="H356" s="23" t="s">
        <v>1471</v>
      </c>
      <c r="I356" s="24">
        <v>15</v>
      </c>
      <c r="J356" s="25" t="str">
        <f t="shared" si="19"/>
        <v>A</v>
      </c>
      <c r="K356" s="26">
        <f t="shared" si="20"/>
        <v>5625</v>
      </c>
      <c r="L356" s="26">
        <f t="shared" si="21"/>
        <v>1875</v>
      </c>
      <c r="M356" s="20" t="str">
        <f>VLOOKUP(D356,'Hitlist A1500 ml Nov''21'!D:D,1,FALSE)</f>
        <v>899-0000569</v>
      </c>
      <c r="N356" s="27"/>
    </row>
    <row r="357" spans="2:14" s="20" customFormat="1" ht="15" x14ac:dyDescent="0.25">
      <c r="B357" s="21" t="s">
        <v>52</v>
      </c>
      <c r="C357" s="22" t="s">
        <v>1449</v>
      </c>
      <c r="D357" s="83" t="s">
        <v>738</v>
      </c>
      <c r="E357" s="21" t="s">
        <v>1771</v>
      </c>
      <c r="F357" s="23" t="s">
        <v>739</v>
      </c>
      <c r="G357" s="23" t="s">
        <v>1346</v>
      </c>
      <c r="H357" s="23" t="s">
        <v>1472</v>
      </c>
      <c r="I357" s="24">
        <v>15</v>
      </c>
      <c r="J357" s="25" t="str">
        <f t="shared" si="19"/>
        <v>A</v>
      </c>
      <c r="K357" s="26">
        <f t="shared" si="20"/>
        <v>5625</v>
      </c>
      <c r="L357" s="26">
        <f t="shared" si="21"/>
        <v>1875</v>
      </c>
      <c r="M357" s="20" t="str">
        <f>VLOOKUP(D357,'Hitlist A1500 ml Nov''21'!D:D,1,FALSE)</f>
        <v>899-0000275</v>
      </c>
      <c r="N357" s="27"/>
    </row>
    <row r="358" spans="2:14" s="20" customFormat="1" ht="15" x14ac:dyDescent="0.25">
      <c r="B358" s="21" t="s">
        <v>52</v>
      </c>
      <c r="C358" s="22" t="s">
        <v>1449</v>
      </c>
      <c r="D358" s="83" t="s">
        <v>678</v>
      </c>
      <c r="E358" s="21" t="s">
        <v>1771</v>
      </c>
      <c r="F358" s="23" t="s">
        <v>679</v>
      </c>
      <c r="G358" s="23" t="s">
        <v>1448</v>
      </c>
      <c r="H358" s="23" t="s">
        <v>1473</v>
      </c>
      <c r="I358" s="24">
        <v>15</v>
      </c>
      <c r="J358" s="25" t="str">
        <f t="shared" si="19"/>
        <v>A</v>
      </c>
      <c r="K358" s="26">
        <f t="shared" si="20"/>
        <v>5625</v>
      </c>
      <c r="L358" s="26">
        <f t="shared" si="21"/>
        <v>1875</v>
      </c>
      <c r="M358" s="20" t="str">
        <f>VLOOKUP(D358,'Hitlist A1500 ml Nov''21'!D:D,1,FALSE)</f>
        <v>899-0000003</v>
      </c>
      <c r="N358" s="27"/>
    </row>
    <row r="359" spans="2:14" s="20" customFormat="1" ht="15" x14ac:dyDescent="0.25">
      <c r="B359" s="21" t="s">
        <v>52</v>
      </c>
      <c r="C359" s="22" t="s">
        <v>1477</v>
      </c>
      <c r="D359" s="83" t="s">
        <v>221</v>
      </c>
      <c r="E359" s="21" t="s">
        <v>1771</v>
      </c>
      <c r="F359" s="23" t="s">
        <v>222</v>
      </c>
      <c r="G359" s="23" t="s">
        <v>1408</v>
      </c>
      <c r="H359" s="23" t="s">
        <v>1501</v>
      </c>
      <c r="I359" s="24">
        <v>15</v>
      </c>
      <c r="J359" s="25" t="str">
        <f t="shared" si="19"/>
        <v>A</v>
      </c>
      <c r="K359" s="26">
        <f t="shared" si="20"/>
        <v>5625</v>
      </c>
      <c r="L359" s="26">
        <f t="shared" si="21"/>
        <v>1875</v>
      </c>
      <c r="M359" s="20" t="str">
        <f>VLOOKUP(D359,'Hitlist A1500 ml Nov''21'!D:D,1,FALSE)</f>
        <v>899-0000556</v>
      </c>
      <c r="N359" s="27"/>
    </row>
    <row r="360" spans="2:14" s="20" customFormat="1" ht="15" x14ac:dyDescent="0.25">
      <c r="B360" s="21" t="s">
        <v>52</v>
      </c>
      <c r="C360" s="22" t="s">
        <v>1522</v>
      </c>
      <c r="D360" s="83" t="s">
        <v>221</v>
      </c>
      <c r="E360" s="21" t="s">
        <v>1771</v>
      </c>
      <c r="F360" s="23" t="s">
        <v>222</v>
      </c>
      <c r="G360" s="23" t="s">
        <v>1408</v>
      </c>
      <c r="H360" s="23" t="s">
        <v>1589</v>
      </c>
      <c r="I360" s="24">
        <v>20</v>
      </c>
      <c r="J360" s="25" t="str">
        <f t="shared" si="19"/>
        <v>A</v>
      </c>
      <c r="K360" s="26">
        <f t="shared" si="20"/>
        <v>7500</v>
      </c>
      <c r="L360" s="26">
        <f t="shared" si="21"/>
        <v>2500</v>
      </c>
      <c r="M360" s="20" t="str">
        <f>VLOOKUP(D360,'Hitlist A1500 ml Nov''21'!D:D,1,FALSE)</f>
        <v>899-0000556</v>
      </c>
      <c r="N360" s="27"/>
    </row>
    <row r="361" spans="2:14" s="20" customFormat="1" ht="15" x14ac:dyDescent="0.25">
      <c r="B361" s="21" t="s">
        <v>52</v>
      </c>
      <c r="C361" s="75" t="s">
        <v>1522</v>
      </c>
      <c r="D361" s="83" t="s">
        <v>678</v>
      </c>
      <c r="E361" s="21" t="s">
        <v>1771</v>
      </c>
      <c r="F361" s="23" t="s">
        <v>679</v>
      </c>
      <c r="G361" s="23" t="s">
        <v>1448</v>
      </c>
      <c r="H361" s="23" t="s">
        <v>1590</v>
      </c>
      <c r="I361" s="24">
        <v>15</v>
      </c>
      <c r="J361" s="25" t="str">
        <f t="shared" si="19"/>
        <v>A</v>
      </c>
      <c r="K361" s="26">
        <f t="shared" si="20"/>
        <v>5625</v>
      </c>
      <c r="L361" s="26">
        <f t="shared" si="21"/>
        <v>1875</v>
      </c>
      <c r="M361" s="20" t="str">
        <f>VLOOKUP(D361,'Hitlist A1500 ml Nov''21'!D:D,1,FALSE)</f>
        <v>899-0000003</v>
      </c>
      <c r="N361" s="27"/>
    </row>
    <row r="362" spans="2:14" s="20" customFormat="1" ht="15" x14ac:dyDescent="0.25">
      <c r="B362" s="21" t="s">
        <v>52</v>
      </c>
      <c r="C362" s="22" t="s">
        <v>1616</v>
      </c>
      <c r="D362" s="83" t="s">
        <v>221</v>
      </c>
      <c r="E362" s="21" t="s">
        <v>1771</v>
      </c>
      <c r="F362" s="23" t="s">
        <v>222</v>
      </c>
      <c r="G362" s="23" t="s">
        <v>1408</v>
      </c>
      <c r="H362" s="23" t="s">
        <v>1632</v>
      </c>
      <c r="I362" s="24">
        <v>101</v>
      </c>
      <c r="J362" s="25" t="str">
        <f t="shared" si="19"/>
        <v>C</v>
      </c>
      <c r="K362" s="26">
        <f t="shared" si="20"/>
        <v>116150</v>
      </c>
      <c r="L362" s="26">
        <f t="shared" si="21"/>
        <v>35350</v>
      </c>
      <c r="M362" s="20" t="str">
        <f>VLOOKUP(D362,'Hitlist A1500 ml Nov''21'!D:D,1,FALSE)</f>
        <v>899-0000556</v>
      </c>
      <c r="N362" s="27"/>
    </row>
    <row r="363" spans="2:14" s="20" customFormat="1" ht="15" x14ac:dyDescent="0.25">
      <c r="B363" s="21" t="s">
        <v>52</v>
      </c>
      <c r="C363" s="22" t="s">
        <v>1633</v>
      </c>
      <c r="D363" s="83" t="s">
        <v>512</v>
      </c>
      <c r="E363" s="21" t="s">
        <v>1771</v>
      </c>
      <c r="F363" s="23" t="s">
        <v>513</v>
      </c>
      <c r="G363" s="23" t="s">
        <v>1665</v>
      </c>
      <c r="H363" s="23" t="s">
        <v>1666</v>
      </c>
      <c r="I363" s="24">
        <v>15</v>
      </c>
      <c r="J363" s="25" t="str">
        <f t="shared" si="19"/>
        <v>A</v>
      </c>
      <c r="K363" s="26">
        <f t="shared" si="20"/>
        <v>5625</v>
      </c>
      <c r="L363" s="26">
        <f t="shared" si="21"/>
        <v>1875</v>
      </c>
      <c r="M363" s="20" t="str">
        <f>VLOOKUP(D363,'Hitlist A1500 ml Nov''21'!D:D,1,FALSE)</f>
        <v>899-0002575</v>
      </c>
      <c r="N363" s="27"/>
    </row>
    <row r="364" spans="2:14" s="20" customFormat="1" ht="15" x14ac:dyDescent="0.25">
      <c r="B364" s="21" t="s">
        <v>52</v>
      </c>
      <c r="C364" s="22" t="s">
        <v>1696</v>
      </c>
      <c r="D364" s="83" t="s">
        <v>221</v>
      </c>
      <c r="E364" s="21" t="s">
        <v>1771</v>
      </c>
      <c r="F364" s="23" t="s">
        <v>222</v>
      </c>
      <c r="G364" s="23" t="s">
        <v>1408</v>
      </c>
      <c r="H364" s="23" t="s">
        <v>1744</v>
      </c>
      <c r="I364" s="24">
        <v>137</v>
      </c>
      <c r="J364" s="25" t="str">
        <f t="shared" si="19"/>
        <v>C</v>
      </c>
      <c r="K364" s="26">
        <f t="shared" si="20"/>
        <v>157550</v>
      </c>
      <c r="L364" s="26">
        <f t="shared" si="21"/>
        <v>47950</v>
      </c>
      <c r="M364" s="20" t="str">
        <f>VLOOKUP(D364,'Hitlist A1500 ml Nov''21'!D:D,1,FALSE)</f>
        <v>899-0000556</v>
      </c>
      <c r="N364" s="27"/>
    </row>
    <row r="365" spans="2:14" s="20" customFormat="1" ht="15" x14ac:dyDescent="0.25">
      <c r="B365" s="21" t="s">
        <v>52</v>
      </c>
      <c r="C365" s="22" t="s">
        <v>1348</v>
      </c>
      <c r="D365" s="83" t="s">
        <v>748</v>
      </c>
      <c r="E365" s="21" t="s">
        <v>1771</v>
      </c>
      <c r="F365" s="23" t="s">
        <v>749</v>
      </c>
      <c r="G365" s="23" t="s">
        <v>1376</v>
      </c>
      <c r="H365" s="23" t="s">
        <v>1377</v>
      </c>
      <c r="I365" s="24">
        <v>15</v>
      </c>
      <c r="J365" s="25" t="str">
        <f t="shared" si="19"/>
        <v>A</v>
      </c>
      <c r="K365" s="26">
        <f t="shared" si="20"/>
        <v>5625</v>
      </c>
      <c r="L365" s="26">
        <f t="shared" si="21"/>
        <v>1875</v>
      </c>
      <c r="M365" s="20" t="str">
        <f>VLOOKUP(D365,'Hitlist A1500 ml Nov''21'!D:D,1,FALSE)</f>
        <v>899-0000136</v>
      </c>
      <c r="N365" s="27"/>
    </row>
    <row r="366" spans="2:14" s="20" customFormat="1" ht="15" x14ac:dyDescent="0.25">
      <c r="B366" s="21" t="s">
        <v>53</v>
      </c>
      <c r="C366" s="22" t="s">
        <v>1028</v>
      </c>
      <c r="D366" s="83" t="s">
        <v>157</v>
      </c>
      <c r="E366" s="21" t="s">
        <v>1771</v>
      </c>
      <c r="F366" s="23" t="s">
        <v>158</v>
      </c>
      <c r="G366" s="23" t="s">
        <v>1029</v>
      </c>
      <c r="H366" s="23" t="s">
        <v>1030</v>
      </c>
      <c r="I366" s="24">
        <v>200</v>
      </c>
      <c r="J366" s="25" t="str">
        <f t="shared" si="19"/>
        <v>D</v>
      </c>
      <c r="K366" s="26">
        <f t="shared" si="20"/>
        <v>300000</v>
      </c>
      <c r="L366" s="26">
        <f t="shared" si="21"/>
        <v>100000</v>
      </c>
      <c r="M366" s="20" t="str">
        <f>VLOOKUP(D366,'Hitlist A1500 ml Nov''21'!D:D,1,FALSE)</f>
        <v>080-0011129</v>
      </c>
      <c r="N366" s="27"/>
    </row>
    <row r="367" spans="2:14" s="20" customFormat="1" ht="15" x14ac:dyDescent="0.25">
      <c r="B367" s="21" t="s">
        <v>53</v>
      </c>
      <c r="C367" s="22" t="s">
        <v>1028</v>
      </c>
      <c r="D367" s="83" t="s">
        <v>489</v>
      </c>
      <c r="E367" s="21" t="s">
        <v>1771</v>
      </c>
      <c r="F367" s="23" t="s">
        <v>490</v>
      </c>
      <c r="G367" s="23" t="s">
        <v>1031</v>
      </c>
      <c r="H367" s="23" t="s">
        <v>1032</v>
      </c>
      <c r="I367" s="24">
        <v>30</v>
      </c>
      <c r="J367" s="25" t="str">
        <f t="shared" si="19"/>
        <v>A</v>
      </c>
      <c r="K367" s="26">
        <f t="shared" si="20"/>
        <v>11250</v>
      </c>
      <c r="L367" s="26">
        <f t="shared" si="21"/>
        <v>3750</v>
      </c>
      <c r="M367" s="20" t="str">
        <f>VLOOKUP(D367,'Hitlist A1500 ml Nov''21'!D:D,1,FALSE)</f>
        <v>080-0013190</v>
      </c>
      <c r="N367" s="27"/>
    </row>
    <row r="368" spans="2:14" s="20" customFormat="1" ht="15" x14ac:dyDescent="0.25">
      <c r="B368" s="21" t="s">
        <v>53</v>
      </c>
      <c r="C368" s="75" t="s">
        <v>1033</v>
      </c>
      <c r="D368" s="83" t="s">
        <v>269</v>
      </c>
      <c r="E368" s="21" t="s">
        <v>1771</v>
      </c>
      <c r="F368" s="23" t="s">
        <v>270</v>
      </c>
      <c r="G368" s="23" t="s">
        <v>1034</v>
      </c>
      <c r="H368" s="23" t="s">
        <v>1035</v>
      </c>
      <c r="I368" s="24">
        <v>110</v>
      </c>
      <c r="J368" s="25" t="str">
        <f t="shared" si="19"/>
        <v>C</v>
      </c>
      <c r="K368" s="26">
        <f t="shared" si="20"/>
        <v>126500</v>
      </c>
      <c r="L368" s="26">
        <f t="shared" si="21"/>
        <v>38500</v>
      </c>
      <c r="M368" s="20" t="str">
        <f>VLOOKUP(D368,'Hitlist A1500 ml Nov''21'!D:D,1,FALSE)</f>
        <v>080-0013689</v>
      </c>
      <c r="N368" s="27"/>
    </row>
    <row r="369" spans="2:14" s="20" customFormat="1" ht="15" x14ac:dyDescent="0.25">
      <c r="B369" s="21" t="s">
        <v>53</v>
      </c>
      <c r="C369" s="22" t="s">
        <v>1036</v>
      </c>
      <c r="D369" s="83" t="s">
        <v>784</v>
      </c>
      <c r="E369" s="21" t="s">
        <v>1771</v>
      </c>
      <c r="F369" s="23" t="s">
        <v>785</v>
      </c>
      <c r="G369" s="23" t="s">
        <v>1037</v>
      </c>
      <c r="H369" s="23" t="s">
        <v>1038</v>
      </c>
      <c r="I369" s="24">
        <v>15</v>
      </c>
      <c r="J369" s="25" t="str">
        <f t="shared" si="19"/>
        <v>A</v>
      </c>
      <c r="K369" s="26">
        <f t="shared" si="20"/>
        <v>5625</v>
      </c>
      <c r="L369" s="26">
        <f t="shared" si="21"/>
        <v>1875</v>
      </c>
      <c r="M369" s="20" t="str">
        <f>VLOOKUP(D369,'Hitlist A1500 ml Nov''21'!D:D,1,FALSE)</f>
        <v>080-0014939</v>
      </c>
      <c r="N369" s="27"/>
    </row>
    <row r="370" spans="2:14" s="20" customFormat="1" ht="15" x14ac:dyDescent="0.25">
      <c r="B370" s="21" t="s">
        <v>53</v>
      </c>
      <c r="C370" s="22" t="s">
        <v>1039</v>
      </c>
      <c r="D370" s="83" t="s">
        <v>282</v>
      </c>
      <c r="E370" s="21" t="s">
        <v>1771</v>
      </c>
      <c r="F370" s="23" t="s">
        <v>283</v>
      </c>
      <c r="G370" s="23" t="s">
        <v>1040</v>
      </c>
      <c r="H370" s="23" t="s">
        <v>1041</v>
      </c>
      <c r="I370" s="24">
        <v>140</v>
      </c>
      <c r="J370" s="25" t="str">
        <f t="shared" si="19"/>
        <v>C</v>
      </c>
      <c r="K370" s="26">
        <f t="shared" si="20"/>
        <v>161000</v>
      </c>
      <c r="L370" s="26">
        <f t="shared" si="21"/>
        <v>49000</v>
      </c>
      <c r="M370" s="20" t="str">
        <f>VLOOKUP(D370,'Hitlist A1500 ml Nov''21'!D:D,1,FALSE)</f>
        <v>080-0012188</v>
      </c>
      <c r="N370" s="27"/>
    </row>
    <row r="371" spans="2:14" s="20" customFormat="1" ht="15" x14ac:dyDescent="0.25">
      <c r="B371" s="21" t="s">
        <v>53</v>
      </c>
      <c r="C371" s="22" t="s">
        <v>1042</v>
      </c>
      <c r="D371" s="83" t="s">
        <v>163</v>
      </c>
      <c r="E371" s="21" t="s">
        <v>1771</v>
      </c>
      <c r="F371" s="23" t="s">
        <v>164</v>
      </c>
      <c r="G371" s="23" t="s">
        <v>1043</v>
      </c>
      <c r="H371" s="23" t="s">
        <v>1044</v>
      </c>
      <c r="I371" s="24">
        <v>200</v>
      </c>
      <c r="J371" s="25" t="str">
        <f t="shared" si="19"/>
        <v>D</v>
      </c>
      <c r="K371" s="26">
        <f t="shared" si="20"/>
        <v>300000</v>
      </c>
      <c r="L371" s="26">
        <f t="shared" si="21"/>
        <v>100000</v>
      </c>
      <c r="M371" s="20" t="str">
        <f>VLOOKUP(D371,'Hitlist A1500 ml Nov''21'!D:D,1,FALSE)</f>
        <v>080-0015022</v>
      </c>
      <c r="N371" s="27"/>
    </row>
    <row r="372" spans="2:14" s="20" customFormat="1" ht="15" x14ac:dyDescent="0.25">
      <c r="B372" s="21" t="s">
        <v>53</v>
      </c>
      <c r="C372" s="22" t="s">
        <v>1139</v>
      </c>
      <c r="D372" s="83" t="s">
        <v>163</v>
      </c>
      <c r="E372" s="21" t="s">
        <v>1771</v>
      </c>
      <c r="F372" s="23" t="s">
        <v>164</v>
      </c>
      <c r="G372" s="23" t="s">
        <v>1043</v>
      </c>
      <c r="H372" s="23" t="s">
        <v>1140</v>
      </c>
      <c r="I372" s="24">
        <v>100</v>
      </c>
      <c r="J372" s="25" t="str">
        <f t="shared" si="19"/>
        <v>C</v>
      </c>
      <c r="K372" s="26">
        <f t="shared" si="20"/>
        <v>115000</v>
      </c>
      <c r="L372" s="26">
        <f t="shared" si="21"/>
        <v>35000</v>
      </c>
      <c r="M372" s="20" t="str">
        <f>VLOOKUP(D372,'Hitlist A1500 ml Nov''21'!D:D,1,FALSE)</f>
        <v>080-0015022</v>
      </c>
      <c r="N372" s="27"/>
    </row>
    <row r="373" spans="2:14" s="20" customFormat="1" ht="15" x14ac:dyDescent="0.25">
      <c r="B373" s="21" t="s">
        <v>53</v>
      </c>
      <c r="C373" s="22" t="s">
        <v>1139</v>
      </c>
      <c r="D373" s="83" t="s">
        <v>286</v>
      </c>
      <c r="E373" s="21" t="s">
        <v>1771</v>
      </c>
      <c r="F373" s="23" t="s">
        <v>287</v>
      </c>
      <c r="G373" s="23" t="s">
        <v>1141</v>
      </c>
      <c r="H373" s="23" t="s">
        <v>1142</v>
      </c>
      <c r="I373" s="24">
        <v>160</v>
      </c>
      <c r="J373" s="25" t="str">
        <f t="shared" si="19"/>
        <v>C</v>
      </c>
      <c r="K373" s="26">
        <f t="shared" si="20"/>
        <v>184000</v>
      </c>
      <c r="L373" s="26">
        <f t="shared" si="21"/>
        <v>56000</v>
      </c>
      <c r="M373" s="20" t="str">
        <f>VLOOKUP(D373,'Hitlist A1500 ml Nov''21'!D:D,1,FALSE)</f>
        <v>080-0014391</v>
      </c>
      <c r="N373" s="27"/>
    </row>
    <row r="374" spans="2:14" s="20" customFormat="1" ht="15" x14ac:dyDescent="0.25">
      <c r="B374" s="21" t="s">
        <v>53</v>
      </c>
      <c r="C374" s="22" t="s">
        <v>1156</v>
      </c>
      <c r="D374" s="83" t="s">
        <v>794</v>
      </c>
      <c r="E374" s="21" t="s">
        <v>1771</v>
      </c>
      <c r="F374" s="23" t="s">
        <v>795</v>
      </c>
      <c r="G374" s="23" t="s">
        <v>1157</v>
      </c>
      <c r="H374" s="23" t="s">
        <v>1158</v>
      </c>
      <c r="I374" s="24">
        <v>20</v>
      </c>
      <c r="J374" s="25" t="str">
        <f t="shared" si="19"/>
        <v>A</v>
      </c>
      <c r="K374" s="26">
        <f t="shared" si="20"/>
        <v>7500</v>
      </c>
      <c r="L374" s="26">
        <f t="shared" si="21"/>
        <v>2500</v>
      </c>
      <c r="M374" s="20" t="str">
        <f>VLOOKUP(D374,'Hitlist A1500 ml Nov''21'!D:D,1,FALSE)</f>
        <v>080-0015327</v>
      </c>
      <c r="N374" s="27"/>
    </row>
    <row r="375" spans="2:14" s="20" customFormat="1" ht="15" x14ac:dyDescent="0.25">
      <c r="B375" s="21" t="s">
        <v>53</v>
      </c>
      <c r="C375" s="22" t="s">
        <v>1199</v>
      </c>
      <c r="D375" s="83" t="s">
        <v>325</v>
      </c>
      <c r="E375" s="21" t="s">
        <v>1771</v>
      </c>
      <c r="F375" s="23" t="s">
        <v>326</v>
      </c>
      <c r="G375" s="23" t="s">
        <v>1200</v>
      </c>
      <c r="H375" s="23" t="s">
        <v>1201</v>
      </c>
      <c r="I375" s="24">
        <v>51</v>
      </c>
      <c r="J375" s="25" t="str">
        <f t="shared" si="19"/>
        <v>B</v>
      </c>
      <c r="K375" s="26">
        <f t="shared" si="20"/>
        <v>38250</v>
      </c>
      <c r="L375" s="26">
        <f t="shared" si="21"/>
        <v>12750</v>
      </c>
      <c r="M375" s="20" t="str">
        <f>VLOOKUP(D375,'Hitlist A1500 ml Nov''21'!D:D,1,FALSE)</f>
        <v>080-0006051</v>
      </c>
      <c r="N375" s="27"/>
    </row>
    <row r="376" spans="2:14" s="20" customFormat="1" ht="15" x14ac:dyDescent="0.25">
      <c r="B376" s="21" t="s">
        <v>53</v>
      </c>
      <c r="C376" s="22" t="s">
        <v>1199</v>
      </c>
      <c r="D376" s="83" t="s">
        <v>626</v>
      </c>
      <c r="E376" s="21" t="s">
        <v>1771</v>
      </c>
      <c r="F376" s="23" t="s">
        <v>627</v>
      </c>
      <c r="G376" s="23" t="s">
        <v>1202</v>
      </c>
      <c r="H376" s="23" t="s">
        <v>1204</v>
      </c>
      <c r="I376" s="24">
        <v>15</v>
      </c>
      <c r="J376" s="25" t="str">
        <f t="shared" si="19"/>
        <v>A</v>
      </c>
      <c r="K376" s="26">
        <f t="shared" si="20"/>
        <v>5625</v>
      </c>
      <c r="L376" s="26">
        <f t="shared" si="21"/>
        <v>1875</v>
      </c>
      <c r="M376" s="20" t="str">
        <f>VLOOKUP(D376,'Hitlist A1500 ml Nov''21'!D:D,1,FALSE)</f>
        <v>080-0015330</v>
      </c>
      <c r="N376" s="27"/>
    </row>
    <row r="377" spans="2:14" s="20" customFormat="1" ht="15" x14ac:dyDescent="0.25">
      <c r="B377" s="21" t="s">
        <v>53</v>
      </c>
      <c r="C377" s="22" t="s">
        <v>1199</v>
      </c>
      <c r="D377" s="83" t="s">
        <v>606</v>
      </c>
      <c r="E377" s="21" t="s">
        <v>1771</v>
      </c>
      <c r="F377" s="23" t="s">
        <v>607</v>
      </c>
      <c r="G377" s="23" t="s">
        <v>1203</v>
      </c>
      <c r="H377" s="23" t="s">
        <v>1205</v>
      </c>
      <c r="I377" s="24">
        <v>15</v>
      </c>
      <c r="J377" s="25" t="str">
        <f t="shared" si="19"/>
        <v>A</v>
      </c>
      <c r="K377" s="26">
        <f t="shared" si="20"/>
        <v>5625</v>
      </c>
      <c r="L377" s="26">
        <f t="shared" si="21"/>
        <v>1875</v>
      </c>
      <c r="M377" s="20" t="str">
        <f>VLOOKUP(D377,'Hitlist A1500 ml Nov''21'!D:D,1,FALSE)</f>
        <v>080-0006952</v>
      </c>
      <c r="N377" s="27"/>
    </row>
    <row r="378" spans="2:14" s="20" customFormat="1" ht="15" x14ac:dyDescent="0.25">
      <c r="B378" s="21" t="s">
        <v>53</v>
      </c>
      <c r="C378" s="22" t="s">
        <v>1199</v>
      </c>
      <c r="D378" s="83" t="s">
        <v>574</v>
      </c>
      <c r="E378" s="21" t="s">
        <v>1771</v>
      </c>
      <c r="F378" s="23" t="s">
        <v>575</v>
      </c>
      <c r="G378" s="23" t="s">
        <v>1206</v>
      </c>
      <c r="H378" s="23" t="s">
        <v>1207</v>
      </c>
      <c r="I378" s="24">
        <v>15</v>
      </c>
      <c r="J378" s="25" t="str">
        <f t="shared" si="19"/>
        <v>A</v>
      </c>
      <c r="K378" s="26">
        <f t="shared" si="20"/>
        <v>5625</v>
      </c>
      <c r="L378" s="26">
        <f t="shared" si="21"/>
        <v>1875</v>
      </c>
      <c r="M378" s="20" t="str">
        <f>VLOOKUP(D378,'Hitlist A1500 ml Nov''21'!D:D,1,FALSE)</f>
        <v>080-0015380</v>
      </c>
      <c r="N378" s="27"/>
    </row>
    <row r="379" spans="2:14" s="20" customFormat="1" ht="15" x14ac:dyDescent="0.25">
      <c r="B379" s="21" t="s">
        <v>53</v>
      </c>
      <c r="C379" s="22" t="s">
        <v>1199</v>
      </c>
      <c r="D379" s="83" t="s">
        <v>616</v>
      </c>
      <c r="E379" s="21" t="s">
        <v>1771</v>
      </c>
      <c r="F379" s="23" t="s">
        <v>617</v>
      </c>
      <c r="G379" s="23" t="s">
        <v>1208</v>
      </c>
      <c r="H379" s="23" t="s">
        <v>1209</v>
      </c>
      <c r="I379" s="24">
        <v>15</v>
      </c>
      <c r="J379" s="25" t="str">
        <f t="shared" si="19"/>
        <v>A</v>
      </c>
      <c r="K379" s="26">
        <f t="shared" si="20"/>
        <v>5625</v>
      </c>
      <c r="L379" s="26">
        <f t="shared" si="21"/>
        <v>1875</v>
      </c>
      <c r="M379" s="20" t="str">
        <f>VLOOKUP(D379,'Hitlist A1500 ml Nov''21'!D:D,1,FALSE)</f>
        <v>080-0007808</v>
      </c>
      <c r="N379" s="27"/>
    </row>
    <row r="380" spans="2:14" s="20" customFormat="1" ht="15" x14ac:dyDescent="0.25">
      <c r="B380" s="21" t="s">
        <v>53</v>
      </c>
      <c r="C380" s="22" t="s">
        <v>1234</v>
      </c>
      <c r="D380" s="83" t="s">
        <v>522</v>
      </c>
      <c r="E380" s="21" t="s">
        <v>1771</v>
      </c>
      <c r="F380" s="23" t="s">
        <v>523</v>
      </c>
      <c r="G380" s="23" t="s">
        <v>1235</v>
      </c>
      <c r="H380" s="23" t="s">
        <v>1237</v>
      </c>
      <c r="I380" s="24">
        <v>20</v>
      </c>
      <c r="J380" s="25" t="str">
        <f t="shared" si="19"/>
        <v>A</v>
      </c>
      <c r="K380" s="26">
        <f t="shared" si="20"/>
        <v>7500</v>
      </c>
      <c r="L380" s="26">
        <f t="shared" si="21"/>
        <v>2500</v>
      </c>
      <c r="M380" s="20" t="str">
        <f>VLOOKUP(D380,'Hitlist A1500 ml Nov''21'!D:D,1,FALSE)</f>
        <v>080-0005351</v>
      </c>
      <c r="N380" s="27"/>
    </row>
    <row r="381" spans="2:14" s="20" customFormat="1" ht="15" x14ac:dyDescent="0.25">
      <c r="B381" s="21" t="s">
        <v>53</v>
      </c>
      <c r="C381" s="22" t="s">
        <v>1234</v>
      </c>
      <c r="D381" s="83" t="s">
        <v>520</v>
      </c>
      <c r="E381" s="21" t="s">
        <v>1771</v>
      </c>
      <c r="F381" s="23" t="s">
        <v>521</v>
      </c>
      <c r="G381" s="23" t="s">
        <v>1236</v>
      </c>
      <c r="H381" s="23" t="s">
        <v>1238</v>
      </c>
      <c r="I381" s="24">
        <v>20</v>
      </c>
      <c r="J381" s="25" t="str">
        <f t="shared" si="19"/>
        <v>A</v>
      </c>
      <c r="K381" s="26">
        <f t="shared" si="20"/>
        <v>7500</v>
      </c>
      <c r="L381" s="26">
        <f t="shared" si="21"/>
        <v>2500</v>
      </c>
      <c r="M381" s="20" t="str">
        <f>VLOOKUP(D381,'Hitlist A1500 ml Nov''21'!D:D,1,FALSE)</f>
        <v>080-0014316</v>
      </c>
      <c r="N381" s="27"/>
    </row>
    <row r="382" spans="2:14" s="20" customFormat="1" ht="15" x14ac:dyDescent="0.25">
      <c r="B382" s="21" t="s">
        <v>53</v>
      </c>
      <c r="C382" s="22" t="s">
        <v>1265</v>
      </c>
      <c r="D382" s="83" t="s">
        <v>267</v>
      </c>
      <c r="E382" s="21" t="s">
        <v>1771</v>
      </c>
      <c r="F382" s="23" t="s">
        <v>268</v>
      </c>
      <c r="G382" s="23" t="s">
        <v>1266</v>
      </c>
      <c r="H382" s="23" t="s">
        <v>1267</v>
      </c>
      <c r="I382" s="24">
        <v>50</v>
      </c>
      <c r="J382" s="25" t="str">
        <f t="shared" si="19"/>
        <v>B</v>
      </c>
      <c r="K382" s="26">
        <f t="shared" si="20"/>
        <v>37500</v>
      </c>
      <c r="L382" s="26">
        <f t="shared" si="21"/>
        <v>12500</v>
      </c>
      <c r="M382" s="20" t="str">
        <f>VLOOKUP(D382,'Hitlist A1500 ml Nov''21'!D:D,1,FALSE)</f>
        <v>080-0005575</v>
      </c>
      <c r="N382" s="27"/>
    </row>
    <row r="383" spans="2:14" s="20" customFormat="1" ht="15" x14ac:dyDescent="0.25">
      <c r="B383" s="21" t="s">
        <v>53</v>
      </c>
      <c r="C383" s="22" t="s">
        <v>1265</v>
      </c>
      <c r="D383" s="83" t="s">
        <v>632</v>
      </c>
      <c r="E383" s="21" t="s">
        <v>1771</v>
      </c>
      <c r="F383" s="23" t="s">
        <v>633</v>
      </c>
      <c r="G383" s="23" t="s">
        <v>1268</v>
      </c>
      <c r="H383" s="23" t="s">
        <v>1269</v>
      </c>
      <c r="I383" s="24">
        <v>15</v>
      </c>
      <c r="J383" s="25" t="str">
        <f t="shared" si="19"/>
        <v>A</v>
      </c>
      <c r="K383" s="26">
        <f t="shared" si="20"/>
        <v>5625</v>
      </c>
      <c r="L383" s="26">
        <f t="shared" si="21"/>
        <v>1875</v>
      </c>
      <c r="M383" s="20" t="str">
        <f>VLOOKUP(D383,'Hitlist A1500 ml Nov''21'!D:D,1,FALSE)</f>
        <v>080-0014271</v>
      </c>
      <c r="N383" s="27"/>
    </row>
    <row r="384" spans="2:14" s="20" customFormat="1" ht="15" x14ac:dyDescent="0.25">
      <c r="B384" s="21" t="s">
        <v>53</v>
      </c>
      <c r="C384" s="22" t="s">
        <v>1265</v>
      </c>
      <c r="D384" s="83" t="s">
        <v>493</v>
      </c>
      <c r="E384" s="21" t="s">
        <v>1771</v>
      </c>
      <c r="F384" s="23" t="s">
        <v>494</v>
      </c>
      <c r="G384" s="23" t="s">
        <v>1270</v>
      </c>
      <c r="H384" s="23" t="s">
        <v>1271</v>
      </c>
      <c r="I384" s="24">
        <v>25</v>
      </c>
      <c r="J384" s="25" t="str">
        <f t="shared" si="19"/>
        <v>A</v>
      </c>
      <c r="K384" s="26">
        <f t="shared" si="20"/>
        <v>9375</v>
      </c>
      <c r="L384" s="26">
        <f t="shared" si="21"/>
        <v>3125</v>
      </c>
      <c r="M384" s="20" t="str">
        <f>VLOOKUP(D384,'Hitlist A1500 ml Nov''21'!D:D,1,FALSE)</f>
        <v>080-0005994</v>
      </c>
      <c r="N384" s="27"/>
    </row>
    <row r="385" spans="2:14" s="20" customFormat="1" ht="15" x14ac:dyDescent="0.25">
      <c r="B385" s="21" t="s">
        <v>53</v>
      </c>
      <c r="C385" s="22" t="s">
        <v>1385</v>
      </c>
      <c r="D385" s="83" t="s">
        <v>798</v>
      </c>
      <c r="E385" s="21" t="s">
        <v>1771</v>
      </c>
      <c r="F385" s="23" t="s">
        <v>799</v>
      </c>
      <c r="G385" s="23" t="s">
        <v>1386</v>
      </c>
      <c r="H385" s="23" t="s">
        <v>1387</v>
      </c>
      <c r="I385" s="24">
        <v>51</v>
      </c>
      <c r="J385" s="25" t="str">
        <f t="shared" si="19"/>
        <v>B</v>
      </c>
      <c r="K385" s="26">
        <f t="shared" si="20"/>
        <v>38250</v>
      </c>
      <c r="L385" s="26">
        <f t="shared" si="21"/>
        <v>12750</v>
      </c>
      <c r="M385" s="20" t="str">
        <f>VLOOKUP(D385,'Hitlist A1500 ml Nov''21'!D:D,1,FALSE)</f>
        <v>080-0010605</v>
      </c>
      <c r="N385" s="27"/>
    </row>
    <row r="386" spans="2:14" s="20" customFormat="1" ht="15" x14ac:dyDescent="0.25">
      <c r="B386" s="21" t="s">
        <v>53</v>
      </c>
      <c r="C386" s="22" t="s">
        <v>1385</v>
      </c>
      <c r="D386" s="83" t="s">
        <v>514</v>
      </c>
      <c r="E386" s="21" t="s">
        <v>1771</v>
      </c>
      <c r="F386" s="23" t="s">
        <v>515</v>
      </c>
      <c r="G386" s="23" t="s">
        <v>1388</v>
      </c>
      <c r="H386" s="23" t="s">
        <v>1389</v>
      </c>
      <c r="I386" s="24">
        <v>25</v>
      </c>
      <c r="J386" s="25" t="str">
        <f t="shared" si="19"/>
        <v>A</v>
      </c>
      <c r="K386" s="26">
        <f t="shared" si="20"/>
        <v>9375</v>
      </c>
      <c r="L386" s="26">
        <f t="shared" si="21"/>
        <v>3125</v>
      </c>
      <c r="M386" s="20" t="str">
        <f>VLOOKUP(D386,'Hitlist A1500 ml Nov''21'!D:D,1,FALSE)</f>
        <v>080-0015021</v>
      </c>
      <c r="N386" s="27"/>
    </row>
    <row r="387" spans="2:14" s="20" customFormat="1" ht="15" x14ac:dyDescent="0.25">
      <c r="B387" s="21" t="s">
        <v>53</v>
      </c>
      <c r="C387" s="75" t="s">
        <v>1412</v>
      </c>
      <c r="D387" s="83" t="s">
        <v>303</v>
      </c>
      <c r="E387" s="21" t="s">
        <v>1771</v>
      </c>
      <c r="F387" s="23" t="s">
        <v>304</v>
      </c>
      <c r="G387" s="23" t="s">
        <v>1413</v>
      </c>
      <c r="H387" s="23" t="s">
        <v>1414</v>
      </c>
      <c r="I387" s="24">
        <v>50</v>
      </c>
      <c r="J387" s="25" t="str">
        <f t="shared" si="19"/>
        <v>B</v>
      </c>
      <c r="K387" s="26">
        <f t="shared" si="20"/>
        <v>37500</v>
      </c>
      <c r="L387" s="26">
        <f t="shared" si="21"/>
        <v>12500</v>
      </c>
      <c r="M387" s="20" t="str">
        <f>VLOOKUP(D387,'Hitlist A1500 ml Nov''21'!D:D,1,FALSE)</f>
        <v>080-0015036</v>
      </c>
      <c r="N387" s="27"/>
    </row>
    <row r="388" spans="2:14" s="20" customFormat="1" ht="15" x14ac:dyDescent="0.25">
      <c r="B388" s="21" t="s">
        <v>53</v>
      </c>
      <c r="C388" s="22" t="s">
        <v>1412</v>
      </c>
      <c r="D388" s="83" t="s">
        <v>413</v>
      </c>
      <c r="E388" s="21" t="s">
        <v>1771</v>
      </c>
      <c r="F388" s="23" t="s">
        <v>414</v>
      </c>
      <c r="G388" s="23" t="s">
        <v>1415</v>
      </c>
      <c r="H388" s="23" t="s">
        <v>1416</v>
      </c>
      <c r="I388" s="24">
        <v>20</v>
      </c>
      <c r="J388" s="25" t="str">
        <f t="shared" si="19"/>
        <v>A</v>
      </c>
      <c r="K388" s="26">
        <f t="shared" si="20"/>
        <v>7500</v>
      </c>
      <c r="L388" s="26">
        <f t="shared" si="21"/>
        <v>2500</v>
      </c>
      <c r="M388" s="20" t="str">
        <f>VLOOKUP(D388,'Hitlist A1500 ml Nov''21'!D:D,1,FALSE)</f>
        <v>080-0006163</v>
      </c>
      <c r="N388" s="27"/>
    </row>
    <row r="389" spans="2:14" s="20" customFormat="1" ht="15" x14ac:dyDescent="0.25">
      <c r="B389" s="21" t="s">
        <v>53</v>
      </c>
      <c r="C389" s="22" t="s">
        <v>1348</v>
      </c>
      <c r="D389" s="83" t="s">
        <v>157</v>
      </c>
      <c r="E389" s="21" t="s">
        <v>1771</v>
      </c>
      <c r="F389" s="23" t="s">
        <v>158</v>
      </c>
      <c r="G389" s="23" t="s">
        <v>1029</v>
      </c>
      <c r="H389" s="23" t="s">
        <v>1349</v>
      </c>
      <c r="I389" s="24">
        <v>202</v>
      </c>
      <c r="J389" s="25" t="str">
        <f t="shared" si="19"/>
        <v>D</v>
      </c>
      <c r="K389" s="26">
        <f t="shared" si="20"/>
        <v>303000</v>
      </c>
      <c r="L389" s="26">
        <f t="shared" si="21"/>
        <v>101000</v>
      </c>
      <c r="M389" s="20" t="str">
        <f>VLOOKUP(D389,'Hitlist A1500 ml Nov''21'!D:D,1,FALSE)</f>
        <v>080-0011129</v>
      </c>
      <c r="N389" s="27"/>
    </row>
    <row r="390" spans="2:14" s="20" customFormat="1" ht="15" x14ac:dyDescent="0.25">
      <c r="B390" s="21" t="s">
        <v>53</v>
      </c>
      <c r="C390" s="22" t="s">
        <v>1348</v>
      </c>
      <c r="D390" s="83" t="s">
        <v>269</v>
      </c>
      <c r="E390" s="21" t="s">
        <v>1771</v>
      </c>
      <c r="F390" s="23" t="s">
        <v>270</v>
      </c>
      <c r="G390" s="23" t="s">
        <v>1034</v>
      </c>
      <c r="H390" s="23" t="s">
        <v>1350</v>
      </c>
      <c r="I390" s="24">
        <v>50</v>
      </c>
      <c r="J390" s="25" t="str">
        <f t="shared" si="19"/>
        <v>B</v>
      </c>
      <c r="K390" s="26">
        <f t="shared" si="20"/>
        <v>37500</v>
      </c>
      <c r="L390" s="26">
        <f t="shared" si="21"/>
        <v>12500</v>
      </c>
      <c r="M390" s="20" t="str">
        <f>VLOOKUP(D390,'Hitlist A1500 ml Nov''21'!D:D,1,FALSE)</f>
        <v>080-0013689</v>
      </c>
      <c r="N390" s="27"/>
    </row>
    <row r="391" spans="2:14" s="20" customFormat="1" ht="15" x14ac:dyDescent="0.25">
      <c r="B391" s="21" t="s">
        <v>53</v>
      </c>
      <c r="C391" s="22" t="s">
        <v>1440</v>
      </c>
      <c r="D391" s="83" t="s">
        <v>676</v>
      </c>
      <c r="E391" s="21" t="s">
        <v>1771</v>
      </c>
      <c r="F391" s="23" t="s">
        <v>677</v>
      </c>
      <c r="G391" s="23" t="s">
        <v>1763</v>
      </c>
      <c r="H391" s="23" t="s">
        <v>1764</v>
      </c>
      <c r="I391" s="24">
        <v>106</v>
      </c>
      <c r="J391" s="25" t="str">
        <f t="shared" si="16"/>
        <v>C</v>
      </c>
      <c r="K391" s="26">
        <f t="shared" si="20"/>
        <v>121900</v>
      </c>
      <c r="L391" s="26">
        <f t="shared" si="21"/>
        <v>37100</v>
      </c>
      <c r="M391" s="20" t="str">
        <f>VLOOKUP(D391,'Hitlist A1500 ml Nov''21'!D:D,1,FALSE)</f>
        <v>080-0012139</v>
      </c>
      <c r="N391" s="27"/>
    </row>
    <row r="392" spans="2:14" s="20" customFormat="1" ht="15" x14ac:dyDescent="0.25">
      <c r="B392" s="21" t="s">
        <v>53</v>
      </c>
      <c r="C392" s="22" t="s">
        <v>1449</v>
      </c>
      <c r="D392" s="83" t="s">
        <v>542</v>
      </c>
      <c r="E392" s="21" t="s">
        <v>1771</v>
      </c>
      <c r="F392" s="23" t="s">
        <v>543</v>
      </c>
      <c r="G392" s="23" t="s">
        <v>1451</v>
      </c>
      <c r="H392" s="23" t="s">
        <v>1452</v>
      </c>
      <c r="I392" s="24">
        <v>50</v>
      </c>
      <c r="J392" s="25" t="str">
        <f t="shared" ref="J392:J471" si="22">IF($B$1="AQUA 1500 ML",IF(I392&lt;=1,"",IF(I392&lt;=49,"A",IF(I392&lt;=99,"B",IF(I392&lt;=199,"C","D")))))</f>
        <v>B</v>
      </c>
      <c r="K392" s="26">
        <f t="shared" si="20"/>
        <v>37500</v>
      </c>
      <c r="L392" s="26">
        <f t="shared" si="21"/>
        <v>12500</v>
      </c>
      <c r="M392" s="20" t="str">
        <f>VLOOKUP(D392,'Hitlist A1500 ml Nov''21'!D:D,1,FALSE)</f>
        <v>080-0015377</v>
      </c>
      <c r="N392" s="27"/>
    </row>
    <row r="393" spans="2:14" s="20" customFormat="1" ht="15" x14ac:dyDescent="0.25">
      <c r="B393" s="21" t="s">
        <v>53</v>
      </c>
      <c r="C393" s="22" t="s">
        <v>1477</v>
      </c>
      <c r="D393" s="83" t="s">
        <v>163</v>
      </c>
      <c r="E393" s="21" t="s">
        <v>1771</v>
      </c>
      <c r="F393" s="23" t="s">
        <v>164</v>
      </c>
      <c r="G393" s="23" t="s">
        <v>1043</v>
      </c>
      <c r="H393" s="23" t="s">
        <v>1478</v>
      </c>
      <c r="I393" s="24">
        <v>200</v>
      </c>
      <c r="J393" s="25" t="str">
        <f t="shared" si="22"/>
        <v>D</v>
      </c>
      <c r="K393" s="26">
        <f t="shared" si="20"/>
        <v>300000</v>
      </c>
      <c r="L393" s="26">
        <f t="shared" si="21"/>
        <v>100000</v>
      </c>
      <c r="M393" s="20" t="str">
        <f>VLOOKUP(D393,'Hitlist A1500 ml Nov''21'!D:D,1,FALSE)</f>
        <v>080-0015022</v>
      </c>
      <c r="N393" s="27"/>
    </row>
    <row r="394" spans="2:14" s="20" customFormat="1" ht="15" x14ac:dyDescent="0.25">
      <c r="B394" s="21" t="s">
        <v>53</v>
      </c>
      <c r="C394" s="22" t="s">
        <v>1477</v>
      </c>
      <c r="D394" s="83" t="s">
        <v>564</v>
      </c>
      <c r="E394" s="21" t="s">
        <v>1771</v>
      </c>
      <c r="F394" s="23" t="s">
        <v>565</v>
      </c>
      <c r="G394" s="23" t="s">
        <v>1479</v>
      </c>
      <c r="H394" s="23" t="s">
        <v>1480</v>
      </c>
      <c r="I394" s="24">
        <v>50</v>
      </c>
      <c r="J394" s="25" t="str">
        <f t="shared" si="22"/>
        <v>B</v>
      </c>
      <c r="K394" s="26">
        <f t="shared" si="20"/>
        <v>37500</v>
      </c>
      <c r="L394" s="26">
        <f t="shared" si="21"/>
        <v>12500</v>
      </c>
      <c r="M394" s="20" t="str">
        <f>VLOOKUP(D394,'Hitlist A1500 ml Nov''21'!D:D,1,FALSE)</f>
        <v>080-0000296</v>
      </c>
      <c r="N394" s="27"/>
    </row>
    <row r="395" spans="2:14" s="20" customFormat="1" ht="15" x14ac:dyDescent="0.25">
      <c r="B395" s="21" t="s">
        <v>53</v>
      </c>
      <c r="C395" s="22" t="s">
        <v>1477</v>
      </c>
      <c r="D395" s="83" t="s">
        <v>622</v>
      </c>
      <c r="E395" s="21" t="s">
        <v>1771</v>
      </c>
      <c r="F395" s="23" t="s">
        <v>623</v>
      </c>
      <c r="G395" s="23" t="s">
        <v>1481</v>
      </c>
      <c r="H395" s="23" t="s">
        <v>1482</v>
      </c>
      <c r="I395" s="24">
        <v>15</v>
      </c>
      <c r="J395" s="25" t="str">
        <f t="shared" si="22"/>
        <v>A</v>
      </c>
      <c r="K395" s="26">
        <f t="shared" si="20"/>
        <v>5625</v>
      </c>
      <c r="L395" s="26">
        <f t="shared" si="21"/>
        <v>1875</v>
      </c>
      <c r="M395" s="20" t="str">
        <f>VLOOKUP(D395,'Hitlist A1500 ml Nov''21'!D:D,1,FALSE)</f>
        <v>080-0015354</v>
      </c>
      <c r="N395" s="27"/>
    </row>
    <row r="396" spans="2:14" s="20" customFormat="1" ht="15" x14ac:dyDescent="0.25">
      <c r="B396" s="21" t="s">
        <v>53</v>
      </c>
      <c r="C396" s="22" t="s">
        <v>1477</v>
      </c>
      <c r="D396" s="83" t="s">
        <v>516</v>
      </c>
      <c r="E396" s="21" t="s">
        <v>1771</v>
      </c>
      <c r="F396" s="23" t="s">
        <v>517</v>
      </c>
      <c r="G396" s="23" t="s">
        <v>1483</v>
      </c>
      <c r="H396" s="23" t="s">
        <v>1484</v>
      </c>
      <c r="I396" s="24">
        <v>15</v>
      </c>
      <c r="J396" s="25" t="str">
        <f t="shared" si="22"/>
        <v>A</v>
      </c>
      <c r="K396" s="26">
        <f t="shared" ref="K396:K459" si="23">IFERROR(VLOOKUP(J396,$H$5:$L$9,5,0)*I396,0)</f>
        <v>5625</v>
      </c>
      <c r="L396" s="26">
        <f t="shared" ref="L396:L459" si="24">IFERROR(VLOOKUP(J396,$H$5:$M$9,6,0),0)*I396</f>
        <v>1875</v>
      </c>
      <c r="M396" s="20" t="str">
        <f>VLOOKUP(D396,'Hitlist A1500 ml Nov''21'!D:D,1,FALSE)</f>
        <v>080-0015187</v>
      </c>
      <c r="N396" s="27"/>
    </row>
    <row r="397" spans="2:14" s="20" customFormat="1" ht="15" x14ac:dyDescent="0.25">
      <c r="B397" s="21" t="s">
        <v>53</v>
      </c>
      <c r="C397" s="22" t="s">
        <v>1520</v>
      </c>
      <c r="D397" s="83" t="s">
        <v>294</v>
      </c>
      <c r="E397" s="21" t="s">
        <v>1771</v>
      </c>
      <c r="F397" s="23" t="s">
        <v>295</v>
      </c>
      <c r="G397" s="23" t="s">
        <v>1527</v>
      </c>
      <c r="H397" s="23" t="s">
        <v>1528</v>
      </c>
      <c r="I397" s="24">
        <v>20</v>
      </c>
      <c r="J397" s="25" t="str">
        <f t="shared" si="22"/>
        <v>A</v>
      </c>
      <c r="K397" s="26">
        <f t="shared" si="23"/>
        <v>7500</v>
      </c>
      <c r="L397" s="26">
        <f t="shared" si="24"/>
        <v>2500</v>
      </c>
      <c r="M397" s="20" t="str">
        <f>VLOOKUP(D397,'Hitlist A1500 ml Nov''21'!D:D,1,FALSE)</f>
        <v>080-0006571</v>
      </c>
      <c r="N397" s="27"/>
    </row>
    <row r="398" spans="2:14" s="20" customFormat="1" ht="15" x14ac:dyDescent="0.25">
      <c r="B398" s="21" t="s">
        <v>53</v>
      </c>
      <c r="C398" s="22" t="s">
        <v>1522</v>
      </c>
      <c r="D398" s="83" t="s">
        <v>223</v>
      </c>
      <c r="E398" s="21" t="s">
        <v>1771</v>
      </c>
      <c r="F398" s="23" t="s">
        <v>224</v>
      </c>
      <c r="G398" s="23" t="s">
        <v>1529</v>
      </c>
      <c r="H398" s="23" t="s">
        <v>1530</v>
      </c>
      <c r="I398" s="24">
        <v>20</v>
      </c>
      <c r="J398" s="25" t="str">
        <f t="shared" si="22"/>
        <v>A</v>
      </c>
      <c r="K398" s="26">
        <f t="shared" si="23"/>
        <v>7500</v>
      </c>
      <c r="L398" s="26">
        <f t="shared" si="24"/>
        <v>2500</v>
      </c>
      <c r="M398" s="20" t="str">
        <f>VLOOKUP(D398,'Hitlist A1500 ml Nov''21'!D:D,1,FALSE)</f>
        <v>080-0010602</v>
      </c>
      <c r="N398" s="27"/>
    </row>
    <row r="399" spans="2:14" s="20" customFormat="1" ht="15" x14ac:dyDescent="0.25">
      <c r="B399" s="21" t="s">
        <v>53</v>
      </c>
      <c r="C399" s="22" t="s">
        <v>1522</v>
      </c>
      <c r="D399" s="83" t="s">
        <v>282</v>
      </c>
      <c r="E399" s="21" t="s">
        <v>1771</v>
      </c>
      <c r="F399" s="23" t="s">
        <v>283</v>
      </c>
      <c r="G399" s="23" t="s">
        <v>1040</v>
      </c>
      <c r="H399" s="23" t="s">
        <v>1531</v>
      </c>
      <c r="I399" s="24">
        <v>130</v>
      </c>
      <c r="J399" s="25" t="str">
        <f t="shared" si="22"/>
        <v>C</v>
      </c>
      <c r="K399" s="26">
        <f t="shared" si="23"/>
        <v>149500</v>
      </c>
      <c r="L399" s="26">
        <f t="shared" si="24"/>
        <v>45500</v>
      </c>
      <c r="M399" s="20" t="str">
        <f>VLOOKUP(D399,'Hitlist A1500 ml Nov''21'!D:D,1,FALSE)</f>
        <v>080-0012188</v>
      </c>
      <c r="N399" s="27"/>
    </row>
    <row r="400" spans="2:14" s="20" customFormat="1" ht="15" x14ac:dyDescent="0.25">
      <c r="B400" s="21" t="s">
        <v>53</v>
      </c>
      <c r="C400" s="22" t="s">
        <v>1522</v>
      </c>
      <c r="D400" s="83" t="s">
        <v>269</v>
      </c>
      <c r="E400" s="21" t="s">
        <v>1771</v>
      </c>
      <c r="F400" s="23" t="s">
        <v>270</v>
      </c>
      <c r="G400" s="23" t="s">
        <v>1034</v>
      </c>
      <c r="H400" s="23" t="s">
        <v>1532</v>
      </c>
      <c r="I400" s="24">
        <v>70</v>
      </c>
      <c r="J400" s="25" t="str">
        <f t="shared" si="22"/>
        <v>B</v>
      </c>
      <c r="K400" s="26">
        <f t="shared" si="23"/>
        <v>52500</v>
      </c>
      <c r="L400" s="26">
        <f t="shared" si="24"/>
        <v>17500</v>
      </c>
      <c r="M400" s="20" t="str">
        <f>VLOOKUP(D400,'Hitlist A1500 ml Nov''21'!D:D,1,FALSE)</f>
        <v>080-0013689</v>
      </c>
      <c r="N400" s="27"/>
    </row>
    <row r="401" spans="2:14" s="20" customFormat="1" ht="15" x14ac:dyDescent="0.25">
      <c r="B401" s="21" t="s">
        <v>53</v>
      </c>
      <c r="C401" s="22" t="s">
        <v>1524</v>
      </c>
      <c r="D401" s="83" t="s">
        <v>411</v>
      </c>
      <c r="E401" s="21" t="s">
        <v>1771</v>
      </c>
      <c r="F401" s="23" t="s">
        <v>412</v>
      </c>
      <c r="G401" s="23" t="s">
        <v>1533</v>
      </c>
      <c r="H401" s="23" t="s">
        <v>1534</v>
      </c>
      <c r="I401" s="24">
        <v>150</v>
      </c>
      <c r="J401" s="25" t="str">
        <f t="shared" si="22"/>
        <v>C</v>
      </c>
      <c r="K401" s="26">
        <f t="shared" si="23"/>
        <v>172500</v>
      </c>
      <c r="L401" s="26">
        <f t="shared" si="24"/>
        <v>52500</v>
      </c>
      <c r="M401" s="20" t="str">
        <f>VLOOKUP(D401,'Hitlist A1500 ml Nov''21'!D:D,1,FALSE)</f>
        <v>080-0001080</v>
      </c>
      <c r="N401" s="27"/>
    </row>
    <row r="402" spans="2:14" s="20" customFormat="1" ht="15" x14ac:dyDescent="0.25">
      <c r="B402" s="21" t="s">
        <v>53</v>
      </c>
      <c r="C402" s="22" t="s">
        <v>1616</v>
      </c>
      <c r="D402" s="83" t="s">
        <v>267</v>
      </c>
      <c r="E402" s="21" t="s">
        <v>1771</v>
      </c>
      <c r="F402" s="23" t="s">
        <v>268</v>
      </c>
      <c r="G402" s="23" t="s">
        <v>1266</v>
      </c>
      <c r="H402" s="23" t="s">
        <v>1617</v>
      </c>
      <c r="I402" s="24">
        <v>130</v>
      </c>
      <c r="J402" s="25" t="str">
        <f t="shared" si="22"/>
        <v>C</v>
      </c>
      <c r="K402" s="26">
        <f t="shared" si="23"/>
        <v>149500</v>
      </c>
      <c r="L402" s="26">
        <f t="shared" si="24"/>
        <v>45500</v>
      </c>
      <c r="M402" s="20" t="str">
        <f>VLOOKUP(D402,'Hitlist A1500 ml Nov''21'!D:D,1,FALSE)</f>
        <v>080-0005575</v>
      </c>
      <c r="N402" s="27"/>
    </row>
    <row r="403" spans="2:14" s="20" customFormat="1" ht="15" x14ac:dyDescent="0.25">
      <c r="B403" s="21" t="s">
        <v>53</v>
      </c>
      <c r="C403" s="22" t="s">
        <v>1616</v>
      </c>
      <c r="D403" s="83" t="s">
        <v>223</v>
      </c>
      <c r="E403" s="21" t="s">
        <v>1771</v>
      </c>
      <c r="F403" s="23" t="s">
        <v>224</v>
      </c>
      <c r="G403" s="23" t="s">
        <v>1529</v>
      </c>
      <c r="H403" s="23" t="s">
        <v>1618</v>
      </c>
      <c r="I403" s="24">
        <v>106</v>
      </c>
      <c r="J403" s="25" t="str">
        <f t="shared" si="22"/>
        <v>C</v>
      </c>
      <c r="K403" s="26">
        <f t="shared" si="23"/>
        <v>121900</v>
      </c>
      <c r="L403" s="26">
        <f t="shared" si="24"/>
        <v>37100</v>
      </c>
      <c r="M403" s="20" t="str">
        <f>VLOOKUP(D403,'Hitlist A1500 ml Nov''21'!D:D,1,FALSE)</f>
        <v>080-0010602</v>
      </c>
      <c r="N403" s="27"/>
    </row>
    <row r="404" spans="2:14" s="20" customFormat="1" ht="15" x14ac:dyDescent="0.25">
      <c r="B404" s="21" t="s">
        <v>53</v>
      </c>
      <c r="C404" s="22" t="s">
        <v>1633</v>
      </c>
      <c r="D404" s="83" t="s">
        <v>157</v>
      </c>
      <c r="E404" s="21" t="s">
        <v>1771</v>
      </c>
      <c r="F404" s="23" t="s">
        <v>158</v>
      </c>
      <c r="G404" s="23" t="s">
        <v>1029</v>
      </c>
      <c r="H404" s="23" t="s">
        <v>1634</v>
      </c>
      <c r="I404" s="24">
        <v>100</v>
      </c>
      <c r="J404" s="25" t="str">
        <f t="shared" si="22"/>
        <v>C</v>
      </c>
      <c r="K404" s="26">
        <f t="shared" si="23"/>
        <v>115000</v>
      </c>
      <c r="L404" s="26">
        <f t="shared" si="24"/>
        <v>35000</v>
      </c>
      <c r="M404" s="20" t="str">
        <f>VLOOKUP(D404,'Hitlist A1500 ml Nov''21'!D:D,1,FALSE)</f>
        <v>080-0011129</v>
      </c>
      <c r="N404" s="27"/>
    </row>
    <row r="405" spans="2:14" s="20" customFormat="1" ht="15" x14ac:dyDescent="0.25">
      <c r="B405" s="21" t="s">
        <v>53</v>
      </c>
      <c r="C405" s="22" t="s">
        <v>1633</v>
      </c>
      <c r="D405" s="83" t="s">
        <v>294</v>
      </c>
      <c r="E405" s="21" t="s">
        <v>1771</v>
      </c>
      <c r="F405" s="23" t="s">
        <v>295</v>
      </c>
      <c r="G405" s="23" t="s">
        <v>1527</v>
      </c>
      <c r="H405" s="23" t="s">
        <v>1635</v>
      </c>
      <c r="I405" s="24">
        <v>150</v>
      </c>
      <c r="J405" s="25" t="str">
        <f t="shared" si="22"/>
        <v>C</v>
      </c>
      <c r="K405" s="26">
        <f t="shared" si="23"/>
        <v>172500</v>
      </c>
      <c r="L405" s="26">
        <f t="shared" si="24"/>
        <v>52500</v>
      </c>
      <c r="M405" s="20" t="str">
        <f>VLOOKUP(D405,'Hitlist A1500 ml Nov''21'!D:D,1,FALSE)</f>
        <v>080-0006571</v>
      </c>
      <c r="N405" s="27"/>
    </row>
    <row r="406" spans="2:14" s="20" customFormat="1" ht="15" x14ac:dyDescent="0.25">
      <c r="B406" s="21" t="s">
        <v>53</v>
      </c>
      <c r="C406" s="22" t="s">
        <v>1696</v>
      </c>
      <c r="D406" s="83" t="s">
        <v>514</v>
      </c>
      <c r="E406" s="21" t="s">
        <v>1771</v>
      </c>
      <c r="F406" s="23" t="s">
        <v>515</v>
      </c>
      <c r="G406" s="23" t="s">
        <v>1388</v>
      </c>
      <c r="H406" s="23" t="s">
        <v>1703</v>
      </c>
      <c r="I406" s="24">
        <v>25</v>
      </c>
      <c r="J406" s="25" t="str">
        <f t="shared" si="22"/>
        <v>A</v>
      </c>
      <c r="K406" s="26">
        <f t="shared" si="23"/>
        <v>9375</v>
      </c>
      <c r="L406" s="26">
        <f t="shared" si="24"/>
        <v>3125</v>
      </c>
      <c r="M406" s="20" t="str">
        <f>VLOOKUP(D406,'Hitlist A1500 ml Nov''21'!D:D,1,FALSE)</f>
        <v>080-0015021</v>
      </c>
      <c r="N406" s="27"/>
    </row>
    <row r="407" spans="2:14" s="20" customFormat="1" ht="15" x14ac:dyDescent="0.25">
      <c r="B407" s="21" t="s">
        <v>53</v>
      </c>
      <c r="C407" s="22" t="s">
        <v>1156</v>
      </c>
      <c r="D407" s="83" t="s">
        <v>81</v>
      </c>
      <c r="E407" s="21" t="s">
        <v>1770</v>
      </c>
      <c r="F407" s="23" t="s">
        <v>82</v>
      </c>
      <c r="G407" s="23" t="s">
        <v>1233</v>
      </c>
      <c r="H407" s="23" t="s">
        <v>1765</v>
      </c>
      <c r="I407" s="24">
        <v>486</v>
      </c>
      <c r="J407" s="25" t="str">
        <f t="shared" si="22"/>
        <v>D</v>
      </c>
      <c r="K407" s="26">
        <f t="shared" si="23"/>
        <v>729000</v>
      </c>
      <c r="L407" s="26">
        <f t="shared" si="24"/>
        <v>243000</v>
      </c>
      <c r="M407" s="20" t="str">
        <f>VLOOKUP(D407,'Hitlist A1500 ml Nov''21'!D:D,1,FALSE)</f>
        <v>558-0000003</v>
      </c>
      <c r="N407" s="27"/>
    </row>
    <row r="408" spans="2:14" s="20" customFormat="1" ht="15" x14ac:dyDescent="0.25">
      <c r="B408" s="21" t="s">
        <v>53</v>
      </c>
      <c r="C408" s="22" t="s">
        <v>1295</v>
      </c>
      <c r="D408" s="83" t="s">
        <v>81</v>
      </c>
      <c r="E408" s="21" t="s">
        <v>1770</v>
      </c>
      <c r="F408" s="23" t="s">
        <v>82</v>
      </c>
      <c r="G408" s="23" t="s">
        <v>1233</v>
      </c>
      <c r="H408" s="23" t="s">
        <v>1384</v>
      </c>
      <c r="I408" s="24">
        <v>634</v>
      </c>
      <c r="J408" s="25" t="str">
        <f t="shared" si="22"/>
        <v>D</v>
      </c>
      <c r="K408" s="26">
        <f t="shared" si="23"/>
        <v>951000</v>
      </c>
      <c r="L408" s="26">
        <f t="shared" si="24"/>
        <v>317000</v>
      </c>
      <c r="M408" s="20" t="str">
        <f>VLOOKUP(D408,'Hitlist A1500 ml Nov''21'!D:D,1,FALSE)</f>
        <v>558-0000003</v>
      </c>
      <c r="N408" s="27"/>
    </row>
    <row r="409" spans="2:14" s="20" customFormat="1" ht="15" x14ac:dyDescent="0.25">
      <c r="B409" s="21" t="s">
        <v>53</v>
      </c>
      <c r="C409" s="22" t="s">
        <v>1385</v>
      </c>
      <c r="D409" s="83" t="s">
        <v>81</v>
      </c>
      <c r="E409" s="21" t="s">
        <v>1770</v>
      </c>
      <c r="F409" s="23" t="s">
        <v>82</v>
      </c>
      <c r="G409" s="23" t="s">
        <v>1233</v>
      </c>
      <c r="H409" s="23" t="s">
        <v>1442</v>
      </c>
      <c r="I409" s="24">
        <v>1120</v>
      </c>
      <c r="J409" s="25" t="str">
        <f t="shared" si="22"/>
        <v>D</v>
      </c>
      <c r="K409" s="26">
        <f t="shared" si="23"/>
        <v>1680000</v>
      </c>
      <c r="L409" s="26">
        <f t="shared" si="24"/>
        <v>560000</v>
      </c>
      <c r="M409" s="20" t="str">
        <f>VLOOKUP(D409,'Hitlist A1500 ml Nov''21'!D:D,1,FALSE)</f>
        <v>558-0000003</v>
      </c>
      <c r="N409" s="27"/>
    </row>
    <row r="410" spans="2:14" s="20" customFormat="1" ht="15" x14ac:dyDescent="0.25">
      <c r="B410" s="21" t="s">
        <v>53</v>
      </c>
      <c r="C410" s="22" t="s">
        <v>1449</v>
      </c>
      <c r="D410" s="83" t="s">
        <v>81</v>
      </c>
      <c r="E410" s="21" t="s">
        <v>1770</v>
      </c>
      <c r="F410" s="23" t="s">
        <v>82</v>
      </c>
      <c r="G410" s="23" t="s">
        <v>1233</v>
      </c>
      <c r="H410" s="23" t="s">
        <v>1450</v>
      </c>
      <c r="I410" s="24">
        <v>1120</v>
      </c>
      <c r="J410" s="25" t="str">
        <f t="shared" si="22"/>
        <v>D</v>
      </c>
      <c r="K410" s="26">
        <f t="shared" si="23"/>
        <v>1680000</v>
      </c>
      <c r="L410" s="26">
        <f t="shared" si="24"/>
        <v>560000</v>
      </c>
      <c r="M410" s="20" t="str">
        <f>VLOOKUP(D410,'Hitlist A1500 ml Nov''21'!D:D,1,FALSE)</f>
        <v>558-0000003</v>
      </c>
      <c r="N410" s="27"/>
    </row>
    <row r="411" spans="2:14" s="20" customFormat="1" ht="15" x14ac:dyDescent="0.25">
      <c r="B411" s="21" t="s">
        <v>53</v>
      </c>
      <c r="C411" s="22" t="s">
        <v>1477</v>
      </c>
      <c r="D411" s="83" t="s">
        <v>81</v>
      </c>
      <c r="E411" s="21" t="s">
        <v>1770</v>
      </c>
      <c r="F411" s="23" t="s">
        <v>82</v>
      </c>
      <c r="G411" s="23" t="s">
        <v>1233</v>
      </c>
      <c r="H411" s="23" t="s">
        <v>1526</v>
      </c>
      <c r="I411" s="24">
        <v>1120</v>
      </c>
      <c r="J411" s="25" t="str">
        <f t="shared" si="22"/>
        <v>D</v>
      </c>
      <c r="K411" s="26">
        <f t="shared" si="23"/>
        <v>1680000</v>
      </c>
      <c r="L411" s="26">
        <f t="shared" si="24"/>
        <v>560000</v>
      </c>
      <c r="M411" s="20" t="str">
        <f>VLOOKUP(D411,'Hitlist A1500 ml Nov''21'!D:D,1,FALSE)</f>
        <v>558-0000003</v>
      </c>
      <c r="N411" s="27"/>
    </row>
    <row r="412" spans="2:14" s="20" customFormat="1" ht="15" x14ac:dyDescent="0.25">
      <c r="B412" s="21" t="s">
        <v>53</v>
      </c>
      <c r="C412" s="22" t="s">
        <v>1616</v>
      </c>
      <c r="D412" s="83" t="s">
        <v>81</v>
      </c>
      <c r="E412" s="21" t="s">
        <v>1770</v>
      </c>
      <c r="F412" s="23" t="s">
        <v>82</v>
      </c>
      <c r="G412" s="23" t="s">
        <v>1233</v>
      </c>
      <c r="H412" s="23" t="s">
        <v>1701</v>
      </c>
      <c r="I412" s="24">
        <v>4340</v>
      </c>
      <c r="J412" s="25" t="str">
        <f t="shared" si="22"/>
        <v>D</v>
      </c>
      <c r="K412" s="26">
        <f t="shared" si="23"/>
        <v>6510000</v>
      </c>
      <c r="L412" s="26">
        <f t="shared" si="24"/>
        <v>2170000</v>
      </c>
      <c r="M412" s="20" t="str">
        <f>VLOOKUP(D412,'Hitlist A1500 ml Nov''21'!D:D,1,FALSE)</f>
        <v>558-0000003</v>
      </c>
      <c r="N412" s="27"/>
    </row>
    <row r="413" spans="2:14" s="20" customFormat="1" ht="15" x14ac:dyDescent="0.25">
      <c r="B413" s="21" t="s">
        <v>53</v>
      </c>
      <c r="C413" s="22" t="s">
        <v>1633</v>
      </c>
      <c r="D413" s="83" t="s">
        <v>81</v>
      </c>
      <c r="E413" s="21" t="s">
        <v>1770</v>
      </c>
      <c r="F413" s="23" t="s">
        <v>82</v>
      </c>
      <c r="G413" s="23" t="s">
        <v>1233</v>
      </c>
      <c r="H413" s="23" t="s">
        <v>1702</v>
      </c>
      <c r="I413" s="24">
        <v>3360</v>
      </c>
      <c r="J413" s="25" t="str">
        <f t="shared" si="22"/>
        <v>D</v>
      </c>
      <c r="K413" s="26">
        <f t="shared" si="23"/>
        <v>5040000</v>
      </c>
      <c r="L413" s="26">
        <f t="shared" si="24"/>
        <v>1680000</v>
      </c>
      <c r="M413" s="20" t="str">
        <f>VLOOKUP(D413,'Hitlist A1500 ml Nov''21'!D:D,1,FALSE)</f>
        <v>558-0000003</v>
      </c>
      <c r="N413" s="27"/>
    </row>
    <row r="414" spans="2:14" s="20" customFormat="1" ht="15" x14ac:dyDescent="0.25">
      <c r="B414" s="21" t="s">
        <v>54</v>
      </c>
      <c r="C414" s="22" t="s">
        <v>1028</v>
      </c>
      <c r="D414" s="83" t="s">
        <v>315</v>
      </c>
      <c r="E414" s="21" t="s">
        <v>1771</v>
      </c>
      <c r="F414" s="23" t="s">
        <v>316</v>
      </c>
      <c r="G414" s="23" t="s">
        <v>1045</v>
      </c>
      <c r="H414" s="23" t="s">
        <v>1046</v>
      </c>
      <c r="I414" s="24">
        <v>15</v>
      </c>
      <c r="J414" s="25" t="str">
        <f t="shared" si="22"/>
        <v>A</v>
      </c>
      <c r="K414" s="26">
        <f t="shared" si="23"/>
        <v>5625</v>
      </c>
      <c r="L414" s="26">
        <f t="shared" si="24"/>
        <v>1875</v>
      </c>
      <c r="M414" s="20" t="str">
        <f>VLOOKUP(D414,'Hitlist A1500 ml Nov''21'!D:D,1,FALSE)</f>
        <v>371-0000150</v>
      </c>
      <c r="N414" s="27"/>
    </row>
    <row r="415" spans="2:14" s="20" customFormat="1" ht="15" x14ac:dyDescent="0.25">
      <c r="B415" s="21" t="s">
        <v>54</v>
      </c>
      <c r="C415" s="22" t="s">
        <v>1028</v>
      </c>
      <c r="D415" s="83" t="s">
        <v>391</v>
      </c>
      <c r="E415" s="21" t="s">
        <v>1771</v>
      </c>
      <c r="F415" s="23" t="s">
        <v>392</v>
      </c>
      <c r="G415" s="23" t="s">
        <v>1047</v>
      </c>
      <c r="H415" s="23" t="s">
        <v>1048</v>
      </c>
      <c r="I415" s="24">
        <v>50</v>
      </c>
      <c r="J415" s="25" t="str">
        <f t="shared" si="22"/>
        <v>B</v>
      </c>
      <c r="K415" s="26">
        <f t="shared" si="23"/>
        <v>37500</v>
      </c>
      <c r="L415" s="26">
        <f t="shared" si="24"/>
        <v>12500</v>
      </c>
      <c r="M415" s="20" t="str">
        <f>VLOOKUP(D415,'Hitlist A1500 ml Nov''21'!D:D,1,FALSE)</f>
        <v>371-0001016</v>
      </c>
      <c r="N415" s="27"/>
    </row>
    <row r="416" spans="2:14" s="20" customFormat="1" ht="15" x14ac:dyDescent="0.25">
      <c r="B416" s="21" t="s">
        <v>54</v>
      </c>
      <c r="C416" s="75" t="s">
        <v>1028</v>
      </c>
      <c r="D416" s="83" t="s">
        <v>367</v>
      </c>
      <c r="E416" s="21" t="s">
        <v>1771</v>
      </c>
      <c r="F416" s="23" t="s">
        <v>368</v>
      </c>
      <c r="G416" s="23" t="s">
        <v>1049</v>
      </c>
      <c r="H416" s="23" t="s">
        <v>1050</v>
      </c>
      <c r="I416" s="24">
        <v>15</v>
      </c>
      <c r="J416" s="25" t="str">
        <f t="shared" si="22"/>
        <v>A</v>
      </c>
      <c r="K416" s="26">
        <f t="shared" si="23"/>
        <v>5625</v>
      </c>
      <c r="L416" s="26">
        <f t="shared" si="24"/>
        <v>1875</v>
      </c>
      <c r="M416" s="20" t="str">
        <f>VLOOKUP(D416,'Hitlist A1500 ml Nov''21'!D:D,1,FALSE)</f>
        <v>371-0000089</v>
      </c>
      <c r="N416" s="27"/>
    </row>
    <row r="417" spans="2:14" s="20" customFormat="1" ht="15" x14ac:dyDescent="0.25">
      <c r="B417" s="21" t="s">
        <v>54</v>
      </c>
      <c r="C417" s="22" t="s">
        <v>1033</v>
      </c>
      <c r="D417" s="83" t="s">
        <v>215</v>
      </c>
      <c r="E417" s="21" t="s">
        <v>1771</v>
      </c>
      <c r="F417" s="23" t="s">
        <v>216</v>
      </c>
      <c r="G417" s="23" t="s">
        <v>1051</v>
      </c>
      <c r="H417" s="23" t="s">
        <v>1052</v>
      </c>
      <c r="I417" s="24">
        <v>30</v>
      </c>
      <c r="J417" s="25" t="str">
        <f t="shared" si="22"/>
        <v>A</v>
      </c>
      <c r="K417" s="26">
        <f t="shared" si="23"/>
        <v>11250</v>
      </c>
      <c r="L417" s="26">
        <f t="shared" si="24"/>
        <v>3750</v>
      </c>
      <c r="M417" s="20" t="str">
        <f>VLOOKUP(D417,'Hitlist A1500 ml Nov''21'!D:D,1,FALSE)</f>
        <v>371-0000151</v>
      </c>
      <c r="N417" s="27"/>
    </row>
    <row r="418" spans="2:14" s="20" customFormat="1" ht="15" x14ac:dyDescent="0.25">
      <c r="B418" s="21" t="s">
        <v>54</v>
      </c>
      <c r="C418" s="22" t="s">
        <v>1033</v>
      </c>
      <c r="D418" s="83" t="s">
        <v>284</v>
      </c>
      <c r="E418" s="21" t="s">
        <v>1771</v>
      </c>
      <c r="F418" s="23" t="s">
        <v>285</v>
      </c>
      <c r="G418" s="23" t="s">
        <v>1053</v>
      </c>
      <c r="H418" s="23" t="s">
        <v>1054</v>
      </c>
      <c r="I418" s="24">
        <v>50</v>
      </c>
      <c r="J418" s="25" t="str">
        <f t="shared" si="22"/>
        <v>B</v>
      </c>
      <c r="K418" s="26">
        <f t="shared" si="23"/>
        <v>37500</v>
      </c>
      <c r="L418" s="26">
        <f t="shared" si="24"/>
        <v>12500</v>
      </c>
      <c r="M418" s="20" t="str">
        <f>VLOOKUP(D418,'Hitlist A1500 ml Nov''21'!D:D,1,FALSE)</f>
        <v>371-0002168</v>
      </c>
      <c r="N418" s="27"/>
    </row>
    <row r="419" spans="2:14" s="20" customFormat="1" ht="15" x14ac:dyDescent="0.25">
      <c r="B419" s="21" t="s">
        <v>54</v>
      </c>
      <c r="C419" s="22" t="s">
        <v>1039</v>
      </c>
      <c r="D419" s="83" t="s">
        <v>421</v>
      </c>
      <c r="E419" s="21" t="s">
        <v>1771</v>
      </c>
      <c r="F419" s="23" t="s">
        <v>422</v>
      </c>
      <c r="G419" s="23" t="s">
        <v>1055</v>
      </c>
      <c r="H419" s="23" t="s">
        <v>1056</v>
      </c>
      <c r="I419" s="24">
        <v>15</v>
      </c>
      <c r="J419" s="25" t="str">
        <f t="shared" si="22"/>
        <v>A</v>
      </c>
      <c r="K419" s="26">
        <f t="shared" si="23"/>
        <v>5625</v>
      </c>
      <c r="L419" s="26">
        <f t="shared" si="24"/>
        <v>1875</v>
      </c>
      <c r="M419" s="20" t="str">
        <f>VLOOKUP(D419,'Hitlist A1500 ml Nov''21'!D:D,1,FALSE)</f>
        <v>371-0000695</v>
      </c>
      <c r="N419" s="27"/>
    </row>
    <row r="420" spans="2:14" s="20" customFormat="1" ht="15" x14ac:dyDescent="0.25">
      <c r="B420" s="21" t="s">
        <v>54</v>
      </c>
      <c r="C420" s="22" t="s">
        <v>1042</v>
      </c>
      <c r="D420" s="83" t="s">
        <v>391</v>
      </c>
      <c r="E420" s="21" t="s">
        <v>1771</v>
      </c>
      <c r="F420" s="23" t="s">
        <v>392</v>
      </c>
      <c r="G420" s="23" t="s">
        <v>1047</v>
      </c>
      <c r="H420" s="23" t="s">
        <v>1057</v>
      </c>
      <c r="I420" s="24">
        <v>50</v>
      </c>
      <c r="J420" s="25" t="str">
        <f t="shared" si="22"/>
        <v>B</v>
      </c>
      <c r="K420" s="26">
        <f t="shared" si="23"/>
        <v>37500</v>
      </c>
      <c r="L420" s="26">
        <f t="shared" si="24"/>
        <v>12500</v>
      </c>
      <c r="M420" s="20" t="str">
        <f>VLOOKUP(D420,'Hitlist A1500 ml Nov''21'!D:D,1,FALSE)</f>
        <v>371-0001016</v>
      </c>
      <c r="N420" s="27"/>
    </row>
    <row r="421" spans="2:14" s="20" customFormat="1" ht="15" x14ac:dyDescent="0.25">
      <c r="B421" s="21" t="s">
        <v>54</v>
      </c>
      <c r="C421" s="22" t="s">
        <v>1139</v>
      </c>
      <c r="D421" s="83" t="s">
        <v>284</v>
      </c>
      <c r="E421" s="21" t="s">
        <v>1771</v>
      </c>
      <c r="F421" s="23" t="s">
        <v>285</v>
      </c>
      <c r="G421" s="23" t="s">
        <v>1053</v>
      </c>
      <c r="H421" s="23" t="s">
        <v>1143</v>
      </c>
      <c r="I421" s="24">
        <v>55</v>
      </c>
      <c r="J421" s="25" t="str">
        <f t="shared" si="22"/>
        <v>B</v>
      </c>
      <c r="K421" s="26">
        <f t="shared" si="23"/>
        <v>41250</v>
      </c>
      <c r="L421" s="26">
        <f t="shared" si="24"/>
        <v>13750</v>
      </c>
      <c r="M421" s="20" t="str">
        <f>VLOOKUP(D421,'Hitlist A1500 ml Nov''21'!D:D,1,FALSE)</f>
        <v>371-0002168</v>
      </c>
      <c r="N421" s="27"/>
    </row>
    <row r="422" spans="2:14" s="20" customFormat="1" ht="15" x14ac:dyDescent="0.25">
      <c r="B422" s="21" t="s">
        <v>54</v>
      </c>
      <c r="C422" s="22" t="s">
        <v>1156</v>
      </c>
      <c r="D422" s="83" t="s">
        <v>355</v>
      </c>
      <c r="E422" s="21" t="s">
        <v>1771</v>
      </c>
      <c r="F422" s="23" t="s">
        <v>356</v>
      </c>
      <c r="G422" s="23" t="s">
        <v>1161</v>
      </c>
      <c r="H422" s="23" t="s">
        <v>1162</v>
      </c>
      <c r="I422" s="24">
        <v>15</v>
      </c>
      <c r="J422" s="25" t="str">
        <f t="shared" si="22"/>
        <v>A</v>
      </c>
      <c r="K422" s="26">
        <f t="shared" si="23"/>
        <v>5625</v>
      </c>
      <c r="L422" s="26">
        <f t="shared" si="24"/>
        <v>1875</v>
      </c>
      <c r="M422" s="20" t="str">
        <f>VLOOKUP(D422,'Hitlist A1500 ml Nov''21'!D:D,1,FALSE)</f>
        <v>371-0002176</v>
      </c>
      <c r="N422" s="27"/>
    </row>
    <row r="423" spans="2:14" s="20" customFormat="1" ht="15" x14ac:dyDescent="0.25">
      <c r="B423" s="21" t="s">
        <v>54</v>
      </c>
      <c r="C423" s="22" t="s">
        <v>1199</v>
      </c>
      <c r="D423" s="83" t="s">
        <v>197</v>
      </c>
      <c r="E423" s="21" t="s">
        <v>1771</v>
      </c>
      <c r="F423" s="23" t="s">
        <v>198</v>
      </c>
      <c r="G423" s="23" t="s">
        <v>1212</v>
      </c>
      <c r="H423" s="23" t="s">
        <v>1213</v>
      </c>
      <c r="I423" s="24">
        <v>50</v>
      </c>
      <c r="J423" s="25" t="str">
        <f t="shared" si="22"/>
        <v>B</v>
      </c>
      <c r="K423" s="26">
        <f t="shared" si="23"/>
        <v>37500</v>
      </c>
      <c r="L423" s="26">
        <f t="shared" si="24"/>
        <v>12500</v>
      </c>
      <c r="M423" s="20" t="str">
        <f>VLOOKUP(D423,'Hitlist A1500 ml Nov''21'!D:D,1,FALSE)</f>
        <v>371-0002393</v>
      </c>
      <c r="N423" s="27"/>
    </row>
    <row r="424" spans="2:14" s="20" customFormat="1" ht="15" x14ac:dyDescent="0.25">
      <c r="B424" s="21" t="s">
        <v>54</v>
      </c>
      <c r="C424" s="22" t="s">
        <v>1234</v>
      </c>
      <c r="D424" s="83" t="s">
        <v>518</v>
      </c>
      <c r="E424" s="21" t="s">
        <v>1771</v>
      </c>
      <c r="F424" s="23" t="s">
        <v>519</v>
      </c>
      <c r="G424" s="23" t="s">
        <v>1239</v>
      </c>
      <c r="H424" s="23" t="s">
        <v>1240</v>
      </c>
      <c r="I424" s="24">
        <v>50</v>
      </c>
      <c r="J424" s="25" t="str">
        <f t="shared" si="22"/>
        <v>B</v>
      </c>
      <c r="K424" s="26">
        <f t="shared" si="23"/>
        <v>37500</v>
      </c>
      <c r="L424" s="26">
        <f t="shared" si="24"/>
        <v>12500</v>
      </c>
      <c r="M424" s="20" t="str">
        <f>VLOOKUP(D424,'Hitlist A1500 ml Nov''21'!D:D,1,FALSE)</f>
        <v>371-0001757</v>
      </c>
      <c r="N424" s="27"/>
    </row>
    <row r="425" spans="2:14" s="20" customFormat="1" ht="15" x14ac:dyDescent="0.25">
      <c r="B425" s="21" t="s">
        <v>54</v>
      </c>
      <c r="C425" s="22" t="s">
        <v>1234</v>
      </c>
      <c r="D425" s="83" t="s">
        <v>237</v>
      </c>
      <c r="E425" s="21" t="s">
        <v>1771</v>
      </c>
      <c r="F425" s="23" t="s">
        <v>238</v>
      </c>
      <c r="G425" s="23" t="s">
        <v>54</v>
      </c>
      <c r="H425" s="23" t="s">
        <v>1241</v>
      </c>
      <c r="I425" s="24">
        <v>80</v>
      </c>
      <c r="J425" s="25" t="str">
        <f t="shared" si="22"/>
        <v>B</v>
      </c>
      <c r="K425" s="26">
        <f t="shared" si="23"/>
        <v>60000</v>
      </c>
      <c r="L425" s="26">
        <f t="shared" si="24"/>
        <v>20000</v>
      </c>
      <c r="M425" s="20" t="str">
        <f>VLOOKUP(D425,'Hitlist A1500 ml Nov''21'!D:D,1,FALSE)</f>
        <v>371-0000550</v>
      </c>
      <c r="N425" s="27"/>
    </row>
    <row r="426" spans="2:14" s="20" customFormat="1" ht="15" x14ac:dyDescent="0.25">
      <c r="B426" s="21" t="s">
        <v>54</v>
      </c>
      <c r="C426" s="22" t="s">
        <v>1234</v>
      </c>
      <c r="D426" s="83" t="s">
        <v>86</v>
      </c>
      <c r="E426" s="21" t="s">
        <v>1771</v>
      </c>
      <c r="F426" s="23" t="s">
        <v>87</v>
      </c>
      <c r="G426" s="23" t="s">
        <v>1242</v>
      </c>
      <c r="H426" s="23" t="s">
        <v>1243</v>
      </c>
      <c r="I426" s="24">
        <v>2000</v>
      </c>
      <c r="J426" s="25" t="str">
        <f t="shared" si="22"/>
        <v>D</v>
      </c>
      <c r="K426" s="26">
        <f t="shared" si="23"/>
        <v>3000000</v>
      </c>
      <c r="L426" s="26">
        <f t="shared" si="24"/>
        <v>1000000</v>
      </c>
      <c r="M426" s="20" t="str">
        <f>VLOOKUP(D426,'Hitlist A1500 ml Nov''21'!D:D,1,FALSE)</f>
        <v>371-0002028</v>
      </c>
      <c r="N426" s="27"/>
    </row>
    <row r="427" spans="2:14" s="20" customFormat="1" ht="15" x14ac:dyDescent="0.25">
      <c r="B427" s="21" t="s">
        <v>54</v>
      </c>
      <c r="C427" s="22" t="s">
        <v>1265</v>
      </c>
      <c r="D427" s="83" t="s">
        <v>237</v>
      </c>
      <c r="E427" s="21" t="s">
        <v>1771</v>
      </c>
      <c r="F427" s="23" t="s">
        <v>238</v>
      </c>
      <c r="G427" s="23" t="s">
        <v>54</v>
      </c>
      <c r="H427" s="23" t="s">
        <v>1274</v>
      </c>
      <c r="I427" s="24">
        <v>50</v>
      </c>
      <c r="J427" s="25" t="str">
        <f t="shared" si="22"/>
        <v>B</v>
      </c>
      <c r="K427" s="26">
        <f t="shared" si="23"/>
        <v>37500</v>
      </c>
      <c r="L427" s="26">
        <f t="shared" si="24"/>
        <v>12500</v>
      </c>
      <c r="M427" s="20" t="str">
        <f>VLOOKUP(D427,'Hitlist A1500 ml Nov''21'!D:D,1,FALSE)</f>
        <v>371-0000550</v>
      </c>
      <c r="N427" s="27"/>
    </row>
    <row r="428" spans="2:14" s="20" customFormat="1" ht="15" x14ac:dyDescent="0.25">
      <c r="B428" s="21" t="s">
        <v>54</v>
      </c>
      <c r="C428" s="22" t="s">
        <v>1265</v>
      </c>
      <c r="D428" s="83" t="s">
        <v>169</v>
      </c>
      <c r="E428" s="21" t="s">
        <v>1771</v>
      </c>
      <c r="F428" s="23" t="s">
        <v>170</v>
      </c>
      <c r="G428" s="23" t="s">
        <v>1275</v>
      </c>
      <c r="H428" s="23" t="s">
        <v>1276</v>
      </c>
      <c r="I428" s="24">
        <v>100</v>
      </c>
      <c r="J428" s="25" t="str">
        <f t="shared" si="22"/>
        <v>C</v>
      </c>
      <c r="K428" s="26">
        <f t="shared" si="23"/>
        <v>115000</v>
      </c>
      <c r="L428" s="26">
        <f t="shared" si="24"/>
        <v>35000</v>
      </c>
      <c r="M428" s="20" t="str">
        <f>VLOOKUP(D428,'Hitlist A1500 ml Nov''21'!D:D,1,FALSE)</f>
        <v>371-0000206</v>
      </c>
      <c r="N428" s="27"/>
    </row>
    <row r="429" spans="2:14" s="20" customFormat="1" ht="15" x14ac:dyDescent="0.25">
      <c r="B429" s="21" t="s">
        <v>54</v>
      </c>
      <c r="C429" s="22" t="s">
        <v>1348</v>
      </c>
      <c r="D429" s="83" t="s">
        <v>367</v>
      </c>
      <c r="E429" s="21" t="s">
        <v>1771</v>
      </c>
      <c r="F429" s="23" t="s">
        <v>368</v>
      </c>
      <c r="G429" s="23" t="s">
        <v>1049</v>
      </c>
      <c r="H429" s="23" t="s">
        <v>1353</v>
      </c>
      <c r="I429" s="24">
        <v>15</v>
      </c>
      <c r="J429" s="25" t="str">
        <f t="shared" si="22"/>
        <v>A</v>
      </c>
      <c r="K429" s="26">
        <f t="shared" si="23"/>
        <v>5625</v>
      </c>
      <c r="L429" s="26">
        <f t="shared" si="24"/>
        <v>1875</v>
      </c>
      <c r="M429" s="20" t="str">
        <f>VLOOKUP(D429,'Hitlist A1500 ml Nov''21'!D:D,1,FALSE)</f>
        <v>371-0000089</v>
      </c>
      <c r="N429" s="27"/>
    </row>
    <row r="430" spans="2:14" s="20" customFormat="1" ht="15" x14ac:dyDescent="0.25">
      <c r="B430" s="21" t="s">
        <v>54</v>
      </c>
      <c r="C430" s="22" t="s">
        <v>1348</v>
      </c>
      <c r="D430" s="83" t="s">
        <v>315</v>
      </c>
      <c r="E430" s="21" t="s">
        <v>1771</v>
      </c>
      <c r="F430" s="23" t="s">
        <v>316</v>
      </c>
      <c r="G430" s="23" t="s">
        <v>1045</v>
      </c>
      <c r="H430" s="23" t="s">
        <v>1354</v>
      </c>
      <c r="I430" s="24">
        <v>35</v>
      </c>
      <c r="J430" s="25" t="str">
        <f t="shared" si="22"/>
        <v>A</v>
      </c>
      <c r="K430" s="26">
        <f t="shared" si="23"/>
        <v>13125</v>
      </c>
      <c r="L430" s="26">
        <f t="shared" si="24"/>
        <v>4375</v>
      </c>
      <c r="M430" s="20" t="str">
        <f>VLOOKUP(D430,'Hitlist A1500 ml Nov''21'!D:D,1,FALSE)</f>
        <v>371-0000150</v>
      </c>
      <c r="N430" s="27"/>
    </row>
    <row r="431" spans="2:14" s="20" customFormat="1" ht="15" x14ac:dyDescent="0.25">
      <c r="B431" s="21" t="s">
        <v>54</v>
      </c>
      <c r="C431" s="22" t="s">
        <v>1348</v>
      </c>
      <c r="D431" s="83" t="s">
        <v>459</v>
      </c>
      <c r="E431" s="21" t="s">
        <v>1771</v>
      </c>
      <c r="F431" s="23" t="s">
        <v>460</v>
      </c>
      <c r="G431" s="23" t="s">
        <v>1355</v>
      </c>
      <c r="H431" s="23" t="s">
        <v>1356</v>
      </c>
      <c r="I431" s="24">
        <v>20</v>
      </c>
      <c r="J431" s="25" t="str">
        <f t="shared" si="22"/>
        <v>A</v>
      </c>
      <c r="K431" s="26">
        <f t="shared" si="23"/>
        <v>7500</v>
      </c>
      <c r="L431" s="26">
        <f t="shared" si="24"/>
        <v>2500</v>
      </c>
      <c r="M431" s="20" t="str">
        <f>VLOOKUP(D431,'Hitlist A1500 ml Nov''21'!D:D,1,FALSE)</f>
        <v>371-0002295</v>
      </c>
      <c r="N431" s="27"/>
    </row>
    <row r="432" spans="2:14" s="20" customFormat="1" ht="15" x14ac:dyDescent="0.25">
      <c r="B432" s="21" t="s">
        <v>54</v>
      </c>
      <c r="C432" s="22" t="s">
        <v>1385</v>
      </c>
      <c r="D432" s="83" t="s">
        <v>417</v>
      </c>
      <c r="E432" s="21" t="s">
        <v>1771</v>
      </c>
      <c r="F432" s="23" t="s">
        <v>418</v>
      </c>
      <c r="G432" s="23" t="s">
        <v>54</v>
      </c>
      <c r="H432" s="23" t="s">
        <v>1390</v>
      </c>
      <c r="I432" s="24">
        <v>15</v>
      </c>
      <c r="J432" s="25" t="str">
        <f t="shared" si="22"/>
        <v>A</v>
      </c>
      <c r="K432" s="26">
        <f t="shared" si="23"/>
        <v>5625</v>
      </c>
      <c r="L432" s="26">
        <f t="shared" si="24"/>
        <v>1875</v>
      </c>
      <c r="M432" s="20" t="str">
        <f>VLOOKUP(D432,'Hitlist A1500 ml Nov''21'!D:D,1,FALSE)</f>
        <v>371-0000088</v>
      </c>
      <c r="N432" s="27"/>
    </row>
    <row r="433" spans="2:14" s="20" customFormat="1" ht="15" x14ac:dyDescent="0.25">
      <c r="B433" s="21" t="s">
        <v>54</v>
      </c>
      <c r="C433" s="22" t="s">
        <v>1385</v>
      </c>
      <c r="D433" s="83" t="s">
        <v>465</v>
      </c>
      <c r="E433" s="21" t="s">
        <v>1771</v>
      </c>
      <c r="F433" s="23" t="s">
        <v>466</v>
      </c>
      <c r="G433" s="23" t="s">
        <v>1391</v>
      </c>
      <c r="H433" s="23" t="s">
        <v>1392</v>
      </c>
      <c r="I433" s="24">
        <v>15</v>
      </c>
      <c r="J433" s="25" t="str">
        <f t="shared" si="22"/>
        <v>A</v>
      </c>
      <c r="K433" s="26">
        <f t="shared" si="23"/>
        <v>5625</v>
      </c>
      <c r="L433" s="26">
        <f t="shared" si="24"/>
        <v>1875</v>
      </c>
      <c r="M433" s="20" t="str">
        <f>VLOOKUP(D433,'Hitlist A1500 ml Nov''21'!D:D,1,FALSE)</f>
        <v>371-0000978</v>
      </c>
      <c r="N433" s="27"/>
    </row>
    <row r="434" spans="2:14" s="20" customFormat="1" ht="15" x14ac:dyDescent="0.25">
      <c r="B434" s="21" t="s">
        <v>54</v>
      </c>
      <c r="C434" s="22" t="s">
        <v>1412</v>
      </c>
      <c r="D434" s="83" t="s">
        <v>215</v>
      </c>
      <c r="E434" s="21" t="s">
        <v>1771</v>
      </c>
      <c r="F434" s="23" t="s">
        <v>216</v>
      </c>
      <c r="G434" s="23" t="s">
        <v>1051</v>
      </c>
      <c r="H434" s="23" t="s">
        <v>1419</v>
      </c>
      <c r="I434" s="24">
        <v>15</v>
      </c>
      <c r="J434" s="25" t="str">
        <f t="shared" si="22"/>
        <v>A</v>
      </c>
      <c r="K434" s="26">
        <f t="shared" si="23"/>
        <v>5625</v>
      </c>
      <c r="L434" s="26">
        <f t="shared" si="24"/>
        <v>1875</v>
      </c>
      <c r="M434" s="20" t="str">
        <f>VLOOKUP(D434,'Hitlist A1500 ml Nov''21'!D:D,1,FALSE)</f>
        <v>371-0000151</v>
      </c>
      <c r="N434" s="27"/>
    </row>
    <row r="435" spans="2:14" s="20" customFormat="1" ht="15" x14ac:dyDescent="0.25">
      <c r="B435" s="21" t="s">
        <v>54</v>
      </c>
      <c r="C435" s="22" t="s">
        <v>1412</v>
      </c>
      <c r="D435" s="83" t="s">
        <v>393</v>
      </c>
      <c r="E435" s="21" t="s">
        <v>1771</v>
      </c>
      <c r="F435" s="23" t="s">
        <v>394</v>
      </c>
      <c r="G435" s="23" t="s">
        <v>1420</v>
      </c>
      <c r="H435" s="23" t="s">
        <v>1421</v>
      </c>
      <c r="I435" s="24">
        <v>15</v>
      </c>
      <c r="J435" s="25" t="str">
        <f t="shared" si="22"/>
        <v>A</v>
      </c>
      <c r="K435" s="26">
        <f t="shared" si="23"/>
        <v>5625</v>
      </c>
      <c r="L435" s="26">
        <f t="shared" si="24"/>
        <v>1875</v>
      </c>
      <c r="M435" s="20" t="str">
        <f>VLOOKUP(D435,'Hitlist A1500 ml Nov''21'!D:D,1,FALSE)</f>
        <v>371-0000743</v>
      </c>
      <c r="N435" s="27"/>
    </row>
    <row r="436" spans="2:14" s="20" customFormat="1" ht="15" x14ac:dyDescent="0.25">
      <c r="B436" s="21" t="s">
        <v>54</v>
      </c>
      <c r="C436" s="75" t="s">
        <v>1440</v>
      </c>
      <c r="D436" s="83" t="s">
        <v>421</v>
      </c>
      <c r="E436" s="21" t="s">
        <v>1771</v>
      </c>
      <c r="F436" s="23" t="s">
        <v>422</v>
      </c>
      <c r="G436" s="23" t="s">
        <v>1055</v>
      </c>
      <c r="H436" s="23" t="s">
        <v>1766</v>
      </c>
      <c r="I436" s="24">
        <v>15</v>
      </c>
      <c r="J436" s="25" t="str">
        <f t="shared" si="22"/>
        <v>A</v>
      </c>
      <c r="K436" s="26">
        <f t="shared" si="23"/>
        <v>5625</v>
      </c>
      <c r="L436" s="26">
        <f t="shared" si="24"/>
        <v>1875</v>
      </c>
      <c r="M436" s="20" t="str">
        <f>VLOOKUP(D436,'Hitlist A1500 ml Nov''21'!D:D,1,FALSE)</f>
        <v>371-0000695</v>
      </c>
      <c r="N436" s="27"/>
    </row>
    <row r="437" spans="2:14" s="20" customFormat="1" ht="15" x14ac:dyDescent="0.25">
      <c r="B437" s="21" t="s">
        <v>54</v>
      </c>
      <c r="C437" s="22" t="s">
        <v>1440</v>
      </c>
      <c r="D437" s="83" t="s">
        <v>918</v>
      </c>
      <c r="E437" s="21" t="s">
        <v>1771</v>
      </c>
      <c r="F437" s="23" t="s">
        <v>919</v>
      </c>
      <c r="G437" s="23" t="s">
        <v>1624</v>
      </c>
      <c r="H437" s="23" t="s">
        <v>1767</v>
      </c>
      <c r="I437" s="24">
        <v>50</v>
      </c>
      <c r="J437" s="25" t="str">
        <f t="shared" si="22"/>
        <v>B</v>
      </c>
      <c r="K437" s="26">
        <f t="shared" si="23"/>
        <v>37500</v>
      </c>
      <c r="L437" s="26">
        <f t="shared" si="24"/>
        <v>12500</v>
      </c>
      <c r="M437" s="20" t="str">
        <f>VLOOKUP(D437,'Hitlist A1500 ml Nov''21'!D:D,1,FALSE)</f>
        <v>371-0002500</v>
      </c>
      <c r="N437" s="27"/>
    </row>
    <row r="438" spans="2:14" s="20" customFormat="1" ht="15" x14ac:dyDescent="0.25">
      <c r="B438" s="21" t="s">
        <v>54</v>
      </c>
      <c r="C438" s="22" t="s">
        <v>1440</v>
      </c>
      <c r="D438" s="83" t="s">
        <v>1197</v>
      </c>
      <c r="E438" s="21" t="s">
        <v>1771</v>
      </c>
      <c r="F438" s="23" t="s">
        <v>1198</v>
      </c>
      <c r="G438" s="23" t="s">
        <v>1542</v>
      </c>
      <c r="H438" s="23" t="s">
        <v>1768</v>
      </c>
      <c r="I438" s="24">
        <v>25</v>
      </c>
      <c r="J438" s="25" t="str">
        <f t="shared" si="22"/>
        <v>A</v>
      </c>
      <c r="K438" s="26">
        <f t="shared" si="23"/>
        <v>9375</v>
      </c>
      <c r="L438" s="26">
        <f t="shared" si="24"/>
        <v>3125</v>
      </c>
      <c r="M438" s="20" t="str">
        <f>VLOOKUP(D438,'Hitlist A1500 ml Nov''21'!D:D,1,FALSE)</f>
        <v>371-0001543</v>
      </c>
      <c r="N438" s="27"/>
    </row>
    <row r="439" spans="2:14" s="20" customFormat="1" ht="15" x14ac:dyDescent="0.25">
      <c r="B439" s="21" t="s">
        <v>54</v>
      </c>
      <c r="C439" s="22" t="s">
        <v>1440</v>
      </c>
      <c r="D439" s="83" t="s">
        <v>560</v>
      </c>
      <c r="E439" s="21" t="s">
        <v>1771</v>
      </c>
      <c r="F439" s="23" t="s">
        <v>561</v>
      </c>
      <c r="G439" s="23" t="s">
        <v>1443</v>
      </c>
      <c r="H439" s="23" t="s">
        <v>1444</v>
      </c>
      <c r="I439" s="24">
        <v>15</v>
      </c>
      <c r="J439" s="25" t="str">
        <f t="shared" si="22"/>
        <v>A</v>
      </c>
      <c r="K439" s="26">
        <f t="shared" si="23"/>
        <v>5625</v>
      </c>
      <c r="L439" s="26">
        <f t="shared" si="24"/>
        <v>1875</v>
      </c>
      <c r="M439" s="20" t="str">
        <f>VLOOKUP(D439,'Hitlist A1500 ml Nov''21'!D:D,1,FALSE)</f>
        <v>371-0000007</v>
      </c>
      <c r="N439" s="27"/>
    </row>
    <row r="440" spans="2:14" s="20" customFormat="1" ht="15" x14ac:dyDescent="0.25">
      <c r="B440" s="21" t="s">
        <v>54</v>
      </c>
      <c r="C440" s="22" t="s">
        <v>1449</v>
      </c>
      <c r="D440" s="83" t="s">
        <v>197</v>
      </c>
      <c r="E440" s="21" t="s">
        <v>1771</v>
      </c>
      <c r="F440" s="23" t="s">
        <v>198</v>
      </c>
      <c r="G440" s="23" t="s">
        <v>1212</v>
      </c>
      <c r="H440" s="23" t="s">
        <v>1453</v>
      </c>
      <c r="I440" s="24">
        <v>15</v>
      </c>
      <c r="J440" s="25" t="str">
        <f t="shared" si="22"/>
        <v>A</v>
      </c>
      <c r="K440" s="26">
        <f t="shared" si="23"/>
        <v>5625</v>
      </c>
      <c r="L440" s="26">
        <f t="shared" si="24"/>
        <v>1875</v>
      </c>
      <c r="M440" s="20" t="str">
        <f>VLOOKUP(D440,'Hitlist A1500 ml Nov''21'!D:D,1,FALSE)</f>
        <v>371-0002393</v>
      </c>
      <c r="N440" s="27"/>
    </row>
    <row r="441" spans="2:14" s="20" customFormat="1" ht="15" x14ac:dyDescent="0.25">
      <c r="B441" s="21" t="s">
        <v>54</v>
      </c>
      <c r="C441" s="22" t="s">
        <v>1449</v>
      </c>
      <c r="D441" s="83" t="s">
        <v>284</v>
      </c>
      <c r="E441" s="21" t="s">
        <v>1771</v>
      </c>
      <c r="F441" s="23" t="s">
        <v>285</v>
      </c>
      <c r="G441" s="23" t="s">
        <v>1053</v>
      </c>
      <c r="H441" s="23" t="s">
        <v>1454</v>
      </c>
      <c r="I441" s="24">
        <v>45</v>
      </c>
      <c r="J441" s="25" t="str">
        <f t="shared" si="22"/>
        <v>A</v>
      </c>
      <c r="K441" s="26">
        <f t="shared" si="23"/>
        <v>16875</v>
      </c>
      <c r="L441" s="26">
        <f t="shared" si="24"/>
        <v>5625</v>
      </c>
      <c r="M441" s="20" t="str">
        <f>VLOOKUP(D441,'Hitlist A1500 ml Nov''21'!D:D,1,FALSE)</f>
        <v>371-0002168</v>
      </c>
      <c r="N441" s="27"/>
    </row>
    <row r="442" spans="2:14" s="20" customFormat="1" ht="15" x14ac:dyDescent="0.25">
      <c r="B442" s="21" t="s">
        <v>54</v>
      </c>
      <c r="C442" s="22" t="s">
        <v>1449</v>
      </c>
      <c r="D442" s="83" t="s">
        <v>417</v>
      </c>
      <c r="E442" s="21" t="s">
        <v>1771</v>
      </c>
      <c r="F442" s="23" t="s">
        <v>418</v>
      </c>
      <c r="G442" s="23" t="s">
        <v>54</v>
      </c>
      <c r="H442" s="23" t="s">
        <v>1455</v>
      </c>
      <c r="I442" s="24">
        <v>20</v>
      </c>
      <c r="J442" s="25" t="str">
        <f t="shared" si="22"/>
        <v>A</v>
      </c>
      <c r="K442" s="26">
        <f t="shared" si="23"/>
        <v>7500</v>
      </c>
      <c r="L442" s="26">
        <f t="shared" si="24"/>
        <v>2500</v>
      </c>
      <c r="M442" s="20" t="str">
        <f>VLOOKUP(D442,'Hitlist A1500 ml Nov''21'!D:D,1,FALSE)</f>
        <v>371-0000088</v>
      </c>
      <c r="N442" s="27"/>
    </row>
    <row r="443" spans="2:14" s="20" customFormat="1" ht="15" x14ac:dyDescent="0.25">
      <c r="B443" s="21" t="s">
        <v>54</v>
      </c>
      <c r="C443" s="22" t="s">
        <v>1449</v>
      </c>
      <c r="D443" s="83" t="s">
        <v>407</v>
      </c>
      <c r="E443" s="21" t="s">
        <v>1771</v>
      </c>
      <c r="F443" s="23" t="s">
        <v>408</v>
      </c>
      <c r="G443" s="23" t="s">
        <v>1456</v>
      </c>
      <c r="H443" s="23" t="s">
        <v>1457</v>
      </c>
      <c r="I443" s="24">
        <v>28</v>
      </c>
      <c r="J443" s="25" t="str">
        <f t="shared" si="22"/>
        <v>A</v>
      </c>
      <c r="K443" s="26">
        <f t="shared" si="23"/>
        <v>10500</v>
      </c>
      <c r="L443" s="26">
        <f t="shared" si="24"/>
        <v>3500</v>
      </c>
      <c r="M443" s="20" t="str">
        <f>VLOOKUP(D443,'Hitlist A1500 ml Nov''21'!D:D,1,FALSE)</f>
        <v>371-0000011</v>
      </c>
      <c r="N443" s="27"/>
    </row>
    <row r="444" spans="2:14" s="20" customFormat="1" ht="15" x14ac:dyDescent="0.25">
      <c r="B444" s="21" t="s">
        <v>54</v>
      </c>
      <c r="C444" s="22" t="s">
        <v>1477</v>
      </c>
      <c r="D444" s="83" t="s">
        <v>367</v>
      </c>
      <c r="E444" s="21" t="s">
        <v>1771</v>
      </c>
      <c r="F444" s="23" t="s">
        <v>368</v>
      </c>
      <c r="G444" s="23" t="s">
        <v>1049</v>
      </c>
      <c r="H444" s="23" t="s">
        <v>1487</v>
      </c>
      <c r="I444" s="24">
        <v>20</v>
      </c>
      <c r="J444" s="25" t="str">
        <f t="shared" si="22"/>
        <v>A</v>
      </c>
      <c r="K444" s="26">
        <f t="shared" si="23"/>
        <v>7500</v>
      </c>
      <c r="L444" s="26">
        <f t="shared" si="24"/>
        <v>2500</v>
      </c>
      <c r="M444" s="20" t="str">
        <f>VLOOKUP(D444,'Hitlist A1500 ml Nov''21'!D:D,1,FALSE)</f>
        <v>371-0000089</v>
      </c>
      <c r="N444" s="27"/>
    </row>
    <row r="445" spans="2:14" s="20" customFormat="1" ht="15" x14ac:dyDescent="0.25">
      <c r="B445" s="21" t="s">
        <v>54</v>
      </c>
      <c r="C445" s="22" t="s">
        <v>1477</v>
      </c>
      <c r="D445" s="83" t="s">
        <v>327</v>
      </c>
      <c r="E445" s="21" t="s">
        <v>1771</v>
      </c>
      <c r="F445" s="23" t="s">
        <v>328</v>
      </c>
      <c r="G445" s="23" t="s">
        <v>1488</v>
      </c>
      <c r="H445" s="23" t="s">
        <v>1489</v>
      </c>
      <c r="I445" s="24">
        <v>60</v>
      </c>
      <c r="J445" s="25" t="str">
        <f t="shared" si="22"/>
        <v>B</v>
      </c>
      <c r="K445" s="26">
        <f t="shared" si="23"/>
        <v>45000</v>
      </c>
      <c r="L445" s="26">
        <f t="shared" si="24"/>
        <v>15000</v>
      </c>
      <c r="M445" s="20" t="str">
        <f>VLOOKUP(D445,'Hitlist A1500 ml Nov''21'!D:D,1,FALSE)</f>
        <v>371-0000131</v>
      </c>
      <c r="N445" s="27"/>
    </row>
    <row r="446" spans="2:14" s="20" customFormat="1" ht="15" x14ac:dyDescent="0.25">
      <c r="B446" s="21" t="s">
        <v>54</v>
      </c>
      <c r="C446" s="22" t="s">
        <v>1477</v>
      </c>
      <c r="D446" s="83" t="s">
        <v>169</v>
      </c>
      <c r="E446" s="21" t="s">
        <v>1771</v>
      </c>
      <c r="F446" s="23" t="s">
        <v>170</v>
      </c>
      <c r="G446" s="23" t="s">
        <v>1275</v>
      </c>
      <c r="H446" s="23" t="s">
        <v>1490</v>
      </c>
      <c r="I446" s="24">
        <v>30</v>
      </c>
      <c r="J446" s="25" t="str">
        <f t="shared" si="22"/>
        <v>A</v>
      </c>
      <c r="K446" s="26">
        <f t="shared" si="23"/>
        <v>11250</v>
      </c>
      <c r="L446" s="26">
        <f t="shared" si="24"/>
        <v>3750</v>
      </c>
      <c r="M446" s="20" t="str">
        <f>VLOOKUP(D446,'Hitlist A1500 ml Nov''21'!D:D,1,FALSE)</f>
        <v>371-0000206</v>
      </c>
      <c r="N446" s="27"/>
    </row>
    <row r="447" spans="2:14" s="20" customFormat="1" ht="15" x14ac:dyDescent="0.25">
      <c r="B447" s="21" t="s">
        <v>54</v>
      </c>
      <c r="C447" s="22" t="s">
        <v>1477</v>
      </c>
      <c r="D447" s="83" t="s">
        <v>459</v>
      </c>
      <c r="E447" s="21" t="s">
        <v>1771</v>
      </c>
      <c r="F447" s="23" t="s">
        <v>460</v>
      </c>
      <c r="G447" s="23" t="s">
        <v>1355</v>
      </c>
      <c r="H447" s="23" t="s">
        <v>1491</v>
      </c>
      <c r="I447" s="24">
        <v>15</v>
      </c>
      <c r="J447" s="25" t="str">
        <f t="shared" si="22"/>
        <v>A</v>
      </c>
      <c r="K447" s="26">
        <f t="shared" si="23"/>
        <v>5625</v>
      </c>
      <c r="L447" s="26">
        <f t="shared" si="24"/>
        <v>1875</v>
      </c>
      <c r="M447" s="20" t="str">
        <f>VLOOKUP(D447,'Hitlist A1500 ml Nov''21'!D:D,1,FALSE)</f>
        <v>371-0002295</v>
      </c>
      <c r="N447" s="27"/>
    </row>
    <row r="448" spans="2:14" s="20" customFormat="1" ht="15" x14ac:dyDescent="0.25">
      <c r="B448" s="21" t="s">
        <v>54</v>
      </c>
      <c r="C448" s="22" t="s">
        <v>1520</v>
      </c>
      <c r="D448" s="83" t="s">
        <v>315</v>
      </c>
      <c r="E448" s="21" t="s">
        <v>1771</v>
      </c>
      <c r="F448" s="23" t="s">
        <v>316</v>
      </c>
      <c r="G448" s="23" t="s">
        <v>1045</v>
      </c>
      <c r="H448" s="23" t="s">
        <v>1541</v>
      </c>
      <c r="I448" s="24">
        <v>50</v>
      </c>
      <c r="J448" s="25" t="str">
        <f t="shared" si="22"/>
        <v>B</v>
      </c>
      <c r="K448" s="26">
        <f t="shared" si="23"/>
        <v>37500</v>
      </c>
      <c r="L448" s="26">
        <f t="shared" si="24"/>
        <v>12500</v>
      </c>
      <c r="M448" s="20" t="str">
        <f>VLOOKUP(D448,'Hitlist A1500 ml Nov''21'!D:D,1,FALSE)</f>
        <v>371-0000150</v>
      </c>
      <c r="N448" s="27"/>
    </row>
    <row r="449" spans="2:14" s="20" customFormat="1" ht="15" x14ac:dyDescent="0.25">
      <c r="B449" s="21" t="s">
        <v>54</v>
      </c>
      <c r="C449" s="22" t="s">
        <v>1520</v>
      </c>
      <c r="D449" s="83" t="s">
        <v>1197</v>
      </c>
      <c r="E449" s="21" t="s">
        <v>1771</v>
      </c>
      <c r="F449" s="23" t="s">
        <v>1198</v>
      </c>
      <c r="G449" s="23" t="s">
        <v>1542</v>
      </c>
      <c r="H449" s="23" t="s">
        <v>1543</v>
      </c>
      <c r="I449" s="24">
        <v>15</v>
      </c>
      <c r="J449" s="25" t="str">
        <f t="shared" si="22"/>
        <v>A</v>
      </c>
      <c r="K449" s="26">
        <f t="shared" si="23"/>
        <v>5625</v>
      </c>
      <c r="L449" s="26">
        <f t="shared" si="24"/>
        <v>1875</v>
      </c>
      <c r="M449" s="20" t="str">
        <f>VLOOKUP(D449,'Hitlist A1500 ml Nov''21'!D:D,1,FALSE)</f>
        <v>371-0001543</v>
      </c>
      <c r="N449" s="27"/>
    </row>
    <row r="450" spans="2:14" s="20" customFormat="1" ht="15" x14ac:dyDescent="0.25">
      <c r="B450" s="21" t="s">
        <v>54</v>
      </c>
      <c r="C450" s="22" t="s">
        <v>1520</v>
      </c>
      <c r="D450" s="83" t="s">
        <v>86</v>
      </c>
      <c r="E450" s="21" t="s">
        <v>1771</v>
      </c>
      <c r="F450" s="23" t="s">
        <v>87</v>
      </c>
      <c r="G450" s="23" t="s">
        <v>1242</v>
      </c>
      <c r="H450" s="23" t="s">
        <v>1544</v>
      </c>
      <c r="I450" s="24">
        <v>2000</v>
      </c>
      <c r="J450" s="25" t="str">
        <f t="shared" si="22"/>
        <v>D</v>
      </c>
      <c r="K450" s="26">
        <f t="shared" si="23"/>
        <v>3000000</v>
      </c>
      <c r="L450" s="26">
        <f t="shared" si="24"/>
        <v>1000000</v>
      </c>
      <c r="M450" s="20" t="str">
        <f>VLOOKUP(D450,'Hitlist A1500 ml Nov''21'!D:D,1,FALSE)</f>
        <v>371-0002028</v>
      </c>
      <c r="N450" s="27"/>
    </row>
    <row r="451" spans="2:14" s="20" customFormat="1" ht="15" x14ac:dyDescent="0.25">
      <c r="B451" s="21" t="s">
        <v>54</v>
      </c>
      <c r="C451" s="22" t="s">
        <v>1520</v>
      </c>
      <c r="D451" s="83" t="s">
        <v>407</v>
      </c>
      <c r="E451" s="21" t="s">
        <v>1771</v>
      </c>
      <c r="F451" s="23" t="s">
        <v>408</v>
      </c>
      <c r="G451" s="23" t="s">
        <v>1456</v>
      </c>
      <c r="H451" s="23" t="s">
        <v>1545</v>
      </c>
      <c r="I451" s="24">
        <v>25</v>
      </c>
      <c r="J451" s="25" t="str">
        <f t="shared" si="22"/>
        <v>A</v>
      </c>
      <c r="K451" s="26">
        <f t="shared" si="23"/>
        <v>9375</v>
      </c>
      <c r="L451" s="26">
        <f t="shared" si="24"/>
        <v>3125</v>
      </c>
      <c r="M451" s="20" t="str">
        <f>VLOOKUP(D451,'Hitlist A1500 ml Nov''21'!D:D,1,FALSE)</f>
        <v>371-0000011</v>
      </c>
      <c r="N451" s="27"/>
    </row>
    <row r="452" spans="2:14" s="20" customFormat="1" ht="15" x14ac:dyDescent="0.25">
      <c r="B452" s="21" t="s">
        <v>54</v>
      </c>
      <c r="C452" s="22" t="s">
        <v>1522</v>
      </c>
      <c r="D452" s="83" t="s">
        <v>407</v>
      </c>
      <c r="E452" s="21" t="s">
        <v>1771</v>
      </c>
      <c r="F452" s="23" t="s">
        <v>408</v>
      </c>
      <c r="G452" s="23" t="s">
        <v>1456</v>
      </c>
      <c r="H452" s="23" t="s">
        <v>1546</v>
      </c>
      <c r="I452" s="24">
        <v>20</v>
      </c>
      <c r="J452" s="25" t="str">
        <f t="shared" si="22"/>
        <v>A</v>
      </c>
      <c r="K452" s="26">
        <f t="shared" si="23"/>
        <v>7500</v>
      </c>
      <c r="L452" s="26">
        <f t="shared" si="24"/>
        <v>2500</v>
      </c>
      <c r="M452" s="20" t="str">
        <f>VLOOKUP(D452,'Hitlist A1500 ml Nov''21'!D:D,1,FALSE)</f>
        <v>371-0000011</v>
      </c>
      <c r="N452" s="27"/>
    </row>
    <row r="453" spans="2:14" s="20" customFormat="1" ht="15" x14ac:dyDescent="0.25">
      <c r="B453" s="21" t="s">
        <v>54</v>
      </c>
      <c r="C453" s="22" t="s">
        <v>1522</v>
      </c>
      <c r="D453" s="83" t="s">
        <v>284</v>
      </c>
      <c r="E453" s="21" t="s">
        <v>1771</v>
      </c>
      <c r="F453" s="23" t="s">
        <v>285</v>
      </c>
      <c r="G453" s="23" t="s">
        <v>1053</v>
      </c>
      <c r="H453" s="23" t="s">
        <v>1547</v>
      </c>
      <c r="I453" s="24">
        <v>25</v>
      </c>
      <c r="J453" s="25" t="str">
        <f t="shared" si="22"/>
        <v>A</v>
      </c>
      <c r="K453" s="26">
        <f t="shared" si="23"/>
        <v>9375</v>
      </c>
      <c r="L453" s="26">
        <f t="shared" si="24"/>
        <v>3125</v>
      </c>
      <c r="M453" s="20" t="str">
        <f>VLOOKUP(D453,'Hitlist A1500 ml Nov''21'!D:D,1,FALSE)</f>
        <v>371-0002168</v>
      </c>
      <c r="N453" s="27"/>
    </row>
    <row r="454" spans="2:14" s="20" customFormat="1" ht="15" x14ac:dyDescent="0.25">
      <c r="B454" s="21" t="s">
        <v>54</v>
      </c>
      <c r="C454" s="22" t="s">
        <v>1524</v>
      </c>
      <c r="D454" s="83" t="s">
        <v>459</v>
      </c>
      <c r="E454" s="21" t="s">
        <v>1771</v>
      </c>
      <c r="F454" s="23" t="s">
        <v>460</v>
      </c>
      <c r="G454" s="23" t="s">
        <v>1355</v>
      </c>
      <c r="H454" s="23" t="s">
        <v>1548</v>
      </c>
      <c r="I454" s="24">
        <v>15</v>
      </c>
      <c r="J454" s="25" t="str">
        <f t="shared" si="22"/>
        <v>A</v>
      </c>
      <c r="K454" s="26">
        <f t="shared" si="23"/>
        <v>5625</v>
      </c>
      <c r="L454" s="26">
        <f t="shared" si="24"/>
        <v>1875</v>
      </c>
      <c r="M454" s="20" t="str">
        <f>VLOOKUP(D454,'Hitlist A1500 ml Nov''21'!D:D,1,FALSE)</f>
        <v>371-0002295</v>
      </c>
      <c r="N454" s="27"/>
    </row>
    <row r="455" spans="2:14" s="20" customFormat="1" ht="15" x14ac:dyDescent="0.25">
      <c r="B455" s="21" t="s">
        <v>54</v>
      </c>
      <c r="C455" s="22" t="s">
        <v>1524</v>
      </c>
      <c r="D455" s="83" t="s">
        <v>169</v>
      </c>
      <c r="E455" s="21" t="s">
        <v>1771</v>
      </c>
      <c r="F455" s="23" t="s">
        <v>170</v>
      </c>
      <c r="G455" s="23" t="s">
        <v>1275</v>
      </c>
      <c r="H455" s="23" t="s">
        <v>1549</v>
      </c>
      <c r="I455" s="24">
        <v>60</v>
      </c>
      <c r="J455" s="25" t="str">
        <f t="shared" si="22"/>
        <v>B</v>
      </c>
      <c r="K455" s="26">
        <f t="shared" si="23"/>
        <v>45000</v>
      </c>
      <c r="L455" s="26">
        <f t="shared" si="24"/>
        <v>15000</v>
      </c>
      <c r="M455" s="20" t="str">
        <f>VLOOKUP(D455,'Hitlist A1500 ml Nov''21'!D:D,1,FALSE)</f>
        <v>371-0000206</v>
      </c>
      <c r="N455" s="27"/>
    </row>
    <row r="456" spans="2:14" s="20" customFormat="1" ht="15" x14ac:dyDescent="0.25">
      <c r="B456" s="21" t="s">
        <v>54</v>
      </c>
      <c r="C456" s="22" t="s">
        <v>1524</v>
      </c>
      <c r="D456" s="83" t="s">
        <v>560</v>
      </c>
      <c r="E456" s="21" t="s">
        <v>1771</v>
      </c>
      <c r="F456" s="23" t="s">
        <v>561</v>
      </c>
      <c r="G456" s="23" t="s">
        <v>1443</v>
      </c>
      <c r="H456" s="23" t="s">
        <v>1550</v>
      </c>
      <c r="I456" s="24">
        <v>18</v>
      </c>
      <c r="J456" s="25" t="str">
        <f t="shared" si="22"/>
        <v>A</v>
      </c>
      <c r="K456" s="26">
        <f t="shared" si="23"/>
        <v>6750</v>
      </c>
      <c r="L456" s="26">
        <f t="shared" si="24"/>
        <v>2250</v>
      </c>
      <c r="M456" s="20" t="str">
        <f>VLOOKUP(D456,'Hitlist A1500 ml Nov''21'!D:D,1,FALSE)</f>
        <v>371-0000007</v>
      </c>
      <c r="N456" s="27"/>
    </row>
    <row r="457" spans="2:14" s="20" customFormat="1" ht="15" x14ac:dyDescent="0.25">
      <c r="B457" s="21" t="s">
        <v>54</v>
      </c>
      <c r="C457" s="22" t="s">
        <v>1597</v>
      </c>
      <c r="D457" s="83" t="s">
        <v>391</v>
      </c>
      <c r="E457" s="21" t="s">
        <v>1771</v>
      </c>
      <c r="F457" s="23" t="s">
        <v>392</v>
      </c>
      <c r="G457" s="23" t="s">
        <v>1047</v>
      </c>
      <c r="H457" s="23" t="s">
        <v>1602</v>
      </c>
      <c r="I457" s="24">
        <v>20</v>
      </c>
      <c r="J457" s="25" t="str">
        <f t="shared" si="22"/>
        <v>A</v>
      </c>
      <c r="K457" s="26">
        <f t="shared" si="23"/>
        <v>7500</v>
      </c>
      <c r="L457" s="26">
        <f t="shared" si="24"/>
        <v>2500</v>
      </c>
      <c r="M457" s="20" t="str">
        <f>VLOOKUP(D457,'Hitlist A1500 ml Nov''21'!D:D,1,FALSE)</f>
        <v>371-0001016</v>
      </c>
      <c r="N457" s="27"/>
    </row>
    <row r="458" spans="2:14" s="20" customFormat="1" ht="15" x14ac:dyDescent="0.25">
      <c r="B458" s="21" t="s">
        <v>54</v>
      </c>
      <c r="C458" s="22" t="s">
        <v>1597</v>
      </c>
      <c r="D458" s="83" t="s">
        <v>197</v>
      </c>
      <c r="E458" s="21" t="s">
        <v>1771</v>
      </c>
      <c r="F458" s="23" t="s">
        <v>198</v>
      </c>
      <c r="G458" s="23" t="s">
        <v>1212</v>
      </c>
      <c r="H458" s="23" t="s">
        <v>1603</v>
      </c>
      <c r="I458" s="24">
        <v>35</v>
      </c>
      <c r="J458" s="25" t="str">
        <f t="shared" si="22"/>
        <v>A</v>
      </c>
      <c r="K458" s="26">
        <f t="shared" si="23"/>
        <v>13125</v>
      </c>
      <c r="L458" s="26">
        <f t="shared" si="24"/>
        <v>4375</v>
      </c>
      <c r="M458" s="20" t="str">
        <f>VLOOKUP(D458,'Hitlist A1500 ml Nov''21'!D:D,1,FALSE)</f>
        <v>371-0002393</v>
      </c>
      <c r="N458" s="27"/>
    </row>
    <row r="459" spans="2:14" s="20" customFormat="1" ht="15" x14ac:dyDescent="0.25">
      <c r="B459" s="21" t="s">
        <v>54</v>
      </c>
      <c r="C459" s="22" t="s">
        <v>1597</v>
      </c>
      <c r="D459" s="83" t="s">
        <v>417</v>
      </c>
      <c r="E459" s="21" t="s">
        <v>1771</v>
      </c>
      <c r="F459" s="23" t="s">
        <v>418</v>
      </c>
      <c r="G459" s="23" t="s">
        <v>54</v>
      </c>
      <c r="H459" s="23" t="s">
        <v>1604</v>
      </c>
      <c r="I459" s="24">
        <v>15</v>
      </c>
      <c r="J459" s="25" t="str">
        <f t="shared" si="22"/>
        <v>A</v>
      </c>
      <c r="K459" s="26">
        <f t="shared" si="23"/>
        <v>5625</v>
      </c>
      <c r="L459" s="26">
        <f t="shared" si="24"/>
        <v>1875</v>
      </c>
      <c r="M459" s="20" t="str">
        <f>VLOOKUP(D459,'Hitlist A1500 ml Nov''21'!D:D,1,FALSE)</f>
        <v>371-0000088</v>
      </c>
      <c r="N459" s="27"/>
    </row>
    <row r="460" spans="2:14" s="20" customFormat="1" ht="15" x14ac:dyDescent="0.25">
      <c r="B460" s="21" t="s">
        <v>54</v>
      </c>
      <c r="C460" s="22" t="s">
        <v>1616</v>
      </c>
      <c r="D460" s="83" t="s">
        <v>918</v>
      </c>
      <c r="E460" s="21" t="s">
        <v>1771</v>
      </c>
      <c r="F460" s="23" t="s">
        <v>919</v>
      </c>
      <c r="G460" s="23" t="s">
        <v>1624</v>
      </c>
      <c r="H460" s="23" t="s">
        <v>1625</v>
      </c>
      <c r="I460" s="24">
        <v>50</v>
      </c>
      <c r="J460" s="25" t="str">
        <f t="shared" si="22"/>
        <v>B</v>
      </c>
      <c r="K460" s="26">
        <f t="shared" ref="K460:K471" si="25">IFERROR(VLOOKUP(J460,$H$5:$L$9,5,0)*I460,0)</f>
        <v>37500</v>
      </c>
      <c r="L460" s="26">
        <f t="shared" ref="L460:L471" si="26">IFERROR(VLOOKUP(J460,$H$5:$M$9,6,0),0)*I460</f>
        <v>12500</v>
      </c>
      <c r="M460" s="20" t="str">
        <f>VLOOKUP(D460,'Hitlist A1500 ml Nov''21'!D:D,1,FALSE)</f>
        <v>371-0002500</v>
      </c>
      <c r="N460" s="27"/>
    </row>
    <row r="461" spans="2:14" s="20" customFormat="1" ht="15" x14ac:dyDescent="0.25">
      <c r="B461" s="21" t="s">
        <v>54</v>
      </c>
      <c r="C461" s="22" t="s">
        <v>1633</v>
      </c>
      <c r="D461" s="83" t="s">
        <v>367</v>
      </c>
      <c r="E461" s="21" t="s">
        <v>1771</v>
      </c>
      <c r="F461" s="23" t="s">
        <v>368</v>
      </c>
      <c r="G461" s="23" t="s">
        <v>1049</v>
      </c>
      <c r="H461" s="23" t="s">
        <v>1642</v>
      </c>
      <c r="I461" s="24">
        <v>30</v>
      </c>
      <c r="J461" s="25" t="str">
        <f t="shared" si="22"/>
        <v>A</v>
      </c>
      <c r="K461" s="26">
        <f t="shared" si="25"/>
        <v>11250</v>
      </c>
      <c r="L461" s="26">
        <f t="shared" si="26"/>
        <v>3750</v>
      </c>
      <c r="M461" s="20" t="str">
        <f>VLOOKUP(D461,'Hitlist A1500 ml Nov''21'!D:D,1,FALSE)</f>
        <v>371-0000089</v>
      </c>
      <c r="N461" s="27"/>
    </row>
    <row r="462" spans="2:14" s="20" customFormat="1" ht="15" x14ac:dyDescent="0.25">
      <c r="B462" s="21" t="s">
        <v>54</v>
      </c>
      <c r="C462" s="22" t="s">
        <v>1633</v>
      </c>
      <c r="D462" s="83" t="s">
        <v>284</v>
      </c>
      <c r="E462" s="21" t="s">
        <v>1771</v>
      </c>
      <c r="F462" s="23" t="s">
        <v>285</v>
      </c>
      <c r="G462" s="23" t="s">
        <v>1053</v>
      </c>
      <c r="H462" s="23" t="s">
        <v>1643</v>
      </c>
      <c r="I462" s="24">
        <v>15</v>
      </c>
      <c r="J462" s="25" t="str">
        <f t="shared" si="22"/>
        <v>A</v>
      </c>
      <c r="K462" s="26">
        <f t="shared" si="25"/>
        <v>5625</v>
      </c>
      <c r="L462" s="26">
        <f t="shared" si="26"/>
        <v>1875</v>
      </c>
      <c r="M462" s="20" t="str">
        <f>VLOOKUP(D462,'Hitlist A1500 ml Nov''21'!D:D,1,FALSE)</f>
        <v>371-0002168</v>
      </c>
      <c r="N462" s="27"/>
    </row>
    <row r="463" spans="2:14" s="20" customFormat="1" ht="15" x14ac:dyDescent="0.25">
      <c r="B463" s="21" t="s">
        <v>54</v>
      </c>
      <c r="C463" s="22" t="s">
        <v>1667</v>
      </c>
      <c r="D463" s="83" t="s">
        <v>355</v>
      </c>
      <c r="E463" s="21" t="s">
        <v>1771</v>
      </c>
      <c r="F463" s="23" t="s">
        <v>356</v>
      </c>
      <c r="G463" s="23" t="s">
        <v>1161</v>
      </c>
      <c r="H463" s="23" t="s">
        <v>1670</v>
      </c>
      <c r="I463" s="24">
        <v>25</v>
      </c>
      <c r="J463" s="25" t="str">
        <f t="shared" si="22"/>
        <v>A</v>
      </c>
      <c r="K463" s="26">
        <f t="shared" si="25"/>
        <v>9375</v>
      </c>
      <c r="L463" s="26">
        <f t="shared" si="26"/>
        <v>3125</v>
      </c>
      <c r="M463" s="20" t="str">
        <f>VLOOKUP(D463,'Hitlist A1500 ml Nov''21'!D:D,1,FALSE)</f>
        <v>371-0002176</v>
      </c>
      <c r="N463" s="27"/>
    </row>
    <row r="464" spans="2:14" s="20" customFormat="1" ht="15" x14ac:dyDescent="0.25">
      <c r="B464" s="21" t="s">
        <v>54</v>
      </c>
      <c r="C464" s="22" t="s">
        <v>1667</v>
      </c>
      <c r="D464" s="83" t="s">
        <v>86</v>
      </c>
      <c r="E464" s="21" t="s">
        <v>1771</v>
      </c>
      <c r="F464" s="23" t="s">
        <v>87</v>
      </c>
      <c r="G464" s="23" t="s">
        <v>1242</v>
      </c>
      <c r="H464" s="23" t="s">
        <v>1671</v>
      </c>
      <c r="I464" s="24">
        <v>3324</v>
      </c>
      <c r="J464" s="25" t="str">
        <f t="shared" si="22"/>
        <v>D</v>
      </c>
      <c r="K464" s="26">
        <f t="shared" si="25"/>
        <v>4986000</v>
      </c>
      <c r="L464" s="26">
        <f t="shared" si="26"/>
        <v>1662000</v>
      </c>
      <c r="M464" s="20" t="str">
        <f>VLOOKUP(D464,'Hitlist A1500 ml Nov''21'!D:D,1,FALSE)</f>
        <v>371-0002028</v>
      </c>
      <c r="N464" s="27"/>
    </row>
    <row r="465" spans="2:14" s="20" customFormat="1" ht="15" x14ac:dyDescent="0.25">
      <c r="B465" s="21" t="s">
        <v>54</v>
      </c>
      <c r="C465" s="22" t="s">
        <v>1667</v>
      </c>
      <c r="D465" s="83" t="s">
        <v>421</v>
      </c>
      <c r="E465" s="21" t="s">
        <v>1771</v>
      </c>
      <c r="F465" s="23" t="s">
        <v>422</v>
      </c>
      <c r="G465" s="23" t="s">
        <v>1055</v>
      </c>
      <c r="H465" s="23" t="s">
        <v>1672</v>
      </c>
      <c r="I465" s="24">
        <v>15</v>
      </c>
      <c r="J465" s="25" t="str">
        <f t="shared" si="22"/>
        <v>A</v>
      </c>
      <c r="K465" s="26">
        <f t="shared" si="25"/>
        <v>5625</v>
      </c>
      <c r="L465" s="26">
        <f t="shared" si="26"/>
        <v>1875</v>
      </c>
      <c r="M465" s="20" t="str">
        <f>VLOOKUP(D465,'Hitlist A1500 ml Nov''21'!D:D,1,FALSE)</f>
        <v>371-0000695</v>
      </c>
      <c r="N465" s="27"/>
    </row>
    <row r="466" spans="2:14" s="20" customFormat="1" ht="15" x14ac:dyDescent="0.25">
      <c r="B466" s="21" t="s">
        <v>54</v>
      </c>
      <c r="C466" s="22" t="s">
        <v>1667</v>
      </c>
      <c r="D466" s="83" t="s">
        <v>237</v>
      </c>
      <c r="E466" s="21" t="s">
        <v>1771</v>
      </c>
      <c r="F466" s="23" t="s">
        <v>238</v>
      </c>
      <c r="G466" s="23" t="s">
        <v>54</v>
      </c>
      <c r="H466" s="23" t="s">
        <v>1673</v>
      </c>
      <c r="I466" s="24">
        <v>60</v>
      </c>
      <c r="J466" s="25" t="str">
        <f t="shared" si="22"/>
        <v>B</v>
      </c>
      <c r="K466" s="26">
        <f t="shared" si="25"/>
        <v>45000</v>
      </c>
      <c r="L466" s="26">
        <f t="shared" si="26"/>
        <v>15000</v>
      </c>
      <c r="M466" s="20" t="str">
        <f>VLOOKUP(D466,'Hitlist A1500 ml Nov''21'!D:D,1,FALSE)</f>
        <v>371-0000550</v>
      </c>
      <c r="N466" s="27"/>
    </row>
    <row r="467" spans="2:14" s="20" customFormat="1" ht="15" x14ac:dyDescent="0.25">
      <c r="B467" s="21" t="s">
        <v>54</v>
      </c>
      <c r="C467" s="22" t="s">
        <v>1696</v>
      </c>
      <c r="D467" s="83" t="s">
        <v>417</v>
      </c>
      <c r="E467" s="21" t="s">
        <v>1771</v>
      </c>
      <c r="F467" s="23" t="s">
        <v>418</v>
      </c>
      <c r="G467" s="23" t="s">
        <v>54</v>
      </c>
      <c r="H467" s="23" t="s">
        <v>1705</v>
      </c>
      <c r="I467" s="24">
        <v>15</v>
      </c>
      <c r="J467" s="25" t="str">
        <f t="shared" si="22"/>
        <v>A</v>
      </c>
      <c r="K467" s="26">
        <f t="shared" si="25"/>
        <v>5625</v>
      </c>
      <c r="L467" s="26">
        <f t="shared" si="26"/>
        <v>1875</v>
      </c>
      <c r="M467" s="20" t="str">
        <f>VLOOKUP(D467,'Hitlist A1500 ml Nov''21'!D:D,1,FALSE)</f>
        <v>371-0000088</v>
      </c>
      <c r="N467" s="27"/>
    </row>
    <row r="468" spans="2:14" s="20" customFormat="1" ht="15" x14ac:dyDescent="0.25">
      <c r="B468" s="21" t="s">
        <v>54</v>
      </c>
      <c r="C468" s="22" t="s">
        <v>1696</v>
      </c>
      <c r="D468" s="83" t="s">
        <v>215</v>
      </c>
      <c r="E468" s="21" t="s">
        <v>1771</v>
      </c>
      <c r="F468" s="23" t="s">
        <v>216</v>
      </c>
      <c r="G468" s="23" t="s">
        <v>1051</v>
      </c>
      <c r="H468" s="23" t="s">
        <v>1706</v>
      </c>
      <c r="I468" s="24">
        <v>15</v>
      </c>
      <c r="J468" s="25" t="str">
        <f t="shared" si="22"/>
        <v>A</v>
      </c>
      <c r="K468" s="26">
        <f t="shared" si="25"/>
        <v>5625</v>
      </c>
      <c r="L468" s="26">
        <f t="shared" si="26"/>
        <v>1875</v>
      </c>
      <c r="M468" s="20" t="str">
        <f>VLOOKUP(D468,'Hitlist A1500 ml Nov''21'!D:D,1,FALSE)</f>
        <v>371-0000151</v>
      </c>
      <c r="N468" s="27"/>
    </row>
    <row r="469" spans="2:14" s="20" customFormat="1" ht="15" x14ac:dyDescent="0.25">
      <c r="B469" s="21" t="s">
        <v>54</v>
      </c>
      <c r="C469" s="22" t="s">
        <v>1696</v>
      </c>
      <c r="D469" s="83" t="s">
        <v>284</v>
      </c>
      <c r="E469" s="21" t="s">
        <v>1771</v>
      </c>
      <c r="F469" s="23" t="s">
        <v>285</v>
      </c>
      <c r="G469" s="23" t="s">
        <v>1053</v>
      </c>
      <c r="H469" s="23" t="s">
        <v>1707</v>
      </c>
      <c r="I469" s="24">
        <v>20</v>
      </c>
      <c r="J469" s="25" t="str">
        <f t="shared" si="22"/>
        <v>A</v>
      </c>
      <c r="K469" s="26">
        <f t="shared" si="25"/>
        <v>7500</v>
      </c>
      <c r="L469" s="26">
        <f t="shared" si="26"/>
        <v>2500</v>
      </c>
      <c r="M469" s="20" t="str">
        <f>VLOOKUP(D469,'Hitlist A1500 ml Nov''21'!D:D,1,FALSE)</f>
        <v>371-0002168</v>
      </c>
      <c r="N469" s="27"/>
    </row>
    <row r="470" spans="2:14" s="20" customFormat="1" ht="15" x14ac:dyDescent="0.25">
      <c r="B470" s="21" t="s">
        <v>54</v>
      </c>
      <c r="C470" s="75" t="s">
        <v>1696</v>
      </c>
      <c r="D470" s="83" t="s">
        <v>560</v>
      </c>
      <c r="E470" s="21" t="s">
        <v>1771</v>
      </c>
      <c r="F470" s="23" t="s">
        <v>561</v>
      </c>
      <c r="G470" s="23" t="s">
        <v>1443</v>
      </c>
      <c r="H470" s="23" t="s">
        <v>1708</v>
      </c>
      <c r="I470" s="24">
        <v>15</v>
      </c>
      <c r="J470" s="25" t="str">
        <f t="shared" si="22"/>
        <v>A</v>
      </c>
      <c r="K470" s="26">
        <f t="shared" si="25"/>
        <v>5625</v>
      </c>
      <c r="L470" s="26">
        <f t="shared" si="26"/>
        <v>1875</v>
      </c>
      <c r="M470" s="20" t="str">
        <f>VLOOKUP(D470,'Hitlist A1500 ml Nov''21'!D:D,1,FALSE)</f>
        <v>371-0000007</v>
      </c>
      <c r="N470" s="27"/>
    </row>
    <row r="471" spans="2:14" s="20" customFormat="1" ht="15" x14ac:dyDescent="0.25">
      <c r="B471" s="21"/>
      <c r="C471" s="22" t="s">
        <v>1754</v>
      </c>
      <c r="D471" s="83"/>
      <c r="E471" s="21"/>
      <c r="F471" s="23"/>
      <c r="G471" s="23"/>
      <c r="H471" s="23"/>
      <c r="I471" s="24"/>
      <c r="J471" s="25" t="str">
        <f t="shared" si="22"/>
        <v/>
      </c>
      <c r="K471" s="26">
        <f t="shared" si="25"/>
        <v>0</v>
      </c>
      <c r="L471" s="26">
        <f t="shared" si="26"/>
        <v>0</v>
      </c>
      <c r="M471" s="20" t="e">
        <f>VLOOKUP(D471,'Hitlist A1500 ml Nov''21'!D:D,1,FALSE)</f>
        <v>#N/A</v>
      </c>
      <c r="N471" s="27"/>
    </row>
    <row r="472" spans="2:14" x14ac:dyDescent="0.25">
      <c r="B472" s="102"/>
      <c r="C472" s="1" t="s">
        <v>1754</v>
      </c>
      <c r="J472" s="28"/>
      <c r="K472" s="29"/>
      <c r="L472" s="29"/>
      <c r="M472" s="29"/>
    </row>
    <row r="473" spans="2:14" s="14" customFormat="1" ht="23.25" customHeight="1" x14ac:dyDescent="0.25">
      <c r="B473" s="102"/>
      <c r="C473" s="14" t="s">
        <v>1754</v>
      </c>
      <c r="D473" s="20"/>
      <c r="H473" s="30" t="s">
        <v>55</v>
      </c>
      <c r="I473" s="31">
        <f>SUM(I14:I472)</f>
        <v>78751</v>
      </c>
      <c r="K473" s="31">
        <f>SUM(K14:K472)</f>
        <v>108893650</v>
      </c>
      <c r="L473" s="31">
        <f>SUM(L14:L472)</f>
        <v>36134850</v>
      </c>
      <c r="M473" s="15"/>
    </row>
    <row r="474" spans="2:14" s="14" customFormat="1" x14ac:dyDescent="0.25">
      <c r="B474" s="102"/>
      <c r="C474" s="14" t="s">
        <v>1754</v>
      </c>
      <c r="D474" s="20"/>
      <c r="K474" s="15"/>
      <c r="L474" s="15"/>
      <c r="M474" s="15"/>
    </row>
    <row r="475" spans="2:14" x14ac:dyDescent="0.25">
      <c r="B475" s="102"/>
      <c r="C475" s="96" t="s">
        <v>1754</v>
      </c>
      <c r="I475" s="96"/>
      <c r="J475" s="96"/>
      <c r="K475" s="33"/>
      <c r="L475" s="33"/>
      <c r="M475" s="33"/>
    </row>
    <row r="476" spans="2:14" x14ac:dyDescent="0.25">
      <c r="C476" s="96"/>
      <c r="I476" s="96"/>
      <c r="J476" s="96"/>
      <c r="K476" s="33"/>
      <c r="L476" s="33"/>
      <c r="M476" s="33"/>
    </row>
    <row r="477" spans="2:14" x14ac:dyDescent="0.25">
      <c r="C477" s="96"/>
      <c r="I477" s="96"/>
      <c r="J477" s="96"/>
      <c r="K477" s="33"/>
      <c r="L477" s="33"/>
      <c r="M477" s="33"/>
    </row>
  </sheetData>
  <protectedRanges>
    <protectedRange password="F80F" sqref="I9 L9:M10 K10 K472:M472 K474:M65971 K12:L471 J11:J471" name="Range1"/>
    <protectedRange password="F80F" sqref="M3 I3 I5:I8 L5:M8" name="Range1_1_1"/>
  </protectedRanges>
  <autoFilter ref="A13:XEZ475"/>
  <mergeCells count="9">
    <mergeCell ref="B1:C1"/>
    <mergeCell ref="D2:K2"/>
    <mergeCell ref="L3:M3"/>
    <mergeCell ref="B11:B12"/>
    <mergeCell ref="C11:C12"/>
    <mergeCell ref="E11:E12"/>
    <mergeCell ref="G11:G12"/>
    <mergeCell ref="I11:I12"/>
    <mergeCell ref="K11:L11"/>
  </mergeCells>
  <dataValidations count="1">
    <dataValidation type="list" allowBlank="1" showInputMessage="1" showErrorMessage="1" promptTitle="Pilih Produk ( SKU )" prompt="Pilih produk Promo" sqref="B1">
      <formula1>$XEU$1:$XEU$6</formula1>
    </dataValidation>
  </dataValidations>
  <pageMargins left="0.7" right="0.7" top="0.75" bottom="0.75" header="0.3" footer="0.3"/>
  <pageSetup paperSize="9" orientation="portrait" horizontalDpi="360" verticalDpi="360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FF00"/>
  </sheetPr>
  <dimension ref="B1:XEV103"/>
  <sheetViews>
    <sheetView showGridLines="0" zoomScale="80" zoomScaleNormal="80" workbookViewId="0">
      <pane xSplit="8" ySplit="13" topLeftCell="I89" activePane="bottomRight" state="frozen"/>
      <selection pane="topRight" activeCell="I1" sqref="I1"/>
      <selection pane="bottomLeft" activeCell="A13" sqref="A13"/>
      <selection pane="bottomRight" activeCell="C96" sqref="C96"/>
    </sheetView>
  </sheetViews>
  <sheetFormatPr defaultColWidth="9.140625" defaultRowHeight="12.75" x14ac:dyDescent="0.25"/>
  <cols>
    <col min="1" max="1" width="2.5703125" style="1" customWidth="1"/>
    <col min="2" max="2" width="6.85546875" style="1" customWidth="1"/>
    <col min="3" max="3" width="10.7109375" style="1" bestFit="1" customWidth="1"/>
    <col min="4" max="4" width="17.140625" style="78" customWidth="1"/>
    <col min="5" max="5" width="7.5703125" style="1" customWidth="1"/>
    <col min="6" max="6" width="21.7109375" style="1" bestFit="1" customWidth="1"/>
    <col min="7" max="7" width="28.7109375" style="1" bestFit="1" customWidth="1"/>
    <col min="8" max="8" width="14.28515625" style="1" customWidth="1"/>
    <col min="9" max="9" width="13.7109375" style="1" customWidth="1"/>
    <col min="10" max="10" width="12.28515625" style="1" customWidth="1"/>
    <col min="11" max="11" width="17.42578125" style="2" customWidth="1"/>
    <col min="12" max="12" width="14.28515625" style="2" customWidth="1"/>
    <col min="13" max="13" width="11.5703125" style="2" bestFit="1" customWidth="1"/>
    <col min="14" max="14" width="9.140625" style="1" customWidth="1"/>
    <col min="15" max="15" width="10.28515625" style="1" bestFit="1" customWidth="1"/>
    <col min="16" max="17" width="9.140625" style="1" customWidth="1"/>
    <col min="18" max="16374" width="9.140625" style="1"/>
    <col min="16375" max="16375" width="14.140625" style="1" bestFit="1" customWidth="1"/>
    <col min="16376" max="16376" width="51.85546875" style="1" customWidth="1"/>
    <col min="16377" max="16380" width="9.140625" style="1" customWidth="1"/>
    <col min="16381" max="16384" width="9.140625" style="1"/>
  </cols>
  <sheetData>
    <row r="1" spans="2:15 16373:16376" x14ac:dyDescent="0.25">
      <c r="B1" s="125" t="s">
        <v>890</v>
      </c>
      <c r="C1" s="126"/>
      <c r="XEU1" s="1" t="s">
        <v>1</v>
      </c>
      <c r="XEV1" s="2" t="s">
        <v>2</v>
      </c>
    </row>
    <row r="2" spans="2:15 16373:16376" ht="23.25" x14ac:dyDescent="0.25">
      <c r="D2" s="127" t="str">
        <f>VLOOKUP(B1,XEU1:XEV6,2,0)</f>
        <v>PROGRAM TRADE PROMO  AQUA 1500 ML</v>
      </c>
      <c r="E2" s="127"/>
      <c r="F2" s="127"/>
      <c r="G2" s="127"/>
      <c r="H2" s="127"/>
      <c r="I2" s="127"/>
      <c r="J2" s="127"/>
      <c r="K2" s="127"/>
      <c r="N2" s="2"/>
      <c r="XEU2" s="1" t="s">
        <v>3</v>
      </c>
      <c r="XEV2" s="2" t="s">
        <v>4</v>
      </c>
    </row>
    <row r="3" spans="2:15 16373:16376" x14ac:dyDescent="0.25">
      <c r="H3" s="3"/>
      <c r="I3" s="4"/>
      <c r="J3" s="5"/>
      <c r="L3" s="128" t="s">
        <v>32</v>
      </c>
      <c r="M3" s="128"/>
      <c r="N3" s="5"/>
      <c r="XEU3" s="1" t="s">
        <v>5</v>
      </c>
      <c r="XEV3" s="2" t="s">
        <v>6</v>
      </c>
    </row>
    <row r="4" spans="2:15 16373:16376" ht="17.25" customHeight="1" x14ac:dyDescent="0.25">
      <c r="K4" s="1"/>
      <c r="L4" s="6" t="s">
        <v>7</v>
      </c>
      <c r="M4" s="6" t="s">
        <v>33</v>
      </c>
      <c r="N4" s="5"/>
      <c r="XEU4" s="1" t="s">
        <v>890</v>
      </c>
      <c r="XEV4" s="2" t="s">
        <v>8</v>
      </c>
    </row>
    <row r="5" spans="2:15 16373:16376" x14ac:dyDescent="0.25">
      <c r="H5" s="37" t="s">
        <v>9</v>
      </c>
      <c r="I5" s="4" t="s">
        <v>70</v>
      </c>
      <c r="J5" s="5"/>
      <c r="K5" s="1"/>
      <c r="L5" s="4">
        <v>375</v>
      </c>
      <c r="M5" s="4">
        <v>125</v>
      </c>
      <c r="N5" s="7"/>
      <c r="O5" s="8"/>
      <c r="XEU5" s="1" t="s">
        <v>0</v>
      </c>
      <c r="XEV5" s="2" t="s">
        <v>68</v>
      </c>
    </row>
    <row r="6" spans="2:15 16373:16376" s="10" customFormat="1" ht="16.5" customHeight="1" x14ac:dyDescent="0.25">
      <c r="B6" s="9" t="s">
        <v>888</v>
      </c>
      <c r="D6" s="81"/>
      <c r="H6" s="11" t="s">
        <v>10</v>
      </c>
      <c r="I6" s="4" t="s">
        <v>71</v>
      </c>
      <c r="J6" s="5"/>
      <c r="K6" s="1"/>
      <c r="L6" s="4">
        <v>750</v>
      </c>
      <c r="M6" s="4">
        <v>250</v>
      </c>
      <c r="N6" s="7"/>
      <c r="O6" s="8"/>
      <c r="XEU6" s="1" t="s">
        <v>66</v>
      </c>
      <c r="XEV6" s="2" t="s">
        <v>67</v>
      </c>
    </row>
    <row r="7" spans="2:15 16373:16376" s="9" customFormat="1" ht="15.75" x14ac:dyDescent="0.25">
      <c r="B7" s="9" t="str">
        <f>REKAP!B5</f>
        <v>Periode 01 - 31 NOVEMBER 2021</v>
      </c>
      <c r="D7" s="82"/>
      <c r="H7" s="11" t="s">
        <v>11</v>
      </c>
      <c r="I7" s="4" t="s">
        <v>72</v>
      </c>
      <c r="J7" s="12"/>
      <c r="L7" s="4">
        <v>1150</v>
      </c>
      <c r="M7" s="4">
        <v>350</v>
      </c>
      <c r="N7" s="13"/>
      <c r="O7" s="8"/>
      <c r="XEU7" s="1"/>
      <c r="XEV7" s="3"/>
    </row>
    <row r="8" spans="2:15 16373:16376" s="9" customFormat="1" ht="15.75" x14ac:dyDescent="0.25">
      <c r="D8" s="82"/>
      <c r="H8" s="11" t="s">
        <v>69</v>
      </c>
      <c r="I8" s="4" t="s">
        <v>73</v>
      </c>
      <c r="J8" s="12"/>
      <c r="L8" s="4">
        <v>1500</v>
      </c>
      <c r="M8" s="4">
        <v>500</v>
      </c>
      <c r="N8" s="13"/>
      <c r="O8" s="8"/>
      <c r="XEU8" s="1"/>
      <c r="XEV8" s="3"/>
    </row>
    <row r="9" spans="2:15 16373:16376" s="9" customFormat="1" ht="15.75" x14ac:dyDescent="0.25">
      <c r="D9" s="82"/>
      <c r="H9" s="11"/>
      <c r="I9" s="4"/>
      <c r="J9" s="12"/>
      <c r="L9" s="4"/>
      <c r="M9" s="4"/>
      <c r="N9" s="7"/>
      <c r="O9" s="8"/>
      <c r="XEU9" s="1"/>
      <c r="XEV9" s="3"/>
    </row>
    <row r="10" spans="2:15 16373:16376" s="14" customFormat="1" ht="13.5" thickBot="1" x14ac:dyDescent="0.3">
      <c r="D10" s="20"/>
      <c r="J10" s="15"/>
      <c r="K10" s="15"/>
      <c r="L10" s="15"/>
      <c r="M10" s="15"/>
      <c r="N10" s="15"/>
      <c r="XEU10" s="1"/>
      <c r="XEV10" s="3"/>
    </row>
    <row r="11" spans="2:15 16373:16376" s="14" customFormat="1" ht="30.75" customHeight="1" x14ac:dyDescent="0.25">
      <c r="B11" s="129" t="s">
        <v>12</v>
      </c>
      <c r="C11" s="131" t="s">
        <v>14</v>
      </c>
      <c r="D11" s="79" t="s">
        <v>15</v>
      </c>
      <c r="E11" s="131" t="s">
        <v>16</v>
      </c>
      <c r="F11" s="35" t="s">
        <v>13</v>
      </c>
      <c r="G11" s="131" t="s">
        <v>17</v>
      </c>
      <c r="H11" s="35" t="s">
        <v>18</v>
      </c>
      <c r="I11" s="133" t="s">
        <v>19</v>
      </c>
      <c r="J11" s="16" t="s">
        <v>20</v>
      </c>
      <c r="K11" s="135" t="s">
        <v>21</v>
      </c>
      <c r="L11" s="136"/>
    </row>
    <row r="12" spans="2:15 16373:16376" s="20" customFormat="1" ht="32.25" customHeight="1" thickBot="1" x14ac:dyDescent="0.3">
      <c r="B12" s="130"/>
      <c r="C12" s="132"/>
      <c r="D12" s="80" t="s">
        <v>22</v>
      </c>
      <c r="E12" s="132"/>
      <c r="F12" s="36" t="s">
        <v>22</v>
      </c>
      <c r="G12" s="132"/>
      <c r="H12" s="36" t="s">
        <v>23</v>
      </c>
      <c r="I12" s="134"/>
      <c r="J12" s="17" t="s">
        <v>23</v>
      </c>
      <c r="K12" s="18" t="s">
        <v>24</v>
      </c>
      <c r="L12" s="19" t="s">
        <v>25</v>
      </c>
    </row>
    <row r="13" spans="2:15 16373:16376" s="14" customFormat="1" x14ac:dyDescent="0.25">
      <c r="D13" s="20"/>
      <c r="J13" s="15"/>
      <c r="K13" s="15"/>
      <c r="L13" s="15"/>
      <c r="XES13" s="34" t="s">
        <v>9</v>
      </c>
      <c r="XET13" s="1" t="s">
        <v>1</v>
      </c>
      <c r="XEU13" s="1" t="s">
        <v>26</v>
      </c>
    </row>
    <row r="14" spans="2:15 16373:16376" s="20" customFormat="1" ht="15" x14ac:dyDescent="0.25">
      <c r="B14" s="21">
        <v>1</v>
      </c>
      <c r="C14" s="22" t="s">
        <v>1028</v>
      </c>
      <c r="D14" s="83" t="s">
        <v>92</v>
      </c>
      <c r="E14" s="21" t="s">
        <v>1770</v>
      </c>
      <c r="F14" s="23" t="s">
        <v>93</v>
      </c>
      <c r="G14" s="23" t="s">
        <v>1080</v>
      </c>
      <c r="H14" s="83" t="s">
        <v>1081</v>
      </c>
      <c r="I14" s="24">
        <v>300</v>
      </c>
      <c r="J14" s="25" t="str">
        <f>IF($B$1="AQUA 1500 ML",IF(I14&lt;=1,"",IF(I14&lt;=49,"A",IF(I14&lt;=99,"B",IF(I14&lt;=199,"C","D")))))</f>
        <v>D</v>
      </c>
      <c r="K14" s="26">
        <f>IFERROR(VLOOKUP(J14,$H$5:$L$9,5,0)*I14,0)</f>
        <v>450000</v>
      </c>
      <c r="L14" s="26">
        <f>IFERROR(VLOOKUP(J14,$H$5:$M$9,6,0),0)*I14</f>
        <v>150000</v>
      </c>
      <c r="M14" s="20" t="str">
        <f>VLOOKUP(D14,'Hitlist A1500 ml Nov''21'!D:D,1,FALSE)</f>
        <v>555-0029701</v>
      </c>
      <c r="N14" s="27"/>
      <c r="O14" s="14"/>
      <c r="XES14" s="11" t="s">
        <v>10</v>
      </c>
      <c r="XET14" s="1" t="s">
        <v>1</v>
      </c>
      <c r="XEU14" s="3" t="s">
        <v>27</v>
      </c>
    </row>
    <row r="15" spans="2:15 16373:16376" s="20" customFormat="1" ht="15" x14ac:dyDescent="0.25">
      <c r="B15" s="21">
        <v>2</v>
      </c>
      <c r="C15" s="22" t="s">
        <v>1028</v>
      </c>
      <c r="D15" s="83" t="s">
        <v>271</v>
      </c>
      <c r="E15" s="21" t="s">
        <v>1771</v>
      </c>
      <c r="F15" s="23" t="s">
        <v>272</v>
      </c>
      <c r="G15" s="23" t="s">
        <v>1082</v>
      </c>
      <c r="H15" s="83" t="s">
        <v>1083</v>
      </c>
      <c r="I15" s="24">
        <v>50</v>
      </c>
      <c r="J15" s="25" t="str">
        <f t="shared" ref="J15:J96" si="0">IF($B$1="AQUA 1500 ML",IF(I15&lt;=1,"",IF(I15&lt;=49,"A",IF(I15&lt;=99,"B",IF(I15&lt;=199,"C","D")))))</f>
        <v>B</v>
      </c>
      <c r="K15" s="26">
        <f t="shared" ref="K15:K96" si="1">IFERROR(VLOOKUP(J15,$H$5:$L$9,5,0)*I15,0)</f>
        <v>37500</v>
      </c>
      <c r="L15" s="26">
        <f t="shared" ref="L15:L96" si="2">IFERROR(VLOOKUP(J15,$H$5:$M$9,6,0),0)*I15</f>
        <v>12500</v>
      </c>
      <c r="M15" s="20" t="str">
        <f>VLOOKUP(D15,'Hitlist A1500 ml Nov''21'!D:D,1,FALSE)</f>
        <v>555-0000143</v>
      </c>
      <c r="N15" s="27"/>
      <c r="O15" s="14"/>
      <c r="XES15" s="11" t="s">
        <v>11</v>
      </c>
      <c r="XET15" s="1" t="s">
        <v>1</v>
      </c>
      <c r="XEU15" s="3" t="s">
        <v>28</v>
      </c>
    </row>
    <row r="16" spans="2:15 16373:16376" s="20" customFormat="1" ht="15" x14ac:dyDescent="0.25">
      <c r="B16" s="21">
        <v>3</v>
      </c>
      <c r="C16" s="75" t="s">
        <v>1028</v>
      </c>
      <c r="D16" s="83" t="s">
        <v>141</v>
      </c>
      <c r="E16" s="21" t="s">
        <v>1771</v>
      </c>
      <c r="F16" s="23" t="s">
        <v>142</v>
      </c>
      <c r="G16" s="23" t="s">
        <v>1084</v>
      </c>
      <c r="H16" s="83" t="s">
        <v>1085</v>
      </c>
      <c r="I16" s="24">
        <v>201</v>
      </c>
      <c r="J16" s="25" t="str">
        <f t="shared" ref="J16" si="3">IF($B$1="AQUA 1500 ML",IF(I16&lt;=1,"",IF(I16&lt;=49,"A",IF(I16&lt;=99,"B",IF(I16&lt;=199,"C","D")))))</f>
        <v>D</v>
      </c>
      <c r="K16" s="26">
        <f t="shared" ref="K16" si="4">IFERROR(VLOOKUP(J16,$H$5:$L$9,5,0)*I16,0)</f>
        <v>301500</v>
      </c>
      <c r="L16" s="26">
        <f t="shared" ref="L16" si="5">IFERROR(VLOOKUP(J16,$H$5:$M$9,6,0),0)*I16</f>
        <v>100500</v>
      </c>
      <c r="M16" s="20" t="str">
        <f>VLOOKUP(D16,'Hitlist A1500 ml Nov''21'!D:D,1,FALSE)</f>
        <v>555-0025843</v>
      </c>
      <c r="N16" s="27"/>
      <c r="O16" s="14"/>
      <c r="XES16" s="11" t="s">
        <v>11</v>
      </c>
      <c r="XET16" s="1" t="s">
        <v>1</v>
      </c>
      <c r="XEU16" s="3" t="s">
        <v>28</v>
      </c>
    </row>
    <row r="17" spans="2:15" s="20" customFormat="1" ht="15" x14ac:dyDescent="0.25">
      <c r="B17" s="21">
        <v>4</v>
      </c>
      <c r="C17" s="22" t="s">
        <v>1033</v>
      </c>
      <c r="D17" s="83" t="s">
        <v>139</v>
      </c>
      <c r="E17" s="21" t="s">
        <v>1771</v>
      </c>
      <c r="F17" s="23" t="s">
        <v>140</v>
      </c>
      <c r="G17" s="23" t="s">
        <v>1086</v>
      </c>
      <c r="H17" s="83" t="s">
        <v>1087</v>
      </c>
      <c r="I17" s="24">
        <v>300</v>
      </c>
      <c r="J17" s="25" t="str">
        <f t="shared" si="0"/>
        <v>D</v>
      </c>
      <c r="K17" s="26">
        <f t="shared" si="1"/>
        <v>450000</v>
      </c>
      <c r="L17" s="26">
        <f t="shared" si="2"/>
        <v>150000</v>
      </c>
      <c r="M17" s="20" t="str">
        <f>VLOOKUP(D17,'Hitlist A1500 ml Nov''21'!D:D,1,FALSE)</f>
        <v>555-0009920</v>
      </c>
      <c r="N17" s="27"/>
      <c r="O17" s="14"/>
    </row>
    <row r="18" spans="2:15" s="20" customFormat="1" ht="15" x14ac:dyDescent="0.25">
      <c r="B18" s="21">
        <v>5</v>
      </c>
      <c r="C18" s="22" t="s">
        <v>1033</v>
      </c>
      <c r="D18" s="83" t="s">
        <v>113</v>
      </c>
      <c r="E18" s="21" t="s">
        <v>1771</v>
      </c>
      <c r="F18" s="23" t="s">
        <v>114</v>
      </c>
      <c r="G18" s="23" t="s">
        <v>1088</v>
      </c>
      <c r="H18" s="83" t="s">
        <v>1089</v>
      </c>
      <c r="I18" s="24">
        <v>201</v>
      </c>
      <c r="J18" s="25" t="str">
        <f t="shared" si="0"/>
        <v>D</v>
      </c>
      <c r="K18" s="26">
        <f>IFERROR(VLOOKUP(J18,$H$5:$L$9,5,0)*I18,0)</f>
        <v>301500</v>
      </c>
      <c r="L18" s="26">
        <f t="shared" si="2"/>
        <v>100500</v>
      </c>
      <c r="M18" s="20" t="str">
        <f>VLOOKUP(D18,'Hitlist A1500 ml Nov''21'!D:D,1,FALSE)</f>
        <v>555-0009555</v>
      </c>
      <c r="N18" s="27"/>
      <c r="O18" s="14"/>
    </row>
    <row r="19" spans="2:15" s="20" customFormat="1" ht="15" x14ac:dyDescent="0.25">
      <c r="B19" s="21">
        <v>6</v>
      </c>
      <c r="C19" s="22" t="s">
        <v>1036</v>
      </c>
      <c r="D19" s="83" t="s">
        <v>219</v>
      </c>
      <c r="E19" s="21" t="s">
        <v>1771</v>
      </c>
      <c r="F19" s="23" t="s">
        <v>220</v>
      </c>
      <c r="G19" s="23" t="s">
        <v>1090</v>
      </c>
      <c r="H19" s="83" t="s">
        <v>1091</v>
      </c>
      <c r="I19" s="24">
        <v>101</v>
      </c>
      <c r="J19" s="25" t="str">
        <f t="shared" si="0"/>
        <v>C</v>
      </c>
      <c r="K19" s="26">
        <f t="shared" si="1"/>
        <v>116150</v>
      </c>
      <c r="L19" s="26">
        <f t="shared" si="2"/>
        <v>35350</v>
      </c>
      <c r="M19" s="20" t="str">
        <f>VLOOKUP(D19,'Hitlist A1500 ml Nov''21'!D:D,1,FALSE)</f>
        <v>555-0013056</v>
      </c>
      <c r="N19" s="27"/>
      <c r="O19" s="14"/>
    </row>
    <row r="20" spans="2:15" s="20" customFormat="1" ht="15" x14ac:dyDescent="0.25">
      <c r="B20" s="21">
        <v>7</v>
      </c>
      <c r="C20" s="22" t="s">
        <v>1042</v>
      </c>
      <c r="D20" s="83" t="s">
        <v>152</v>
      </c>
      <c r="E20" s="21" t="s">
        <v>1771</v>
      </c>
      <c r="F20" s="23" t="s">
        <v>153</v>
      </c>
      <c r="G20" s="23" t="s">
        <v>1092</v>
      </c>
      <c r="H20" s="83" t="s">
        <v>1093</v>
      </c>
      <c r="I20" s="24">
        <v>201</v>
      </c>
      <c r="J20" s="25" t="str">
        <f t="shared" si="0"/>
        <v>D</v>
      </c>
      <c r="K20" s="26">
        <f t="shared" si="1"/>
        <v>301500</v>
      </c>
      <c r="L20" s="26">
        <f t="shared" si="2"/>
        <v>100500</v>
      </c>
      <c r="M20" s="20" t="str">
        <f>VLOOKUP(D20,'Hitlist A1500 ml Nov''21'!D:D,1,FALSE)</f>
        <v>555-0021348</v>
      </c>
      <c r="N20" s="27"/>
      <c r="O20" s="14"/>
    </row>
    <row r="21" spans="2:15" s="20" customFormat="1" ht="15" x14ac:dyDescent="0.25">
      <c r="B21" s="21">
        <v>8</v>
      </c>
      <c r="C21" s="22" t="s">
        <v>1042</v>
      </c>
      <c r="D21" s="83" t="s">
        <v>125</v>
      </c>
      <c r="E21" s="21" t="s">
        <v>1771</v>
      </c>
      <c r="F21" s="23" t="s">
        <v>126</v>
      </c>
      <c r="G21" s="23" t="s">
        <v>1094</v>
      </c>
      <c r="H21" s="83" t="s">
        <v>1095</v>
      </c>
      <c r="I21" s="24">
        <v>150</v>
      </c>
      <c r="J21" s="25" t="str">
        <f t="shared" si="0"/>
        <v>C</v>
      </c>
      <c r="K21" s="26">
        <f t="shared" si="1"/>
        <v>172500</v>
      </c>
      <c r="L21" s="26">
        <f t="shared" si="2"/>
        <v>52500</v>
      </c>
      <c r="M21" s="20" t="str">
        <f>VLOOKUP(D21,'Hitlist A1500 ml Nov''21'!D:D,1,FALSE)</f>
        <v>555-0030190</v>
      </c>
      <c r="N21" s="27"/>
      <c r="O21" s="14"/>
    </row>
    <row r="22" spans="2:15" s="20" customFormat="1" ht="15" x14ac:dyDescent="0.25">
      <c r="B22" s="21">
        <v>9</v>
      </c>
      <c r="C22" s="22" t="s">
        <v>1042</v>
      </c>
      <c r="D22" s="83" t="s">
        <v>526</v>
      </c>
      <c r="E22" s="21" t="s">
        <v>1771</v>
      </c>
      <c r="F22" s="23" t="s">
        <v>527</v>
      </c>
      <c r="G22" s="23" t="s">
        <v>1096</v>
      </c>
      <c r="H22" s="83" t="s">
        <v>1097</v>
      </c>
      <c r="I22" s="24">
        <v>20</v>
      </c>
      <c r="J22" s="25" t="str">
        <f t="shared" si="0"/>
        <v>A</v>
      </c>
      <c r="K22" s="26">
        <f t="shared" si="1"/>
        <v>7500</v>
      </c>
      <c r="L22" s="26">
        <f t="shared" si="2"/>
        <v>2500</v>
      </c>
      <c r="M22" s="20" t="str">
        <f>VLOOKUP(D22,'Hitlist A1500 ml Nov''21'!D:D,1,FALSE)</f>
        <v>555-0000060</v>
      </c>
      <c r="N22" s="27"/>
      <c r="O22" s="14"/>
    </row>
    <row r="23" spans="2:15" s="20" customFormat="1" ht="15" x14ac:dyDescent="0.25">
      <c r="B23" s="21">
        <v>10</v>
      </c>
      <c r="C23" s="22" t="s">
        <v>1042</v>
      </c>
      <c r="D23" s="83" t="s">
        <v>113</v>
      </c>
      <c r="E23" s="21" t="s">
        <v>1771</v>
      </c>
      <c r="F23" s="23" t="s">
        <v>114</v>
      </c>
      <c r="G23" s="23" t="s">
        <v>1088</v>
      </c>
      <c r="H23" s="83" t="s">
        <v>1098</v>
      </c>
      <c r="I23" s="24">
        <v>300</v>
      </c>
      <c r="J23" s="25" t="str">
        <f t="shared" si="0"/>
        <v>D</v>
      </c>
      <c r="K23" s="26">
        <f t="shared" si="1"/>
        <v>450000</v>
      </c>
      <c r="L23" s="26">
        <f t="shared" si="2"/>
        <v>150000</v>
      </c>
      <c r="M23" s="20" t="str">
        <f>VLOOKUP(D23,'Hitlist A1500 ml Nov''21'!D:D,1,FALSE)</f>
        <v>555-0009555</v>
      </c>
      <c r="N23" s="27"/>
      <c r="O23" s="14"/>
    </row>
    <row r="24" spans="2:15" s="20" customFormat="1" ht="15" x14ac:dyDescent="0.25">
      <c r="B24" s="21">
        <v>11</v>
      </c>
      <c r="C24" s="22" t="s">
        <v>1156</v>
      </c>
      <c r="D24" s="83" t="s">
        <v>1014</v>
      </c>
      <c r="E24" s="21" t="s">
        <v>1770</v>
      </c>
      <c r="F24" s="23" t="s">
        <v>1015</v>
      </c>
      <c r="G24" s="23" t="s">
        <v>1167</v>
      </c>
      <c r="H24" s="83" t="s">
        <v>1168</v>
      </c>
      <c r="I24" s="24">
        <v>1000</v>
      </c>
      <c r="J24" s="25" t="str">
        <f t="shared" si="0"/>
        <v>D</v>
      </c>
      <c r="K24" s="26">
        <f t="shared" si="1"/>
        <v>1500000</v>
      </c>
      <c r="L24" s="26">
        <f t="shared" si="2"/>
        <v>500000</v>
      </c>
      <c r="M24" s="20" t="str">
        <f>VLOOKUP(D24,'Hitlist A1500 ml Nov''21'!D:D,1,FALSE)</f>
        <v>555-0000910</v>
      </c>
      <c r="N24" s="27"/>
      <c r="O24" s="14"/>
    </row>
    <row r="25" spans="2:15" s="20" customFormat="1" ht="15" x14ac:dyDescent="0.25">
      <c r="B25" s="21">
        <v>12</v>
      </c>
      <c r="C25" s="22" t="s">
        <v>1156</v>
      </c>
      <c r="D25" s="83" t="s">
        <v>139</v>
      </c>
      <c r="E25" s="21" t="s">
        <v>1771</v>
      </c>
      <c r="F25" s="23" t="s">
        <v>140</v>
      </c>
      <c r="G25" s="23" t="s">
        <v>1086</v>
      </c>
      <c r="H25" s="83" t="s">
        <v>1165</v>
      </c>
      <c r="I25" s="24">
        <v>201</v>
      </c>
      <c r="J25" s="25" t="str">
        <f t="shared" si="0"/>
        <v>D</v>
      </c>
      <c r="K25" s="26">
        <f t="shared" si="1"/>
        <v>301500</v>
      </c>
      <c r="L25" s="26">
        <f t="shared" si="2"/>
        <v>100500</v>
      </c>
      <c r="M25" s="20" t="str">
        <f>VLOOKUP(D25,'Hitlist A1500 ml Nov''21'!D:D,1,FALSE)</f>
        <v>555-0009920</v>
      </c>
      <c r="N25" s="27"/>
    </row>
    <row r="26" spans="2:15" s="20" customFormat="1" ht="15" x14ac:dyDescent="0.25">
      <c r="B26" s="21">
        <v>13</v>
      </c>
      <c r="C26" s="22" t="s">
        <v>1156</v>
      </c>
      <c r="D26" s="83" t="s">
        <v>271</v>
      </c>
      <c r="E26" s="21" t="s">
        <v>1771</v>
      </c>
      <c r="F26" s="23" t="s">
        <v>272</v>
      </c>
      <c r="G26" s="23" t="s">
        <v>1082</v>
      </c>
      <c r="H26" s="83" t="s">
        <v>1166</v>
      </c>
      <c r="I26" s="24">
        <v>50</v>
      </c>
      <c r="J26" s="25" t="str">
        <f t="shared" si="0"/>
        <v>B</v>
      </c>
      <c r="K26" s="26">
        <f t="shared" si="1"/>
        <v>37500</v>
      </c>
      <c r="L26" s="26">
        <f t="shared" si="2"/>
        <v>12500</v>
      </c>
      <c r="M26" s="20" t="str">
        <f>VLOOKUP(D26,'Hitlist A1500 ml Nov''21'!D:D,1,FALSE)</f>
        <v>555-0000143</v>
      </c>
      <c r="N26" s="27"/>
    </row>
    <row r="27" spans="2:15" s="20" customFormat="1" ht="15" x14ac:dyDescent="0.25">
      <c r="B27" s="21">
        <v>14</v>
      </c>
      <c r="C27" s="22" t="s">
        <v>1199</v>
      </c>
      <c r="D27" s="83" t="s">
        <v>117</v>
      </c>
      <c r="E27" s="21" t="s">
        <v>1771</v>
      </c>
      <c r="F27" s="23" t="s">
        <v>118</v>
      </c>
      <c r="G27" s="23" t="s">
        <v>1224</v>
      </c>
      <c r="H27" s="83" t="s">
        <v>1225</v>
      </c>
      <c r="I27" s="24">
        <v>350</v>
      </c>
      <c r="J27" s="25" t="str">
        <f t="shared" si="0"/>
        <v>D</v>
      </c>
      <c r="K27" s="26">
        <f t="shared" si="1"/>
        <v>525000</v>
      </c>
      <c r="L27" s="26">
        <f t="shared" si="2"/>
        <v>175000</v>
      </c>
      <c r="M27" s="20" t="str">
        <f>VLOOKUP(D27,'Hitlist A1500 ml Nov''21'!D:D,1,FALSE)</f>
        <v>555-0030880</v>
      </c>
      <c r="N27" s="27"/>
    </row>
    <row r="28" spans="2:15" s="20" customFormat="1" ht="15" x14ac:dyDescent="0.25">
      <c r="B28" s="21">
        <v>15</v>
      </c>
      <c r="C28" s="22" t="s">
        <v>1234</v>
      </c>
      <c r="D28" s="83" t="s">
        <v>219</v>
      </c>
      <c r="E28" s="21" t="s">
        <v>1771</v>
      </c>
      <c r="F28" s="23" t="s">
        <v>220</v>
      </c>
      <c r="G28" s="23" t="s">
        <v>1090</v>
      </c>
      <c r="H28" s="83" t="s">
        <v>1258</v>
      </c>
      <c r="I28" s="24">
        <v>175</v>
      </c>
      <c r="J28" s="25" t="str">
        <f t="shared" si="0"/>
        <v>C</v>
      </c>
      <c r="K28" s="26">
        <f t="shared" si="1"/>
        <v>201250</v>
      </c>
      <c r="L28" s="26">
        <f t="shared" si="2"/>
        <v>61250</v>
      </c>
      <c r="M28" s="20" t="str">
        <f>VLOOKUP(D28,'Hitlist A1500 ml Nov''21'!D:D,1,FALSE)</f>
        <v>555-0013056</v>
      </c>
      <c r="N28" s="27"/>
    </row>
    <row r="29" spans="2:15" s="20" customFormat="1" ht="15" x14ac:dyDescent="0.25">
      <c r="B29" s="21">
        <v>16</v>
      </c>
      <c r="C29" s="22" t="s">
        <v>1234</v>
      </c>
      <c r="D29" s="83" t="s">
        <v>92</v>
      </c>
      <c r="E29" s="21" t="s">
        <v>1770</v>
      </c>
      <c r="F29" s="23" t="s">
        <v>93</v>
      </c>
      <c r="G29" s="23" t="s">
        <v>1080</v>
      </c>
      <c r="H29" s="83" t="s">
        <v>1261</v>
      </c>
      <c r="I29" s="24">
        <v>201</v>
      </c>
      <c r="J29" s="25" t="str">
        <f t="shared" si="0"/>
        <v>D</v>
      </c>
      <c r="K29" s="26">
        <f t="shared" si="1"/>
        <v>301500</v>
      </c>
      <c r="L29" s="26">
        <f t="shared" si="2"/>
        <v>100500</v>
      </c>
      <c r="M29" s="20" t="str">
        <f>VLOOKUP(D29,'Hitlist A1500 ml Nov''21'!D:D,1,FALSE)</f>
        <v>555-0029701</v>
      </c>
      <c r="N29" s="27"/>
    </row>
    <row r="30" spans="2:15" s="20" customFormat="1" ht="15" x14ac:dyDescent="0.25">
      <c r="B30" s="21">
        <v>17</v>
      </c>
      <c r="C30" s="22" t="s">
        <v>1234</v>
      </c>
      <c r="D30" s="83" t="s">
        <v>139</v>
      </c>
      <c r="E30" s="21" t="s">
        <v>1771</v>
      </c>
      <c r="F30" s="23" t="s">
        <v>140</v>
      </c>
      <c r="G30" s="23" t="s">
        <v>1086</v>
      </c>
      <c r="H30" s="83" t="s">
        <v>1259</v>
      </c>
      <c r="I30" s="24">
        <v>201</v>
      </c>
      <c r="J30" s="25" t="str">
        <f t="shared" si="0"/>
        <v>D</v>
      </c>
      <c r="K30" s="26">
        <f t="shared" si="1"/>
        <v>301500</v>
      </c>
      <c r="L30" s="26">
        <f t="shared" si="2"/>
        <v>100500</v>
      </c>
      <c r="M30" s="20" t="str">
        <f>VLOOKUP(D30,'Hitlist A1500 ml Nov''21'!D:D,1,FALSE)</f>
        <v>555-0009920</v>
      </c>
      <c r="N30" s="27"/>
    </row>
    <row r="31" spans="2:15" s="20" customFormat="1" ht="15" x14ac:dyDescent="0.25">
      <c r="B31" s="21">
        <v>18</v>
      </c>
      <c r="C31" s="22" t="s">
        <v>1234</v>
      </c>
      <c r="D31" s="83" t="s">
        <v>113</v>
      </c>
      <c r="E31" s="21" t="s">
        <v>1771</v>
      </c>
      <c r="F31" s="23" t="s">
        <v>114</v>
      </c>
      <c r="G31" s="23" t="s">
        <v>1088</v>
      </c>
      <c r="H31" s="83" t="s">
        <v>1260</v>
      </c>
      <c r="I31" s="24">
        <v>201</v>
      </c>
      <c r="J31" s="25" t="str">
        <f t="shared" si="0"/>
        <v>D</v>
      </c>
      <c r="K31" s="26">
        <f t="shared" si="1"/>
        <v>301500</v>
      </c>
      <c r="L31" s="26">
        <f t="shared" si="2"/>
        <v>100500</v>
      </c>
      <c r="M31" s="20" t="str">
        <f>VLOOKUP(D31,'Hitlist A1500 ml Nov''21'!D:D,1,FALSE)</f>
        <v>555-0009555</v>
      </c>
      <c r="N31" s="27"/>
    </row>
    <row r="32" spans="2:15" s="20" customFormat="1" ht="15" x14ac:dyDescent="0.25">
      <c r="B32" s="21">
        <v>19</v>
      </c>
      <c r="C32" s="22" t="s">
        <v>1300</v>
      </c>
      <c r="D32" s="83" t="s">
        <v>558</v>
      </c>
      <c r="E32" s="21" t="s">
        <v>1771</v>
      </c>
      <c r="F32" s="23" t="s">
        <v>559</v>
      </c>
      <c r="G32" s="23" t="s">
        <v>1324</v>
      </c>
      <c r="H32" s="83" t="s">
        <v>1325</v>
      </c>
      <c r="I32" s="24">
        <v>15</v>
      </c>
      <c r="J32" s="25" t="str">
        <f t="shared" si="0"/>
        <v>A</v>
      </c>
      <c r="K32" s="26">
        <f t="shared" si="1"/>
        <v>5625</v>
      </c>
      <c r="L32" s="26">
        <f t="shared" si="2"/>
        <v>1875</v>
      </c>
      <c r="M32" s="20" t="str">
        <f>VLOOKUP(D32,'Hitlist A1500 ml Nov''21'!D:D,1,FALSE)</f>
        <v>555-0009553</v>
      </c>
      <c r="N32" s="27"/>
    </row>
    <row r="33" spans="2:14" s="20" customFormat="1" ht="15" x14ac:dyDescent="0.25">
      <c r="B33" s="21">
        <v>20</v>
      </c>
      <c r="C33" s="22" t="s">
        <v>1300</v>
      </c>
      <c r="D33" s="83" t="s">
        <v>92</v>
      </c>
      <c r="E33" s="21" t="s">
        <v>1770</v>
      </c>
      <c r="F33" s="23" t="s">
        <v>93</v>
      </c>
      <c r="G33" s="23" t="s">
        <v>1080</v>
      </c>
      <c r="H33" s="83" t="s">
        <v>1326</v>
      </c>
      <c r="I33" s="24">
        <v>201</v>
      </c>
      <c r="J33" s="25" t="str">
        <f t="shared" si="0"/>
        <v>D</v>
      </c>
      <c r="K33" s="26">
        <f t="shared" si="1"/>
        <v>301500</v>
      </c>
      <c r="L33" s="26">
        <f t="shared" si="2"/>
        <v>100500</v>
      </c>
      <c r="M33" s="20" t="str">
        <f>VLOOKUP(D33,'Hitlist A1500 ml Nov''21'!D:D,1,FALSE)</f>
        <v>555-0029701</v>
      </c>
      <c r="N33" s="27"/>
    </row>
    <row r="34" spans="2:14" s="20" customFormat="1" ht="15" x14ac:dyDescent="0.25">
      <c r="B34" s="21">
        <v>21</v>
      </c>
      <c r="C34" s="22" t="s">
        <v>1300</v>
      </c>
      <c r="D34" s="83" t="s">
        <v>92</v>
      </c>
      <c r="E34" s="21" t="s">
        <v>1770</v>
      </c>
      <c r="F34" s="23" t="s">
        <v>93</v>
      </c>
      <c r="G34" s="23" t="s">
        <v>1080</v>
      </c>
      <c r="H34" s="83" t="s">
        <v>1329</v>
      </c>
      <c r="I34" s="24">
        <v>201</v>
      </c>
      <c r="J34" s="25" t="str">
        <f t="shared" si="0"/>
        <v>D</v>
      </c>
      <c r="K34" s="26">
        <f t="shared" si="1"/>
        <v>301500</v>
      </c>
      <c r="L34" s="26">
        <f t="shared" si="2"/>
        <v>100500</v>
      </c>
      <c r="M34" s="20" t="str">
        <f>VLOOKUP(D34,'Hitlist A1500 ml Nov''21'!D:D,1,FALSE)</f>
        <v>555-0029701</v>
      </c>
      <c r="N34" s="27"/>
    </row>
    <row r="35" spans="2:14" s="20" customFormat="1" ht="15" x14ac:dyDescent="0.25">
      <c r="B35" s="21">
        <v>22</v>
      </c>
      <c r="C35" s="22" t="s">
        <v>1300</v>
      </c>
      <c r="D35" s="83" t="s">
        <v>167</v>
      </c>
      <c r="E35" s="21" t="s">
        <v>1770</v>
      </c>
      <c r="F35" s="23" t="s">
        <v>168</v>
      </c>
      <c r="G35" s="23" t="s">
        <v>1330</v>
      </c>
      <c r="H35" s="83" t="s">
        <v>1331</v>
      </c>
      <c r="I35" s="24">
        <v>250</v>
      </c>
      <c r="J35" s="25" t="str">
        <f t="shared" si="0"/>
        <v>D</v>
      </c>
      <c r="K35" s="26">
        <f t="shared" si="1"/>
        <v>375000</v>
      </c>
      <c r="L35" s="26">
        <f t="shared" si="2"/>
        <v>125000</v>
      </c>
      <c r="M35" s="20" t="str">
        <f>VLOOKUP(D35,'Hitlist A1500 ml Nov''21'!D:D,1,FALSE)</f>
        <v>555-0004601</v>
      </c>
      <c r="N35" s="27"/>
    </row>
    <row r="36" spans="2:14" s="20" customFormat="1" ht="15" x14ac:dyDescent="0.25">
      <c r="B36" s="21">
        <v>23</v>
      </c>
      <c r="C36" s="75" t="s">
        <v>1300</v>
      </c>
      <c r="D36" s="83" t="s">
        <v>301</v>
      </c>
      <c r="E36" s="21" t="s">
        <v>1771</v>
      </c>
      <c r="F36" s="23" t="s">
        <v>302</v>
      </c>
      <c r="G36" s="23" t="s">
        <v>1327</v>
      </c>
      <c r="H36" s="83" t="s">
        <v>1328</v>
      </c>
      <c r="I36" s="24">
        <v>100</v>
      </c>
      <c r="J36" s="25" t="str">
        <f t="shared" si="0"/>
        <v>C</v>
      </c>
      <c r="K36" s="26">
        <f t="shared" si="1"/>
        <v>115000</v>
      </c>
      <c r="L36" s="26">
        <f t="shared" si="2"/>
        <v>35000</v>
      </c>
      <c r="M36" s="20" t="str">
        <f>VLOOKUP(D36,'Hitlist A1500 ml Nov''21'!D:D,1,FALSE)</f>
        <v>555-0024489</v>
      </c>
      <c r="N36" s="27"/>
    </row>
    <row r="37" spans="2:14" s="20" customFormat="1" ht="15" x14ac:dyDescent="0.25">
      <c r="B37" s="21">
        <v>24</v>
      </c>
      <c r="C37" s="22" t="s">
        <v>1300</v>
      </c>
      <c r="D37" s="83" t="s">
        <v>900</v>
      </c>
      <c r="E37" s="21" t="s">
        <v>1771</v>
      </c>
      <c r="F37" s="23" t="s">
        <v>901</v>
      </c>
      <c r="G37" s="23" t="s">
        <v>1332</v>
      </c>
      <c r="H37" s="83" t="s">
        <v>1333</v>
      </c>
      <c r="I37" s="24">
        <v>100</v>
      </c>
      <c r="J37" s="25" t="str">
        <f t="shared" si="0"/>
        <v>C</v>
      </c>
      <c r="K37" s="26">
        <f t="shared" si="1"/>
        <v>115000</v>
      </c>
      <c r="L37" s="26">
        <f t="shared" si="2"/>
        <v>35000</v>
      </c>
      <c r="M37" s="20" t="str">
        <f>VLOOKUP(D37,'Hitlist A1500 ml Nov''21'!D:D,1,FALSE)</f>
        <v>555-0030946</v>
      </c>
      <c r="N37" s="27"/>
    </row>
    <row r="38" spans="2:14" s="20" customFormat="1" ht="15" x14ac:dyDescent="0.25">
      <c r="B38" s="21">
        <v>25</v>
      </c>
      <c r="C38" s="22" t="s">
        <v>1348</v>
      </c>
      <c r="D38" s="83" t="s">
        <v>92</v>
      </c>
      <c r="E38" s="21" t="s">
        <v>1770</v>
      </c>
      <c r="F38" s="23" t="s">
        <v>93</v>
      </c>
      <c r="G38" s="23" t="s">
        <v>1080</v>
      </c>
      <c r="H38" s="83" t="s">
        <v>1370</v>
      </c>
      <c r="I38" s="24">
        <v>201</v>
      </c>
      <c r="J38" s="25" t="str">
        <f t="shared" si="0"/>
        <v>D</v>
      </c>
      <c r="K38" s="26">
        <f t="shared" si="1"/>
        <v>301500</v>
      </c>
      <c r="L38" s="26">
        <f t="shared" si="2"/>
        <v>100500</v>
      </c>
      <c r="M38" s="20" t="str">
        <f>VLOOKUP(D38,'Hitlist A1500 ml Nov''21'!D:D,1,FALSE)</f>
        <v>555-0029701</v>
      </c>
      <c r="N38" s="27"/>
    </row>
    <row r="39" spans="2:14" s="20" customFormat="1" ht="15" x14ac:dyDescent="0.25">
      <c r="B39" s="21">
        <v>26</v>
      </c>
      <c r="C39" s="22" t="s">
        <v>1348</v>
      </c>
      <c r="D39" s="83" t="s">
        <v>139</v>
      </c>
      <c r="E39" s="21" t="s">
        <v>1771</v>
      </c>
      <c r="F39" s="23" t="s">
        <v>140</v>
      </c>
      <c r="G39" s="23" t="s">
        <v>1086</v>
      </c>
      <c r="H39" s="83" t="s">
        <v>1371</v>
      </c>
      <c r="I39" s="24">
        <v>201</v>
      </c>
      <c r="J39" s="25" t="str">
        <f t="shared" si="0"/>
        <v>D</v>
      </c>
      <c r="K39" s="26">
        <f t="shared" si="1"/>
        <v>301500</v>
      </c>
      <c r="L39" s="26">
        <f t="shared" si="2"/>
        <v>100500</v>
      </c>
      <c r="M39" s="20" t="str">
        <f>VLOOKUP(D39,'Hitlist A1500 ml Nov''21'!D:D,1,FALSE)</f>
        <v>555-0009920</v>
      </c>
      <c r="N39" s="27"/>
    </row>
    <row r="40" spans="2:14" s="20" customFormat="1" ht="15" x14ac:dyDescent="0.25">
      <c r="B40" s="21">
        <v>27</v>
      </c>
      <c r="C40" s="22" t="s">
        <v>1348</v>
      </c>
      <c r="D40" s="83" t="s">
        <v>101</v>
      </c>
      <c r="E40" s="21" t="s">
        <v>1771</v>
      </c>
      <c r="F40" s="23" t="s">
        <v>102</v>
      </c>
      <c r="G40" s="23" t="s">
        <v>1372</v>
      </c>
      <c r="H40" s="83" t="s">
        <v>1373</v>
      </c>
      <c r="I40" s="24">
        <v>1000</v>
      </c>
      <c r="J40" s="25" t="str">
        <f t="shared" si="0"/>
        <v>D</v>
      </c>
      <c r="K40" s="26">
        <f t="shared" si="1"/>
        <v>1500000</v>
      </c>
      <c r="L40" s="26">
        <f t="shared" si="2"/>
        <v>500000</v>
      </c>
      <c r="M40" s="20" t="str">
        <f>VLOOKUP(D40,'Hitlist A1500 ml Nov''21'!D:D,1,FALSE)</f>
        <v>555-0013124</v>
      </c>
      <c r="N40" s="27"/>
    </row>
    <row r="41" spans="2:14" s="20" customFormat="1" ht="15" x14ac:dyDescent="0.25">
      <c r="B41" s="21">
        <v>28</v>
      </c>
      <c r="C41" s="22" t="s">
        <v>1385</v>
      </c>
      <c r="D41" s="83" t="s">
        <v>469</v>
      </c>
      <c r="E41" s="21" t="s">
        <v>1771</v>
      </c>
      <c r="F41" s="23" t="s">
        <v>470</v>
      </c>
      <c r="G41" s="23" t="s">
        <v>1403</v>
      </c>
      <c r="H41" s="83" t="s">
        <v>1404</v>
      </c>
      <c r="I41" s="24">
        <v>50</v>
      </c>
      <c r="J41" s="25" t="str">
        <f t="shared" si="0"/>
        <v>B</v>
      </c>
      <c r="K41" s="26">
        <f t="shared" si="1"/>
        <v>37500</v>
      </c>
      <c r="L41" s="26">
        <f t="shared" si="2"/>
        <v>12500</v>
      </c>
      <c r="M41" s="20" t="str">
        <f>VLOOKUP(D41,'Hitlist A1500 ml Nov''21'!D:D,1,FALSE)</f>
        <v>555-0000089</v>
      </c>
      <c r="N41" s="27"/>
    </row>
    <row r="42" spans="2:14" s="20" customFormat="1" ht="15" x14ac:dyDescent="0.25">
      <c r="B42" s="21">
        <v>29</v>
      </c>
      <c r="C42" s="22" t="s">
        <v>1385</v>
      </c>
      <c r="D42" s="83" t="s">
        <v>161</v>
      </c>
      <c r="E42" s="21" t="s">
        <v>1770</v>
      </c>
      <c r="F42" s="23" t="s">
        <v>162</v>
      </c>
      <c r="G42" s="23" t="s">
        <v>1405</v>
      </c>
      <c r="H42" s="83" t="s">
        <v>1406</v>
      </c>
      <c r="I42" s="24">
        <v>201</v>
      </c>
      <c r="J42" s="25" t="str">
        <f t="shared" si="0"/>
        <v>D</v>
      </c>
      <c r="K42" s="26">
        <f t="shared" si="1"/>
        <v>301500</v>
      </c>
      <c r="L42" s="26">
        <f t="shared" si="2"/>
        <v>100500</v>
      </c>
      <c r="M42" s="20" t="str">
        <f>VLOOKUP(D42,'Hitlist A1500 ml Nov''21'!D:D,1,FALSE)</f>
        <v>555-0000909</v>
      </c>
      <c r="N42" s="27"/>
    </row>
    <row r="43" spans="2:14" s="20" customFormat="1" ht="15" x14ac:dyDescent="0.25">
      <c r="B43" s="21">
        <v>30</v>
      </c>
      <c r="C43" s="22" t="s">
        <v>1385</v>
      </c>
      <c r="D43" s="83" t="s">
        <v>92</v>
      </c>
      <c r="E43" s="21" t="s">
        <v>1770</v>
      </c>
      <c r="F43" s="23" t="s">
        <v>93</v>
      </c>
      <c r="G43" s="23" t="s">
        <v>1080</v>
      </c>
      <c r="H43" s="83" t="s">
        <v>1407</v>
      </c>
      <c r="I43" s="24">
        <v>201</v>
      </c>
      <c r="J43" s="25" t="str">
        <f t="shared" si="0"/>
        <v>D</v>
      </c>
      <c r="K43" s="26">
        <f t="shared" si="1"/>
        <v>301500</v>
      </c>
      <c r="L43" s="26">
        <f t="shared" si="2"/>
        <v>100500</v>
      </c>
      <c r="M43" s="20" t="str">
        <f>VLOOKUP(D43,'Hitlist A1500 ml Nov''21'!D:D,1,FALSE)</f>
        <v>555-0029701</v>
      </c>
      <c r="N43" s="27"/>
    </row>
    <row r="44" spans="2:14" s="20" customFormat="1" ht="15" x14ac:dyDescent="0.25">
      <c r="B44" s="21">
        <v>31</v>
      </c>
      <c r="C44" s="22" t="s">
        <v>1412</v>
      </c>
      <c r="D44" s="83" t="s">
        <v>347</v>
      </c>
      <c r="E44" s="21" t="s">
        <v>1771</v>
      </c>
      <c r="F44" s="23" t="s">
        <v>348</v>
      </c>
      <c r="G44" s="23" t="s">
        <v>1750</v>
      </c>
      <c r="H44" s="83" t="s">
        <v>1751</v>
      </c>
      <c r="I44" s="24">
        <v>100</v>
      </c>
      <c r="J44" s="25" t="str">
        <f t="shared" si="0"/>
        <v>C</v>
      </c>
      <c r="K44" s="26">
        <f t="shared" si="1"/>
        <v>115000</v>
      </c>
      <c r="L44" s="26">
        <f t="shared" si="2"/>
        <v>35000</v>
      </c>
      <c r="M44" s="20" t="str">
        <f>VLOOKUP(D44,'Hitlist A1500 ml Nov''21'!D:D,1,FALSE)</f>
        <v>555-0004352</v>
      </c>
      <c r="N44" s="27"/>
    </row>
    <row r="45" spans="2:14" s="20" customFormat="1" ht="15" x14ac:dyDescent="0.25">
      <c r="B45" s="21">
        <v>32</v>
      </c>
      <c r="C45" s="22" t="s">
        <v>1412</v>
      </c>
      <c r="D45" s="83" t="s">
        <v>271</v>
      </c>
      <c r="E45" s="21" t="s">
        <v>1771</v>
      </c>
      <c r="F45" s="23" t="s">
        <v>272</v>
      </c>
      <c r="G45" s="23" t="s">
        <v>1082</v>
      </c>
      <c r="H45" s="83" t="s">
        <v>1752</v>
      </c>
      <c r="I45" s="24">
        <v>50</v>
      </c>
      <c r="J45" s="25" t="str">
        <f t="shared" ref="J45:J79" si="6">IF($B$1="AQUA 1500 ML",IF(I45&lt;=1,"",IF(I45&lt;=49,"A",IF(I45&lt;=99,"B",IF(I45&lt;=199,"C","D")))))</f>
        <v>B</v>
      </c>
      <c r="K45" s="26">
        <f t="shared" ref="K45:K79" si="7">IFERROR(VLOOKUP(J45,$H$5:$L$9,5,0)*I45,0)</f>
        <v>37500</v>
      </c>
      <c r="L45" s="26">
        <f t="shared" ref="L45:L79" si="8">IFERROR(VLOOKUP(J45,$H$5:$M$9,6,0),0)*I45</f>
        <v>12500</v>
      </c>
      <c r="M45" s="20" t="str">
        <f>VLOOKUP(D45,'Hitlist A1500 ml Nov''21'!D:D,1,FALSE)</f>
        <v>555-0000143</v>
      </c>
      <c r="N45" s="27"/>
    </row>
    <row r="46" spans="2:14" s="20" customFormat="1" ht="15" x14ac:dyDescent="0.25">
      <c r="B46" s="21">
        <v>33</v>
      </c>
      <c r="C46" s="22" t="s">
        <v>1440</v>
      </c>
      <c r="D46" s="83" t="s">
        <v>125</v>
      </c>
      <c r="E46" s="21" t="s">
        <v>1771</v>
      </c>
      <c r="F46" s="23" t="s">
        <v>126</v>
      </c>
      <c r="G46" s="23" t="s">
        <v>1094</v>
      </c>
      <c r="H46" s="83" t="s">
        <v>1447</v>
      </c>
      <c r="I46" s="24">
        <v>250</v>
      </c>
      <c r="J46" s="25" t="str">
        <f t="shared" si="6"/>
        <v>D</v>
      </c>
      <c r="K46" s="26">
        <f t="shared" si="7"/>
        <v>375000</v>
      </c>
      <c r="L46" s="26">
        <f t="shared" si="8"/>
        <v>125000</v>
      </c>
      <c r="M46" s="20" t="str">
        <f>VLOOKUP(D46,'Hitlist A1500 ml Nov''21'!D:D,1,FALSE)</f>
        <v>555-0030190</v>
      </c>
      <c r="N46" s="27"/>
    </row>
    <row r="47" spans="2:14" s="20" customFormat="1" ht="15" x14ac:dyDescent="0.25">
      <c r="B47" s="21">
        <v>34</v>
      </c>
      <c r="C47" s="22" t="s">
        <v>1449</v>
      </c>
      <c r="D47" s="83" t="s">
        <v>900</v>
      </c>
      <c r="E47" s="21" t="s">
        <v>1771</v>
      </c>
      <c r="F47" s="23" t="s">
        <v>901</v>
      </c>
      <c r="G47" s="23" t="s">
        <v>1332</v>
      </c>
      <c r="H47" s="83" t="s">
        <v>1458</v>
      </c>
      <c r="I47" s="24">
        <v>201</v>
      </c>
      <c r="J47" s="25" t="str">
        <f t="shared" si="6"/>
        <v>D</v>
      </c>
      <c r="K47" s="26">
        <f t="shared" si="7"/>
        <v>301500</v>
      </c>
      <c r="L47" s="26">
        <f t="shared" si="8"/>
        <v>100500</v>
      </c>
      <c r="M47" s="20" t="str">
        <f>VLOOKUP(D47,'Hitlist A1500 ml Nov''21'!D:D,1,FALSE)</f>
        <v>555-0030946</v>
      </c>
      <c r="N47" s="27"/>
    </row>
    <row r="48" spans="2:14" s="20" customFormat="1" ht="15" x14ac:dyDescent="0.25">
      <c r="B48" s="21">
        <v>35</v>
      </c>
      <c r="C48" s="22" t="s">
        <v>1477</v>
      </c>
      <c r="D48" s="83" t="s">
        <v>92</v>
      </c>
      <c r="E48" s="21" t="s">
        <v>1770</v>
      </c>
      <c r="F48" s="23" t="s">
        <v>93</v>
      </c>
      <c r="G48" s="23" t="s">
        <v>1080</v>
      </c>
      <c r="H48" s="83" t="s">
        <v>1499</v>
      </c>
      <c r="I48" s="24">
        <v>201</v>
      </c>
      <c r="J48" s="25" t="str">
        <f t="shared" si="6"/>
        <v>D</v>
      </c>
      <c r="K48" s="26">
        <f t="shared" si="7"/>
        <v>301500</v>
      </c>
      <c r="L48" s="26">
        <f t="shared" si="8"/>
        <v>100500</v>
      </c>
      <c r="M48" s="20" t="str">
        <f>VLOOKUP(D48,'Hitlist A1500 ml Nov''21'!D:D,1,FALSE)</f>
        <v>555-0029701</v>
      </c>
      <c r="N48" s="27"/>
    </row>
    <row r="49" spans="2:14" s="20" customFormat="1" ht="15" x14ac:dyDescent="0.25">
      <c r="B49" s="21">
        <v>36</v>
      </c>
      <c r="C49" s="22" t="s">
        <v>1477</v>
      </c>
      <c r="D49" s="83" t="s">
        <v>141</v>
      </c>
      <c r="E49" s="21" t="s">
        <v>1771</v>
      </c>
      <c r="F49" s="23" t="s">
        <v>142</v>
      </c>
      <c r="G49" s="23" t="s">
        <v>1084</v>
      </c>
      <c r="H49" s="83" t="s">
        <v>1500</v>
      </c>
      <c r="I49" s="24">
        <v>201</v>
      </c>
      <c r="J49" s="25" t="str">
        <f t="shared" si="6"/>
        <v>D</v>
      </c>
      <c r="K49" s="26">
        <f t="shared" si="7"/>
        <v>301500</v>
      </c>
      <c r="L49" s="26">
        <f t="shared" si="8"/>
        <v>100500</v>
      </c>
      <c r="M49" s="20" t="str">
        <f>VLOOKUP(D49,'Hitlist A1500 ml Nov''21'!D:D,1,FALSE)</f>
        <v>555-0025843</v>
      </c>
      <c r="N49" s="27"/>
    </row>
    <row r="50" spans="2:14" s="20" customFormat="1" ht="15" x14ac:dyDescent="0.25">
      <c r="B50" s="21">
        <v>37</v>
      </c>
      <c r="C50" s="22" t="s">
        <v>1520</v>
      </c>
      <c r="D50" s="83" t="s">
        <v>219</v>
      </c>
      <c r="E50" s="21" t="s">
        <v>1771</v>
      </c>
      <c r="F50" s="23" t="s">
        <v>220</v>
      </c>
      <c r="G50" s="23" t="s">
        <v>1090</v>
      </c>
      <c r="H50" s="83" t="s">
        <v>1571</v>
      </c>
      <c r="I50" s="24">
        <v>100</v>
      </c>
      <c r="J50" s="25" t="str">
        <f t="shared" si="6"/>
        <v>C</v>
      </c>
      <c r="K50" s="26">
        <f t="shared" si="7"/>
        <v>115000</v>
      </c>
      <c r="L50" s="26">
        <f t="shared" si="8"/>
        <v>35000</v>
      </c>
      <c r="M50" s="20" t="str">
        <f>VLOOKUP(D50,'Hitlist A1500 ml Nov''21'!D:D,1,FALSE)</f>
        <v>555-0013056</v>
      </c>
      <c r="N50" s="27"/>
    </row>
    <row r="51" spans="2:14" s="20" customFormat="1" ht="15" x14ac:dyDescent="0.25">
      <c r="B51" s="21">
        <v>38</v>
      </c>
      <c r="C51" s="22" t="s">
        <v>1520</v>
      </c>
      <c r="D51" s="83" t="s">
        <v>536</v>
      </c>
      <c r="E51" s="21" t="s">
        <v>1771</v>
      </c>
      <c r="F51" s="23" t="s">
        <v>537</v>
      </c>
      <c r="G51" s="23" t="s">
        <v>1572</v>
      </c>
      <c r="H51" s="83" t="s">
        <v>1573</v>
      </c>
      <c r="I51" s="24">
        <v>15</v>
      </c>
      <c r="J51" s="25" t="str">
        <f t="shared" si="6"/>
        <v>A</v>
      </c>
      <c r="K51" s="26">
        <f t="shared" si="7"/>
        <v>5625</v>
      </c>
      <c r="L51" s="26">
        <f t="shared" si="8"/>
        <v>1875</v>
      </c>
      <c r="M51" s="20" t="str">
        <f>VLOOKUP(D51,'Hitlist A1500 ml Nov''21'!D:D,1,FALSE)</f>
        <v>555-0000142</v>
      </c>
      <c r="N51" s="27"/>
    </row>
    <row r="52" spans="2:14" s="20" customFormat="1" ht="15" x14ac:dyDescent="0.25">
      <c r="B52" s="21">
        <v>39</v>
      </c>
      <c r="C52" s="22" t="s">
        <v>1520</v>
      </c>
      <c r="D52" s="83" t="s">
        <v>115</v>
      </c>
      <c r="E52" s="21" t="s">
        <v>1770</v>
      </c>
      <c r="F52" s="23" t="s">
        <v>116</v>
      </c>
      <c r="G52" s="23" t="s">
        <v>1446</v>
      </c>
      <c r="H52" s="83" t="s">
        <v>1574</v>
      </c>
      <c r="I52" s="24">
        <v>300</v>
      </c>
      <c r="J52" s="25" t="str">
        <f t="shared" si="6"/>
        <v>D</v>
      </c>
      <c r="K52" s="26">
        <f t="shared" si="7"/>
        <v>450000</v>
      </c>
      <c r="L52" s="26">
        <f t="shared" si="8"/>
        <v>150000</v>
      </c>
      <c r="M52" s="20" t="str">
        <f>VLOOKUP(D52,'Hitlist A1500 ml Nov''21'!D:D,1,FALSE)</f>
        <v>555-0005407</v>
      </c>
      <c r="N52" s="27"/>
    </row>
    <row r="53" spans="2:14" s="20" customFormat="1" ht="15" x14ac:dyDescent="0.25">
      <c r="B53" s="21">
        <v>40</v>
      </c>
      <c r="C53" s="22" t="s">
        <v>1522</v>
      </c>
      <c r="D53" s="83" t="s">
        <v>113</v>
      </c>
      <c r="E53" s="21" t="s">
        <v>1771</v>
      </c>
      <c r="F53" s="23" t="s">
        <v>114</v>
      </c>
      <c r="G53" s="23" t="s">
        <v>1088</v>
      </c>
      <c r="H53" s="83" t="s">
        <v>1575</v>
      </c>
      <c r="I53" s="24">
        <v>201</v>
      </c>
      <c r="J53" s="25" t="str">
        <f t="shared" si="6"/>
        <v>D</v>
      </c>
      <c r="K53" s="26">
        <f t="shared" si="7"/>
        <v>301500</v>
      </c>
      <c r="L53" s="26">
        <f t="shared" si="8"/>
        <v>100500</v>
      </c>
      <c r="M53" s="20" t="str">
        <f>VLOOKUP(D53,'Hitlist A1500 ml Nov''21'!D:D,1,FALSE)</f>
        <v>555-0009555</v>
      </c>
      <c r="N53" s="27"/>
    </row>
    <row r="54" spans="2:14" s="20" customFormat="1" ht="15" x14ac:dyDescent="0.25">
      <c r="B54" s="21">
        <v>41</v>
      </c>
      <c r="C54" s="22" t="s">
        <v>1522</v>
      </c>
      <c r="D54" s="83" t="s">
        <v>152</v>
      </c>
      <c r="E54" s="21" t="s">
        <v>1771</v>
      </c>
      <c r="F54" s="23" t="s">
        <v>153</v>
      </c>
      <c r="G54" s="23" t="s">
        <v>1092</v>
      </c>
      <c r="H54" s="83" t="s">
        <v>1576</v>
      </c>
      <c r="I54" s="24">
        <v>100</v>
      </c>
      <c r="J54" s="25" t="str">
        <f t="shared" si="6"/>
        <v>C</v>
      </c>
      <c r="K54" s="26">
        <f t="shared" si="7"/>
        <v>115000</v>
      </c>
      <c r="L54" s="26">
        <f t="shared" si="8"/>
        <v>35000</v>
      </c>
      <c r="M54" s="20" t="str">
        <f>VLOOKUP(D54,'Hitlist A1500 ml Nov''21'!D:D,1,FALSE)</f>
        <v>555-0021348</v>
      </c>
      <c r="N54" s="27"/>
    </row>
    <row r="55" spans="2:14" s="20" customFormat="1" ht="15" x14ac:dyDescent="0.25">
      <c r="B55" s="21">
        <v>42</v>
      </c>
      <c r="C55" s="22" t="s">
        <v>1524</v>
      </c>
      <c r="D55" s="83" t="s">
        <v>92</v>
      </c>
      <c r="E55" s="21" t="s">
        <v>1770</v>
      </c>
      <c r="F55" s="23" t="s">
        <v>93</v>
      </c>
      <c r="G55" s="23" t="s">
        <v>1080</v>
      </c>
      <c r="H55" s="83" t="s">
        <v>1577</v>
      </c>
      <c r="I55" s="24">
        <v>201</v>
      </c>
      <c r="J55" s="25" t="str">
        <f t="shared" si="6"/>
        <v>D</v>
      </c>
      <c r="K55" s="26">
        <f t="shared" si="7"/>
        <v>301500</v>
      </c>
      <c r="L55" s="26">
        <f t="shared" si="8"/>
        <v>100500</v>
      </c>
      <c r="M55" s="20" t="str">
        <f>VLOOKUP(D55,'Hitlist A1500 ml Nov''21'!D:D,1,FALSE)</f>
        <v>555-0029701</v>
      </c>
      <c r="N55" s="27"/>
    </row>
    <row r="56" spans="2:14" s="20" customFormat="1" ht="15" x14ac:dyDescent="0.25">
      <c r="B56" s="21">
        <v>43</v>
      </c>
      <c r="C56" s="22" t="s">
        <v>1597</v>
      </c>
      <c r="D56" s="83" t="s">
        <v>92</v>
      </c>
      <c r="E56" s="21" t="s">
        <v>1770</v>
      </c>
      <c r="F56" s="23" t="s">
        <v>93</v>
      </c>
      <c r="G56" s="23" t="s">
        <v>1080</v>
      </c>
      <c r="H56" s="83" t="s">
        <v>1613</v>
      </c>
      <c r="I56" s="24">
        <v>300</v>
      </c>
      <c r="J56" s="25" t="str">
        <f t="shared" si="6"/>
        <v>D</v>
      </c>
      <c r="K56" s="26">
        <f t="shared" si="7"/>
        <v>450000</v>
      </c>
      <c r="L56" s="26">
        <f t="shared" si="8"/>
        <v>150000</v>
      </c>
      <c r="M56" s="20" t="str">
        <f>VLOOKUP(D56,'Hitlist A1500 ml Nov''21'!D:D,1,FALSE)</f>
        <v>555-0029701</v>
      </c>
      <c r="N56" s="27"/>
    </row>
    <row r="57" spans="2:14" s="20" customFormat="1" ht="15" x14ac:dyDescent="0.25">
      <c r="B57" s="21">
        <v>44</v>
      </c>
      <c r="C57" s="22" t="s">
        <v>1633</v>
      </c>
      <c r="D57" s="83" t="s">
        <v>92</v>
      </c>
      <c r="E57" s="21" t="s">
        <v>1770</v>
      </c>
      <c r="F57" s="23" t="s">
        <v>93</v>
      </c>
      <c r="G57" s="23" t="s">
        <v>1080</v>
      </c>
      <c r="H57" s="83" t="s">
        <v>1753</v>
      </c>
      <c r="I57" s="24">
        <v>201</v>
      </c>
      <c r="J57" s="25" t="str">
        <f t="shared" si="6"/>
        <v>D</v>
      </c>
      <c r="K57" s="26">
        <f t="shared" si="7"/>
        <v>301500</v>
      </c>
      <c r="L57" s="26">
        <f t="shared" si="8"/>
        <v>100500</v>
      </c>
      <c r="M57" s="20" t="str">
        <f>VLOOKUP(D57,'Hitlist A1500 ml Nov''21'!D:D,1,FALSE)</f>
        <v>555-0029701</v>
      </c>
      <c r="N57" s="27"/>
    </row>
    <row r="58" spans="2:14" s="20" customFormat="1" ht="15" x14ac:dyDescent="0.25">
      <c r="B58" s="21">
        <v>45</v>
      </c>
      <c r="C58" s="22" t="s">
        <v>1633</v>
      </c>
      <c r="D58" s="83" t="s">
        <v>92</v>
      </c>
      <c r="E58" s="21" t="s">
        <v>1770</v>
      </c>
      <c r="F58" s="23" t="s">
        <v>93</v>
      </c>
      <c r="G58" s="23" t="s">
        <v>1080</v>
      </c>
      <c r="H58" s="83" t="s">
        <v>1659</v>
      </c>
      <c r="I58" s="24">
        <v>201</v>
      </c>
      <c r="J58" s="25" t="str">
        <f t="shared" si="6"/>
        <v>D</v>
      </c>
      <c r="K58" s="26">
        <f t="shared" si="7"/>
        <v>301500</v>
      </c>
      <c r="L58" s="26">
        <f t="shared" si="8"/>
        <v>100500</v>
      </c>
      <c r="M58" s="20" t="str">
        <f>VLOOKUP(D58,'Hitlist A1500 ml Nov''21'!D:D,1,FALSE)</f>
        <v>555-0029701</v>
      </c>
      <c r="N58" s="27"/>
    </row>
    <row r="59" spans="2:14" s="20" customFormat="1" ht="15" x14ac:dyDescent="0.25">
      <c r="B59" s="21">
        <v>46</v>
      </c>
      <c r="C59" s="22" t="s">
        <v>1633</v>
      </c>
      <c r="D59" s="83" t="s">
        <v>219</v>
      </c>
      <c r="E59" s="21" t="s">
        <v>1771</v>
      </c>
      <c r="F59" s="23" t="s">
        <v>220</v>
      </c>
      <c r="G59" s="23" t="s">
        <v>1090</v>
      </c>
      <c r="H59" s="83" t="s">
        <v>1658</v>
      </c>
      <c r="I59" s="24">
        <v>100</v>
      </c>
      <c r="J59" s="25" t="str">
        <f t="shared" si="6"/>
        <v>C</v>
      </c>
      <c r="K59" s="26">
        <f t="shared" si="7"/>
        <v>115000</v>
      </c>
      <c r="L59" s="26">
        <f t="shared" si="8"/>
        <v>35000</v>
      </c>
      <c r="M59" s="20" t="str">
        <f>VLOOKUP(D59,'Hitlist A1500 ml Nov''21'!D:D,1,FALSE)</f>
        <v>555-0013056</v>
      </c>
      <c r="N59" s="27"/>
    </row>
    <row r="60" spans="2:14" s="20" customFormat="1" ht="15" x14ac:dyDescent="0.25">
      <c r="B60" s="21">
        <v>47</v>
      </c>
      <c r="C60" s="22" t="s">
        <v>1667</v>
      </c>
      <c r="D60" s="83" t="s">
        <v>92</v>
      </c>
      <c r="E60" s="21" t="s">
        <v>1770</v>
      </c>
      <c r="F60" s="23" t="s">
        <v>93</v>
      </c>
      <c r="G60" s="23" t="s">
        <v>1080</v>
      </c>
      <c r="H60" s="83" t="s">
        <v>1684</v>
      </c>
      <c r="I60" s="24">
        <v>201</v>
      </c>
      <c r="J60" s="25" t="str">
        <f t="shared" si="6"/>
        <v>D</v>
      </c>
      <c r="K60" s="26">
        <f t="shared" si="7"/>
        <v>301500</v>
      </c>
      <c r="L60" s="26">
        <f t="shared" si="8"/>
        <v>100500</v>
      </c>
      <c r="M60" s="20" t="str">
        <f>VLOOKUP(D60,'Hitlist A1500 ml Nov''21'!D:D,1,FALSE)</f>
        <v>555-0029701</v>
      </c>
      <c r="N60" s="27"/>
    </row>
    <row r="61" spans="2:14" s="20" customFormat="1" ht="15" x14ac:dyDescent="0.25">
      <c r="B61" s="21">
        <v>48</v>
      </c>
      <c r="C61" s="22" t="s">
        <v>1667</v>
      </c>
      <c r="D61" s="83" t="s">
        <v>92</v>
      </c>
      <c r="E61" s="21" t="s">
        <v>1770</v>
      </c>
      <c r="F61" s="23" t="s">
        <v>93</v>
      </c>
      <c r="G61" s="23" t="s">
        <v>1080</v>
      </c>
      <c r="H61" s="83" t="s">
        <v>1687</v>
      </c>
      <c r="I61" s="24">
        <v>300</v>
      </c>
      <c r="J61" s="25" t="str">
        <f t="shared" si="6"/>
        <v>D</v>
      </c>
      <c r="K61" s="26">
        <f t="shared" si="7"/>
        <v>450000</v>
      </c>
      <c r="L61" s="26">
        <f t="shared" si="8"/>
        <v>150000</v>
      </c>
      <c r="M61" s="20" t="str">
        <f>VLOOKUP(D61,'Hitlist A1500 ml Nov''21'!D:D,1,FALSE)</f>
        <v>555-0029701</v>
      </c>
      <c r="N61" s="27"/>
    </row>
    <row r="62" spans="2:14" s="20" customFormat="1" ht="15" x14ac:dyDescent="0.25">
      <c r="B62" s="21">
        <v>49</v>
      </c>
      <c r="C62" s="22" t="s">
        <v>1667</v>
      </c>
      <c r="D62" s="83" t="s">
        <v>117</v>
      </c>
      <c r="E62" s="21" t="s">
        <v>1771</v>
      </c>
      <c r="F62" s="23" t="s">
        <v>118</v>
      </c>
      <c r="G62" s="23" t="s">
        <v>1224</v>
      </c>
      <c r="H62" s="83" t="s">
        <v>1685</v>
      </c>
      <c r="I62" s="24">
        <v>1000</v>
      </c>
      <c r="J62" s="25" t="str">
        <f t="shared" si="6"/>
        <v>D</v>
      </c>
      <c r="K62" s="26">
        <f t="shared" si="7"/>
        <v>1500000</v>
      </c>
      <c r="L62" s="26">
        <f t="shared" si="8"/>
        <v>500000</v>
      </c>
      <c r="M62" s="20" t="str">
        <f>VLOOKUP(D62,'Hitlist A1500 ml Nov''21'!D:D,1,FALSE)</f>
        <v>555-0030880</v>
      </c>
      <c r="N62" s="27"/>
    </row>
    <row r="63" spans="2:14" s="20" customFormat="1" ht="15" x14ac:dyDescent="0.25">
      <c r="B63" s="21">
        <v>50</v>
      </c>
      <c r="C63" s="22" t="s">
        <v>1667</v>
      </c>
      <c r="D63" s="83" t="s">
        <v>271</v>
      </c>
      <c r="E63" s="21" t="s">
        <v>1771</v>
      </c>
      <c r="F63" s="23" t="s">
        <v>272</v>
      </c>
      <c r="G63" s="23" t="s">
        <v>1082</v>
      </c>
      <c r="H63" s="83" t="s">
        <v>1686</v>
      </c>
      <c r="I63" s="24">
        <v>50</v>
      </c>
      <c r="J63" s="25" t="str">
        <f t="shared" si="6"/>
        <v>B</v>
      </c>
      <c r="K63" s="26">
        <f t="shared" si="7"/>
        <v>37500</v>
      </c>
      <c r="L63" s="26">
        <f t="shared" si="8"/>
        <v>12500</v>
      </c>
      <c r="M63" s="20" t="str">
        <f>VLOOKUP(D63,'Hitlist A1500 ml Nov''21'!D:D,1,FALSE)</f>
        <v>555-0000143</v>
      </c>
      <c r="N63" s="27"/>
    </row>
    <row r="64" spans="2:14" s="20" customFormat="1" ht="15" x14ac:dyDescent="0.25">
      <c r="B64" s="21">
        <v>51</v>
      </c>
      <c r="C64" s="22" t="s">
        <v>1667</v>
      </c>
      <c r="D64" s="83" t="s">
        <v>113</v>
      </c>
      <c r="E64" s="21" t="s">
        <v>1771</v>
      </c>
      <c r="F64" s="23" t="s">
        <v>114</v>
      </c>
      <c r="G64" s="23" t="s">
        <v>1088</v>
      </c>
      <c r="H64" s="83" t="s">
        <v>1688</v>
      </c>
      <c r="I64" s="24">
        <v>201</v>
      </c>
      <c r="J64" s="25" t="str">
        <f t="shared" ref="J64:J75" si="9">IF($B$1="AQUA 1500 ML",IF(I64&lt;=1,"",IF(I64&lt;=49,"A",IF(I64&lt;=99,"B",IF(I64&lt;=199,"C","D")))))</f>
        <v>D</v>
      </c>
      <c r="K64" s="26">
        <f t="shared" ref="K64:K75" si="10">IFERROR(VLOOKUP(J64,$H$5:$L$9,5,0)*I64,0)</f>
        <v>301500</v>
      </c>
      <c r="L64" s="26">
        <f t="shared" ref="L64:L75" si="11">IFERROR(VLOOKUP(J64,$H$5:$M$9,6,0),0)*I64</f>
        <v>100500</v>
      </c>
      <c r="M64" s="20" t="str">
        <f>VLOOKUP(D64,'Hitlist A1500 ml Nov''21'!D:D,1,FALSE)</f>
        <v>555-0009555</v>
      </c>
      <c r="N64" s="27"/>
    </row>
    <row r="65" spans="2:14" s="20" customFormat="1" ht="15" x14ac:dyDescent="0.25">
      <c r="B65" s="21">
        <v>52</v>
      </c>
      <c r="C65" s="22" t="s">
        <v>1696</v>
      </c>
      <c r="D65" s="83" t="s">
        <v>167</v>
      </c>
      <c r="E65" s="21" t="s">
        <v>1770</v>
      </c>
      <c r="F65" s="23" t="s">
        <v>168</v>
      </c>
      <c r="G65" s="23" t="s">
        <v>1330</v>
      </c>
      <c r="H65" s="83" t="s">
        <v>1728</v>
      </c>
      <c r="I65" s="24">
        <v>418</v>
      </c>
      <c r="J65" s="25" t="str">
        <f t="shared" si="9"/>
        <v>D</v>
      </c>
      <c r="K65" s="26">
        <f t="shared" si="10"/>
        <v>627000</v>
      </c>
      <c r="L65" s="26">
        <f t="shared" si="11"/>
        <v>209000</v>
      </c>
      <c r="M65" s="20" t="str">
        <f>VLOOKUP(D65,'Hitlist A1500 ml Nov''21'!D:D,1,FALSE)</f>
        <v>555-0004601</v>
      </c>
      <c r="N65" s="27"/>
    </row>
    <row r="66" spans="2:14" s="20" customFormat="1" ht="15" x14ac:dyDescent="0.25">
      <c r="B66" s="21">
        <v>53</v>
      </c>
      <c r="C66" s="22" t="s">
        <v>1696</v>
      </c>
      <c r="D66" s="83" t="s">
        <v>125</v>
      </c>
      <c r="E66" s="21" t="s">
        <v>1771</v>
      </c>
      <c r="F66" s="23" t="s">
        <v>126</v>
      </c>
      <c r="G66" s="23" t="s">
        <v>1094</v>
      </c>
      <c r="H66" s="83" t="s">
        <v>1727</v>
      </c>
      <c r="I66" s="24">
        <v>401</v>
      </c>
      <c r="J66" s="25" t="str">
        <f t="shared" si="9"/>
        <v>D</v>
      </c>
      <c r="K66" s="26">
        <f t="shared" si="10"/>
        <v>601500</v>
      </c>
      <c r="L66" s="26">
        <f t="shared" si="11"/>
        <v>200500</v>
      </c>
      <c r="M66" s="20" t="str">
        <f>VLOOKUP(D66,'Hitlist A1500 ml Nov''21'!D:D,1,FALSE)</f>
        <v>555-0030190</v>
      </c>
      <c r="N66" s="27"/>
    </row>
    <row r="67" spans="2:14" s="20" customFormat="1" ht="15" x14ac:dyDescent="0.25">
      <c r="B67" s="21">
        <v>54</v>
      </c>
      <c r="C67" s="22" t="s">
        <v>1696</v>
      </c>
      <c r="D67" s="83" t="s">
        <v>1014</v>
      </c>
      <c r="E67" s="21" t="s">
        <v>1770</v>
      </c>
      <c r="F67" s="23" t="s">
        <v>1015</v>
      </c>
      <c r="G67" s="23" t="s">
        <v>1167</v>
      </c>
      <c r="H67" s="83" t="s">
        <v>1731</v>
      </c>
      <c r="I67" s="24">
        <v>1000</v>
      </c>
      <c r="J67" s="25" t="str">
        <f t="shared" si="9"/>
        <v>D</v>
      </c>
      <c r="K67" s="26">
        <f t="shared" si="10"/>
        <v>1500000</v>
      </c>
      <c r="L67" s="26">
        <f t="shared" si="11"/>
        <v>500000</v>
      </c>
      <c r="M67" s="20" t="str">
        <f>VLOOKUP(D67,'Hitlist A1500 ml Nov''21'!D:D,1,FALSE)</f>
        <v>555-0000910</v>
      </c>
      <c r="N67" s="27"/>
    </row>
    <row r="68" spans="2:14" s="20" customFormat="1" ht="15" x14ac:dyDescent="0.25">
      <c r="B68" s="21">
        <v>55</v>
      </c>
      <c r="C68" s="22" t="s">
        <v>1696</v>
      </c>
      <c r="D68" s="83" t="s">
        <v>115</v>
      </c>
      <c r="E68" s="21" t="s">
        <v>1770</v>
      </c>
      <c r="F68" s="23" t="s">
        <v>116</v>
      </c>
      <c r="G68" s="23" t="s">
        <v>1446</v>
      </c>
      <c r="H68" s="83" t="s">
        <v>1732</v>
      </c>
      <c r="I68" s="24">
        <v>881</v>
      </c>
      <c r="J68" s="25" t="str">
        <f t="shared" si="9"/>
        <v>D</v>
      </c>
      <c r="K68" s="26">
        <f t="shared" si="10"/>
        <v>1321500</v>
      </c>
      <c r="L68" s="26">
        <f t="shared" si="11"/>
        <v>440500</v>
      </c>
      <c r="M68" s="20" t="str">
        <f>VLOOKUP(D68,'Hitlist A1500 ml Nov''21'!D:D,1,FALSE)</f>
        <v>555-0005407</v>
      </c>
      <c r="N68" s="27"/>
    </row>
    <row r="69" spans="2:14" s="20" customFormat="1" ht="15" x14ac:dyDescent="0.25">
      <c r="B69" s="21">
        <v>56</v>
      </c>
      <c r="C69" s="22" t="s">
        <v>1696</v>
      </c>
      <c r="D69" s="83" t="s">
        <v>139</v>
      </c>
      <c r="E69" s="21" t="s">
        <v>1771</v>
      </c>
      <c r="F69" s="23" t="s">
        <v>140</v>
      </c>
      <c r="G69" s="23" t="s">
        <v>1086</v>
      </c>
      <c r="H69" s="83" t="s">
        <v>1729</v>
      </c>
      <c r="I69" s="24">
        <v>300</v>
      </c>
      <c r="J69" s="25" t="str">
        <f t="shared" si="9"/>
        <v>D</v>
      </c>
      <c r="K69" s="26">
        <f t="shared" si="10"/>
        <v>450000</v>
      </c>
      <c r="L69" s="26">
        <f t="shared" si="11"/>
        <v>150000</v>
      </c>
      <c r="M69" s="20" t="str">
        <f>VLOOKUP(D69,'Hitlist A1500 ml Nov''21'!D:D,1,FALSE)</f>
        <v>555-0009920</v>
      </c>
      <c r="N69" s="27"/>
    </row>
    <row r="70" spans="2:14" s="20" customFormat="1" ht="15" x14ac:dyDescent="0.25">
      <c r="B70" s="21">
        <v>57</v>
      </c>
      <c r="C70" s="75" t="s">
        <v>1696</v>
      </c>
      <c r="D70" s="83" t="s">
        <v>101</v>
      </c>
      <c r="E70" s="21" t="s">
        <v>1771</v>
      </c>
      <c r="F70" s="23" t="s">
        <v>102</v>
      </c>
      <c r="G70" s="23" t="s">
        <v>1372</v>
      </c>
      <c r="H70" s="83" t="s">
        <v>1730</v>
      </c>
      <c r="I70" s="24">
        <v>1000</v>
      </c>
      <c r="J70" s="25" t="str">
        <f t="shared" si="9"/>
        <v>D</v>
      </c>
      <c r="K70" s="26">
        <f t="shared" si="10"/>
        <v>1500000</v>
      </c>
      <c r="L70" s="26">
        <f t="shared" si="11"/>
        <v>500000</v>
      </c>
      <c r="M70" s="20" t="str">
        <f>VLOOKUP(D70,'Hitlist A1500 ml Nov''21'!D:D,1,FALSE)</f>
        <v>555-0013124</v>
      </c>
      <c r="N70" s="27"/>
    </row>
    <row r="71" spans="2:14" s="20" customFormat="1" ht="15" x14ac:dyDescent="0.25">
      <c r="B71" s="21">
        <v>58</v>
      </c>
      <c r="C71" s="22" t="s">
        <v>1696</v>
      </c>
      <c r="D71" s="83" t="s">
        <v>143</v>
      </c>
      <c r="E71" s="21" t="s">
        <v>1770</v>
      </c>
      <c r="F71" s="23" t="s">
        <v>144</v>
      </c>
      <c r="G71" s="23" t="s">
        <v>1733</v>
      </c>
      <c r="H71" s="83" t="s">
        <v>1734</v>
      </c>
      <c r="I71" s="24">
        <v>935</v>
      </c>
      <c r="J71" s="25" t="str">
        <f t="shared" si="9"/>
        <v>D</v>
      </c>
      <c r="K71" s="26">
        <f t="shared" si="10"/>
        <v>1402500</v>
      </c>
      <c r="L71" s="26">
        <f t="shared" si="11"/>
        <v>467500</v>
      </c>
      <c r="M71" s="20" t="str">
        <f>VLOOKUP(D71,'Hitlist A1500 ml Nov''21'!D:D,1,FALSE)</f>
        <v>555-0001273</v>
      </c>
      <c r="N71" s="27"/>
    </row>
    <row r="72" spans="2:14" s="20" customFormat="1" ht="15" x14ac:dyDescent="0.25">
      <c r="B72" s="21">
        <v>59</v>
      </c>
      <c r="C72" s="22" t="s">
        <v>1696</v>
      </c>
      <c r="D72" s="83" t="s">
        <v>161</v>
      </c>
      <c r="E72" s="21" t="s">
        <v>1770</v>
      </c>
      <c r="F72" s="23" t="s">
        <v>162</v>
      </c>
      <c r="G72" s="23" t="s">
        <v>1405</v>
      </c>
      <c r="H72" s="83" t="s">
        <v>1736</v>
      </c>
      <c r="I72" s="24">
        <v>350</v>
      </c>
      <c r="J72" s="25" t="str">
        <f t="shared" si="9"/>
        <v>D</v>
      </c>
      <c r="K72" s="26">
        <f t="shared" si="10"/>
        <v>525000</v>
      </c>
      <c r="L72" s="26">
        <f t="shared" si="11"/>
        <v>175000</v>
      </c>
      <c r="M72" s="20" t="str">
        <f>VLOOKUP(D72,'Hitlist A1500 ml Nov''21'!D:D,1,FALSE)</f>
        <v>555-0000909</v>
      </c>
      <c r="N72" s="27"/>
    </row>
    <row r="73" spans="2:14" s="20" customFormat="1" ht="15" x14ac:dyDescent="0.25">
      <c r="B73" s="21">
        <v>60</v>
      </c>
      <c r="C73" s="22" t="s">
        <v>1696</v>
      </c>
      <c r="D73" s="83" t="s">
        <v>900</v>
      </c>
      <c r="E73" s="21" t="s">
        <v>1771</v>
      </c>
      <c r="F73" s="23" t="s">
        <v>901</v>
      </c>
      <c r="G73" s="23" t="s">
        <v>1332</v>
      </c>
      <c r="H73" s="83" t="s">
        <v>1735</v>
      </c>
      <c r="I73" s="24">
        <v>201</v>
      </c>
      <c r="J73" s="25" t="str">
        <f t="shared" si="9"/>
        <v>D</v>
      </c>
      <c r="K73" s="26">
        <f t="shared" si="10"/>
        <v>301500</v>
      </c>
      <c r="L73" s="26">
        <f t="shared" si="11"/>
        <v>100500</v>
      </c>
      <c r="M73" s="20" t="str">
        <f>VLOOKUP(D73,'Hitlist A1500 ml Nov''21'!D:D,1,FALSE)</f>
        <v>555-0030946</v>
      </c>
      <c r="N73" s="27"/>
    </row>
    <row r="74" spans="2:14" s="20" customFormat="1" ht="15" x14ac:dyDescent="0.25">
      <c r="B74" s="21">
        <v>61</v>
      </c>
      <c r="C74" s="22" t="s">
        <v>1028</v>
      </c>
      <c r="D74" s="83" t="s">
        <v>83</v>
      </c>
      <c r="E74" s="21" t="s">
        <v>1770</v>
      </c>
      <c r="F74" s="23" t="s">
        <v>84</v>
      </c>
      <c r="G74" s="23" t="s">
        <v>1150</v>
      </c>
      <c r="H74" s="83" t="s">
        <v>1151</v>
      </c>
      <c r="I74" s="24">
        <v>540</v>
      </c>
      <c r="J74" s="25" t="str">
        <f t="shared" si="9"/>
        <v>D</v>
      </c>
      <c r="K74" s="26">
        <f t="shared" si="10"/>
        <v>810000</v>
      </c>
      <c r="L74" s="26">
        <f t="shared" si="11"/>
        <v>270000</v>
      </c>
      <c r="M74" s="20" t="str">
        <f>VLOOKUP(D74,'Hitlist A1500 ml Nov''21'!D:D,1,FALSE)</f>
        <v>558-0000058</v>
      </c>
      <c r="N74" s="27"/>
    </row>
    <row r="75" spans="2:14" s="20" customFormat="1" ht="15" x14ac:dyDescent="0.25">
      <c r="B75" s="21">
        <v>62</v>
      </c>
      <c r="C75" s="22" t="s">
        <v>1033</v>
      </c>
      <c r="D75" s="83" t="s">
        <v>83</v>
      </c>
      <c r="E75" s="21" t="s">
        <v>1770</v>
      </c>
      <c r="F75" s="23" t="s">
        <v>84</v>
      </c>
      <c r="G75" s="23" t="s">
        <v>1150</v>
      </c>
      <c r="H75" s="83" t="s">
        <v>1152</v>
      </c>
      <c r="I75" s="24">
        <v>320</v>
      </c>
      <c r="J75" s="25" t="str">
        <f t="shared" si="9"/>
        <v>D</v>
      </c>
      <c r="K75" s="26">
        <f t="shared" si="10"/>
        <v>480000</v>
      </c>
      <c r="L75" s="26">
        <f t="shared" si="11"/>
        <v>160000</v>
      </c>
      <c r="M75" s="20" t="str">
        <f>VLOOKUP(D75,'Hitlist A1500 ml Nov''21'!D:D,1,FALSE)</f>
        <v>558-0000058</v>
      </c>
      <c r="N75" s="27"/>
    </row>
    <row r="76" spans="2:14" s="20" customFormat="1" ht="15" x14ac:dyDescent="0.25">
      <c r="B76" s="21">
        <v>63</v>
      </c>
      <c r="C76" s="22" t="s">
        <v>1036</v>
      </c>
      <c r="D76" s="83" t="s">
        <v>83</v>
      </c>
      <c r="E76" s="21" t="s">
        <v>1770</v>
      </c>
      <c r="F76" s="23" t="s">
        <v>84</v>
      </c>
      <c r="G76" s="23" t="s">
        <v>1150</v>
      </c>
      <c r="H76" s="83" t="s">
        <v>1153</v>
      </c>
      <c r="I76" s="24">
        <v>490</v>
      </c>
      <c r="J76" s="25" t="str">
        <f t="shared" si="6"/>
        <v>D</v>
      </c>
      <c r="K76" s="26">
        <f t="shared" si="7"/>
        <v>735000</v>
      </c>
      <c r="L76" s="26">
        <f t="shared" si="8"/>
        <v>245000</v>
      </c>
      <c r="M76" s="20" t="str">
        <f>VLOOKUP(D76,'Hitlist A1500 ml Nov''21'!D:D,1,FALSE)</f>
        <v>558-0000058</v>
      </c>
      <c r="N76" s="27"/>
    </row>
    <row r="77" spans="2:14" s="20" customFormat="1" ht="15" x14ac:dyDescent="0.25">
      <c r="B77" s="21">
        <v>64</v>
      </c>
      <c r="C77" s="22" t="s">
        <v>1139</v>
      </c>
      <c r="D77" s="83" t="s">
        <v>83</v>
      </c>
      <c r="E77" s="21" t="s">
        <v>1770</v>
      </c>
      <c r="F77" s="23" t="s">
        <v>84</v>
      </c>
      <c r="G77" s="23" t="s">
        <v>1150</v>
      </c>
      <c r="H77" s="83" t="s">
        <v>1231</v>
      </c>
      <c r="I77" s="24">
        <v>475</v>
      </c>
      <c r="J77" s="25" t="str">
        <f t="shared" si="6"/>
        <v>D</v>
      </c>
      <c r="K77" s="26">
        <f t="shared" si="7"/>
        <v>712500</v>
      </c>
      <c r="L77" s="26">
        <f t="shared" si="8"/>
        <v>237500</v>
      </c>
      <c r="M77" s="20" t="str">
        <f>VLOOKUP(D77,'Hitlist A1500 ml Nov''21'!D:D,1,FALSE)</f>
        <v>558-0000058</v>
      </c>
      <c r="N77" s="27"/>
    </row>
    <row r="78" spans="2:14" s="20" customFormat="1" ht="15" x14ac:dyDescent="0.25">
      <c r="B78" s="21">
        <v>65</v>
      </c>
      <c r="C78" s="22" t="s">
        <v>1039</v>
      </c>
      <c r="D78" s="83" t="s">
        <v>83</v>
      </c>
      <c r="E78" s="21" t="s">
        <v>1770</v>
      </c>
      <c r="F78" s="23" t="s">
        <v>84</v>
      </c>
      <c r="G78" s="23" t="s">
        <v>1150</v>
      </c>
      <c r="H78" s="83" t="s">
        <v>1154</v>
      </c>
      <c r="I78" s="24">
        <v>460</v>
      </c>
      <c r="J78" s="25" t="str">
        <f t="shared" si="6"/>
        <v>D</v>
      </c>
      <c r="K78" s="26">
        <f t="shared" si="7"/>
        <v>690000</v>
      </c>
      <c r="L78" s="26">
        <f t="shared" si="8"/>
        <v>230000</v>
      </c>
      <c r="M78" s="20" t="str">
        <f>VLOOKUP(D78,'Hitlist A1500 ml Nov''21'!D:D,1,FALSE)</f>
        <v>558-0000058</v>
      </c>
      <c r="N78" s="27"/>
    </row>
    <row r="79" spans="2:14" s="20" customFormat="1" ht="15" x14ac:dyDescent="0.25">
      <c r="B79" s="21">
        <v>66</v>
      </c>
      <c r="C79" s="22" t="s">
        <v>1042</v>
      </c>
      <c r="D79" s="83" t="s">
        <v>83</v>
      </c>
      <c r="E79" s="21" t="s">
        <v>1770</v>
      </c>
      <c r="F79" s="23" t="s">
        <v>84</v>
      </c>
      <c r="G79" s="23" t="s">
        <v>1150</v>
      </c>
      <c r="H79" s="83" t="s">
        <v>1230</v>
      </c>
      <c r="I79" s="24">
        <v>720</v>
      </c>
      <c r="J79" s="25" t="str">
        <f t="shared" si="6"/>
        <v>D</v>
      </c>
      <c r="K79" s="26">
        <f t="shared" si="7"/>
        <v>1080000</v>
      </c>
      <c r="L79" s="26">
        <f t="shared" si="8"/>
        <v>360000</v>
      </c>
      <c r="M79" s="20" t="str">
        <f>VLOOKUP(D79,'Hitlist A1500 ml Nov''21'!D:D,1,FALSE)</f>
        <v>558-0000058</v>
      </c>
      <c r="N79" s="27"/>
    </row>
    <row r="80" spans="2:14" s="20" customFormat="1" ht="15" x14ac:dyDescent="0.25">
      <c r="B80" s="21">
        <v>67</v>
      </c>
      <c r="C80" s="22" t="s">
        <v>1156</v>
      </c>
      <c r="D80" s="83" t="s">
        <v>83</v>
      </c>
      <c r="E80" s="21" t="s">
        <v>1770</v>
      </c>
      <c r="F80" s="23" t="s">
        <v>84</v>
      </c>
      <c r="G80" s="23" t="s">
        <v>1150</v>
      </c>
      <c r="H80" s="83" t="s">
        <v>1232</v>
      </c>
      <c r="I80" s="24">
        <v>545</v>
      </c>
      <c r="J80" s="25" t="str">
        <f t="shared" ref="J80:J94" si="12">IF($B$1="AQUA 1500 ML",IF(I80&lt;=1,"",IF(I80&lt;=49,"A",IF(I80&lt;=99,"B",IF(I80&lt;=199,"C","D")))))</f>
        <v>D</v>
      </c>
      <c r="K80" s="26">
        <f t="shared" ref="K80:K94" si="13">IFERROR(VLOOKUP(J80,$H$5:$L$9,5,0)*I80,0)</f>
        <v>817500</v>
      </c>
      <c r="L80" s="26">
        <f t="shared" ref="L80:L94" si="14">IFERROR(VLOOKUP(J80,$H$5:$M$9,6,0),0)*I80</f>
        <v>272500</v>
      </c>
      <c r="M80" s="20" t="str">
        <f>VLOOKUP(D80,'Hitlist A1500 ml Nov''21'!D:D,1,FALSE)</f>
        <v>558-0000058</v>
      </c>
      <c r="N80" s="27"/>
    </row>
    <row r="81" spans="2:14" s="20" customFormat="1" ht="15" x14ac:dyDescent="0.25">
      <c r="B81" s="21">
        <v>68</v>
      </c>
      <c r="C81" s="22" t="s">
        <v>1199</v>
      </c>
      <c r="D81" s="83" t="s">
        <v>83</v>
      </c>
      <c r="E81" s="21" t="s">
        <v>1770</v>
      </c>
      <c r="F81" s="23" t="s">
        <v>84</v>
      </c>
      <c r="G81" s="23" t="s">
        <v>1150</v>
      </c>
      <c r="H81" s="83" t="s">
        <v>1379</v>
      </c>
      <c r="I81" s="24">
        <v>425</v>
      </c>
      <c r="J81" s="25" t="str">
        <f t="shared" si="12"/>
        <v>D</v>
      </c>
      <c r="K81" s="26">
        <f t="shared" si="13"/>
        <v>637500</v>
      </c>
      <c r="L81" s="26">
        <f t="shared" si="14"/>
        <v>212500</v>
      </c>
      <c r="M81" s="20" t="str">
        <f>VLOOKUP(D81,'Hitlist A1500 ml Nov''21'!D:D,1,FALSE)</f>
        <v>558-0000058</v>
      </c>
      <c r="N81" s="27"/>
    </row>
    <row r="82" spans="2:14" s="20" customFormat="1" ht="15" x14ac:dyDescent="0.25">
      <c r="B82" s="21">
        <v>69</v>
      </c>
      <c r="C82" s="22" t="s">
        <v>1234</v>
      </c>
      <c r="D82" s="83" t="s">
        <v>83</v>
      </c>
      <c r="E82" s="21" t="s">
        <v>1770</v>
      </c>
      <c r="F82" s="23" t="s">
        <v>84</v>
      </c>
      <c r="G82" s="23" t="s">
        <v>1150</v>
      </c>
      <c r="H82" s="83" t="s">
        <v>1380</v>
      </c>
      <c r="I82" s="24">
        <v>295</v>
      </c>
      <c r="J82" s="25" t="str">
        <f t="shared" si="12"/>
        <v>D</v>
      </c>
      <c r="K82" s="26">
        <f t="shared" si="13"/>
        <v>442500</v>
      </c>
      <c r="L82" s="26">
        <f t="shared" si="14"/>
        <v>147500</v>
      </c>
      <c r="M82" s="20" t="str">
        <f>VLOOKUP(D82,'Hitlist A1500 ml Nov''21'!D:D,1,FALSE)</f>
        <v>558-0000058</v>
      </c>
      <c r="N82" s="27"/>
    </row>
    <row r="83" spans="2:14" s="20" customFormat="1" ht="15" x14ac:dyDescent="0.25">
      <c r="B83" s="21">
        <v>70</v>
      </c>
      <c r="C83" s="22" t="s">
        <v>1265</v>
      </c>
      <c r="D83" s="83" t="s">
        <v>83</v>
      </c>
      <c r="E83" s="21" t="s">
        <v>1770</v>
      </c>
      <c r="F83" s="23" t="s">
        <v>84</v>
      </c>
      <c r="G83" s="23" t="s">
        <v>1150</v>
      </c>
      <c r="H83" s="83" t="s">
        <v>1381</v>
      </c>
      <c r="I83" s="24">
        <v>655</v>
      </c>
      <c r="J83" s="25" t="str">
        <f t="shared" si="12"/>
        <v>D</v>
      </c>
      <c r="K83" s="26">
        <f t="shared" si="13"/>
        <v>982500</v>
      </c>
      <c r="L83" s="26">
        <f t="shared" si="14"/>
        <v>327500</v>
      </c>
      <c r="M83" s="20" t="str">
        <f>VLOOKUP(D83,'Hitlist A1500 ml Nov''21'!D:D,1,FALSE)</f>
        <v>558-0000058</v>
      </c>
      <c r="N83" s="27"/>
    </row>
    <row r="84" spans="2:14" s="20" customFormat="1" ht="15" x14ac:dyDescent="0.25">
      <c r="B84" s="21">
        <v>71</v>
      </c>
      <c r="C84" s="22" t="s">
        <v>1295</v>
      </c>
      <c r="D84" s="83" t="s">
        <v>83</v>
      </c>
      <c r="E84" s="21" t="s">
        <v>1770</v>
      </c>
      <c r="F84" s="23" t="s">
        <v>84</v>
      </c>
      <c r="G84" s="23" t="s">
        <v>1150</v>
      </c>
      <c r="H84" s="83" t="s">
        <v>1382</v>
      </c>
      <c r="I84" s="24">
        <v>1035</v>
      </c>
      <c r="J84" s="25" t="str">
        <f t="shared" ref="J84:J88" si="15">IF($B$1="AQUA 1500 ML",IF(I84&lt;=1,"",IF(I84&lt;=49,"A",IF(I84&lt;=99,"B",IF(I84&lt;=199,"C","D")))))</f>
        <v>D</v>
      </c>
      <c r="K84" s="26">
        <f t="shared" ref="K84:K88" si="16">IFERROR(VLOOKUP(J84,$H$5:$L$9,5,0)*I84,0)</f>
        <v>1552500</v>
      </c>
      <c r="L84" s="26">
        <f t="shared" ref="L84:L88" si="17">IFERROR(VLOOKUP(J84,$H$5:$M$9,6,0),0)*I84</f>
        <v>517500</v>
      </c>
      <c r="M84" s="20" t="str">
        <f>VLOOKUP(D84,'Hitlist A1500 ml Nov''21'!D:D,1,FALSE)</f>
        <v>558-0000058</v>
      </c>
      <c r="N84" s="27"/>
    </row>
    <row r="85" spans="2:14" s="20" customFormat="1" ht="15" x14ac:dyDescent="0.25">
      <c r="B85" s="21">
        <v>72</v>
      </c>
      <c r="C85" s="22" t="s">
        <v>1348</v>
      </c>
      <c r="D85" s="83" t="s">
        <v>83</v>
      </c>
      <c r="E85" s="21" t="s">
        <v>1770</v>
      </c>
      <c r="F85" s="23" t="s">
        <v>84</v>
      </c>
      <c r="G85" s="23" t="s">
        <v>1150</v>
      </c>
      <c r="H85" s="83" t="s">
        <v>1383</v>
      </c>
      <c r="I85" s="24">
        <v>370</v>
      </c>
      <c r="J85" s="25" t="str">
        <f t="shared" si="15"/>
        <v>D</v>
      </c>
      <c r="K85" s="26">
        <f t="shared" si="16"/>
        <v>555000</v>
      </c>
      <c r="L85" s="26">
        <f t="shared" si="17"/>
        <v>185000</v>
      </c>
      <c r="M85" s="20" t="str">
        <f>VLOOKUP(D85,'Hitlist A1500 ml Nov''21'!D:D,1,FALSE)</f>
        <v>558-0000058</v>
      </c>
      <c r="N85" s="27"/>
    </row>
    <row r="86" spans="2:14" s="20" customFormat="1" ht="15" x14ac:dyDescent="0.25">
      <c r="B86" s="21">
        <v>73</v>
      </c>
      <c r="C86" s="22" t="s">
        <v>1385</v>
      </c>
      <c r="D86" s="83" t="s">
        <v>83</v>
      </c>
      <c r="E86" s="21" t="s">
        <v>1770</v>
      </c>
      <c r="F86" s="23" t="s">
        <v>84</v>
      </c>
      <c r="G86" s="23" t="s">
        <v>1150</v>
      </c>
      <c r="H86" s="83" t="s">
        <v>1438</v>
      </c>
      <c r="I86" s="24">
        <v>290</v>
      </c>
      <c r="J86" s="25" t="str">
        <f t="shared" si="15"/>
        <v>D</v>
      </c>
      <c r="K86" s="26">
        <f t="shared" si="16"/>
        <v>435000</v>
      </c>
      <c r="L86" s="26">
        <f t="shared" si="17"/>
        <v>145000</v>
      </c>
      <c r="M86" s="20" t="str">
        <f>VLOOKUP(D86,'Hitlist A1500 ml Nov''21'!D:D,1,FALSE)</f>
        <v>558-0000058</v>
      </c>
      <c r="N86" s="27"/>
    </row>
    <row r="87" spans="2:14" s="20" customFormat="1" ht="15" x14ac:dyDescent="0.25">
      <c r="B87" s="21">
        <v>74</v>
      </c>
      <c r="C87" s="22" t="s">
        <v>1412</v>
      </c>
      <c r="D87" s="83" t="s">
        <v>83</v>
      </c>
      <c r="E87" s="21" t="s">
        <v>1770</v>
      </c>
      <c r="F87" s="23" t="s">
        <v>84</v>
      </c>
      <c r="G87" s="23" t="s">
        <v>1150</v>
      </c>
      <c r="H87" s="83" t="s">
        <v>1439</v>
      </c>
      <c r="I87" s="24">
        <v>610</v>
      </c>
      <c r="J87" s="25" t="str">
        <f t="shared" si="15"/>
        <v>D</v>
      </c>
      <c r="K87" s="26">
        <f t="shared" si="16"/>
        <v>915000</v>
      </c>
      <c r="L87" s="26">
        <f t="shared" si="17"/>
        <v>305000</v>
      </c>
      <c r="M87" s="20" t="str">
        <f>VLOOKUP(D87,'Hitlist A1500 ml Nov''21'!D:D,1,FALSE)</f>
        <v>558-0000058</v>
      </c>
      <c r="N87" s="27"/>
    </row>
    <row r="88" spans="2:14" s="20" customFormat="1" ht="15" x14ac:dyDescent="0.25">
      <c r="B88" s="21">
        <v>75</v>
      </c>
      <c r="C88" s="22" t="s">
        <v>1440</v>
      </c>
      <c r="D88" s="83" t="s">
        <v>83</v>
      </c>
      <c r="E88" s="21" t="s">
        <v>1770</v>
      </c>
      <c r="F88" s="23" t="s">
        <v>84</v>
      </c>
      <c r="G88" s="23" t="s">
        <v>1150</v>
      </c>
      <c r="H88" s="83" t="s">
        <v>1441</v>
      </c>
      <c r="I88" s="24">
        <v>420</v>
      </c>
      <c r="J88" s="25" t="str">
        <f t="shared" si="15"/>
        <v>D</v>
      </c>
      <c r="K88" s="26">
        <f t="shared" si="16"/>
        <v>630000</v>
      </c>
      <c r="L88" s="26">
        <f t="shared" si="17"/>
        <v>210000</v>
      </c>
      <c r="M88" s="20" t="str">
        <f>VLOOKUP(D88,'Hitlist A1500 ml Nov''21'!D:D,1,FALSE)</f>
        <v>558-0000058</v>
      </c>
      <c r="N88" s="27"/>
    </row>
    <row r="89" spans="2:14" s="20" customFormat="1" ht="15" x14ac:dyDescent="0.25">
      <c r="B89" s="21">
        <v>76</v>
      </c>
      <c r="C89" s="22" t="s">
        <v>1477</v>
      </c>
      <c r="D89" s="83" t="s">
        <v>83</v>
      </c>
      <c r="E89" s="21" t="s">
        <v>1770</v>
      </c>
      <c r="F89" s="23" t="s">
        <v>84</v>
      </c>
      <c r="G89" s="23" t="s">
        <v>1150</v>
      </c>
      <c r="H89" s="83" t="s">
        <v>1519</v>
      </c>
      <c r="I89" s="24">
        <v>230</v>
      </c>
      <c r="J89" s="25" t="str">
        <f t="shared" si="12"/>
        <v>D</v>
      </c>
      <c r="K89" s="26">
        <f t="shared" si="13"/>
        <v>345000</v>
      </c>
      <c r="L89" s="26">
        <f t="shared" si="14"/>
        <v>115000</v>
      </c>
      <c r="M89" s="20" t="str">
        <f>VLOOKUP(D89,'Hitlist A1500 ml Nov''21'!D:D,1,FALSE)</f>
        <v>558-0000058</v>
      </c>
      <c r="N89" s="27"/>
    </row>
    <row r="90" spans="2:14" s="20" customFormat="1" ht="15" x14ac:dyDescent="0.25">
      <c r="B90" s="21">
        <v>77</v>
      </c>
      <c r="C90" s="22" t="s">
        <v>1520</v>
      </c>
      <c r="D90" s="83" t="s">
        <v>83</v>
      </c>
      <c r="E90" s="21" t="s">
        <v>1770</v>
      </c>
      <c r="F90" s="23" t="s">
        <v>84</v>
      </c>
      <c r="G90" s="23" t="s">
        <v>1150</v>
      </c>
      <c r="H90" s="83" t="s">
        <v>1521</v>
      </c>
      <c r="I90" s="24">
        <v>280</v>
      </c>
      <c r="J90" s="25" t="str">
        <f t="shared" ref="J90:J92" si="18">IF($B$1="AQUA 1500 ML",IF(I90&lt;=1,"",IF(I90&lt;=49,"A",IF(I90&lt;=99,"B",IF(I90&lt;=199,"C","D")))))</f>
        <v>D</v>
      </c>
      <c r="K90" s="26">
        <f t="shared" ref="K90:K92" si="19">IFERROR(VLOOKUP(J90,$H$5:$L$9,5,0)*I90,0)</f>
        <v>420000</v>
      </c>
      <c r="L90" s="26">
        <f t="shared" ref="L90:L92" si="20">IFERROR(VLOOKUP(J90,$H$5:$M$9,6,0),0)*I90</f>
        <v>140000</v>
      </c>
      <c r="M90" s="20" t="str">
        <f>VLOOKUP(D90,'Hitlist A1500 ml Nov''21'!D:D,1,FALSE)</f>
        <v>558-0000058</v>
      </c>
      <c r="N90" s="27"/>
    </row>
    <row r="91" spans="2:14" s="20" customFormat="1" ht="15" x14ac:dyDescent="0.25">
      <c r="B91" s="21">
        <v>78</v>
      </c>
      <c r="C91" s="22" t="s">
        <v>1522</v>
      </c>
      <c r="D91" s="83" t="s">
        <v>83</v>
      </c>
      <c r="E91" s="21" t="s">
        <v>1770</v>
      </c>
      <c r="F91" s="23" t="s">
        <v>84</v>
      </c>
      <c r="G91" s="23" t="s">
        <v>1150</v>
      </c>
      <c r="H91" s="83" t="s">
        <v>1523</v>
      </c>
      <c r="I91" s="24">
        <v>395</v>
      </c>
      <c r="J91" s="25" t="str">
        <f t="shared" si="18"/>
        <v>D</v>
      </c>
      <c r="K91" s="26">
        <f t="shared" si="19"/>
        <v>592500</v>
      </c>
      <c r="L91" s="26">
        <f t="shared" si="20"/>
        <v>197500</v>
      </c>
      <c r="M91" s="20" t="str">
        <f>VLOOKUP(D91,'Hitlist A1500 ml Nov''21'!D:D,1,FALSE)</f>
        <v>558-0000058</v>
      </c>
      <c r="N91" s="27"/>
    </row>
    <row r="92" spans="2:14" s="20" customFormat="1" ht="15" x14ac:dyDescent="0.25">
      <c r="B92" s="21">
        <v>79</v>
      </c>
      <c r="C92" s="22" t="s">
        <v>1524</v>
      </c>
      <c r="D92" s="83" t="s">
        <v>83</v>
      </c>
      <c r="E92" s="21" t="s">
        <v>1770</v>
      </c>
      <c r="F92" s="23" t="s">
        <v>84</v>
      </c>
      <c r="G92" s="23" t="s">
        <v>1150</v>
      </c>
      <c r="H92" s="83" t="s">
        <v>1525</v>
      </c>
      <c r="I92" s="24">
        <v>370</v>
      </c>
      <c r="J92" s="25" t="str">
        <f t="shared" si="18"/>
        <v>D</v>
      </c>
      <c r="K92" s="26">
        <f t="shared" si="19"/>
        <v>555000</v>
      </c>
      <c r="L92" s="26">
        <f t="shared" si="20"/>
        <v>185000</v>
      </c>
      <c r="M92" s="20" t="str">
        <f>VLOOKUP(D92,'Hitlist A1500 ml Nov''21'!D:D,1,FALSE)</f>
        <v>558-0000058</v>
      </c>
      <c r="N92" s="27"/>
    </row>
    <row r="93" spans="2:14" s="20" customFormat="1" ht="15" x14ac:dyDescent="0.25">
      <c r="B93" s="21">
        <v>80</v>
      </c>
      <c r="C93" s="22" t="s">
        <v>1597</v>
      </c>
      <c r="D93" s="83" t="s">
        <v>83</v>
      </c>
      <c r="E93" s="21" t="s">
        <v>1770</v>
      </c>
      <c r="F93" s="23" t="s">
        <v>84</v>
      </c>
      <c r="G93" s="23" t="s">
        <v>1150</v>
      </c>
      <c r="H93" s="83" t="s">
        <v>1615</v>
      </c>
      <c r="I93" s="24">
        <v>825</v>
      </c>
      <c r="J93" s="25" t="str">
        <f t="shared" si="12"/>
        <v>D</v>
      </c>
      <c r="K93" s="26">
        <f t="shared" si="13"/>
        <v>1237500</v>
      </c>
      <c r="L93" s="26">
        <f t="shared" si="14"/>
        <v>412500</v>
      </c>
      <c r="M93" s="20" t="str">
        <f>VLOOKUP(D93,'Hitlist A1500 ml Nov''21'!D:D,1,FALSE)</f>
        <v>558-0000058</v>
      </c>
      <c r="N93" s="27"/>
    </row>
    <row r="94" spans="2:14" s="20" customFormat="1" ht="15" x14ac:dyDescent="0.25">
      <c r="B94" s="21">
        <v>81</v>
      </c>
      <c r="C94" s="22" t="s">
        <v>1633</v>
      </c>
      <c r="D94" s="83" t="s">
        <v>83</v>
      </c>
      <c r="E94" s="21" t="s">
        <v>1770</v>
      </c>
      <c r="F94" s="23" t="s">
        <v>84</v>
      </c>
      <c r="G94" s="23" t="s">
        <v>1150</v>
      </c>
      <c r="H94" s="83" t="s">
        <v>1699</v>
      </c>
      <c r="I94" s="24">
        <v>740</v>
      </c>
      <c r="J94" s="25" t="str">
        <f t="shared" si="12"/>
        <v>D</v>
      </c>
      <c r="K94" s="26">
        <f t="shared" si="13"/>
        <v>1110000</v>
      </c>
      <c r="L94" s="26">
        <f t="shared" si="14"/>
        <v>370000</v>
      </c>
      <c r="M94" s="20" t="str">
        <f>VLOOKUP(D94,'Hitlist A1500 ml Nov''21'!D:D,1,FALSE)</f>
        <v>558-0000058</v>
      </c>
      <c r="N94" s="27"/>
    </row>
    <row r="95" spans="2:14" s="20" customFormat="1" ht="15" x14ac:dyDescent="0.25">
      <c r="B95" s="21">
        <v>82</v>
      </c>
      <c r="C95" s="22" t="s">
        <v>1696</v>
      </c>
      <c r="D95" s="83" t="s">
        <v>83</v>
      </c>
      <c r="E95" s="21" t="s">
        <v>1770</v>
      </c>
      <c r="F95" s="23" t="s">
        <v>84</v>
      </c>
      <c r="G95" s="23" t="s">
        <v>1150</v>
      </c>
      <c r="H95" s="83" t="s">
        <v>1700</v>
      </c>
      <c r="I95" s="24">
        <v>810</v>
      </c>
      <c r="J95" s="25" t="str">
        <f t="shared" ref="J95" si="21">IF($B$1="AQUA 1500 ML",IF(I95&lt;=1,"",IF(I95&lt;=49,"A",IF(I95&lt;=99,"B",IF(I95&lt;=199,"C","D")))))</f>
        <v>D</v>
      </c>
      <c r="K95" s="26">
        <f t="shared" ref="K95" si="22">IFERROR(VLOOKUP(J95,$H$5:$L$9,5,0)*I95,0)</f>
        <v>1215000</v>
      </c>
      <c r="L95" s="26">
        <f t="shared" ref="L95" si="23">IFERROR(VLOOKUP(J95,$H$5:$M$9,6,0),0)*I95</f>
        <v>405000</v>
      </c>
      <c r="M95" s="20" t="str">
        <f>VLOOKUP(D95,'Hitlist A1500 ml Nov''21'!D:D,1,FALSE)</f>
        <v>558-0000058</v>
      </c>
      <c r="N95" s="27"/>
    </row>
    <row r="96" spans="2:14" s="20" customFormat="1" ht="15" x14ac:dyDescent="0.25">
      <c r="B96" s="21"/>
      <c r="C96" s="22" t="s">
        <v>1754</v>
      </c>
      <c r="D96" s="83"/>
      <c r="E96" s="21"/>
      <c r="F96" s="23"/>
      <c r="G96" s="23"/>
      <c r="H96" s="23"/>
      <c r="I96" s="24"/>
      <c r="J96" s="25" t="str">
        <f t="shared" si="0"/>
        <v/>
      </c>
      <c r="K96" s="26">
        <f t="shared" si="1"/>
        <v>0</v>
      </c>
      <c r="L96" s="26">
        <f t="shared" si="2"/>
        <v>0</v>
      </c>
      <c r="M96" s="20" t="e">
        <f>VLOOKUP(D96,'Hitlist A1500 ml Nov''21'!D:D,1,FALSE)</f>
        <v>#N/A</v>
      </c>
      <c r="N96" s="27"/>
    </row>
    <row r="97" spans="2:13" x14ac:dyDescent="0.25">
      <c r="B97" s="102"/>
      <c r="C97" s="3" t="s">
        <v>1754</v>
      </c>
      <c r="J97" s="28"/>
      <c r="K97" s="29"/>
      <c r="L97" s="29"/>
      <c r="M97" s="29"/>
    </row>
    <row r="98" spans="2:13" s="14" customFormat="1" ht="23.25" customHeight="1" x14ac:dyDescent="0.25">
      <c r="B98" s="102"/>
      <c r="C98" s="103" t="s">
        <v>1754</v>
      </c>
      <c r="D98" s="20"/>
      <c r="H98" s="30" t="s">
        <v>55</v>
      </c>
      <c r="I98" s="31">
        <f>SUM(I14:I95)</f>
        <v>28184</v>
      </c>
      <c r="K98" s="32">
        <f>SUM(K13:K96)</f>
        <v>41673150</v>
      </c>
      <c r="L98" s="32">
        <f>SUM(L13:L96)</f>
        <v>13856850</v>
      </c>
      <c r="M98" s="15"/>
    </row>
    <row r="99" spans="2:13" s="14" customFormat="1" x14ac:dyDescent="0.25">
      <c r="B99" s="102"/>
      <c r="C99" s="103" t="s">
        <v>1754</v>
      </c>
      <c r="D99" s="20"/>
      <c r="K99" s="15"/>
      <c r="L99" s="15"/>
      <c r="M99" s="15"/>
    </row>
    <row r="100" spans="2:13" x14ac:dyDescent="0.25">
      <c r="B100" s="102"/>
      <c r="C100" s="11" t="s">
        <v>1754</v>
      </c>
      <c r="I100" s="34"/>
      <c r="J100" s="34"/>
      <c r="K100" s="33"/>
      <c r="L100" s="33"/>
      <c r="M100" s="33"/>
    </row>
    <row r="101" spans="2:13" x14ac:dyDescent="0.25">
      <c r="B101" s="3"/>
      <c r="C101" s="11"/>
      <c r="I101" s="34"/>
      <c r="J101" s="34"/>
      <c r="K101" s="33"/>
      <c r="L101" s="33"/>
      <c r="M101" s="33"/>
    </row>
    <row r="102" spans="2:13" x14ac:dyDescent="0.25">
      <c r="B102" s="3"/>
      <c r="C102" s="11"/>
      <c r="I102" s="34"/>
      <c r="J102" s="34"/>
      <c r="K102" s="33"/>
      <c r="L102" s="33"/>
      <c r="M102" s="33"/>
    </row>
    <row r="103" spans="2:13" x14ac:dyDescent="0.25">
      <c r="B103" s="3"/>
      <c r="C103" s="3"/>
    </row>
  </sheetData>
  <protectedRanges>
    <protectedRange password="F80F" sqref="I9 L9:M10 J11:J15 K12:L15 K10 K98:L98 K97:M97 K99:M65596 J16:L96" name="Range1"/>
    <protectedRange password="F80F" sqref="M3 I3 I5:I8 L5:M8" name="Range1_1_1"/>
  </protectedRanges>
  <autoFilter ref="A13:XEZ100"/>
  <mergeCells count="9">
    <mergeCell ref="B1:C1"/>
    <mergeCell ref="D2:K2"/>
    <mergeCell ref="L3:M3"/>
    <mergeCell ref="B11:B12"/>
    <mergeCell ref="C11:C12"/>
    <mergeCell ref="E11:E12"/>
    <mergeCell ref="G11:G12"/>
    <mergeCell ref="I11:I12"/>
    <mergeCell ref="K11:L11"/>
  </mergeCells>
  <dataValidations count="1">
    <dataValidation type="list" allowBlank="1" showInputMessage="1" showErrorMessage="1" promptTitle="Pilih Produk ( SKU )" prompt="Pilih produk Promo" sqref="B1">
      <formula1>$XEU$1:$XEU$6</formula1>
    </dataValidation>
  </dataValidations>
  <printOptions horizontalCentered="1"/>
  <pageMargins left="0" right="0" top="0" bottom="0" header="0" footer="0"/>
  <pageSetup paperSize="9" scale="75" orientation="landscape" horizontalDpi="360" verticalDpi="360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FF00"/>
  </sheetPr>
  <dimension ref="B1:XEV78"/>
  <sheetViews>
    <sheetView showGridLines="0" zoomScale="80" zoomScaleNormal="80" workbookViewId="0">
      <pane xSplit="8" ySplit="13" topLeftCell="I58" activePane="bottomRight" state="frozen"/>
      <selection pane="topRight" activeCell="I1" sqref="I1"/>
      <selection pane="bottomLeft" activeCell="A13" sqref="A13"/>
      <selection pane="bottomRight" activeCell="H14" sqref="H14:H71"/>
    </sheetView>
  </sheetViews>
  <sheetFormatPr defaultColWidth="9.140625" defaultRowHeight="12.75" x14ac:dyDescent="0.25"/>
  <cols>
    <col min="1" max="1" width="2.5703125" style="1" customWidth="1"/>
    <col min="2" max="2" width="6.85546875" style="1" customWidth="1"/>
    <col min="3" max="3" width="10.7109375" style="1" bestFit="1" customWidth="1"/>
    <col min="4" max="4" width="17.140625" style="84" customWidth="1"/>
    <col min="5" max="5" width="7.5703125" style="1" customWidth="1"/>
    <col min="6" max="6" width="26.85546875" style="1" customWidth="1"/>
    <col min="7" max="7" width="38.28515625" style="1" customWidth="1"/>
    <col min="8" max="8" width="14.28515625" style="1" customWidth="1"/>
    <col min="9" max="9" width="13.7109375" style="1" customWidth="1"/>
    <col min="10" max="10" width="10" style="1" bestFit="1" customWidth="1"/>
    <col min="11" max="11" width="13" style="2" customWidth="1"/>
    <col min="12" max="12" width="14.28515625" style="2" customWidth="1"/>
    <col min="13" max="13" width="11.5703125" style="2" bestFit="1" customWidth="1"/>
    <col min="14" max="14" width="9.140625" style="1" customWidth="1"/>
    <col min="15" max="15" width="10.28515625" style="1" bestFit="1" customWidth="1"/>
    <col min="16" max="17" width="9.140625" style="1" customWidth="1"/>
    <col min="18" max="16374" width="9.140625" style="1"/>
    <col min="16375" max="16375" width="14.140625" style="1" bestFit="1" customWidth="1"/>
    <col min="16376" max="16376" width="51.85546875" style="1" customWidth="1"/>
    <col min="16377" max="16380" width="9.140625" style="1" customWidth="1"/>
    <col min="16381" max="16384" width="9.140625" style="1"/>
  </cols>
  <sheetData>
    <row r="1" spans="2:15 16373:16376" x14ac:dyDescent="0.25">
      <c r="B1" s="125" t="s">
        <v>890</v>
      </c>
      <c r="C1" s="126"/>
      <c r="XEU1" s="1" t="s">
        <v>1</v>
      </c>
      <c r="XEV1" s="2" t="s">
        <v>2</v>
      </c>
    </row>
    <row r="2" spans="2:15 16373:16376" ht="23.25" x14ac:dyDescent="0.25">
      <c r="D2" s="127" t="str">
        <f>VLOOKUP(B1,XEU1:XEV6,2,0)</f>
        <v>PROGRAM TRADE PROMO  AQUA 1500 ML</v>
      </c>
      <c r="E2" s="127"/>
      <c r="F2" s="127"/>
      <c r="G2" s="127"/>
      <c r="H2" s="127"/>
      <c r="I2" s="127"/>
      <c r="J2" s="127"/>
      <c r="K2" s="127"/>
      <c r="N2" s="2"/>
      <c r="XEU2" s="1" t="s">
        <v>3</v>
      </c>
      <c r="XEV2" s="2" t="s">
        <v>4</v>
      </c>
    </row>
    <row r="3" spans="2:15 16373:16376" x14ac:dyDescent="0.25">
      <c r="H3" s="3"/>
      <c r="I3" s="4"/>
      <c r="J3" s="5"/>
      <c r="L3" s="128" t="s">
        <v>32</v>
      </c>
      <c r="M3" s="128"/>
      <c r="N3" s="5"/>
      <c r="XEU3" s="1" t="s">
        <v>5</v>
      </c>
      <c r="XEV3" s="2" t="s">
        <v>6</v>
      </c>
    </row>
    <row r="4" spans="2:15 16373:16376" ht="17.25" customHeight="1" x14ac:dyDescent="0.25">
      <c r="K4" s="1"/>
      <c r="L4" s="6" t="s">
        <v>7</v>
      </c>
      <c r="M4" s="6" t="s">
        <v>33</v>
      </c>
      <c r="N4" s="5"/>
      <c r="XEU4" s="1" t="s">
        <v>890</v>
      </c>
      <c r="XEV4" s="2" t="s">
        <v>8</v>
      </c>
    </row>
    <row r="5" spans="2:15 16373:16376" x14ac:dyDescent="0.25">
      <c r="H5" s="84" t="s">
        <v>9</v>
      </c>
      <c r="I5" s="4" t="s">
        <v>70</v>
      </c>
      <c r="J5" s="5"/>
      <c r="K5" s="1"/>
      <c r="L5" s="4">
        <v>375</v>
      </c>
      <c r="M5" s="4">
        <v>125</v>
      </c>
      <c r="N5" s="7"/>
      <c r="O5" s="8"/>
      <c r="XEU5" s="1" t="s">
        <v>0</v>
      </c>
      <c r="XEV5" s="2" t="s">
        <v>68</v>
      </c>
    </row>
    <row r="6" spans="2:15 16373:16376" s="10" customFormat="1" ht="16.5" customHeight="1" x14ac:dyDescent="0.25">
      <c r="B6" s="9" t="s">
        <v>1027</v>
      </c>
      <c r="D6" s="81"/>
      <c r="H6" s="11" t="s">
        <v>10</v>
      </c>
      <c r="I6" s="4" t="s">
        <v>71</v>
      </c>
      <c r="J6" s="5"/>
      <c r="K6" s="1"/>
      <c r="L6" s="4">
        <v>750</v>
      </c>
      <c r="M6" s="4">
        <v>250</v>
      </c>
      <c r="N6" s="7"/>
      <c r="O6" s="8"/>
      <c r="XEU6" s="1" t="s">
        <v>66</v>
      </c>
      <c r="XEV6" s="2" t="s">
        <v>67</v>
      </c>
    </row>
    <row r="7" spans="2:15 16373:16376" s="9" customFormat="1" ht="15.75" x14ac:dyDescent="0.25">
      <c r="B7" s="9" t="str">
        <f>REKAP!B5</f>
        <v>Periode 01 - 31 NOVEMBER 2021</v>
      </c>
      <c r="D7" s="82"/>
      <c r="H7" s="11" t="s">
        <v>11</v>
      </c>
      <c r="I7" s="4" t="s">
        <v>72</v>
      </c>
      <c r="J7" s="12"/>
      <c r="L7" s="4">
        <v>1150</v>
      </c>
      <c r="M7" s="4">
        <v>350</v>
      </c>
      <c r="N7" s="13"/>
      <c r="O7" s="8"/>
      <c r="XEU7" s="1"/>
      <c r="XEV7" s="3"/>
    </row>
    <row r="8" spans="2:15 16373:16376" s="9" customFormat="1" ht="15.75" x14ac:dyDescent="0.25">
      <c r="D8" s="82"/>
      <c r="H8" s="11" t="s">
        <v>69</v>
      </c>
      <c r="I8" s="4" t="s">
        <v>73</v>
      </c>
      <c r="J8" s="12"/>
      <c r="L8" s="4">
        <v>1500</v>
      </c>
      <c r="M8" s="4">
        <v>500</v>
      </c>
      <c r="N8" s="13"/>
      <c r="O8" s="8"/>
      <c r="XEU8" s="1"/>
      <c r="XEV8" s="3"/>
    </row>
    <row r="9" spans="2:15 16373:16376" s="9" customFormat="1" ht="15.75" x14ac:dyDescent="0.25">
      <c r="D9" s="82"/>
      <c r="H9" s="11"/>
      <c r="I9" s="4"/>
      <c r="J9" s="12"/>
      <c r="L9" s="4"/>
      <c r="M9" s="4"/>
      <c r="N9" s="7"/>
      <c r="O9" s="8"/>
      <c r="XEU9" s="1"/>
      <c r="XEV9" s="3"/>
    </row>
    <row r="10" spans="2:15 16373:16376" s="14" customFormat="1" ht="13.5" thickBot="1" x14ac:dyDescent="0.3">
      <c r="D10" s="20"/>
      <c r="J10" s="15"/>
      <c r="K10" s="15"/>
      <c r="L10" s="15"/>
      <c r="M10" s="15"/>
      <c r="N10" s="15"/>
      <c r="XEU10" s="1"/>
      <c r="XEV10" s="3"/>
    </row>
    <row r="11" spans="2:15 16373:16376" s="14" customFormat="1" ht="30.75" customHeight="1" x14ac:dyDescent="0.25">
      <c r="B11" s="129" t="s">
        <v>12</v>
      </c>
      <c r="C11" s="131" t="s">
        <v>14</v>
      </c>
      <c r="D11" s="85" t="s">
        <v>15</v>
      </c>
      <c r="E11" s="131" t="s">
        <v>16</v>
      </c>
      <c r="F11" s="85" t="s">
        <v>13</v>
      </c>
      <c r="G11" s="131" t="s">
        <v>17</v>
      </c>
      <c r="H11" s="85" t="s">
        <v>18</v>
      </c>
      <c r="I11" s="133" t="s">
        <v>19</v>
      </c>
      <c r="J11" s="16" t="s">
        <v>20</v>
      </c>
      <c r="K11" s="135" t="s">
        <v>21</v>
      </c>
      <c r="L11" s="136"/>
    </row>
    <row r="12" spans="2:15 16373:16376" s="20" customFormat="1" ht="32.25" customHeight="1" thickBot="1" x14ac:dyDescent="0.3">
      <c r="B12" s="130"/>
      <c r="C12" s="132"/>
      <c r="D12" s="86" t="s">
        <v>22</v>
      </c>
      <c r="E12" s="132"/>
      <c r="F12" s="86" t="s">
        <v>22</v>
      </c>
      <c r="G12" s="132"/>
      <c r="H12" s="86" t="s">
        <v>23</v>
      </c>
      <c r="I12" s="134"/>
      <c r="J12" s="17" t="s">
        <v>23</v>
      </c>
      <c r="K12" s="18" t="s">
        <v>24</v>
      </c>
      <c r="L12" s="19" t="s">
        <v>25</v>
      </c>
    </row>
    <row r="13" spans="2:15 16373:16376" s="14" customFormat="1" x14ac:dyDescent="0.25">
      <c r="D13" s="20"/>
      <c r="J13" s="15"/>
      <c r="K13" s="15"/>
      <c r="L13" s="15"/>
      <c r="XES13" s="84" t="s">
        <v>9</v>
      </c>
      <c r="XET13" s="1" t="s">
        <v>1</v>
      </c>
      <c r="XEU13" s="1" t="s">
        <v>26</v>
      </c>
    </row>
    <row r="14" spans="2:15 16373:16376" s="20" customFormat="1" ht="15" x14ac:dyDescent="0.25">
      <c r="B14" s="21">
        <v>1</v>
      </c>
      <c r="C14" s="22" t="s">
        <v>1033</v>
      </c>
      <c r="D14" s="83" t="s">
        <v>148</v>
      </c>
      <c r="E14" s="21" t="s">
        <v>1771</v>
      </c>
      <c r="F14" s="23" t="s">
        <v>149</v>
      </c>
      <c r="G14" s="23" t="s">
        <v>1099</v>
      </c>
      <c r="H14" s="83" t="s">
        <v>1100</v>
      </c>
      <c r="I14" s="24">
        <v>200</v>
      </c>
      <c r="J14" s="25" t="str">
        <f>IF($B$1="AQUA 1500 ML",IF(I14&lt;=1,"",IF(I14&lt;=49,"A",IF(I14&lt;=99,"B",IF(I14&lt;=199,"C","D")))))</f>
        <v>D</v>
      </c>
      <c r="K14" s="26">
        <f>IFERROR(VLOOKUP(J14,$H$5:$L$9,5,0)*I14,0)</f>
        <v>300000</v>
      </c>
      <c r="L14" s="26">
        <f>IFERROR(VLOOKUP(J14,$H$5:$M$9,6,0),0)*I14</f>
        <v>100000</v>
      </c>
      <c r="M14" s="20" t="str">
        <f>VLOOKUP(D14,'Hitlist A1500 ml Nov''21'!D:D,1,FALSE)</f>
        <v>889-0018125</v>
      </c>
      <c r="N14" s="27"/>
      <c r="O14" s="14"/>
      <c r="XES14" s="11" t="s">
        <v>10</v>
      </c>
      <c r="XET14" s="1" t="s">
        <v>1</v>
      </c>
      <c r="XEU14" s="3" t="s">
        <v>27</v>
      </c>
    </row>
    <row r="15" spans="2:15 16373:16376" s="20" customFormat="1" ht="15" x14ac:dyDescent="0.25">
      <c r="B15" s="21">
        <v>2</v>
      </c>
      <c r="C15" s="22" t="s">
        <v>1036</v>
      </c>
      <c r="D15" s="83" t="s">
        <v>628</v>
      </c>
      <c r="E15" s="21" t="s">
        <v>1771</v>
      </c>
      <c r="F15" s="23" t="s">
        <v>629</v>
      </c>
      <c r="G15" s="23" t="s">
        <v>1101</v>
      </c>
      <c r="H15" s="83" t="s">
        <v>1102</v>
      </c>
      <c r="I15" s="24">
        <v>15</v>
      </c>
      <c r="J15" s="25" t="str">
        <f t="shared" ref="J15:J72" si="0">IF($B$1="AQUA 1500 ML",IF(I15&lt;=1,"",IF(I15&lt;=49,"A",IF(I15&lt;=99,"B",IF(I15&lt;=199,"C","D")))))</f>
        <v>A</v>
      </c>
      <c r="K15" s="26">
        <f t="shared" ref="K15:K72" si="1">IFERROR(VLOOKUP(J15,$H$5:$L$9,5,0)*I15,0)</f>
        <v>5625</v>
      </c>
      <c r="L15" s="26">
        <f t="shared" ref="L15:L72" si="2">IFERROR(VLOOKUP(J15,$H$5:$M$9,6,0),0)*I15</f>
        <v>1875</v>
      </c>
      <c r="M15" s="20" t="str">
        <f>VLOOKUP(D15,'Hitlist A1500 ml Nov''21'!D:D,1,FALSE)</f>
        <v>889-0006568</v>
      </c>
      <c r="N15" s="27"/>
      <c r="O15" s="14"/>
      <c r="XES15" s="11" t="s">
        <v>11</v>
      </c>
      <c r="XET15" s="1" t="s">
        <v>1</v>
      </c>
      <c r="XEU15" s="3" t="s">
        <v>28</v>
      </c>
    </row>
    <row r="16" spans="2:15 16373:16376" s="20" customFormat="1" ht="15" x14ac:dyDescent="0.25">
      <c r="B16" s="21">
        <v>3</v>
      </c>
      <c r="C16" s="75" t="s">
        <v>1036</v>
      </c>
      <c r="D16" s="83" t="s">
        <v>363</v>
      </c>
      <c r="E16" s="21" t="s">
        <v>1771</v>
      </c>
      <c r="F16" s="23" t="s">
        <v>364</v>
      </c>
      <c r="G16" s="23" t="s">
        <v>1103</v>
      </c>
      <c r="H16" s="83" t="s">
        <v>1105</v>
      </c>
      <c r="I16" s="24">
        <v>50</v>
      </c>
      <c r="J16" s="25" t="str">
        <f t="shared" si="0"/>
        <v>B</v>
      </c>
      <c r="K16" s="26">
        <f t="shared" si="1"/>
        <v>37500</v>
      </c>
      <c r="L16" s="26">
        <f t="shared" si="2"/>
        <v>12500</v>
      </c>
      <c r="M16" s="20" t="str">
        <f>VLOOKUP(D16,'Hitlist A1500 ml Nov''21'!D:D,1,FALSE)</f>
        <v>889-0001000</v>
      </c>
      <c r="N16" s="27"/>
      <c r="O16" s="14"/>
      <c r="XES16" s="11" t="s">
        <v>11</v>
      </c>
      <c r="XET16" s="1" t="s">
        <v>1</v>
      </c>
      <c r="XEU16" s="3" t="s">
        <v>28</v>
      </c>
    </row>
    <row r="17" spans="2:15" s="20" customFormat="1" ht="15" x14ac:dyDescent="0.25">
      <c r="B17" s="21">
        <v>4</v>
      </c>
      <c r="C17" s="22" t="s">
        <v>1036</v>
      </c>
      <c r="D17" s="83" t="s">
        <v>150</v>
      </c>
      <c r="E17" s="21" t="s">
        <v>1771</v>
      </c>
      <c r="F17" s="23" t="s">
        <v>151</v>
      </c>
      <c r="G17" s="23" t="s">
        <v>1104</v>
      </c>
      <c r="H17" s="83" t="s">
        <v>1106</v>
      </c>
      <c r="I17" s="24">
        <v>200</v>
      </c>
      <c r="J17" s="25" t="str">
        <f t="shared" si="0"/>
        <v>D</v>
      </c>
      <c r="K17" s="26">
        <f t="shared" si="1"/>
        <v>300000</v>
      </c>
      <c r="L17" s="26">
        <f t="shared" si="2"/>
        <v>100000</v>
      </c>
      <c r="M17" s="20" t="str">
        <f>VLOOKUP(D17,'Hitlist A1500 ml Nov''21'!D:D,1,FALSE)</f>
        <v>889-0005464</v>
      </c>
      <c r="N17" s="27"/>
      <c r="O17" s="14"/>
    </row>
    <row r="18" spans="2:15" s="20" customFormat="1" ht="15" x14ac:dyDescent="0.25">
      <c r="B18" s="21">
        <v>5</v>
      </c>
      <c r="C18" s="22" t="s">
        <v>1039</v>
      </c>
      <c r="D18" s="83" t="s">
        <v>898</v>
      </c>
      <c r="E18" s="21" t="s">
        <v>1770</v>
      </c>
      <c r="F18" s="23" t="s">
        <v>899</v>
      </c>
      <c r="G18" s="23" t="s">
        <v>1111</v>
      </c>
      <c r="H18" s="83" t="s">
        <v>1112</v>
      </c>
      <c r="I18" s="24">
        <v>1000</v>
      </c>
      <c r="J18" s="25" t="str">
        <f t="shared" si="0"/>
        <v>D</v>
      </c>
      <c r="K18" s="26">
        <f>IFERROR(VLOOKUP(J18,$H$5:$L$9,5,0)*I18,0)</f>
        <v>1500000</v>
      </c>
      <c r="L18" s="26">
        <f t="shared" si="2"/>
        <v>500000</v>
      </c>
      <c r="M18" s="20" t="str">
        <f>VLOOKUP(D18,'Hitlist A1500 ml Nov''21'!D:D,1,FALSE)</f>
        <v>889-0000724</v>
      </c>
      <c r="N18" s="27"/>
      <c r="O18" s="14"/>
    </row>
    <row r="19" spans="2:15" s="20" customFormat="1" ht="15" x14ac:dyDescent="0.25">
      <c r="B19" s="21">
        <v>6</v>
      </c>
      <c r="C19" s="22" t="s">
        <v>1039</v>
      </c>
      <c r="D19" s="83" t="s">
        <v>89</v>
      </c>
      <c r="E19" s="21" t="s">
        <v>1770</v>
      </c>
      <c r="F19" s="23" t="s">
        <v>90</v>
      </c>
      <c r="G19" s="23" t="s">
        <v>1113</v>
      </c>
      <c r="H19" s="83" t="s">
        <v>1114</v>
      </c>
      <c r="I19" s="24">
        <v>1000</v>
      </c>
      <c r="J19" s="25" t="str">
        <f t="shared" si="0"/>
        <v>D</v>
      </c>
      <c r="K19" s="26">
        <f t="shared" si="1"/>
        <v>1500000</v>
      </c>
      <c r="L19" s="26">
        <f t="shared" si="2"/>
        <v>500000</v>
      </c>
      <c r="M19" s="20" t="str">
        <f>VLOOKUP(D19,'Hitlist A1500 ml Nov''21'!D:D,1,FALSE)</f>
        <v>889-0004329</v>
      </c>
      <c r="N19" s="27"/>
      <c r="O19" s="14"/>
    </row>
    <row r="20" spans="2:15" s="20" customFormat="1" ht="15" x14ac:dyDescent="0.25">
      <c r="B20" s="21">
        <v>7</v>
      </c>
      <c r="C20" s="22" t="s">
        <v>1039</v>
      </c>
      <c r="D20" s="83" t="s">
        <v>389</v>
      </c>
      <c r="E20" s="21" t="s">
        <v>1771</v>
      </c>
      <c r="F20" s="23" t="s">
        <v>390</v>
      </c>
      <c r="G20" s="23" t="s">
        <v>1107</v>
      </c>
      <c r="H20" s="83" t="s">
        <v>1108</v>
      </c>
      <c r="I20" s="24">
        <v>15</v>
      </c>
      <c r="J20" s="25" t="str">
        <f t="shared" si="0"/>
        <v>A</v>
      </c>
      <c r="K20" s="26">
        <f t="shared" si="1"/>
        <v>5625</v>
      </c>
      <c r="L20" s="26">
        <f t="shared" si="2"/>
        <v>1875</v>
      </c>
      <c r="M20" s="20" t="str">
        <f>VLOOKUP(D20,'Hitlist A1500 ml Nov''21'!D:D,1,FALSE)</f>
        <v>889-0000241</v>
      </c>
      <c r="N20" s="27"/>
      <c r="O20" s="14"/>
    </row>
    <row r="21" spans="2:15" s="20" customFormat="1" ht="15" x14ac:dyDescent="0.25">
      <c r="B21" s="21">
        <v>8</v>
      </c>
      <c r="C21" s="22" t="s">
        <v>1039</v>
      </c>
      <c r="D21" s="83" t="s">
        <v>403</v>
      </c>
      <c r="E21" s="21" t="s">
        <v>1771</v>
      </c>
      <c r="F21" s="23" t="s">
        <v>404</v>
      </c>
      <c r="G21" s="23" t="s">
        <v>1109</v>
      </c>
      <c r="H21" s="83" t="s">
        <v>1110</v>
      </c>
      <c r="I21" s="24">
        <v>15</v>
      </c>
      <c r="J21" s="25" t="str">
        <f t="shared" si="0"/>
        <v>A</v>
      </c>
      <c r="K21" s="26">
        <f t="shared" si="1"/>
        <v>5625</v>
      </c>
      <c r="L21" s="26">
        <f t="shared" si="2"/>
        <v>1875</v>
      </c>
      <c r="M21" s="20" t="str">
        <f>VLOOKUP(D21,'Hitlist A1500 ml Nov''21'!D:D,1,FALSE)</f>
        <v>889-0006441</v>
      </c>
      <c r="N21" s="27"/>
      <c r="O21" s="14"/>
    </row>
    <row r="22" spans="2:15" s="20" customFormat="1" ht="15" x14ac:dyDescent="0.25">
      <c r="B22" s="21">
        <v>9</v>
      </c>
      <c r="C22" s="22" t="s">
        <v>1042</v>
      </c>
      <c r="D22" s="83" t="s">
        <v>451</v>
      </c>
      <c r="E22" s="21" t="s">
        <v>1771</v>
      </c>
      <c r="F22" s="23" t="s">
        <v>452</v>
      </c>
      <c r="G22" s="23" t="s">
        <v>1115</v>
      </c>
      <c r="H22" s="83" t="s">
        <v>1117</v>
      </c>
      <c r="I22" s="24">
        <v>15</v>
      </c>
      <c r="J22" s="25" t="str">
        <f t="shared" si="0"/>
        <v>A</v>
      </c>
      <c r="K22" s="26">
        <f t="shared" si="1"/>
        <v>5625</v>
      </c>
      <c r="L22" s="26">
        <f t="shared" si="2"/>
        <v>1875</v>
      </c>
      <c r="M22" s="20" t="str">
        <f>VLOOKUP(D22,'Hitlist A1500 ml Nov''21'!D:D,1,FALSE)</f>
        <v>889-0015822</v>
      </c>
      <c r="N22" s="27"/>
      <c r="O22" s="14"/>
    </row>
    <row r="23" spans="2:15" s="20" customFormat="1" ht="15" x14ac:dyDescent="0.25">
      <c r="B23" s="21">
        <v>10</v>
      </c>
      <c r="C23" s="22" t="s">
        <v>1042</v>
      </c>
      <c r="D23" s="83" t="s">
        <v>540</v>
      </c>
      <c r="E23" s="21" t="s">
        <v>1771</v>
      </c>
      <c r="F23" s="23" t="s">
        <v>541</v>
      </c>
      <c r="G23" s="23" t="s">
        <v>1116</v>
      </c>
      <c r="H23" s="83" t="s">
        <v>1118</v>
      </c>
      <c r="I23" s="24">
        <v>50</v>
      </c>
      <c r="J23" s="25" t="str">
        <f t="shared" si="0"/>
        <v>B</v>
      </c>
      <c r="K23" s="26">
        <f t="shared" si="1"/>
        <v>37500</v>
      </c>
      <c r="L23" s="26">
        <f t="shared" si="2"/>
        <v>12500</v>
      </c>
      <c r="M23" s="20" t="str">
        <f>VLOOKUP(D23,'Hitlist A1500 ml Nov''21'!D:D,1,FALSE)</f>
        <v>889-0018593</v>
      </c>
      <c r="N23" s="27"/>
      <c r="O23" s="14"/>
    </row>
    <row r="24" spans="2:15" s="20" customFormat="1" ht="15" x14ac:dyDescent="0.25">
      <c r="B24" s="21">
        <v>11</v>
      </c>
      <c r="C24" s="22" t="s">
        <v>1042</v>
      </c>
      <c r="D24" s="83" t="s">
        <v>439</v>
      </c>
      <c r="E24" s="21" t="s">
        <v>1771</v>
      </c>
      <c r="F24" s="23" t="s">
        <v>440</v>
      </c>
      <c r="G24" s="23" t="s">
        <v>1119</v>
      </c>
      <c r="H24" s="83" t="s">
        <v>1120</v>
      </c>
      <c r="I24" s="24">
        <v>15</v>
      </c>
      <c r="J24" s="25" t="str">
        <f t="shared" si="0"/>
        <v>A</v>
      </c>
      <c r="K24" s="26">
        <f t="shared" si="1"/>
        <v>5625</v>
      </c>
      <c r="L24" s="26">
        <f t="shared" si="2"/>
        <v>1875</v>
      </c>
      <c r="M24" s="20" t="str">
        <f>VLOOKUP(D24,'Hitlist A1500 ml Nov''21'!D:D,1,FALSE)</f>
        <v>889-0008598</v>
      </c>
      <c r="N24" s="27"/>
      <c r="O24" s="14"/>
    </row>
    <row r="25" spans="2:15" s="20" customFormat="1" ht="15" x14ac:dyDescent="0.25">
      <c r="B25" s="21">
        <v>12</v>
      </c>
      <c r="C25" s="22" t="s">
        <v>1042</v>
      </c>
      <c r="D25" s="83" t="s">
        <v>958</v>
      </c>
      <c r="E25" s="21" t="s">
        <v>1771</v>
      </c>
      <c r="F25" s="23" t="s">
        <v>959</v>
      </c>
      <c r="G25" s="23" t="s">
        <v>1121</v>
      </c>
      <c r="H25" s="83" t="s">
        <v>1122</v>
      </c>
      <c r="I25" s="24">
        <v>15</v>
      </c>
      <c r="J25" s="25" t="str">
        <f t="shared" si="0"/>
        <v>A</v>
      </c>
      <c r="K25" s="26">
        <f t="shared" si="1"/>
        <v>5625</v>
      </c>
      <c r="L25" s="26">
        <f t="shared" si="2"/>
        <v>1875</v>
      </c>
      <c r="M25" s="20" t="str">
        <f>VLOOKUP(D25,'Hitlist A1500 ml Nov''21'!D:D,1,FALSE)</f>
        <v>889-0007554</v>
      </c>
      <c r="N25" s="27"/>
    </row>
    <row r="26" spans="2:15" s="20" customFormat="1" ht="15" x14ac:dyDescent="0.25">
      <c r="B26" s="21">
        <v>13</v>
      </c>
      <c r="C26" s="22" t="s">
        <v>1042</v>
      </c>
      <c r="D26" s="83" t="s">
        <v>150</v>
      </c>
      <c r="E26" s="21" t="s">
        <v>1771</v>
      </c>
      <c r="F26" s="23" t="s">
        <v>151</v>
      </c>
      <c r="G26" s="23" t="s">
        <v>1104</v>
      </c>
      <c r="H26" s="83" t="s">
        <v>1123</v>
      </c>
      <c r="I26" s="24">
        <v>200</v>
      </c>
      <c r="J26" s="25" t="str">
        <f t="shared" si="0"/>
        <v>D</v>
      </c>
      <c r="K26" s="26">
        <f t="shared" si="1"/>
        <v>300000</v>
      </c>
      <c r="L26" s="26">
        <f t="shared" si="2"/>
        <v>100000</v>
      </c>
      <c r="M26" s="20" t="str">
        <f>VLOOKUP(D26,'Hitlist A1500 ml Nov''21'!D:D,1,FALSE)</f>
        <v>889-0005464</v>
      </c>
      <c r="N26" s="27"/>
    </row>
    <row r="27" spans="2:15" s="20" customFormat="1" ht="15" x14ac:dyDescent="0.25">
      <c r="B27" s="21">
        <v>14</v>
      </c>
      <c r="C27" s="22" t="s">
        <v>1156</v>
      </c>
      <c r="D27" s="83" t="s">
        <v>335</v>
      </c>
      <c r="E27" s="21" t="s">
        <v>1771</v>
      </c>
      <c r="F27" s="23" t="s">
        <v>336</v>
      </c>
      <c r="G27" s="23" t="s">
        <v>1169</v>
      </c>
      <c r="H27" s="83" t="s">
        <v>1170</v>
      </c>
      <c r="I27" s="24">
        <v>20</v>
      </c>
      <c r="J27" s="25" t="str">
        <f t="shared" si="0"/>
        <v>A</v>
      </c>
      <c r="K27" s="26">
        <f t="shared" si="1"/>
        <v>7500</v>
      </c>
      <c r="L27" s="26">
        <f t="shared" si="2"/>
        <v>2500</v>
      </c>
      <c r="M27" s="20" t="str">
        <f>VLOOKUP(D27,'Hitlist A1500 ml Nov''21'!D:D,1,FALSE)</f>
        <v>889-0005213</v>
      </c>
      <c r="N27" s="27"/>
    </row>
    <row r="28" spans="2:15" s="20" customFormat="1" ht="15" x14ac:dyDescent="0.25">
      <c r="B28" s="21">
        <v>15</v>
      </c>
      <c r="C28" s="22" t="s">
        <v>1156</v>
      </c>
      <c r="D28" s="83" t="s">
        <v>403</v>
      </c>
      <c r="E28" s="21" t="s">
        <v>1771</v>
      </c>
      <c r="F28" s="23" t="s">
        <v>404</v>
      </c>
      <c r="G28" s="23" t="s">
        <v>1109</v>
      </c>
      <c r="H28" s="83" t="s">
        <v>1171</v>
      </c>
      <c r="I28" s="24">
        <v>15</v>
      </c>
      <c r="J28" s="25" t="str">
        <f t="shared" si="0"/>
        <v>A</v>
      </c>
      <c r="K28" s="26">
        <f t="shared" si="1"/>
        <v>5625</v>
      </c>
      <c r="L28" s="26">
        <f t="shared" si="2"/>
        <v>1875</v>
      </c>
      <c r="M28" s="20" t="str">
        <f>VLOOKUP(D28,'Hitlist A1500 ml Nov''21'!D:D,1,FALSE)</f>
        <v>889-0006441</v>
      </c>
      <c r="N28" s="27"/>
    </row>
    <row r="29" spans="2:15" s="20" customFormat="1" ht="15" x14ac:dyDescent="0.25">
      <c r="B29" s="21">
        <v>16</v>
      </c>
      <c r="C29" s="22" t="s">
        <v>1199</v>
      </c>
      <c r="D29" s="83" t="s">
        <v>353</v>
      </c>
      <c r="E29" s="21" t="s">
        <v>1771</v>
      </c>
      <c r="F29" s="23" t="s">
        <v>354</v>
      </c>
      <c r="G29" s="23" t="s">
        <v>1226</v>
      </c>
      <c r="H29" s="83" t="s">
        <v>1227</v>
      </c>
      <c r="I29" s="24">
        <v>100</v>
      </c>
      <c r="J29" s="25" t="str">
        <f t="shared" si="0"/>
        <v>C</v>
      </c>
      <c r="K29" s="26">
        <f t="shared" si="1"/>
        <v>115000</v>
      </c>
      <c r="L29" s="26">
        <f t="shared" si="2"/>
        <v>35000</v>
      </c>
      <c r="M29" s="20" t="str">
        <f>VLOOKUP(D29,'Hitlist A1500 ml Nov''21'!D:D,1,FALSE)</f>
        <v>889-0001465</v>
      </c>
      <c r="N29" s="27"/>
    </row>
    <row r="30" spans="2:15" s="20" customFormat="1" ht="15" x14ac:dyDescent="0.25">
      <c r="B30" s="21">
        <v>17</v>
      </c>
      <c r="C30" s="22" t="s">
        <v>1234</v>
      </c>
      <c r="D30" s="83" t="s">
        <v>363</v>
      </c>
      <c r="E30" s="21" t="s">
        <v>1771</v>
      </c>
      <c r="F30" s="23" t="s">
        <v>364</v>
      </c>
      <c r="G30" s="23" t="s">
        <v>1103</v>
      </c>
      <c r="H30" s="83" t="s">
        <v>1262</v>
      </c>
      <c r="I30" s="24">
        <v>15</v>
      </c>
      <c r="J30" s="25" t="str">
        <f t="shared" si="0"/>
        <v>A</v>
      </c>
      <c r="K30" s="26">
        <f t="shared" si="1"/>
        <v>5625</v>
      </c>
      <c r="L30" s="26">
        <f t="shared" si="2"/>
        <v>1875</v>
      </c>
      <c r="M30" s="20" t="str">
        <f>VLOOKUP(D30,'Hitlist A1500 ml Nov''21'!D:D,1,FALSE)</f>
        <v>889-0001000</v>
      </c>
      <c r="N30" s="27"/>
    </row>
    <row r="31" spans="2:15" s="20" customFormat="1" ht="15" x14ac:dyDescent="0.25">
      <c r="B31" s="21">
        <v>18</v>
      </c>
      <c r="C31" s="22" t="s">
        <v>1265</v>
      </c>
      <c r="D31" s="83" t="s">
        <v>500</v>
      </c>
      <c r="E31" s="21" t="s">
        <v>1771</v>
      </c>
      <c r="F31" s="23" t="s">
        <v>501</v>
      </c>
      <c r="G31" s="23" t="s">
        <v>1289</v>
      </c>
      <c r="H31" s="83" t="s">
        <v>1290</v>
      </c>
      <c r="I31" s="24">
        <v>20</v>
      </c>
      <c r="J31" s="25" t="str">
        <f t="shared" si="0"/>
        <v>A</v>
      </c>
      <c r="K31" s="26">
        <f t="shared" si="1"/>
        <v>7500</v>
      </c>
      <c r="L31" s="26">
        <f t="shared" si="2"/>
        <v>2500</v>
      </c>
      <c r="M31" s="20" t="str">
        <f>VLOOKUP(D31,'Hitlist A1500 ml Nov''21'!D:D,1,FALSE)</f>
        <v>889-0020621</v>
      </c>
      <c r="N31" s="27"/>
    </row>
    <row r="32" spans="2:15" s="20" customFormat="1" ht="15" x14ac:dyDescent="0.25">
      <c r="B32" s="21">
        <v>19</v>
      </c>
      <c r="C32" s="22" t="s">
        <v>1265</v>
      </c>
      <c r="D32" s="83" t="s">
        <v>498</v>
      </c>
      <c r="E32" s="21" t="s">
        <v>1771</v>
      </c>
      <c r="F32" s="23" t="s">
        <v>499</v>
      </c>
      <c r="G32" s="23" t="s">
        <v>1291</v>
      </c>
      <c r="H32" s="83" t="s">
        <v>1292</v>
      </c>
      <c r="I32" s="24">
        <v>50</v>
      </c>
      <c r="J32" s="25" t="str">
        <f t="shared" si="0"/>
        <v>B</v>
      </c>
      <c r="K32" s="26">
        <f t="shared" si="1"/>
        <v>37500</v>
      </c>
      <c r="L32" s="26">
        <f t="shared" si="2"/>
        <v>12500</v>
      </c>
      <c r="M32" s="20" t="str">
        <f>VLOOKUP(D32,'Hitlist A1500 ml Nov''21'!D:D,1,FALSE)</f>
        <v>889-0001301</v>
      </c>
      <c r="N32" s="27"/>
    </row>
    <row r="33" spans="2:14" s="20" customFormat="1" ht="15" x14ac:dyDescent="0.25">
      <c r="B33" s="21">
        <v>20</v>
      </c>
      <c r="C33" s="22" t="s">
        <v>1300</v>
      </c>
      <c r="D33" s="83" t="s">
        <v>389</v>
      </c>
      <c r="E33" s="21" t="s">
        <v>1771</v>
      </c>
      <c r="F33" s="23" t="s">
        <v>390</v>
      </c>
      <c r="G33" s="23" t="s">
        <v>1107</v>
      </c>
      <c r="H33" s="83" t="s">
        <v>1334</v>
      </c>
      <c r="I33" s="24">
        <v>15</v>
      </c>
      <c r="J33" s="25" t="str">
        <f t="shared" si="0"/>
        <v>A</v>
      </c>
      <c r="K33" s="26">
        <f t="shared" si="1"/>
        <v>5625</v>
      </c>
      <c r="L33" s="26">
        <f t="shared" si="2"/>
        <v>1875</v>
      </c>
      <c r="M33" s="20" t="str">
        <f>VLOOKUP(D33,'Hitlist A1500 ml Nov''21'!D:D,1,FALSE)</f>
        <v>889-0000241</v>
      </c>
      <c r="N33" s="27"/>
    </row>
    <row r="34" spans="2:14" s="20" customFormat="1" ht="15" x14ac:dyDescent="0.25">
      <c r="B34" s="21">
        <v>21</v>
      </c>
      <c r="C34" s="22" t="s">
        <v>1300</v>
      </c>
      <c r="D34" s="83" t="s">
        <v>343</v>
      </c>
      <c r="E34" s="21" t="s">
        <v>1771</v>
      </c>
      <c r="F34" s="23" t="s">
        <v>344</v>
      </c>
      <c r="G34" s="23" t="s">
        <v>1335</v>
      </c>
      <c r="H34" s="83" t="s">
        <v>1336</v>
      </c>
      <c r="I34" s="24">
        <v>100</v>
      </c>
      <c r="J34" s="25" t="str">
        <f t="shared" si="0"/>
        <v>C</v>
      </c>
      <c r="K34" s="26">
        <f t="shared" si="1"/>
        <v>115000</v>
      </c>
      <c r="L34" s="26">
        <f t="shared" si="2"/>
        <v>35000</v>
      </c>
      <c r="M34" s="20" t="str">
        <f>VLOOKUP(D34,'Hitlist A1500 ml Nov''21'!D:D,1,FALSE)</f>
        <v>889-0006249</v>
      </c>
      <c r="N34" s="27"/>
    </row>
    <row r="35" spans="2:14" s="20" customFormat="1" ht="15" x14ac:dyDescent="0.25">
      <c r="B35" s="21">
        <v>22</v>
      </c>
      <c r="C35" s="22" t="s">
        <v>1300</v>
      </c>
      <c r="D35" s="83" t="s">
        <v>148</v>
      </c>
      <c r="E35" s="21" t="s">
        <v>1771</v>
      </c>
      <c r="F35" s="23" t="s">
        <v>149</v>
      </c>
      <c r="G35" s="23" t="s">
        <v>1099</v>
      </c>
      <c r="H35" s="83" t="s">
        <v>1337</v>
      </c>
      <c r="I35" s="24">
        <v>200</v>
      </c>
      <c r="J35" s="25" t="str">
        <f t="shared" si="0"/>
        <v>D</v>
      </c>
      <c r="K35" s="26">
        <f t="shared" si="1"/>
        <v>300000</v>
      </c>
      <c r="L35" s="26">
        <f t="shared" si="2"/>
        <v>100000</v>
      </c>
      <c r="M35" s="20" t="str">
        <f>VLOOKUP(D35,'Hitlist A1500 ml Nov''21'!D:D,1,FALSE)</f>
        <v>889-0018125</v>
      </c>
      <c r="N35" s="27"/>
    </row>
    <row r="36" spans="2:14" s="20" customFormat="1" ht="15" x14ac:dyDescent="0.25">
      <c r="B36" s="21">
        <v>23</v>
      </c>
      <c r="C36" s="75" t="s">
        <v>1295</v>
      </c>
      <c r="D36" s="83" t="s">
        <v>570</v>
      </c>
      <c r="E36" s="21" t="s">
        <v>1771</v>
      </c>
      <c r="F36" s="23" t="s">
        <v>571</v>
      </c>
      <c r="G36" s="23" t="s">
        <v>1338</v>
      </c>
      <c r="H36" s="83" t="s">
        <v>1339</v>
      </c>
      <c r="I36" s="24">
        <v>15</v>
      </c>
      <c r="J36" s="25" t="str">
        <f t="shared" si="0"/>
        <v>A</v>
      </c>
      <c r="K36" s="26">
        <f t="shared" si="1"/>
        <v>5625</v>
      </c>
      <c r="L36" s="26">
        <f t="shared" si="2"/>
        <v>1875</v>
      </c>
      <c r="M36" s="20" t="str">
        <f>VLOOKUP(D36,'Hitlist A1500 ml Nov''21'!D:D,1,FALSE)</f>
        <v>889-0008367</v>
      </c>
      <c r="N36" s="27"/>
    </row>
    <row r="37" spans="2:14" s="20" customFormat="1" ht="15" x14ac:dyDescent="0.25">
      <c r="B37" s="21">
        <v>24</v>
      </c>
      <c r="C37" s="22" t="s">
        <v>1348</v>
      </c>
      <c r="D37" s="83" t="s">
        <v>335</v>
      </c>
      <c r="E37" s="21" t="s">
        <v>1771</v>
      </c>
      <c r="F37" s="23" t="s">
        <v>336</v>
      </c>
      <c r="G37" s="23" t="s">
        <v>1169</v>
      </c>
      <c r="H37" s="83" t="s">
        <v>1374</v>
      </c>
      <c r="I37" s="24">
        <v>20</v>
      </c>
      <c r="J37" s="25" t="str">
        <f t="shared" si="0"/>
        <v>A</v>
      </c>
      <c r="K37" s="26">
        <f t="shared" si="1"/>
        <v>7500</v>
      </c>
      <c r="L37" s="26">
        <f t="shared" si="2"/>
        <v>2500</v>
      </c>
      <c r="M37" s="20" t="str">
        <f>VLOOKUP(D37,'Hitlist A1500 ml Nov''21'!D:D,1,FALSE)</f>
        <v>889-0005213</v>
      </c>
      <c r="N37" s="27"/>
    </row>
    <row r="38" spans="2:14" s="20" customFormat="1" ht="15" x14ac:dyDescent="0.25">
      <c r="B38" s="21">
        <v>25</v>
      </c>
      <c r="C38" s="22" t="s">
        <v>1348</v>
      </c>
      <c r="D38" s="83" t="s">
        <v>150</v>
      </c>
      <c r="E38" s="21" t="s">
        <v>1771</v>
      </c>
      <c r="F38" s="23" t="s">
        <v>151</v>
      </c>
      <c r="G38" s="23" t="s">
        <v>1104</v>
      </c>
      <c r="H38" s="83" t="s">
        <v>1375</v>
      </c>
      <c r="I38" s="24">
        <v>200</v>
      </c>
      <c r="J38" s="25" t="str">
        <f t="shared" si="0"/>
        <v>D</v>
      </c>
      <c r="K38" s="26">
        <f t="shared" si="1"/>
        <v>300000</v>
      </c>
      <c r="L38" s="26">
        <f t="shared" si="2"/>
        <v>100000</v>
      </c>
      <c r="M38" s="20" t="str">
        <f>VLOOKUP(D38,'Hitlist A1500 ml Nov''21'!D:D,1,FALSE)</f>
        <v>889-0005464</v>
      </c>
      <c r="N38" s="27"/>
    </row>
    <row r="39" spans="2:14" s="20" customFormat="1" ht="15" x14ac:dyDescent="0.25">
      <c r="B39" s="21">
        <v>26</v>
      </c>
      <c r="C39" s="22" t="s">
        <v>1412</v>
      </c>
      <c r="D39" s="83" t="s">
        <v>363</v>
      </c>
      <c r="E39" s="21" t="s">
        <v>1771</v>
      </c>
      <c r="F39" s="23" t="s">
        <v>364</v>
      </c>
      <c r="G39" s="23" t="s">
        <v>1103</v>
      </c>
      <c r="H39" s="83" t="s">
        <v>1430</v>
      </c>
      <c r="I39" s="24">
        <v>20</v>
      </c>
      <c r="J39" s="25" t="str">
        <f t="shared" si="0"/>
        <v>A</v>
      </c>
      <c r="K39" s="26">
        <f t="shared" si="1"/>
        <v>7500</v>
      </c>
      <c r="L39" s="26">
        <f t="shared" si="2"/>
        <v>2500</v>
      </c>
      <c r="M39" s="20" t="str">
        <f>VLOOKUP(D39,'Hitlist A1500 ml Nov''21'!D:D,1,FALSE)</f>
        <v>889-0001000</v>
      </c>
      <c r="N39" s="27"/>
    </row>
    <row r="40" spans="2:14" s="20" customFormat="1" ht="15" x14ac:dyDescent="0.25">
      <c r="B40" s="21">
        <v>27</v>
      </c>
      <c r="C40" s="22" t="s">
        <v>1412</v>
      </c>
      <c r="D40" s="83" t="s">
        <v>389</v>
      </c>
      <c r="E40" s="21" t="s">
        <v>1771</v>
      </c>
      <c r="F40" s="23" t="s">
        <v>390</v>
      </c>
      <c r="G40" s="23" t="s">
        <v>1107</v>
      </c>
      <c r="H40" s="83" t="s">
        <v>1431</v>
      </c>
      <c r="I40" s="24">
        <v>15</v>
      </c>
      <c r="J40" s="25" t="str">
        <f t="shared" si="0"/>
        <v>A</v>
      </c>
      <c r="K40" s="26">
        <f t="shared" si="1"/>
        <v>5625</v>
      </c>
      <c r="L40" s="26">
        <f t="shared" si="2"/>
        <v>1875</v>
      </c>
      <c r="M40" s="20" t="str">
        <f>VLOOKUP(D40,'Hitlist A1500 ml Nov''21'!D:D,1,FALSE)</f>
        <v>889-0000241</v>
      </c>
      <c r="N40" s="27"/>
    </row>
    <row r="41" spans="2:14" s="20" customFormat="1" ht="15" x14ac:dyDescent="0.25">
      <c r="B41" s="21">
        <v>28</v>
      </c>
      <c r="C41" s="22" t="s">
        <v>1440</v>
      </c>
      <c r="D41" s="83" t="s">
        <v>1179</v>
      </c>
      <c r="E41" s="21" t="s">
        <v>1771</v>
      </c>
      <c r="F41" s="23" t="s">
        <v>1180</v>
      </c>
      <c r="G41" s="23" t="s">
        <v>1755</v>
      </c>
      <c r="H41" s="83" t="s">
        <v>1756</v>
      </c>
      <c r="I41" s="24">
        <v>300</v>
      </c>
      <c r="J41" s="25" t="str">
        <f t="shared" si="0"/>
        <v>D</v>
      </c>
      <c r="K41" s="26">
        <f t="shared" si="1"/>
        <v>450000</v>
      </c>
      <c r="L41" s="26">
        <f t="shared" si="2"/>
        <v>150000</v>
      </c>
      <c r="M41" s="20" t="str">
        <f>VLOOKUP(D41,'Hitlist A1500 ml Nov''21'!D:D,1,FALSE)</f>
        <v>889-0020009</v>
      </c>
      <c r="N41" s="27"/>
    </row>
    <row r="42" spans="2:14" s="20" customFormat="1" ht="15" x14ac:dyDescent="0.25">
      <c r="B42" s="21">
        <v>29</v>
      </c>
      <c r="C42" s="22" t="s">
        <v>1449</v>
      </c>
      <c r="D42" s="83" t="s">
        <v>451</v>
      </c>
      <c r="E42" s="21" t="s">
        <v>1771</v>
      </c>
      <c r="F42" s="23" t="s">
        <v>452</v>
      </c>
      <c r="G42" s="23" t="s">
        <v>1115</v>
      </c>
      <c r="H42" s="83" t="s">
        <v>1460</v>
      </c>
      <c r="I42" s="24">
        <v>15</v>
      </c>
      <c r="J42" s="25" t="str">
        <f t="shared" si="0"/>
        <v>A</v>
      </c>
      <c r="K42" s="26">
        <f t="shared" si="1"/>
        <v>5625</v>
      </c>
      <c r="L42" s="26">
        <f t="shared" si="2"/>
        <v>1875</v>
      </c>
      <c r="M42" s="20" t="str">
        <f>VLOOKUP(D42,'Hitlist A1500 ml Nov''21'!D:D,1,FALSE)</f>
        <v>889-0015822</v>
      </c>
      <c r="N42" s="27"/>
    </row>
    <row r="43" spans="2:14" s="20" customFormat="1" ht="15" x14ac:dyDescent="0.25">
      <c r="B43" s="21">
        <v>30</v>
      </c>
      <c r="C43" s="22" t="s">
        <v>1449</v>
      </c>
      <c r="D43" s="83" t="s">
        <v>377</v>
      </c>
      <c r="E43" s="21" t="s">
        <v>1771</v>
      </c>
      <c r="F43" s="23" t="s">
        <v>378</v>
      </c>
      <c r="G43" s="23" t="s">
        <v>1459</v>
      </c>
      <c r="H43" s="83" t="s">
        <v>1461</v>
      </c>
      <c r="I43" s="24">
        <v>15</v>
      </c>
      <c r="J43" s="25" t="str">
        <f t="shared" si="0"/>
        <v>A</v>
      </c>
      <c r="K43" s="26">
        <f t="shared" si="1"/>
        <v>5625</v>
      </c>
      <c r="L43" s="26">
        <f t="shared" si="2"/>
        <v>1875</v>
      </c>
      <c r="M43" s="20" t="str">
        <f>VLOOKUP(D43,'Hitlist A1500 ml Nov''21'!D:D,1,FALSE)</f>
        <v>889-0016526</v>
      </c>
      <c r="N43" s="27"/>
    </row>
    <row r="44" spans="2:14" s="20" customFormat="1" ht="15" x14ac:dyDescent="0.25">
      <c r="B44" s="21">
        <v>31</v>
      </c>
      <c r="C44" s="22" t="s">
        <v>1449</v>
      </c>
      <c r="D44" s="83" t="s">
        <v>439</v>
      </c>
      <c r="E44" s="21" t="s">
        <v>1771</v>
      </c>
      <c r="F44" s="23" t="s">
        <v>440</v>
      </c>
      <c r="G44" s="23" t="s">
        <v>1119</v>
      </c>
      <c r="H44" s="83" t="s">
        <v>1462</v>
      </c>
      <c r="I44" s="24">
        <v>15</v>
      </c>
      <c r="J44" s="25" t="str">
        <f t="shared" si="0"/>
        <v>A</v>
      </c>
      <c r="K44" s="26">
        <f t="shared" si="1"/>
        <v>5625</v>
      </c>
      <c r="L44" s="26">
        <f t="shared" si="2"/>
        <v>1875</v>
      </c>
      <c r="M44" s="20" t="str">
        <f>VLOOKUP(D44,'Hitlist A1500 ml Nov''21'!D:D,1,FALSE)</f>
        <v>889-0008598</v>
      </c>
      <c r="N44" s="27"/>
    </row>
    <row r="45" spans="2:14" s="20" customFormat="1" ht="15" x14ac:dyDescent="0.25">
      <c r="B45" s="21">
        <v>32</v>
      </c>
      <c r="C45" s="22" t="s">
        <v>1449</v>
      </c>
      <c r="D45" s="83" t="s">
        <v>898</v>
      </c>
      <c r="E45" s="21" t="s">
        <v>1770</v>
      </c>
      <c r="F45" s="23" t="s">
        <v>899</v>
      </c>
      <c r="G45" s="23" t="s">
        <v>1111</v>
      </c>
      <c r="H45" s="83" t="s">
        <v>1463</v>
      </c>
      <c r="I45" s="24">
        <v>1000</v>
      </c>
      <c r="J45" s="25" t="str">
        <f t="shared" si="0"/>
        <v>D</v>
      </c>
      <c r="K45" s="26">
        <f t="shared" si="1"/>
        <v>1500000</v>
      </c>
      <c r="L45" s="26">
        <f t="shared" si="2"/>
        <v>500000</v>
      </c>
      <c r="M45" s="20" t="str">
        <f>VLOOKUP(D45,'Hitlist A1500 ml Nov''21'!D:D,1,FALSE)</f>
        <v>889-0000724</v>
      </c>
      <c r="N45" s="27"/>
    </row>
    <row r="46" spans="2:14" s="20" customFormat="1" ht="15" x14ac:dyDescent="0.25">
      <c r="B46" s="21">
        <v>33</v>
      </c>
      <c r="C46" s="22" t="s">
        <v>1449</v>
      </c>
      <c r="D46" s="83" t="s">
        <v>235</v>
      </c>
      <c r="E46" s="21" t="s">
        <v>1771</v>
      </c>
      <c r="F46" s="23" t="s">
        <v>236</v>
      </c>
      <c r="G46" s="23" t="s">
        <v>1464</v>
      </c>
      <c r="H46" s="83" t="s">
        <v>1465</v>
      </c>
      <c r="I46" s="24">
        <v>100</v>
      </c>
      <c r="J46" s="25" t="str">
        <f t="shared" si="0"/>
        <v>C</v>
      </c>
      <c r="K46" s="26">
        <f t="shared" si="1"/>
        <v>115000</v>
      </c>
      <c r="L46" s="26">
        <f t="shared" si="2"/>
        <v>35000</v>
      </c>
      <c r="M46" s="20" t="str">
        <f>VLOOKUP(D46,'Hitlist A1500 ml Nov''21'!D:D,1,FALSE)</f>
        <v>889-0000962</v>
      </c>
      <c r="N46" s="27"/>
    </row>
    <row r="47" spans="2:14" s="20" customFormat="1" ht="15" x14ac:dyDescent="0.25">
      <c r="B47" s="21">
        <v>34</v>
      </c>
      <c r="C47" s="22" t="s">
        <v>1449</v>
      </c>
      <c r="D47" s="83" t="s">
        <v>796</v>
      </c>
      <c r="E47" s="21" t="s">
        <v>1771</v>
      </c>
      <c r="F47" s="23" t="s">
        <v>797</v>
      </c>
      <c r="G47" s="23" t="s">
        <v>1466</v>
      </c>
      <c r="H47" s="83" t="s">
        <v>1467</v>
      </c>
      <c r="I47" s="24">
        <v>20</v>
      </c>
      <c r="J47" s="25" t="str">
        <f t="shared" si="0"/>
        <v>A</v>
      </c>
      <c r="K47" s="26">
        <f t="shared" si="1"/>
        <v>7500</v>
      </c>
      <c r="L47" s="26">
        <f t="shared" si="2"/>
        <v>2500</v>
      </c>
      <c r="M47" s="20" t="str">
        <f>VLOOKUP(D47,'Hitlist A1500 ml Nov''21'!D:D,1,FALSE)</f>
        <v>889-0001846</v>
      </c>
      <c r="N47" s="27"/>
    </row>
    <row r="48" spans="2:14" s="20" customFormat="1" ht="15" x14ac:dyDescent="0.25">
      <c r="B48" s="21">
        <v>35</v>
      </c>
      <c r="C48" s="22" t="s">
        <v>1520</v>
      </c>
      <c r="D48" s="83" t="s">
        <v>195</v>
      </c>
      <c r="E48" s="21" t="s">
        <v>1771</v>
      </c>
      <c r="F48" s="23" t="s">
        <v>196</v>
      </c>
      <c r="G48" s="23" t="s">
        <v>1578</v>
      </c>
      <c r="H48" s="83" t="s">
        <v>1579</v>
      </c>
      <c r="I48" s="24">
        <v>200</v>
      </c>
      <c r="J48" s="25" t="str">
        <f t="shared" si="0"/>
        <v>D</v>
      </c>
      <c r="K48" s="26">
        <f t="shared" si="1"/>
        <v>300000</v>
      </c>
      <c r="L48" s="26">
        <f t="shared" si="2"/>
        <v>100000</v>
      </c>
      <c r="M48" s="20" t="str">
        <f>VLOOKUP(D48,'Hitlist A1500 ml Nov''21'!D:D,1,FALSE)</f>
        <v>889-0000667</v>
      </c>
      <c r="N48" s="27"/>
    </row>
    <row r="49" spans="2:14" s="20" customFormat="1" ht="15" x14ac:dyDescent="0.25">
      <c r="B49" s="21">
        <v>36</v>
      </c>
      <c r="C49" s="22" t="s">
        <v>1520</v>
      </c>
      <c r="D49" s="83" t="s">
        <v>335</v>
      </c>
      <c r="E49" s="21" t="s">
        <v>1771</v>
      </c>
      <c r="F49" s="23" t="s">
        <v>336</v>
      </c>
      <c r="G49" s="23" t="s">
        <v>1169</v>
      </c>
      <c r="H49" s="83" t="s">
        <v>1580</v>
      </c>
      <c r="I49" s="24">
        <v>15</v>
      </c>
      <c r="J49" s="25" t="str">
        <f t="shared" si="0"/>
        <v>A</v>
      </c>
      <c r="K49" s="26">
        <f t="shared" si="1"/>
        <v>5625</v>
      </c>
      <c r="L49" s="26">
        <f t="shared" si="2"/>
        <v>1875</v>
      </c>
      <c r="M49" s="20" t="str">
        <f>VLOOKUP(D49,'Hitlist A1500 ml Nov''21'!D:D,1,FALSE)</f>
        <v>889-0005213</v>
      </c>
      <c r="N49" s="27"/>
    </row>
    <row r="50" spans="2:14" s="20" customFormat="1" ht="15" x14ac:dyDescent="0.25">
      <c r="B50" s="21">
        <v>37</v>
      </c>
      <c r="C50" s="22" t="s">
        <v>1520</v>
      </c>
      <c r="D50" s="83" t="s">
        <v>389</v>
      </c>
      <c r="E50" s="21" t="s">
        <v>1771</v>
      </c>
      <c r="F50" s="23" t="s">
        <v>390</v>
      </c>
      <c r="G50" s="23" t="s">
        <v>1107</v>
      </c>
      <c r="H50" s="83" t="s">
        <v>1581</v>
      </c>
      <c r="I50" s="24">
        <v>15</v>
      </c>
      <c r="J50" s="25" t="str">
        <f t="shared" si="0"/>
        <v>A</v>
      </c>
      <c r="K50" s="26">
        <f t="shared" si="1"/>
        <v>5625</v>
      </c>
      <c r="L50" s="26">
        <f t="shared" si="2"/>
        <v>1875</v>
      </c>
      <c r="M50" s="20" t="str">
        <f>VLOOKUP(D50,'Hitlist A1500 ml Nov''21'!D:D,1,FALSE)</f>
        <v>889-0000241</v>
      </c>
      <c r="N50" s="27"/>
    </row>
    <row r="51" spans="2:14" s="20" customFormat="1" ht="15" x14ac:dyDescent="0.25">
      <c r="B51" s="21">
        <v>38</v>
      </c>
      <c r="C51" s="22" t="s">
        <v>1522</v>
      </c>
      <c r="D51" s="83" t="s">
        <v>148</v>
      </c>
      <c r="E51" s="21" t="s">
        <v>1771</v>
      </c>
      <c r="F51" s="23" t="s">
        <v>149</v>
      </c>
      <c r="G51" s="23" t="s">
        <v>1099</v>
      </c>
      <c r="H51" s="83" t="s">
        <v>1582</v>
      </c>
      <c r="I51" s="24">
        <v>224</v>
      </c>
      <c r="J51" s="25" t="str">
        <f t="shared" si="0"/>
        <v>D</v>
      </c>
      <c r="K51" s="26">
        <f t="shared" si="1"/>
        <v>336000</v>
      </c>
      <c r="L51" s="26">
        <f t="shared" si="2"/>
        <v>112000</v>
      </c>
      <c r="M51" s="20" t="str">
        <f>VLOOKUP(D51,'Hitlist A1500 ml Nov''21'!D:D,1,FALSE)</f>
        <v>889-0018125</v>
      </c>
      <c r="N51" s="27"/>
    </row>
    <row r="52" spans="2:14" s="20" customFormat="1" ht="15" x14ac:dyDescent="0.25">
      <c r="B52" s="21">
        <v>39</v>
      </c>
      <c r="C52" s="22" t="s">
        <v>1522</v>
      </c>
      <c r="D52" s="83" t="s">
        <v>944</v>
      </c>
      <c r="E52" s="21" t="s">
        <v>1771</v>
      </c>
      <c r="F52" s="23" t="s">
        <v>945</v>
      </c>
      <c r="G52" s="23" t="s">
        <v>1583</v>
      </c>
      <c r="H52" s="83" t="s">
        <v>1584</v>
      </c>
      <c r="I52" s="24">
        <v>15</v>
      </c>
      <c r="J52" s="25" t="str">
        <f t="shared" si="0"/>
        <v>A</v>
      </c>
      <c r="K52" s="26">
        <f t="shared" si="1"/>
        <v>5625</v>
      </c>
      <c r="L52" s="26">
        <f t="shared" si="2"/>
        <v>1875</v>
      </c>
      <c r="M52" s="20" t="str">
        <f>VLOOKUP(D52,'Hitlist A1500 ml Nov''21'!D:D,1,FALSE)</f>
        <v>889-0000728</v>
      </c>
      <c r="N52" s="27"/>
    </row>
    <row r="53" spans="2:14" s="20" customFormat="1" ht="15" x14ac:dyDescent="0.25">
      <c r="B53" s="21">
        <v>40</v>
      </c>
      <c r="C53" s="22" t="s">
        <v>1524</v>
      </c>
      <c r="D53" s="83" t="s">
        <v>628</v>
      </c>
      <c r="E53" s="21" t="s">
        <v>1771</v>
      </c>
      <c r="F53" s="23" t="s">
        <v>629</v>
      </c>
      <c r="G53" s="23" t="s">
        <v>1101</v>
      </c>
      <c r="H53" s="83" t="s">
        <v>1585</v>
      </c>
      <c r="I53" s="24">
        <v>20</v>
      </c>
      <c r="J53" s="25" t="str">
        <f t="shared" si="0"/>
        <v>A</v>
      </c>
      <c r="K53" s="26">
        <f t="shared" si="1"/>
        <v>7500</v>
      </c>
      <c r="L53" s="26">
        <f t="shared" si="2"/>
        <v>2500</v>
      </c>
      <c r="M53" s="20" t="str">
        <f>VLOOKUP(D53,'Hitlist A1500 ml Nov''21'!D:D,1,FALSE)</f>
        <v>889-0006568</v>
      </c>
      <c r="N53" s="27"/>
    </row>
    <row r="54" spans="2:14" s="20" customFormat="1" ht="15" x14ac:dyDescent="0.25">
      <c r="B54" s="21">
        <v>41</v>
      </c>
      <c r="C54" s="22" t="s">
        <v>1524</v>
      </c>
      <c r="D54" s="83" t="s">
        <v>363</v>
      </c>
      <c r="E54" s="21" t="s">
        <v>1771</v>
      </c>
      <c r="F54" s="23" t="s">
        <v>364</v>
      </c>
      <c r="G54" s="23" t="s">
        <v>1103</v>
      </c>
      <c r="H54" s="83" t="s">
        <v>1586</v>
      </c>
      <c r="I54" s="24">
        <v>20</v>
      </c>
      <c r="J54" s="25" t="str">
        <f t="shared" si="0"/>
        <v>A</v>
      </c>
      <c r="K54" s="26">
        <f t="shared" si="1"/>
        <v>7500</v>
      </c>
      <c r="L54" s="26">
        <f t="shared" si="2"/>
        <v>2500</v>
      </c>
      <c r="M54" s="20" t="str">
        <f>VLOOKUP(D54,'Hitlist A1500 ml Nov''21'!D:D,1,FALSE)</f>
        <v>889-0001000</v>
      </c>
      <c r="N54" s="27"/>
    </row>
    <row r="55" spans="2:14" s="20" customFormat="1" ht="15" x14ac:dyDescent="0.25">
      <c r="B55" s="21">
        <v>42</v>
      </c>
      <c r="C55" s="22" t="s">
        <v>1524</v>
      </c>
      <c r="D55" s="83" t="s">
        <v>292</v>
      </c>
      <c r="E55" s="21" t="s">
        <v>1771</v>
      </c>
      <c r="F55" s="23" t="s">
        <v>293</v>
      </c>
      <c r="G55" s="23" t="s">
        <v>1587</v>
      </c>
      <c r="H55" s="83" t="s">
        <v>1588</v>
      </c>
      <c r="I55" s="24">
        <v>100</v>
      </c>
      <c r="J55" s="25" t="str">
        <f t="shared" si="0"/>
        <v>C</v>
      </c>
      <c r="K55" s="26">
        <f t="shared" si="1"/>
        <v>115000</v>
      </c>
      <c r="L55" s="26">
        <f t="shared" si="2"/>
        <v>35000</v>
      </c>
      <c r="M55" s="20" t="str">
        <f>VLOOKUP(D55,'Hitlist A1500 ml Nov''21'!D:D,1,FALSE)</f>
        <v>889-0000744</v>
      </c>
      <c r="N55" s="27"/>
    </row>
    <row r="56" spans="2:14" s="20" customFormat="1" ht="15" x14ac:dyDescent="0.25">
      <c r="B56" s="21">
        <v>43</v>
      </c>
      <c r="C56" s="22" t="s">
        <v>1597</v>
      </c>
      <c r="D56" s="83" t="s">
        <v>148</v>
      </c>
      <c r="E56" s="21" t="s">
        <v>1771</v>
      </c>
      <c r="F56" s="23" t="s">
        <v>149</v>
      </c>
      <c r="G56" s="23" t="s">
        <v>1099</v>
      </c>
      <c r="H56" s="83" t="s">
        <v>1614</v>
      </c>
      <c r="I56" s="24">
        <v>1000</v>
      </c>
      <c r="J56" s="25" t="str">
        <f t="shared" si="0"/>
        <v>D</v>
      </c>
      <c r="K56" s="26">
        <f t="shared" si="1"/>
        <v>1500000</v>
      </c>
      <c r="L56" s="26">
        <f t="shared" si="2"/>
        <v>500000</v>
      </c>
      <c r="M56" s="20" t="str">
        <f>VLOOKUP(D56,'Hitlist A1500 ml Nov''21'!D:D,1,FALSE)</f>
        <v>889-0018125</v>
      </c>
      <c r="N56" s="27"/>
    </row>
    <row r="57" spans="2:14" s="20" customFormat="1" ht="15" x14ac:dyDescent="0.25">
      <c r="B57" s="21">
        <v>44</v>
      </c>
      <c r="C57" s="22" t="s">
        <v>1616</v>
      </c>
      <c r="D57" s="83" t="s">
        <v>750</v>
      </c>
      <c r="E57" s="21" t="s">
        <v>1771</v>
      </c>
      <c r="F57" s="23" t="s">
        <v>751</v>
      </c>
      <c r="G57" s="23" t="s">
        <v>1630</v>
      </c>
      <c r="H57" s="83" t="s">
        <v>1631</v>
      </c>
      <c r="I57" s="24">
        <v>50</v>
      </c>
      <c r="J57" s="25" t="str">
        <f t="shared" si="0"/>
        <v>B</v>
      </c>
      <c r="K57" s="26">
        <f t="shared" si="1"/>
        <v>37500</v>
      </c>
      <c r="L57" s="26">
        <f t="shared" si="2"/>
        <v>12500</v>
      </c>
      <c r="M57" s="20" t="str">
        <f>VLOOKUP(D57,'Hitlist A1500 ml Nov''21'!D:D,1,FALSE)</f>
        <v>889-0002091</v>
      </c>
      <c r="N57" s="27"/>
    </row>
    <row r="58" spans="2:14" s="20" customFormat="1" ht="15" x14ac:dyDescent="0.25">
      <c r="B58" s="21">
        <v>45</v>
      </c>
      <c r="C58" s="22" t="s">
        <v>1633</v>
      </c>
      <c r="D58" s="83" t="s">
        <v>1181</v>
      </c>
      <c r="E58" s="21" t="s">
        <v>1770</v>
      </c>
      <c r="F58" s="23" t="s">
        <v>1182</v>
      </c>
      <c r="G58" s="23" t="s">
        <v>1660</v>
      </c>
      <c r="H58" s="83" t="s">
        <v>1661</v>
      </c>
      <c r="I58" s="24">
        <v>300</v>
      </c>
      <c r="J58" s="25" t="str">
        <f t="shared" si="0"/>
        <v>D</v>
      </c>
      <c r="K58" s="26">
        <f t="shared" si="1"/>
        <v>450000</v>
      </c>
      <c r="L58" s="26">
        <f t="shared" si="2"/>
        <v>150000</v>
      </c>
      <c r="M58" s="20" t="str">
        <f>VLOOKUP(D58,'Hitlist A1500 ml Nov''21'!D:D,1,FALSE)</f>
        <v>889-0000727</v>
      </c>
      <c r="N58" s="27"/>
    </row>
    <row r="59" spans="2:14" s="20" customFormat="1" ht="15" x14ac:dyDescent="0.25">
      <c r="B59" s="21">
        <v>46</v>
      </c>
      <c r="C59" s="22" t="s">
        <v>1633</v>
      </c>
      <c r="D59" s="83" t="s">
        <v>89</v>
      </c>
      <c r="E59" s="21" t="s">
        <v>1770</v>
      </c>
      <c r="F59" s="23" t="s">
        <v>90</v>
      </c>
      <c r="G59" s="23" t="s">
        <v>1113</v>
      </c>
      <c r="H59" s="83" t="s">
        <v>1664</v>
      </c>
      <c r="I59" s="24">
        <v>700</v>
      </c>
      <c r="J59" s="25" t="str">
        <f t="shared" si="0"/>
        <v>D</v>
      </c>
      <c r="K59" s="26">
        <f t="shared" si="1"/>
        <v>1050000</v>
      </c>
      <c r="L59" s="26">
        <f t="shared" si="2"/>
        <v>350000</v>
      </c>
      <c r="M59" s="20" t="str">
        <f>VLOOKUP(D59,'Hitlist A1500 ml Nov''21'!D:D,1,FALSE)</f>
        <v>889-0004329</v>
      </c>
      <c r="N59" s="27"/>
    </row>
    <row r="60" spans="2:14" s="20" customFormat="1" ht="15" x14ac:dyDescent="0.25">
      <c r="B60" s="21">
        <v>47</v>
      </c>
      <c r="C60" s="22" t="s">
        <v>1633</v>
      </c>
      <c r="D60" s="83" t="s">
        <v>401</v>
      </c>
      <c r="E60" s="21" t="s">
        <v>1771</v>
      </c>
      <c r="F60" s="23" t="s">
        <v>402</v>
      </c>
      <c r="G60" s="23" t="s">
        <v>1662</v>
      </c>
      <c r="H60" s="83" t="s">
        <v>1663</v>
      </c>
      <c r="I60" s="24">
        <v>50</v>
      </c>
      <c r="J60" s="25" t="str">
        <f t="shared" si="0"/>
        <v>B</v>
      </c>
      <c r="K60" s="26">
        <f t="shared" si="1"/>
        <v>37500</v>
      </c>
      <c r="L60" s="26">
        <f t="shared" si="2"/>
        <v>12500</v>
      </c>
      <c r="M60" s="20" t="str">
        <f>VLOOKUP(D60,'Hitlist A1500 ml Nov''21'!D:D,1,FALSE)</f>
        <v>889-0018138</v>
      </c>
      <c r="N60" s="27"/>
    </row>
    <row r="61" spans="2:14" s="20" customFormat="1" ht="15" x14ac:dyDescent="0.25">
      <c r="B61" s="21">
        <v>48</v>
      </c>
      <c r="C61" s="22" t="s">
        <v>1667</v>
      </c>
      <c r="D61" s="83" t="s">
        <v>570</v>
      </c>
      <c r="E61" s="21" t="s">
        <v>1771</v>
      </c>
      <c r="F61" s="23" t="s">
        <v>571</v>
      </c>
      <c r="G61" s="23" t="s">
        <v>1338</v>
      </c>
      <c r="H61" s="83" t="s">
        <v>1689</v>
      </c>
      <c r="I61" s="24">
        <v>20</v>
      </c>
      <c r="J61" s="25" t="str">
        <f t="shared" si="0"/>
        <v>A</v>
      </c>
      <c r="K61" s="26">
        <f t="shared" si="1"/>
        <v>7500</v>
      </c>
      <c r="L61" s="26">
        <f t="shared" si="2"/>
        <v>2500</v>
      </c>
      <c r="M61" s="20" t="str">
        <f>VLOOKUP(D61,'Hitlist A1500 ml Nov''21'!D:D,1,FALSE)</f>
        <v>889-0008367</v>
      </c>
      <c r="N61" s="27"/>
    </row>
    <row r="62" spans="2:14" s="20" customFormat="1" ht="15" x14ac:dyDescent="0.25">
      <c r="B62" s="21">
        <v>49</v>
      </c>
      <c r="C62" s="22" t="s">
        <v>1667</v>
      </c>
      <c r="D62" s="83" t="s">
        <v>335</v>
      </c>
      <c r="E62" s="21" t="s">
        <v>1771</v>
      </c>
      <c r="F62" s="23" t="s">
        <v>336</v>
      </c>
      <c r="G62" s="23" t="s">
        <v>1169</v>
      </c>
      <c r="H62" s="83" t="s">
        <v>1690</v>
      </c>
      <c r="I62" s="24">
        <v>15</v>
      </c>
      <c r="J62" s="25" t="str">
        <f t="shared" si="0"/>
        <v>A</v>
      </c>
      <c r="K62" s="26">
        <f t="shared" si="1"/>
        <v>5625</v>
      </c>
      <c r="L62" s="26">
        <f t="shared" si="2"/>
        <v>1875</v>
      </c>
      <c r="M62" s="20" t="str">
        <f>VLOOKUP(D62,'Hitlist A1500 ml Nov''21'!D:D,1,FALSE)</f>
        <v>889-0005213</v>
      </c>
      <c r="N62" s="27"/>
    </row>
    <row r="63" spans="2:14" s="20" customFormat="1" ht="15" x14ac:dyDescent="0.25">
      <c r="B63" s="21">
        <v>50</v>
      </c>
      <c r="C63" s="22" t="s">
        <v>1667</v>
      </c>
      <c r="D63" s="83" t="s">
        <v>656</v>
      </c>
      <c r="E63" s="21" t="s">
        <v>1771</v>
      </c>
      <c r="F63" s="23" t="s">
        <v>657</v>
      </c>
      <c r="G63" s="23" t="s">
        <v>1691</v>
      </c>
      <c r="H63" s="83" t="s">
        <v>1692</v>
      </c>
      <c r="I63" s="24">
        <v>15</v>
      </c>
      <c r="J63" s="25" t="str">
        <f t="shared" si="0"/>
        <v>A</v>
      </c>
      <c r="K63" s="26">
        <f t="shared" si="1"/>
        <v>5625</v>
      </c>
      <c r="L63" s="26">
        <f t="shared" si="2"/>
        <v>1875</v>
      </c>
      <c r="M63" s="20" t="str">
        <f>VLOOKUP(D63,'Hitlist A1500 ml Nov''21'!D:D,1,FALSE)</f>
        <v>889-0008856</v>
      </c>
      <c r="N63" s="27"/>
    </row>
    <row r="64" spans="2:14" s="20" customFormat="1" ht="15" x14ac:dyDescent="0.25">
      <c r="B64" s="21">
        <v>51</v>
      </c>
      <c r="C64" s="22" t="s">
        <v>1667</v>
      </c>
      <c r="D64" s="83" t="s">
        <v>403</v>
      </c>
      <c r="E64" s="21" t="s">
        <v>1771</v>
      </c>
      <c r="F64" s="23" t="s">
        <v>404</v>
      </c>
      <c r="G64" s="23" t="s">
        <v>1109</v>
      </c>
      <c r="H64" s="83" t="s">
        <v>1693</v>
      </c>
      <c r="I64" s="24">
        <v>20</v>
      </c>
      <c r="J64" s="25" t="str">
        <f t="shared" si="0"/>
        <v>A</v>
      </c>
      <c r="K64" s="26">
        <f t="shared" si="1"/>
        <v>7500</v>
      </c>
      <c r="L64" s="26">
        <f t="shared" si="2"/>
        <v>2500</v>
      </c>
      <c r="M64" s="20" t="str">
        <f>VLOOKUP(D64,'Hitlist A1500 ml Nov''21'!D:D,1,FALSE)</f>
        <v>889-0006441</v>
      </c>
      <c r="N64" s="27"/>
    </row>
    <row r="65" spans="2:14" s="20" customFormat="1" ht="15" x14ac:dyDescent="0.25">
      <c r="B65" s="21">
        <v>52</v>
      </c>
      <c r="C65" s="22" t="s">
        <v>1667</v>
      </c>
      <c r="D65" s="83" t="s">
        <v>235</v>
      </c>
      <c r="E65" s="21" t="s">
        <v>1771</v>
      </c>
      <c r="F65" s="23" t="s">
        <v>236</v>
      </c>
      <c r="G65" s="23" t="s">
        <v>1464</v>
      </c>
      <c r="H65" s="83" t="s">
        <v>1694</v>
      </c>
      <c r="I65" s="24">
        <v>100</v>
      </c>
      <c r="J65" s="25" t="str">
        <f t="shared" si="0"/>
        <v>C</v>
      </c>
      <c r="K65" s="26">
        <f t="shared" si="1"/>
        <v>115000</v>
      </c>
      <c r="L65" s="26">
        <f t="shared" si="2"/>
        <v>35000</v>
      </c>
      <c r="M65" s="20" t="str">
        <f>VLOOKUP(D65,'Hitlist A1500 ml Nov''21'!D:D,1,FALSE)</f>
        <v>889-0000962</v>
      </c>
      <c r="N65" s="27"/>
    </row>
    <row r="66" spans="2:14" s="20" customFormat="1" ht="15" x14ac:dyDescent="0.25">
      <c r="B66" s="21">
        <v>53</v>
      </c>
      <c r="C66" s="22" t="s">
        <v>1667</v>
      </c>
      <c r="D66" s="83" t="s">
        <v>343</v>
      </c>
      <c r="E66" s="21" t="s">
        <v>1771</v>
      </c>
      <c r="F66" s="23" t="s">
        <v>344</v>
      </c>
      <c r="G66" s="23" t="s">
        <v>1335</v>
      </c>
      <c r="H66" s="83" t="s">
        <v>1695</v>
      </c>
      <c r="I66" s="24">
        <v>100</v>
      </c>
      <c r="J66" s="25" t="str">
        <f t="shared" si="0"/>
        <v>C</v>
      </c>
      <c r="K66" s="26">
        <f t="shared" si="1"/>
        <v>115000</v>
      </c>
      <c r="L66" s="26">
        <f t="shared" si="2"/>
        <v>35000</v>
      </c>
      <c r="M66" s="20" t="str">
        <f>VLOOKUP(D66,'Hitlist A1500 ml Nov''21'!D:D,1,FALSE)</f>
        <v>889-0006249</v>
      </c>
      <c r="N66" s="27"/>
    </row>
    <row r="67" spans="2:14" s="20" customFormat="1" ht="15" x14ac:dyDescent="0.25">
      <c r="B67" s="21">
        <v>54</v>
      </c>
      <c r="C67" s="22" t="s">
        <v>1696</v>
      </c>
      <c r="D67" s="83" t="s">
        <v>898</v>
      </c>
      <c r="E67" s="21" t="s">
        <v>1770</v>
      </c>
      <c r="F67" s="23" t="s">
        <v>899</v>
      </c>
      <c r="G67" s="23" t="s">
        <v>1111</v>
      </c>
      <c r="H67" s="83" t="s">
        <v>1741</v>
      </c>
      <c r="I67" s="24">
        <v>2000</v>
      </c>
      <c r="J67" s="25" t="str">
        <f t="shared" si="0"/>
        <v>D</v>
      </c>
      <c r="K67" s="26">
        <f t="shared" si="1"/>
        <v>3000000</v>
      </c>
      <c r="L67" s="26">
        <f t="shared" si="2"/>
        <v>1000000</v>
      </c>
      <c r="M67" s="20" t="str">
        <f>VLOOKUP(D67,'Hitlist A1500 ml Nov''21'!D:D,1,FALSE)</f>
        <v>889-0000724</v>
      </c>
      <c r="N67" s="27"/>
    </row>
    <row r="68" spans="2:14" s="20" customFormat="1" ht="15" x14ac:dyDescent="0.25">
      <c r="B68" s="21">
        <v>55</v>
      </c>
      <c r="C68" s="22" t="s">
        <v>1696</v>
      </c>
      <c r="D68" s="83" t="s">
        <v>796</v>
      </c>
      <c r="E68" s="21" t="s">
        <v>1771</v>
      </c>
      <c r="F68" s="23" t="s">
        <v>797</v>
      </c>
      <c r="G68" s="23" t="s">
        <v>1466</v>
      </c>
      <c r="H68" s="83" t="s">
        <v>1737</v>
      </c>
      <c r="I68" s="24">
        <v>15</v>
      </c>
      <c r="J68" s="25" t="str">
        <f t="shared" si="0"/>
        <v>A</v>
      </c>
      <c r="K68" s="26">
        <f t="shared" si="1"/>
        <v>5625</v>
      </c>
      <c r="L68" s="26">
        <f t="shared" si="2"/>
        <v>1875</v>
      </c>
      <c r="M68" s="20" t="str">
        <f>VLOOKUP(D68,'Hitlist A1500 ml Nov''21'!D:D,1,FALSE)</f>
        <v>889-0001846</v>
      </c>
      <c r="N68" s="27"/>
    </row>
    <row r="69" spans="2:14" s="20" customFormat="1" ht="15" x14ac:dyDescent="0.25">
      <c r="B69" s="21">
        <v>56</v>
      </c>
      <c r="C69" s="22" t="s">
        <v>1696</v>
      </c>
      <c r="D69" s="83" t="s">
        <v>369</v>
      </c>
      <c r="E69" s="21" t="s">
        <v>1771</v>
      </c>
      <c r="F69" s="23" t="s">
        <v>370</v>
      </c>
      <c r="G69" s="23" t="s">
        <v>1738</v>
      </c>
      <c r="H69" s="83" t="s">
        <v>1739</v>
      </c>
      <c r="I69" s="24">
        <v>50</v>
      </c>
      <c r="J69" s="25" t="str">
        <f t="shared" si="0"/>
        <v>B</v>
      </c>
      <c r="K69" s="26">
        <f t="shared" si="1"/>
        <v>37500</v>
      </c>
      <c r="L69" s="26">
        <f t="shared" si="2"/>
        <v>12500</v>
      </c>
      <c r="M69" s="20" t="str">
        <f>VLOOKUP(D69,'Hitlist A1500 ml Nov''21'!D:D,1,FALSE)</f>
        <v>889-0000261</v>
      </c>
      <c r="N69" s="27"/>
    </row>
    <row r="70" spans="2:14" s="20" customFormat="1" ht="15" x14ac:dyDescent="0.25">
      <c r="B70" s="21">
        <v>57</v>
      </c>
      <c r="C70" s="75" t="s">
        <v>1696</v>
      </c>
      <c r="D70" s="83" t="s">
        <v>195</v>
      </c>
      <c r="E70" s="21" t="s">
        <v>1771</v>
      </c>
      <c r="F70" s="23" t="s">
        <v>196</v>
      </c>
      <c r="G70" s="23" t="s">
        <v>1578</v>
      </c>
      <c r="H70" s="83" t="s">
        <v>1740</v>
      </c>
      <c r="I70" s="24">
        <v>200</v>
      </c>
      <c r="J70" s="25" t="str">
        <f t="shared" si="0"/>
        <v>D</v>
      </c>
      <c r="K70" s="26">
        <f t="shared" si="1"/>
        <v>300000</v>
      </c>
      <c r="L70" s="26">
        <f t="shared" si="2"/>
        <v>100000</v>
      </c>
      <c r="M70" s="20" t="str">
        <f>VLOOKUP(D70,'Hitlist A1500 ml Nov''21'!D:D,1,FALSE)</f>
        <v>889-0000667</v>
      </c>
      <c r="N70" s="27"/>
    </row>
    <row r="71" spans="2:14" s="20" customFormat="1" ht="15" x14ac:dyDescent="0.25">
      <c r="B71" s="21">
        <v>58</v>
      </c>
      <c r="C71" s="22" t="s">
        <v>1696</v>
      </c>
      <c r="D71" s="83" t="s">
        <v>654</v>
      </c>
      <c r="E71" s="21" t="s">
        <v>1771</v>
      </c>
      <c r="F71" s="23" t="s">
        <v>655</v>
      </c>
      <c r="G71" s="23" t="s">
        <v>1742</v>
      </c>
      <c r="H71" s="83" t="s">
        <v>1743</v>
      </c>
      <c r="I71" s="24">
        <v>15</v>
      </c>
      <c r="J71" s="25" t="str">
        <f t="shared" si="0"/>
        <v>A</v>
      </c>
      <c r="K71" s="26">
        <f t="shared" si="1"/>
        <v>5625</v>
      </c>
      <c r="L71" s="26">
        <f t="shared" si="2"/>
        <v>1875</v>
      </c>
      <c r="M71" s="20" t="str">
        <f>VLOOKUP(D71,'Hitlist A1500 ml Nov''21'!D:D,1,FALSE)</f>
        <v>889-0018370</v>
      </c>
      <c r="N71" s="27"/>
    </row>
    <row r="72" spans="2:14" s="20" customFormat="1" ht="15" x14ac:dyDescent="0.25">
      <c r="B72" s="21"/>
      <c r="C72" s="22"/>
      <c r="D72" s="83"/>
      <c r="E72" s="21"/>
      <c r="F72" s="23"/>
      <c r="G72" s="23"/>
      <c r="H72" s="23"/>
      <c r="I72" s="24"/>
      <c r="J72" s="25" t="str">
        <f t="shared" si="0"/>
        <v/>
      </c>
      <c r="K72" s="26">
        <f t="shared" si="1"/>
        <v>0</v>
      </c>
      <c r="L72" s="26">
        <f t="shared" si="2"/>
        <v>0</v>
      </c>
      <c r="M72" s="20" t="e">
        <f>VLOOKUP(D72,'Hitlist A1500 ml Nov''21'!D:D,1,FALSE)</f>
        <v>#N/A</v>
      </c>
      <c r="N72" s="27"/>
    </row>
    <row r="73" spans="2:14" x14ac:dyDescent="0.25">
      <c r="J73" s="28"/>
      <c r="K73" s="29"/>
      <c r="L73" s="29"/>
      <c r="M73" s="29"/>
    </row>
    <row r="74" spans="2:14" ht="21" customHeight="1" x14ac:dyDescent="0.25">
      <c r="H74" s="30" t="s">
        <v>29</v>
      </c>
      <c r="I74" s="31">
        <f>SUM(I13:I72)</f>
        <v>10319</v>
      </c>
      <c r="K74" s="32">
        <f>SUM(K13:K72)</f>
        <v>14486625</v>
      </c>
      <c r="L74" s="32">
        <f>SUM(L13:L72)</f>
        <v>4808875</v>
      </c>
    </row>
    <row r="75" spans="2:14" s="14" customFormat="1" x14ac:dyDescent="0.25">
      <c r="D75" s="20"/>
      <c r="K75" s="15"/>
      <c r="L75" s="15"/>
      <c r="M75" s="15"/>
    </row>
    <row r="76" spans="2:14" x14ac:dyDescent="0.25">
      <c r="C76" s="84"/>
      <c r="I76" s="84"/>
      <c r="J76" s="84"/>
      <c r="K76" s="33"/>
      <c r="L76" s="33"/>
      <c r="M76" s="33"/>
    </row>
    <row r="77" spans="2:14" x14ac:dyDescent="0.25">
      <c r="C77" s="84"/>
      <c r="I77" s="84"/>
      <c r="J77" s="84"/>
      <c r="K77" s="33"/>
      <c r="L77" s="33"/>
      <c r="M77" s="33"/>
    </row>
    <row r="78" spans="2:14" x14ac:dyDescent="0.25">
      <c r="C78" s="84"/>
      <c r="I78" s="84"/>
      <c r="J78" s="84"/>
      <c r="K78" s="33"/>
      <c r="L78" s="33"/>
      <c r="M78" s="33"/>
    </row>
  </sheetData>
  <protectedRanges>
    <protectedRange password="F80F" sqref="I9 L9:M10 J11:J15 K12:L15 K10 K74:L74 K73:M73 K75:M65572 J16:L72" name="Range1"/>
    <protectedRange password="F80F" sqref="M3 I3 I5:I8 L5:M8" name="Range1_1_1"/>
  </protectedRanges>
  <autoFilter ref="A13:XEZ72"/>
  <mergeCells count="9">
    <mergeCell ref="B1:C1"/>
    <mergeCell ref="D2:K2"/>
    <mergeCell ref="L3:M3"/>
    <mergeCell ref="B11:B12"/>
    <mergeCell ref="C11:C12"/>
    <mergeCell ref="E11:E12"/>
    <mergeCell ref="G11:G12"/>
    <mergeCell ref="I11:I12"/>
    <mergeCell ref="K11:L11"/>
  </mergeCells>
  <dataValidations count="1">
    <dataValidation type="list" allowBlank="1" showInputMessage="1" showErrorMessage="1" promptTitle="Pilih Produk ( SKU )" prompt="Pilih produk Promo" sqref="B1">
      <formula1>$XEU$1:$XEU$6</formula1>
    </dataValidation>
  </dataValidations>
  <printOptions horizontalCentered="1"/>
  <pageMargins left="0" right="0" top="0" bottom="0" header="0" footer="0"/>
  <pageSetup paperSize="9" scale="75" orientation="landscape" horizontalDpi="360" verticalDpi="360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FF00"/>
  </sheetPr>
  <dimension ref="B1:XEV39"/>
  <sheetViews>
    <sheetView showGridLines="0" zoomScale="80" zoomScaleNormal="80" workbookViewId="0">
      <pane xSplit="8" ySplit="13" topLeftCell="I14" activePane="bottomRight" state="frozen"/>
      <selection pane="topRight" activeCell="I1" sqref="I1"/>
      <selection pane="bottomLeft" activeCell="A13" sqref="A13"/>
      <selection pane="bottomRight" sqref="A1:M36"/>
    </sheetView>
  </sheetViews>
  <sheetFormatPr defaultColWidth="9.140625" defaultRowHeight="12.75" x14ac:dyDescent="0.25"/>
  <cols>
    <col min="1" max="1" width="2.5703125" style="1" customWidth="1"/>
    <col min="2" max="2" width="6.85546875" style="1" customWidth="1"/>
    <col min="3" max="3" width="10.7109375" style="1" bestFit="1" customWidth="1"/>
    <col min="4" max="4" width="17.140625" style="84" customWidth="1"/>
    <col min="5" max="5" width="7.5703125" style="1" customWidth="1"/>
    <col min="6" max="6" width="29.140625" style="1" customWidth="1"/>
    <col min="7" max="7" width="49.28515625" style="1" customWidth="1"/>
    <col min="8" max="8" width="14.28515625" style="1" customWidth="1"/>
    <col min="9" max="9" width="13.7109375" style="1" customWidth="1"/>
    <col min="10" max="10" width="10" style="1" bestFit="1" customWidth="1"/>
    <col min="11" max="11" width="13" style="2" customWidth="1"/>
    <col min="12" max="12" width="14.28515625" style="2" customWidth="1"/>
    <col min="13" max="13" width="11.5703125" style="2" bestFit="1" customWidth="1"/>
    <col min="14" max="14" width="9.140625" style="1" customWidth="1"/>
    <col min="15" max="15" width="10.28515625" style="1" bestFit="1" customWidth="1"/>
    <col min="16" max="17" width="9.140625" style="1" customWidth="1"/>
    <col min="18" max="16374" width="9.140625" style="1"/>
    <col min="16375" max="16375" width="14.140625" style="1" bestFit="1" customWidth="1"/>
    <col min="16376" max="16376" width="51.85546875" style="1" customWidth="1"/>
    <col min="16377" max="16380" width="9.140625" style="1" customWidth="1"/>
    <col min="16381" max="16384" width="9.140625" style="1"/>
  </cols>
  <sheetData>
    <row r="1" spans="2:15 16373:16376" x14ac:dyDescent="0.25">
      <c r="B1" s="125" t="s">
        <v>890</v>
      </c>
      <c r="C1" s="126"/>
      <c r="XEU1" s="1" t="s">
        <v>1</v>
      </c>
      <c r="XEV1" s="2" t="s">
        <v>2</v>
      </c>
    </row>
    <row r="2" spans="2:15 16373:16376" ht="23.25" x14ac:dyDescent="0.25">
      <c r="D2" s="127" t="str">
        <f>VLOOKUP(B1,XEU1:XEV6,2,0)</f>
        <v>PROGRAM TRADE PROMO  AQUA 1500 ML</v>
      </c>
      <c r="E2" s="127"/>
      <c r="F2" s="127"/>
      <c r="G2" s="127"/>
      <c r="H2" s="127"/>
      <c r="I2" s="127"/>
      <c r="J2" s="127"/>
      <c r="K2" s="127"/>
      <c r="N2" s="2"/>
      <c r="XEU2" s="1" t="s">
        <v>3</v>
      </c>
      <c r="XEV2" s="2" t="s">
        <v>4</v>
      </c>
    </row>
    <row r="3" spans="2:15 16373:16376" x14ac:dyDescent="0.25">
      <c r="H3" s="3"/>
      <c r="I3" s="4"/>
      <c r="J3" s="5"/>
      <c r="L3" s="128" t="s">
        <v>32</v>
      </c>
      <c r="M3" s="128"/>
      <c r="N3" s="5"/>
      <c r="XEU3" s="1" t="s">
        <v>5</v>
      </c>
      <c r="XEV3" s="2" t="s">
        <v>6</v>
      </c>
    </row>
    <row r="4" spans="2:15 16373:16376" ht="17.25" customHeight="1" x14ac:dyDescent="0.25">
      <c r="K4" s="1"/>
      <c r="L4" s="6" t="s">
        <v>7</v>
      </c>
      <c r="M4" s="6" t="s">
        <v>33</v>
      </c>
      <c r="N4" s="5"/>
      <c r="XEU4" s="1" t="s">
        <v>890</v>
      </c>
      <c r="XEV4" s="2" t="s">
        <v>8</v>
      </c>
    </row>
    <row r="5" spans="2:15 16373:16376" x14ac:dyDescent="0.25">
      <c r="H5" s="84" t="s">
        <v>9</v>
      </c>
      <c r="I5" s="4" t="s">
        <v>70</v>
      </c>
      <c r="J5" s="5"/>
      <c r="K5" s="1"/>
      <c r="L5" s="4">
        <v>375</v>
      </c>
      <c r="M5" s="4">
        <v>125</v>
      </c>
      <c r="N5" s="7"/>
      <c r="O5" s="8"/>
      <c r="XEU5" s="1" t="s">
        <v>0</v>
      </c>
      <c r="XEV5" s="2" t="s">
        <v>68</v>
      </c>
    </row>
    <row r="6" spans="2:15 16373:16376" s="10" customFormat="1" ht="16.5" customHeight="1" x14ac:dyDescent="0.25">
      <c r="B6" s="9" t="s">
        <v>1026</v>
      </c>
      <c r="D6" s="81"/>
      <c r="H6" s="11" t="s">
        <v>10</v>
      </c>
      <c r="I6" s="4" t="s">
        <v>71</v>
      </c>
      <c r="J6" s="5"/>
      <c r="K6" s="1"/>
      <c r="L6" s="4">
        <v>750</v>
      </c>
      <c r="M6" s="4">
        <v>250</v>
      </c>
      <c r="N6" s="7"/>
      <c r="O6" s="8"/>
      <c r="XEU6" s="1" t="s">
        <v>66</v>
      </c>
      <c r="XEV6" s="2" t="s">
        <v>67</v>
      </c>
    </row>
    <row r="7" spans="2:15 16373:16376" s="9" customFormat="1" ht="15.75" x14ac:dyDescent="0.25">
      <c r="B7" s="9" t="str">
        <f>REKAP!B5</f>
        <v>Periode 01 - 31 NOVEMBER 2021</v>
      </c>
      <c r="D7" s="82"/>
      <c r="H7" s="11" t="s">
        <v>11</v>
      </c>
      <c r="I7" s="4" t="s">
        <v>72</v>
      </c>
      <c r="J7" s="12"/>
      <c r="L7" s="4">
        <v>1150</v>
      </c>
      <c r="M7" s="4">
        <v>350</v>
      </c>
      <c r="N7" s="13"/>
      <c r="O7" s="8"/>
      <c r="XEU7" s="1"/>
      <c r="XEV7" s="3"/>
    </row>
    <row r="8" spans="2:15 16373:16376" s="9" customFormat="1" ht="15.75" x14ac:dyDescent="0.25">
      <c r="D8" s="82"/>
      <c r="H8" s="11" t="s">
        <v>69</v>
      </c>
      <c r="I8" s="4" t="s">
        <v>73</v>
      </c>
      <c r="J8" s="12"/>
      <c r="L8" s="4">
        <v>1500</v>
      </c>
      <c r="M8" s="4">
        <v>500</v>
      </c>
      <c r="N8" s="13"/>
      <c r="O8" s="8"/>
      <c r="XEU8" s="1"/>
      <c r="XEV8" s="3"/>
    </row>
    <row r="9" spans="2:15 16373:16376" s="9" customFormat="1" ht="15.75" x14ac:dyDescent="0.25">
      <c r="D9" s="82"/>
      <c r="H9" s="11"/>
      <c r="I9" s="4"/>
      <c r="J9" s="12"/>
      <c r="L9" s="4"/>
      <c r="M9" s="4"/>
      <c r="N9" s="7"/>
      <c r="O9" s="8"/>
      <c r="XEU9" s="1"/>
      <c r="XEV9" s="3"/>
    </row>
    <row r="10" spans="2:15 16373:16376" s="14" customFormat="1" ht="13.5" thickBot="1" x14ac:dyDescent="0.3">
      <c r="D10" s="20"/>
      <c r="J10" s="15"/>
      <c r="K10" s="15"/>
      <c r="L10" s="15"/>
      <c r="M10" s="15"/>
      <c r="N10" s="15"/>
      <c r="XEU10" s="1"/>
      <c r="XEV10" s="3"/>
    </row>
    <row r="11" spans="2:15 16373:16376" s="14" customFormat="1" ht="30.75" customHeight="1" x14ac:dyDescent="0.25">
      <c r="B11" s="129" t="s">
        <v>12</v>
      </c>
      <c r="C11" s="131" t="s">
        <v>14</v>
      </c>
      <c r="D11" s="85" t="s">
        <v>15</v>
      </c>
      <c r="E11" s="131" t="s">
        <v>16</v>
      </c>
      <c r="F11" s="85" t="s">
        <v>13</v>
      </c>
      <c r="G11" s="131" t="s">
        <v>17</v>
      </c>
      <c r="H11" s="85" t="s">
        <v>18</v>
      </c>
      <c r="I11" s="133" t="s">
        <v>19</v>
      </c>
      <c r="J11" s="16" t="s">
        <v>20</v>
      </c>
      <c r="K11" s="135" t="s">
        <v>21</v>
      </c>
      <c r="L11" s="136"/>
    </row>
    <row r="12" spans="2:15 16373:16376" s="20" customFormat="1" ht="32.25" customHeight="1" thickBot="1" x14ac:dyDescent="0.3">
      <c r="B12" s="130"/>
      <c r="C12" s="132"/>
      <c r="D12" s="86" t="s">
        <v>22</v>
      </c>
      <c r="E12" s="132"/>
      <c r="F12" s="86" t="s">
        <v>22</v>
      </c>
      <c r="G12" s="132"/>
      <c r="H12" s="86" t="s">
        <v>23</v>
      </c>
      <c r="I12" s="134"/>
      <c r="J12" s="17" t="s">
        <v>23</v>
      </c>
      <c r="K12" s="18" t="s">
        <v>24</v>
      </c>
      <c r="L12" s="19" t="s">
        <v>25</v>
      </c>
    </row>
    <row r="13" spans="2:15 16373:16376" s="14" customFormat="1" x14ac:dyDescent="0.25">
      <c r="D13" s="20"/>
      <c r="J13" s="15"/>
      <c r="K13" s="15"/>
      <c r="L13" s="15"/>
      <c r="XES13" s="84" t="s">
        <v>9</v>
      </c>
      <c r="XET13" s="1" t="s">
        <v>1</v>
      </c>
      <c r="XEU13" s="1" t="s">
        <v>26</v>
      </c>
    </row>
    <row r="14" spans="2:15 16373:16376" s="20" customFormat="1" ht="15" x14ac:dyDescent="0.25">
      <c r="B14" s="21">
        <v>1</v>
      </c>
      <c r="C14" s="22" t="s">
        <v>1028</v>
      </c>
      <c r="D14" s="83" t="s">
        <v>133</v>
      </c>
      <c r="E14" s="21" t="s">
        <v>1771</v>
      </c>
      <c r="F14" s="23" t="s">
        <v>134</v>
      </c>
      <c r="G14" s="23" t="s">
        <v>1130</v>
      </c>
      <c r="H14" s="23" t="s">
        <v>1131</v>
      </c>
      <c r="I14" s="24">
        <v>25</v>
      </c>
      <c r="J14" s="25" t="str">
        <f>IF($B$1="AQUA 1500 ML",IF(I14&lt;=1,"",IF(I14&lt;=49,"A",IF(I14&lt;=99,"B",IF(I14&lt;=199,"C","D")))))</f>
        <v>A</v>
      </c>
      <c r="K14" s="26">
        <f>IFERROR(VLOOKUP(J14,$H$5:$L$9,5,0)*I14,0)</f>
        <v>9375</v>
      </c>
      <c r="L14" s="26">
        <f>IFERROR(VLOOKUP(J14,$H$5:$M$9,6,0),0)*I14</f>
        <v>3125</v>
      </c>
      <c r="M14" s="20" t="str">
        <f>VLOOKUP(D14,'Hitlist A1500 ml Nov''21'!D:D,1,FALSE)</f>
        <v>569-0004815</v>
      </c>
      <c r="N14" s="27"/>
      <c r="O14" s="14"/>
      <c r="XES14" s="11" t="s">
        <v>10</v>
      </c>
      <c r="XET14" s="1" t="s">
        <v>1</v>
      </c>
      <c r="XEU14" s="3" t="s">
        <v>27</v>
      </c>
    </row>
    <row r="15" spans="2:15 16373:16376" s="20" customFormat="1" ht="15" x14ac:dyDescent="0.25">
      <c r="B15" s="21">
        <v>2</v>
      </c>
      <c r="C15" s="22" t="s">
        <v>1033</v>
      </c>
      <c r="D15" s="83" t="s">
        <v>341</v>
      </c>
      <c r="E15" s="21" t="s">
        <v>1771</v>
      </c>
      <c r="F15" s="23" t="s">
        <v>342</v>
      </c>
      <c r="G15" s="23" t="s">
        <v>1132</v>
      </c>
      <c r="H15" s="23" t="s">
        <v>1133</v>
      </c>
      <c r="I15" s="24">
        <v>50</v>
      </c>
      <c r="J15" s="25" t="str">
        <f t="shared" ref="J15:J33" si="0">IF($B$1="AQUA 1500 ML",IF(I15&lt;=1,"",IF(I15&lt;=49,"A",IF(I15&lt;=99,"B",IF(I15&lt;=199,"C","D")))))</f>
        <v>B</v>
      </c>
      <c r="K15" s="26">
        <f t="shared" ref="K15:K33" si="1">IFERROR(VLOOKUP(J15,$H$5:$L$9,5,0)*I15,0)</f>
        <v>37500</v>
      </c>
      <c r="L15" s="26">
        <f t="shared" ref="L15:L33" si="2">IFERROR(VLOOKUP(J15,$H$5:$M$9,6,0),0)*I15</f>
        <v>12500</v>
      </c>
      <c r="M15" s="20" t="str">
        <f>VLOOKUP(D15,'Hitlist A1500 ml Nov''21'!D:D,1,FALSE)</f>
        <v>569-0000474</v>
      </c>
      <c r="N15" s="27"/>
      <c r="O15" s="14"/>
      <c r="XES15" s="11" t="s">
        <v>11</v>
      </c>
      <c r="XET15" s="1" t="s">
        <v>1</v>
      </c>
      <c r="XEU15" s="3" t="s">
        <v>28</v>
      </c>
    </row>
    <row r="16" spans="2:15 16373:16376" s="20" customFormat="1" ht="15" x14ac:dyDescent="0.25">
      <c r="B16" s="21">
        <v>3</v>
      </c>
      <c r="C16" s="75" t="s">
        <v>1039</v>
      </c>
      <c r="D16" s="83" t="s">
        <v>345</v>
      </c>
      <c r="E16" s="21" t="s">
        <v>1771</v>
      </c>
      <c r="F16" s="23" t="s">
        <v>346</v>
      </c>
      <c r="G16" s="23" t="s">
        <v>1134</v>
      </c>
      <c r="H16" s="23" t="s">
        <v>1136</v>
      </c>
      <c r="I16" s="24">
        <v>300</v>
      </c>
      <c r="J16" s="25" t="str">
        <f t="shared" si="0"/>
        <v>D</v>
      </c>
      <c r="K16" s="26">
        <f t="shared" si="1"/>
        <v>450000</v>
      </c>
      <c r="L16" s="26">
        <f t="shared" si="2"/>
        <v>150000</v>
      </c>
      <c r="M16" s="20" t="str">
        <f>VLOOKUP(D16,'Hitlist A1500 ml Nov''21'!D:D,1,FALSE)</f>
        <v>569-0001422</v>
      </c>
      <c r="N16" s="27"/>
      <c r="O16" s="14"/>
      <c r="XES16" s="11" t="s">
        <v>11</v>
      </c>
      <c r="XET16" s="1" t="s">
        <v>1</v>
      </c>
      <c r="XEU16" s="3" t="s">
        <v>28</v>
      </c>
    </row>
    <row r="17" spans="2:15" s="20" customFormat="1" ht="15" x14ac:dyDescent="0.25">
      <c r="B17" s="21">
        <v>4</v>
      </c>
      <c r="C17" s="22" t="s">
        <v>1039</v>
      </c>
      <c r="D17" s="83" t="s">
        <v>209</v>
      </c>
      <c r="E17" s="21" t="s">
        <v>1771</v>
      </c>
      <c r="F17" s="23" t="s">
        <v>210</v>
      </c>
      <c r="G17" s="23" t="s">
        <v>1135</v>
      </c>
      <c r="H17" s="23" t="s">
        <v>1137</v>
      </c>
      <c r="I17" s="24">
        <v>400</v>
      </c>
      <c r="J17" s="25" t="str">
        <f t="shared" si="0"/>
        <v>D</v>
      </c>
      <c r="K17" s="26">
        <f t="shared" si="1"/>
        <v>600000</v>
      </c>
      <c r="L17" s="26">
        <f t="shared" si="2"/>
        <v>200000</v>
      </c>
      <c r="M17" s="20" t="str">
        <f>VLOOKUP(D17,'Hitlist A1500 ml Nov''21'!D:D,1,FALSE)</f>
        <v>569-0001368</v>
      </c>
      <c r="N17" s="27"/>
      <c r="O17" s="14"/>
    </row>
    <row r="18" spans="2:15" s="20" customFormat="1" ht="15" x14ac:dyDescent="0.25">
      <c r="B18" s="21">
        <v>5</v>
      </c>
      <c r="C18" s="22" t="s">
        <v>1042</v>
      </c>
      <c r="D18" s="83" t="s">
        <v>495</v>
      </c>
      <c r="E18" s="21" t="s">
        <v>1771</v>
      </c>
      <c r="F18" s="23" t="s">
        <v>102</v>
      </c>
      <c r="G18" s="23" t="s">
        <v>1132</v>
      </c>
      <c r="H18" s="23" t="s">
        <v>1138</v>
      </c>
      <c r="I18" s="24">
        <v>15</v>
      </c>
      <c r="J18" s="25" t="str">
        <f t="shared" si="0"/>
        <v>A</v>
      </c>
      <c r="K18" s="26">
        <f t="shared" si="1"/>
        <v>5625</v>
      </c>
      <c r="L18" s="26">
        <f t="shared" si="2"/>
        <v>1875</v>
      </c>
      <c r="M18" s="20" t="str">
        <f>VLOOKUP(D18,'Hitlist A1500 ml Nov''21'!D:D,1,FALSE)</f>
        <v>569-0001290</v>
      </c>
      <c r="N18" s="27"/>
      <c r="O18" s="14"/>
    </row>
    <row r="19" spans="2:15" s="20" customFormat="1" ht="15" x14ac:dyDescent="0.25">
      <c r="B19" s="21">
        <v>6</v>
      </c>
      <c r="C19" s="22" t="s">
        <v>1199</v>
      </c>
      <c r="D19" s="83" t="s">
        <v>273</v>
      </c>
      <c r="E19" s="21" t="s">
        <v>1771</v>
      </c>
      <c r="F19" s="23" t="s">
        <v>274</v>
      </c>
      <c r="G19" s="23" t="s">
        <v>1228</v>
      </c>
      <c r="H19" s="23" t="s">
        <v>1229</v>
      </c>
      <c r="I19" s="24">
        <v>50</v>
      </c>
      <c r="J19" s="25" t="str">
        <f t="shared" si="0"/>
        <v>B</v>
      </c>
      <c r="K19" s="26">
        <f t="shared" si="1"/>
        <v>37500</v>
      </c>
      <c r="L19" s="26">
        <f t="shared" si="2"/>
        <v>12500</v>
      </c>
      <c r="M19" s="20" t="str">
        <f>VLOOKUP(D19,'Hitlist A1500 ml Nov''21'!D:D,1,FALSE)</f>
        <v>569-0000839</v>
      </c>
      <c r="N19" s="27"/>
      <c r="O19" s="14"/>
    </row>
    <row r="20" spans="2:15" s="20" customFormat="1" ht="15" x14ac:dyDescent="0.25">
      <c r="B20" s="21">
        <v>7</v>
      </c>
      <c r="C20" s="22" t="s">
        <v>1265</v>
      </c>
      <c r="D20" s="83" t="s">
        <v>584</v>
      </c>
      <c r="E20" s="21" t="s">
        <v>1771</v>
      </c>
      <c r="F20" s="23" t="s">
        <v>585</v>
      </c>
      <c r="G20" s="23" t="s">
        <v>1293</v>
      </c>
      <c r="H20" s="23" t="s">
        <v>1294</v>
      </c>
      <c r="I20" s="24">
        <v>15</v>
      </c>
      <c r="J20" s="25" t="str">
        <f t="shared" si="0"/>
        <v>A</v>
      </c>
      <c r="K20" s="26">
        <f t="shared" si="1"/>
        <v>5625</v>
      </c>
      <c r="L20" s="26">
        <f t="shared" si="2"/>
        <v>1875</v>
      </c>
      <c r="M20" s="20" t="str">
        <f>VLOOKUP(D20,'Hitlist A1500 ml Nov''21'!D:D,1,FALSE)</f>
        <v>569-0001377</v>
      </c>
      <c r="N20" s="27"/>
      <c r="O20" s="14"/>
    </row>
    <row r="21" spans="2:15" s="20" customFormat="1" ht="15" x14ac:dyDescent="0.25">
      <c r="B21" s="21">
        <v>8</v>
      </c>
      <c r="C21" s="22" t="s">
        <v>1348</v>
      </c>
      <c r="D21" s="83" t="s">
        <v>135</v>
      </c>
      <c r="E21" s="21" t="s">
        <v>1771</v>
      </c>
      <c r="F21" s="23" t="s">
        <v>136</v>
      </c>
      <c r="G21" s="23" t="s">
        <v>1134</v>
      </c>
      <c r="H21" s="23" t="s">
        <v>1378</v>
      </c>
      <c r="I21" s="24">
        <v>300</v>
      </c>
      <c r="J21" s="25" t="str">
        <f t="shared" si="0"/>
        <v>D</v>
      </c>
      <c r="K21" s="26">
        <f t="shared" si="1"/>
        <v>450000</v>
      </c>
      <c r="L21" s="26">
        <f t="shared" si="2"/>
        <v>150000</v>
      </c>
      <c r="M21" s="20" t="str">
        <f>VLOOKUP(D21,'Hitlist A1500 ml Nov''21'!D:D,1,FALSE)</f>
        <v>569-0000356</v>
      </c>
      <c r="N21" s="27"/>
      <c r="O21" s="14"/>
    </row>
    <row r="22" spans="2:15" s="20" customFormat="1" ht="15" x14ac:dyDescent="0.25">
      <c r="B22" s="21">
        <v>9</v>
      </c>
      <c r="C22" s="22" t="s">
        <v>1385</v>
      </c>
      <c r="D22" s="83" t="s">
        <v>732</v>
      </c>
      <c r="E22" s="21" t="s">
        <v>1771</v>
      </c>
      <c r="F22" s="23" t="s">
        <v>733</v>
      </c>
      <c r="G22" s="23" t="s">
        <v>1410</v>
      </c>
      <c r="H22" s="23" t="s">
        <v>1411</v>
      </c>
      <c r="I22" s="24">
        <v>40</v>
      </c>
      <c r="J22" s="25" t="str">
        <f t="shared" si="0"/>
        <v>A</v>
      </c>
      <c r="K22" s="26">
        <f t="shared" si="1"/>
        <v>15000</v>
      </c>
      <c r="L22" s="26">
        <f t="shared" si="2"/>
        <v>5000</v>
      </c>
      <c r="M22" s="20" t="str">
        <f>VLOOKUP(D22,'Hitlist A1500 ml Nov''21'!D:D,1,FALSE)</f>
        <v>569-0004554</v>
      </c>
      <c r="N22" s="27"/>
      <c r="O22" s="14"/>
    </row>
    <row r="23" spans="2:15" s="20" customFormat="1" ht="15" x14ac:dyDescent="0.25">
      <c r="B23" s="21">
        <v>10</v>
      </c>
      <c r="C23" s="22" t="s">
        <v>1449</v>
      </c>
      <c r="D23" s="83" t="s">
        <v>273</v>
      </c>
      <c r="E23" s="21" t="s">
        <v>1771</v>
      </c>
      <c r="F23" s="23" t="s">
        <v>274</v>
      </c>
      <c r="G23" s="23" t="s">
        <v>1228</v>
      </c>
      <c r="H23" s="23" t="s">
        <v>1474</v>
      </c>
      <c r="I23" s="24">
        <v>15</v>
      </c>
      <c r="J23" s="25" t="str">
        <f t="shared" si="0"/>
        <v>A</v>
      </c>
      <c r="K23" s="26">
        <f t="shared" si="1"/>
        <v>5625</v>
      </c>
      <c r="L23" s="26">
        <f t="shared" si="2"/>
        <v>1875</v>
      </c>
      <c r="M23" s="20" t="str">
        <f>VLOOKUP(D23,'Hitlist A1500 ml Nov''21'!D:D,1,FALSE)</f>
        <v>569-0000839</v>
      </c>
      <c r="N23" s="27"/>
      <c r="O23" s="14"/>
    </row>
    <row r="24" spans="2:15" s="20" customFormat="1" ht="15" x14ac:dyDescent="0.25">
      <c r="B24" s="21">
        <v>11</v>
      </c>
      <c r="C24" s="22" t="s">
        <v>1449</v>
      </c>
      <c r="D24" s="83" t="s">
        <v>481</v>
      </c>
      <c r="E24" s="21" t="s">
        <v>1771</v>
      </c>
      <c r="F24" s="23" t="s">
        <v>482</v>
      </c>
      <c r="G24" s="23" t="s">
        <v>1475</v>
      </c>
      <c r="H24" s="23" t="s">
        <v>1476</v>
      </c>
      <c r="I24" s="24">
        <v>15</v>
      </c>
      <c r="J24" s="25" t="str">
        <f t="shared" si="0"/>
        <v>A</v>
      </c>
      <c r="K24" s="26">
        <f t="shared" si="1"/>
        <v>5625</v>
      </c>
      <c r="L24" s="26">
        <f t="shared" si="2"/>
        <v>1875</v>
      </c>
      <c r="M24" s="20" t="str">
        <f>VLOOKUP(D24,'Hitlist A1500 ml Nov''21'!D:D,1,FALSE)</f>
        <v>569-0000034</v>
      </c>
      <c r="N24" s="27"/>
      <c r="O24" s="14"/>
    </row>
    <row r="25" spans="2:15" s="20" customFormat="1" ht="15" x14ac:dyDescent="0.25">
      <c r="B25" s="21">
        <v>12</v>
      </c>
      <c r="C25" s="22" t="s">
        <v>1477</v>
      </c>
      <c r="D25" s="83" t="s">
        <v>106</v>
      </c>
      <c r="E25" s="21" t="s">
        <v>1770</v>
      </c>
      <c r="F25" s="23" t="s">
        <v>107</v>
      </c>
      <c r="G25" s="23" t="s">
        <v>1502</v>
      </c>
      <c r="H25" s="23" t="s">
        <v>1503</v>
      </c>
      <c r="I25" s="24">
        <v>200</v>
      </c>
      <c r="J25" s="25" t="str">
        <f t="shared" si="0"/>
        <v>D</v>
      </c>
      <c r="K25" s="26">
        <f t="shared" si="1"/>
        <v>300000</v>
      </c>
      <c r="L25" s="26">
        <f t="shared" si="2"/>
        <v>100000</v>
      </c>
      <c r="M25" s="20" t="str">
        <f>VLOOKUP(D25,'Hitlist A1500 ml Nov''21'!D:D,1,FALSE)</f>
        <v>569-0004678</v>
      </c>
      <c r="N25" s="27"/>
    </row>
    <row r="26" spans="2:15" s="20" customFormat="1" ht="15" x14ac:dyDescent="0.25">
      <c r="B26" s="21">
        <v>13</v>
      </c>
      <c r="C26" s="22" t="s">
        <v>1522</v>
      </c>
      <c r="D26" s="83" t="s">
        <v>820</v>
      </c>
      <c r="E26" s="21" t="s">
        <v>1771</v>
      </c>
      <c r="F26" s="23" t="s">
        <v>821</v>
      </c>
      <c r="G26" s="23" t="s">
        <v>1591</v>
      </c>
      <c r="H26" s="23" t="s">
        <v>1593</v>
      </c>
      <c r="I26" s="24">
        <v>15</v>
      </c>
      <c r="J26" s="25" t="str">
        <f t="shared" si="0"/>
        <v>A</v>
      </c>
      <c r="K26" s="26">
        <f t="shared" si="1"/>
        <v>5625</v>
      </c>
      <c r="L26" s="26">
        <f t="shared" si="2"/>
        <v>1875</v>
      </c>
      <c r="M26" s="20" t="str">
        <f>VLOOKUP(D26,'Hitlist A1500 ml Nov''21'!D:D,1,FALSE)</f>
        <v>569-0000907</v>
      </c>
      <c r="N26" s="27"/>
    </row>
    <row r="27" spans="2:15" s="20" customFormat="1" ht="15" x14ac:dyDescent="0.25">
      <c r="B27" s="21">
        <v>14</v>
      </c>
      <c r="C27" s="22" t="s">
        <v>1522</v>
      </c>
      <c r="D27" s="83" t="s">
        <v>614</v>
      </c>
      <c r="E27" s="21" t="s">
        <v>1771</v>
      </c>
      <c r="F27" s="23" t="s">
        <v>615</v>
      </c>
      <c r="G27" s="23" t="s">
        <v>1592</v>
      </c>
      <c r="H27" s="23" t="s">
        <v>1594</v>
      </c>
      <c r="I27" s="24">
        <v>15</v>
      </c>
      <c r="J27" s="25" t="str">
        <f t="shared" si="0"/>
        <v>A</v>
      </c>
      <c r="K27" s="26">
        <f t="shared" si="1"/>
        <v>5625</v>
      </c>
      <c r="L27" s="26">
        <f t="shared" si="2"/>
        <v>1875</v>
      </c>
      <c r="M27" s="20" t="str">
        <f>VLOOKUP(D27,'Hitlist A1500 ml Nov''21'!D:D,1,FALSE)</f>
        <v>569-0003167</v>
      </c>
      <c r="N27" s="27"/>
    </row>
    <row r="28" spans="2:15" s="20" customFormat="1" ht="15" x14ac:dyDescent="0.25">
      <c r="B28" s="21">
        <v>15</v>
      </c>
      <c r="C28" s="22" t="s">
        <v>1524</v>
      </c>
      <c r="D28" s="83" t="s">
        <v>205</v>
      </c>
      <c r="E28" s="21" t="s">
        <v>1771</v>
      </c>
      <c r="F28" s="23" t="s">
        <v>206</v>
      </c>
      <c r="G28" s="23" t="s">
        <v>1595</v>
      </c>
      <c r="H28" s="23" t="s">
        <v>1596</v>
      </c>
      <c r="I28" s="24">
        <v>250</v>
      </c>
      <c r="J28" s="25" t="str">
        <f t="shared" si="0"/>
        <v>D</v>
      </c>
      <c r="K28" s="26">
        <f t="shared" si="1"/>
        <v>375000</v>
      </c>
      <c r="L28" s="26">
        <f t="shared" si="2"/>
        <v>125000</v>
      </c>
      <c r="M28" s="20" t="str">
        <f>VLOOKUP(D28,'Hitlist A1500 ml Nov''21'!D:D,1,FALSE)</f>
        <v>569-0000667</v>
      </c>
      <c r="N28" s="27"/>
    </row>
    <row r="29" spans="2:15" s="20" customFormat="1" ht="15" x14ac:dyDescent="0.25">
      <c r="B29" s="21">
        <v>16</v>
      </c>
      <c r="C29" s="22" t="s">
        <v>1696</v>
      </c>
      <c r="D29" s="83" t="s">
        <v>576</v>
      </c>
      <c r="E29" s="21" t="s">
        <v>1771</v>
      </c>
      <c r="F29" s="23" t="s">
        <v>577</v>
      </c>
      <c r="G29" s="23" t="s">
        <v>1745</v>
      </c>
      <c r="H29" s="23" t="s">
        <v>1746</v>
      </c>
      <c r="I29" s="24">
        <v>20</v>
      </c>
      <c r="J29" s="25" t="str">
        <f t="shared" si="0"/>
        <v>A</v>
      </c>
      <c r="K29" s="26">
        <f t="shared" si="1"/>
        <v>7500</v>
      </c>
      <c r="L29" s="26">
        <f t="shared" si="2"/>
        <v>2500</v>
      </c>
      <c r="M29" s="20" t="str">
        <f>VLOOKUP(D29,'Hitlist A1500 ml Nov''21'!D:D,1,FALSE)</f>
        <v>569-0001805</v>
      </c>
      <c r="N29" s="27"/>
    </row>
    <row r="30" spans="2:15" s="20" customFormat="1" ht="15" x14ac:dyDescent="0.25">
      <c r="B30" s="21">
        <v>17</v>
      </c>
      <c r="C30" s="22" t="s">
        <v>1696</v>
      </c>
      <c r="D30" s="83" t="s">
        <v>106</v>
      </c>
      <c r="E30" s="21" t="s">
        <v>1770</v>
      </c>
      <c r="F30" s="23" t="s">
        <v>107</v>
      </c>
      <c r="G30" s="23" t="s">
        <v>1502</v>
      </c>
      <c r="H30" s="23" t="s">
        <v>1747</v>
      </c>
      <c r="I30" s="24">
        <v>1500</v>
      </c>
      <c r="J30" s="25" t="str">
        <f t="shared" si="0"/>
        <v>D</v>
      </c>
      <c r="K30" s="26">
        <f t="shared" si="1"/>
        <v>2250000</v>
      </c>
      <c r="L30" s="26">
        <f t="shared" si="2"/>
        <v>750000</v>
      </c>
      <c r="M30" s="20" t="str">
        <f>VLOOKUP(D30,'Hitlist A1500 ml Nov''21'!D:D,1,FALSE)</f>
        <v>569-0004678</v>
      </c>
      <c r="N30" s="27"/>
    </row>
    <row r="31" spans="2:15" s="20" customFormat="1" ht="15" x14ac:dyDescent="0.25">
      <c r="B31" s="21">
        <v>18</v>
      </c>
      <c r="C31" s="22" t="s">
        <v>1696</v>
      </c>
      <c r="D31" s="83" t="s">
        <v>345</v>
      </c>
      <c r="E31" s="21" t="s">
        <v>1771</v>
      </c>
      <c r="F31" s="23" t="s">
        <v>346</v>
      </c>
      <c r="G31" s="23" t="s">
        <v>1134</v>
      </c>
      <c r="H31" s="23" t="s">
        <v>1748</v>
      </c>
      <c r="I31" s="24">
        <v>500</v>
      </c>
      <c r="J31" s="25" t="str">
        <f t="shared" si="0"/>
        <v>D</v>
      </c>
      <c r="K31" s="26">
        <f t="shared" si="1"/>
        <v>750000</v>
      </c>
      <c r="L31" s="26">
        <f t="shared" si="2"/>
        <v>250000</v>
      </c>
      <c r="M31" s="20" t="str">
        <f>VLOOKUP(D31,'Hitlist A1500 ml Nov''21'!D:D,1,FALSE)</f>
        <v>569-0001422</v>
      </c>
      <c r="N31" s="27"/>
    </row>
    <row r="32" spans="2:15" s="20" customFormat="1" ht="15" x14ac:dyDescent="0.25">
      <c r="B32" s="21">
        <v>19</v>
      </c>
      <c r="C32" s="22" t="s">
        <v>1696</v>
      </c>
      <c r="D32" s="83" t="s">
        <v>133</v>
      </c>
      <c r="E32" s="21" t="s">
        <v>1771</v>
      </c>
      <c r="F32" s="23" t="s">
        <v>134</v>
      </c>
      <c r="G32" s="23" t="s">
        <v>1130</v>
      </c>
      <c r="H32" s="23" t="s">
        <v>1749</v>
      </c>
      <c r="I32" s="24">
        <v>250</v>
      </c>
      <c r="J32" s="25" t="str">
        <f t="shared" si="0"/>
        <v>D</v>
      </c>
      <c r="K32" s="26">
        <f t="shared" si="1"/>
        <v>375000</v>
      </c>
      <c r="L32" s="26">
        <f t="shared" si="2"/>
        <v>125000</v>
      </c>
      <c r="M32" s="20" t="str">
        <f>VLOOKUP(D32,'Hitlist A1500 ml Nov''21'!D:D,1,FALSE)</f>
        <v>569-0004815</v>
      </c>
      <c r="N32" s="27"/>
    </row>
    <row r="33" spans="2:14" s="20" customFormat="1" ht="15" x14ac:dyDescent="0.25">
      <c r="B33" s="21"/>
      <c r="C33" s="22"/>
      <c r="D33" s="83"/>
      <c r="E33" s="21"/>
      <c r="F33" s="23"/>
      <c r="G33" s="23"/>
      <c r="H33" s="23"/>
      <c r="I33" s="24"/>
      <c r="J33" s="25" t="str">
        <f t="shared" si="0"/>
        <v/>
      </c>
      <c r="K33" s="26">
        <f t="shared" si="1"/>
        <v>0</v>
      </c>
      <c r="L33" s="26">
        <f t="shared" si="2"/>
        <v>0</v>
      </c>
      <c r="M33" s="20" t="e">
        <f>VLOOKUP(D33,'Hitlist A1500 ml Nov''21'!D:D,1,FALSE)</f>
        <v>#N/A</v>
      </c>
      <c r="N33" s="27"/>
    </row>
    <row r="34" spans="2:14" x14ac:dyDescent="0.25">
      <c r="J34" s="28"/>
      <c r="K34" s="29"/>
      <c r="L34" s="29"/>
      <c r="M34" s="29"/>
    </row>
    <row r="35" spans="2:14" ht="19.5" customHeight="1" x14ac:dyDescent="0.25">
      <c r="H35" s="30" t="s">
        <v>29</v>
      </c>
      <c r="I35" s="31">
        <f>SUM(I13:I33)</f>
        <v>3975</v>
      </c>
      <c r="K35" s="32">
        <f>SUM(K13:K33)</f>
        <v>5690625</v>
      </c>
      <c r="L35" s="32">
        <f>SUM(L13:L33)</f>
        <v>1896875</v>
      </c>
    </row>
    <row r="36" spans="2:14" s="14" customFormat="1" x14ac:dyDescent="0.25">
      <c r="D36" s="20"/>
      <c r="K36" s="15"/>
      <c r="L36" s="15"/>
      <c r="M36" s="15"/>
    </row>
    <row r="37" spans="2:14" x14ac:dyDescent="0.25">
      <c r="C37" s="84"/>
      <c r="I37" s="84"/>
      <c r="J37" s="84"/>
      <c r="K37" s="33"/>
      <c r="L37" s="33"/>
      <c r="M37" s="33"/>
    </row>
    <row r="38" spans="2:14" x14ac:dyDescent="0.25">
      <c r="C38" s="84"/>
      <c r="I38" s="84"/>
      <c r="J38" s="84"/>
      <c r="K38" s="33"/>
      <c r="L38" s="33"/>
      <c r="M38" s="33"/>
    </row>
    <row r="39" spans="2:14" x14ac:dyDescent="0.25">
      <c r="C39" s="84"/>
      <c r="I39" s="84"/>
      <c r="J39" s="84"/>
      <c r="K39" s="33"/>
      <c r="L39" s="33"/>
      <c r="M39" s="33"/>
    </row>
  </sheetData>
  <protectedRanges>
    <protectedRange password="F80F" sqref="I9 L9:M10 K10 K35:L35 K34:M34 K36:M65533 J11:J33 K12:L33" name="Range1"/>
    <protectedRange password="F80F" sqref="M3 I3 I5:I8 L5:M8" name="Range1_1_1"/>
  </protectedRanges>
  <autoFilter ref="A13:XEZ13"/>
  <mergeCells count="9">
    <mergeCell ref="B1:C1"/>
    <mergeCell ref="D2:K2"/>
    <mergeCell ref="L3:M3"/>
    <mergeCell ref="B11:B12"/>
    <mergeCell ref="C11:C12"/>
    <mergeCell ref="E11:E12"/>
    <mergeCell ref="G11:G12"/>
    <mergeCell ref="I11:I12"/>
    <mergeCell ref="K11:L11"/>
  </mergeCells>
  <dataValidations disablePrompts="1" count="1">
    <dataValidation type="list" allowBlank="1" showInputMessage="1" showErrorMessage="1" promptTitle="Pilih Produk ( SKU )" prompt="Pilih produk Promo" sqref="B1">
      <formula1>$XEU$1:$XEU$6</formula1>
    </dataValidation>
  </dataValidations>
  <printOptions horizontalCentered="1"/>
  <pageMargins left="0" right="0" top="0" bottom="0" header="0" footer="0"/>
  <pageSetup paperSize="9" scale="70" orientation="landscape" horizontalDpi="360" verticalDpi="360"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FF00"/>
  </sheetPr>
  <dimension ref="B1:XEV60"/>
  <sheetViews>
    <sheetView showGridLines="0" zoomScale="80" zoomScaleNormal="80" workbookViewId="0">
      <pane xSplit="8" ySplit="13" topLeftCell="I40" activePane="bottomRight" state="frozen"/>
      <selection pane="topRight" activeCell="I1" sqref="I1"/>
      <selection pane="bottomLeft" activeCell="A13" sqref="A13"/>
      <selection pane="bottomRight" sqref="A1:M56"/>
    </sheetView>
  </sheetViews>
  <sheetFormatPr defaultColWidth="9.140625" defaultRowHeight="12.75" x14ac:dyDescent="0.25"/>
  <cols>
    <col min="1" max="1" width="2.5703125" style="1" customWidth="1"/>
    <col min="2" max="2" width="6.85546875" style="1" customWidth="1"/>
    <col min="3" max="3" width="10.7109375" style="1" bestFit="1" customWidth="1"/>
    <col min="4" max="4" width="17.140625" style="84" customWidth="1"/>
    <col min="5" max="5" width="7.5703125" style="1" customWidth="1"/>
    <col min="6" max="6" width="30" style="1" customWidth="1"/>
    <col min="7" max="7" width="36.5703125" style="1" customWidth="1"/>
    <col min="8" max="8" width="14.28515625" style="1" customWidth="1"/>
    <col min="9" max="9" width="13.7109375" style="1" customWidth="1"/>
    <col min="10" max="10" width="10" style="1" bestFit="1" customWidth="1"/>
    <col min="11" max="11" width="13" style="2" customWidth="1"/>
    <col min="12" max="12" width="14.28515625" style="2" customWidth="1"/>
    <col min="13" max="13" width="11.5703125" style="2" bestFit="1" customWidth="1"/>
    <col min="14" max="14" width="9.140625" style="1" customWidth="1"/>
    <col min="15" max="15" width="10.28515625" style="1" bestFit="1" customWidth="1"/>
    <col min="16" max="17" width="9.140625" style="1" customWidth="1"/>
    <col min="18" max="16374" width="9.140625" style="1"/>
    <col min="16375" max="16375" width="14.140625" style="1" bestFit="1" customWidth="1"/>
    <col min="16376" max="16376" width="51.85546875" style="1" customWidth="1"/>
    <col min="16377" max="16380" width="9.140625" style="1" customWidth="1"/>
    <col min="16381" max="16384" width="9.140625" style="1"/>
  </cols>
  <sheetData>
    <row r="1" spans="2:15 16373:16376" x14ac:dyDescent="0.25">
      <c r="B1" s="125" t="s">
        <v>890</v>
      </c>
      <c r="C1" s="126"/>
      <c r="XEU1" s="1" t="s">
        <v>1</v>
      </c>
      <c r="XEV1" s="2" t="s">
        <v>2</v>
      </c>
    </row>
    <row r="2" spans="2:15 16373:16376" ht="23.25" x14ac:dyDescent="0.25">
      <c r="D2" s="127" t="str">
        <f>VLOOKUP(B1,XEU1:XEV6,2,0)</f>
        <v>PROGRAM TRADE PROMO  AQUA 1500 ML</v>
      </c>
      <c r="E2" s="127"/>
      <c r="F2" s="127"/>
      <c r="G2" s="127"/>
      <c r="H2" s="127"/>
      <c r="I2" s="127"/>
      <c r="J2" s="127"/>
      <c r="K2" s="127"/>
      <c r="N2" s="2"/>
      <c r="XEU2" s="1" t="s">
        <v>3</v>
      </c>
      <c r="XEV2" s="2" t="s">
        <v>4</v>
      </c>
    </row>
    <row r="3" spans="2:15 16373:16376" x14ac:dyDescent="0.25">
      <c r="H3" s="3"/>
      <c r="I3" s="4"/>
      <c r="J3" s="5"/>
      <c r="L3" s="128" t="s">
        <v>32</v>
      </c>
      <c r="M3" s="128"/>
      <c r="N3" s="5"/>
      <c r="XEU3" s="1" t="s">
        <v>5</v>
      </c>
      <c r="XEV3" s="2" t="s">
        <v>6</v>
      </c>
    </row>
    <row r="4" spans="2:15 16373:16376" ht="17.25" customHeight="1" x14ac:dyDescent="0.25">
      <c r="K4" s="1"/>
      <c r="L4" s="6" t="s">
        <v>7</v>
      </c>
      <c r="M4" s="6" t="s">
        <v>33</v>
      </c>
      <c r="N4" s="5"/>
      <c r="XEU4" s="1" t="s">
        <v>890</v>
      </c>
      <c r="XEV4" s="2" t="s">
        <v>8</v>
      </c>
    </row>
    <row r="5" spans="2:15 16373:16376" x14ac:dyDescent="0.25">
      <c r="H5" s="84" t="s">
        <v>9</v>
      </c>
      <c r="I5" s="4" t="s">
        <v>70</v>
      </c>
      <c r="J5" s="5"/>
      <c r="K5" s="1"/>
      <c r="L5" s="4">
        <v>375</v>
      </c>
      <c r="M5" s="4">
        <v>125</v>
      </c>
      <c r="N5" s="7"/>
      <c r="O5" s="8"/>
      <c r="XEU5" s="1" t="s">
        <v>0</v>
      </c>
      <c r="XEV5" s="2" t="s">
        <v>68</v>
      </c>
    </row>
    <row r="6" spans="2:15 16373:16376" s="10" customFormat="1" ht="16.5" customHeight="1" x14ac:dyDescent="0.25">
      <c r="B6" s="9" t="s">
        <v>1025</v>
      </c>
      <c r="D6" s="81"/>
      <c r="H6" s="11" t="s">
        <v>10</v>
      </c>
      <c r="I6" s="4" t="s">
        <v>71</v>
      </c>
      <c r="J6" s="5"/>
      <c r="K6" s="1"/>
      <c r="L6" s="4">
        <v>750</v>
      </c>
      <c r="M6" s="4">
        <v>250</v>
      </c>
      <c r="N6" s="7"/>
      <c r="O6" s="8"/>
      <c r="XEU6" s="1" t="s">
        <v>66</v>
      </c>
      <c r="XEV6" s="2" t="s">
        <v>67</v>
      </c>
    </row>
    <row r="7" spans="2:15 16373:16376" s="9" customFormat="1" ht="15.75" x14ac:dyDescent="0.25">
      <c r="B7" s="9" t="str">
        <f>REKAP!B5</f>
        <v>Periode 01 - 31 NOVEMBER 2021</v>
      </c>
      <c r="D7" s="82"/>
      <c r="H7" s="11" t="s">
        <v>11</v>
      </c>
      <c r="I7" s="4" t="s">
        <v>72</v>
      </c>
      <c r="J7" s="12"/>
      <c r="L7" s="4">
        <v>1150</v>
      </c>
      <c r="M7" s="4">
        <v>350</v>
      </c>
      <c r="N7" s="13"/>
      <c r="O7" s="8"/>
      <c r="XEU7" s="1"/>
      <c r="XEV7" s="3"/>
    </row>
    <row r="8" spans="2:15 16373:16376" s="9" customFormat="1" ht="15.75" x14ac:dyDescent="0.25">
      <c r="D8" s="82"/>
      <c r="H8" s="11" t="s">
        <v>69</v>
      </c>
      <c r="I8" s="4" t="s">
        <v>73</v>
      </c>
      <c r="J8" s="12"/>
      <c r="L8" s="4">
        <v>1500</v>
      </c>
      <c r="M8" s="4">
        <v>500</v>
      </c>
      <c r="N8" s="13"/>
      <c r="O8" s="8"/>
      <c r="XEU8" s="1"/>
      <c r="XEV8" s="3"/>
    </row>
    <row r="9" spans="2:15 16373:16376" s="9" customFormat="1" ht="15.75" x14ac:dyDescent="0.25">
      <c r="D9" s="82"/>
      <c r="H9" s="11"/>
      <c r="I9" s="4"/>
      <c r="J9" s="12"/>
      <c r="L9" s="4"/>
      <c r="M9" s="4"/>
      <c r="N9" s="7"/>
      <c r="O9" s="8"/>
      <c r="XEU9" s="1"/>
      <c r="XEV9" s="3"/>
    </row>
    <row r="10" spans="2:15 16373:16376" s="14" customFormat="1" ht="13.5" thickBot="1" x14ac:dyDescent="0.3">
      <c r="D10" s="20"/>
      <c r="J10" s="15"/>
      <c r="K10" s="15"/>
      <c r="L10" s="15"/>
      <c r="M10" s="15"/>
      <c r="N10" s="15"/>
      <c r="XEU10" s="1"/>
      <c r="XEV10" s="3"/>
    </row>
    <row r="11" spans="2:15 16373:16376" s="14" customFormat="1" ht="30.75" customHeight="1" x14ac:dyDescent="0.25">
      <c r="B11" s="129" t="s">
        <v>12</v>
      </c>
      <c r="C11" s="131" t="s">
        <v>14</v>
      </c>
      <c r="D11" s="85" t="s">
        <v>15</v>
      </c>
      <c r="E11" s="131" t="s">
        <v>16</v>
      </c>
      <c r="F11" s="85" t="s">
        <v>13</v>
      </c>
      <c r="G11" s="131" t="s">
        <v>17</v>
      </c>
      <c r="H11" s="85" t="s">
        <v>18</v>
      </c>
      <c r="I11" s="133" t="s">
        <v>19</v>
      </c>
      <c r="J11" s="16" t="s">
        <v>20</v>
      </c>
      <c r="K11" s="135" t="s">
        <v>21</v>
      </c>
      <c r="L11" s="136"/>
    </row>
    <row r="12" spans="2:15 16373:16376" s="20" customFormat="1" ht="32.25" customHeight="1" thickBot="1" x14ac:dyDescent="0.3">
      <c r="B12" s="130"/>
      <c r="C12" s="132"/>
      <c r="D12" s="86" t="s">
        <v>22</v>
      </c>
      <c r="E12" s="132"/>
      <c r="F12" s="86" t="s">
        <v>22</v>
      </c>
      <c r="G12" s="132"/>
      <c r="H12" s="86" t="s">
        <v>23</v>
      </c>
      <c r="I12" s="134"/>
      <c r="J12" s="17" t="s">
        <v>23</v>
      </c>
      <c r="K12" s="18" t="s">
        <v>24</v>
      </c>
      <c r="L12" s="19" t="s">
        <v>25</v>
      </c>
    </row>
    <row r="13" spans="2:15 16373:16376" s="14" customFormat="1" x14ac:dyDescent="0.25">
      <c r="D13" s="20"/>
      <c r="J13" s="15"/>
      <c r="K13" s="15"/>
      <c r="L13" s="15"/>
      <c r="XES13" s="84" t="s">
        <v>9</v>
      </c>
      <c r="XET13" s="1" t="s">
        <v>1</v>
      </c>
      <c r="XEU13" s="1" t="s">
        <v>26</v>
      </c>
    </row>
    <row r="14" spans="2:15 16373:16376" s="20" customFormat="1" ht="15" x14ac:dyDescent="0.25">
      <c r="B14" s="21">
        <v>1</v>
      </c>
      <c r="C14" s="22" t="s">
        <v>1033</v>
      </c>
      <c r="D14" s="83" t="s">
        <v>321</v>
      </c>
      <c r="E14" s="21" t="s">
        <v>1771</v>
      </c>
      <c r="F14" s="23" t="s">
        <v>322</v>
      </c>
      <c r="G14" s="23" t="s">
        <v>1074</v>
      </c>
      <c r="H14" s="23" t="s">
        <v>1075</v>
      </c>
      <c r="I14" s="24">
        <v>15</v>
      </c>
      <c r="J14" s="25" t="str">
        <f>IF($B$1="AQUA 1500 ML",IF(I14&lt;=1,"",IF(I14&lt;=49,"A",IF(I14&lt;=99,"B",IF(I14&lt;=199,"C","D")))))</f>
        <v>A</v>
      </c>
      <c r="K14" s="26">
        <f>IFERROR(VLOOKUP(J14,$H$5:$L$9,5,0)*I14,0)</f>
        <v>5625</v>
      </c>
      <c r="L14" s="26">
        <f>IFERROR(VLOOKUP(J14,$H$5:$M$9,6,0),0)*I14</f>
        <v>1875</v>
      </c>
      <c r="M14" s="20" t="str">
        <f>VLOOKUP(D14,'Hitlist A1500 ml Nov''21'!D:D,1,FALSE)</f>
        <v>370-0000857</v>
      </c>
      <c r="N14" s="27"/>
      <c r="O14" s="14"/>
      <c r="XES14" s="11" t="s">
        <v>10</v>
      </c>
      <c r="XET14" s="1" t="s">
        <v>1</v>
      </c>
      <c r="XEU14" s="3" t="s">
        <v>27</v>
      </c>
    </row>
    <row r="15" spans="2:15 16373:16376" s="20" customFormat="1" ht="15" x14ac:dyDescent="0.25">
      <c r="B15" s="21">
        <v>2</v>
      </c>
      <c r="C15" s="22" t="s">
        <v>1036</v>
      </c>
      <c r="D15" s="83" t="s">
        <v>297</v>
      </c>
      <c r="E15" s="21" t="s">
        <v>1771</v>
      </c>
      <c r="F15" s="23" t="s">
        <v>298</v>
      </c>
      <c r="G15" s="23" t="s">
        <v>1076</v>
      </c>
      <c r="H15" s="23" t="s">
        <v>1077</v>
      </c>
      <c r="I15" s="24">
        <v>20</v>
      </c>
      <c r="J15" s="25" t="str">
        <f t="shared" ref="J15:J54" si="0">IF($B$1="AQUA 1500 ML",IF(I15&lt;=1,"",IF(I15&lt;=49,"A",IF(I15&lt;=99,"B",IF(I15&lt;=199,"C","D")))))</f>
        <v>A</v>
      </c>
      <c r="K15" s="26">
        <f t="shared" ref="K15:K54" si="1">IFERROR(VLOOKUP(J15,$H$5:$L$9,5,0)*I15,0)</f>
        <v>7500</v>
      </c>
      <c r="L15" s="26">
        <f t="shared" ref="L15:L54" si="2">IFERROR(VLOOKUP(J15,$H$5:$M$9,6,0),0)*I15</f>
        <v>2500</v>
      </c>
      <c r="M15" s="20" t="str">
        <f>VLOOKUP(D15,'Hitlist A1500 ml Nov''21'!D:D,1,FALSE)</f>
        <v>370-0000868</v>
      </c>
      <c r="N15" s="27"/>
      <c r="O15" s="14"/>
      <c r="XES15" s="11" t="s">
        <v>11</v>
      </c>
      <c r="XET15" s="1" t="s">
        <v>1</v>
      </c>
      <c r="XEU15" s="3" t="s">
        <v>28</v>
      </c>
    </row>
    <row r="16" spans="2:15 16373:16376" s="20" customFormat="1" ht="15" x14ac:dyDescent="0.25">
      <c r="B16" s="21">
        <v>3</v>
      </c>
      <c r="C16" s="75" t="s">
        <v>1036</v>
      </c>
      <c r="D16" s="83" t="s">
        <v>311</v>
      </c>
      <c r="E16" s="21" t="s">
        <v>1771</v>
      </c>
      <c r="F16" s="23" t="s">
        <v>312</v>
      </c>
      <c r="G16" s="23" t="s">
        <v>1078</v>
      </c>
      <c r="H16" s="23" t="s">
        <v>1079</v>
      </c>
      <c r="I16" s="24">
        <v>15</v>
      </c>
      <c r="J16" s="25" t="str">
        <f t="shared" si="0"/>
        <v>A</v>
      </c>
      <c r="K16" s="26">
        <f t="shared" si="1"/>
        <v>5625</v>
      </c>
      <c r="L16" s="26">
        <f t="shared" si="2"/>
        <v>1875</v>
      </c>
      <c r="M16" s="20" t="str">
        <f>VLOOKUP(D16,'Hitlist A1500 ml Nov''21'!D:D,1,FALSE)</f>
        <v>370-0000005</v>
      </c>
      <c r="N16" s="27"/>
      <c r="O16" s="14"/>
      <c r="XES16" s="11" t="s">
        <v>11</v>
      </c>
      <c r="XET16" s="1" t="s">
        <v>1</v>
      </c>
      <c r="XEU16" s="3" t="s">
        <v>28</v>
      </c>
    </row>
    <row r="17" spans="2:15" s="20" customFormat="1" ht="15" x14ac:dyDescent="0.25">
      <c r="B17" s="21">
        <v>4</v>
      </c>
      <c r="C17" s="22" t="s">
        <v>1139</v>
      </c>
      <c r="D17" s="83" t="s">
        <v>297</v>
      </c>
      <c r="E17" s="21" t="s">
        <v>1771</v>
      </c>
      <c r="F17" s="23" t="s">
        <v>298</v>
      </c>
      <c r="G17" s="23" t="s">
        <v>1076</v>
      </c>
      <c r="H17" s="23" t="s">
        <v>1149</v>
      </c>
      <c r="I17" s="24">
        <v>15</v>
      </c>
      <c r="J17" s="25" t="str">
        <f t="shared" si="0"/>
        <v>A</v>
      </c>
      <c r="K17" s="26">
        <f t="shared" si="1"/>
        <v>5625</v>
      </c>
      <c r="L17" s="26">
        <f t="shared" si="2"/>
        <v>1875</v>
      </c>
      <c r="M17" s="20" t="str">
        <f>VLOOKUP(D17,'Hitlist A1500 ml Nov''21'!D:D,1,FALSE)</f>
        <v>370-0000868</v>
      </c>
      <c r="N17" s="27"/>
      <c r="O17" s="14"/>
    </row>
    <row r="18" spans="2:15" s="20" customFormat="1" ht="15" x14ac:dyDescent="0.25">
      <c r="B18" s="21">
        <v>5</v>
      </c>
      <c r="C18" s="22" t="s">
        <v>1199</v>
      </c>
      <c r="D18" s="83" t="s">
        <v>375</v>
      </c>
      <c r="E18" s="21" t="s">
        <v>1771</v>
      </c>
      <c r="F18" s="23" t="s">
        <v>376</v>
      </c>
      <c r="G18" s="23" t="s">
        <v>1222</v>
      </c>
      <c r="H18" s="23" t="s">
        <v>1223</v>
      </c>
      <c r="I18" s="24">
        <v>51</v>
      </c>
      <c r="J18" s="25" t="str">
        <f t="shared" si="0"/>
        <v>B</v>
      </c>
      <c r="K18" s="26">
        <f>IFERROR(VLOOKUP(J18,$H$5:$L$9,5,0)*I18,0)</f>
        <v>38250</v>
      </c>
      <c r="L18" s="26">
        <f t="shared" si="2"/>
        <v>12750</v>
      </c>
      <c r="M18" s="20" t="str">
        <f>VLOOKUP(D18,'Hitlist A1500 ml Nov''21'!D:D,1,FALSE)</f>
        <v>370-0001614</v>
      </c>
      <c r="N18" s="27"/>
      <c r="O18" s="14"/>
    </row>
    <row r="19" spans="2:15" s="20" customFormat="1" ht="15" x14ac:dyDescent="0.25">
      <c r="B19" s="21">
        <v>6</v>
      </c>
      <c r="C19" s="22" t="s">
        <v>1234</v>
      </c>
      <c r="D19" s="83" t="s">
        <v>297</v>
      </c>
      <c r="E19" s="21" t="s">
        <v>1771</v>
      </c>
      <c r="F19" s="23" t="s">
        <v>298</v>
      </c>
      <c r="G19" s="23" t="s">
        <v>1076</v>
      </c>
      <c r="H19" s="23" t="s">
        <v>1255</v>
      </c>
      <c r="I19" s="24">
        <v>15</v>
      </c>
      <c r="J19" s="25" t="str">
        <f t="shared" si="0"/>
        <v>A</v>
      </c>
      <c r="K19" s="26">
        <f t="shared" si="1"/>
        <v>5625</v>
      </c>
      <c r="L19" s="26">
        <f t="shared" si="2"/>
        <v>1875</v>
      </c>
      <c r="M19" s="20" t="str">
        <f>VLOOKUP(D19,'Hitlist A1500 ml Nov''21'!D:D,1,FALSE)</f>
        <v>370-0000868</v>
      </c>
      <c r="N19" s="27"/>
      <c r="O19" s="14"/>
    </row>
    <row r="20" spans="2:15" s="20" customFormat="1" ht="15" x14ac:dyDescent="0.25">
      <c r="B20" s="21">
        <v>7</v>
      </c>
      <c r="C20" s="22" t="s">
        <v>1234</v>
      </c>
      <c r="D20" s="83" t="s">
        <v>397</v>
      </c>
      <c r="E20" s="21" t="s">
        <v>1771</v>
      </c>
      <c r="F20" s="23" t="s">
        <v>398</v>
      </c>
      <c r="G20" s="23" t="s">
        <v>1256</v>
      </c>
      <c r="H20" s="23" t="s">
        <v>1257</v>
      </c>
      <c r="I20" s="24">
        <v>15</v>
      </c>
      <c r="J20" s="25" t="str">
        <f t="shared" si="0"/>
        <v>A</v>
      </c>
      <c r="K20" s="26">
        <f t="shared" si="1"/>
        <v>5625</v>
      </c>
      <c r="L20" s="26">
        <f t="shared" si="2"/>
        <v>1875</v>
      </c>
      <c r="M20" s="20" t="str">
        <f>VLOOKUP(D20,'Hitlist A1500 ml Nov''21'!D:D,1,FALSE)</f>
        <v>370-0000026</v>
      </c>
      <c r="N20" s="27"/>
      <c r="O20" s="14"/>
    </row>
    <row r="21" spans="2:15" s="20" customFormat="1" ht="15" x14ac:dyDescent="0.25">
      <c r="B21" s="21">
        <v>8</v>
      </c>
      <c r="C21" s="22" t="s">
        <v>1300</v>
      </c>
      <c r="D21" s="83" t="s">
        <v>383</v>
      </c>
      <c r="E21" s="21" t="s">
        <v>1771</v>
      </c>
      <c r="F21" s="23" t="s">
        <v>384</v>
      </c>
      <c r="G21" s="23" t="s">
        <v>1310</v>
      </c>
      <c r="H21" s="23" t="s">
        <v>1311</v>
      </c>
      <c r="I21" s="24">
        <v>15</v>
      </c>
      <c r="J21" s="25" t="str">
        <f t="shared" si="0"/>
        <v>A</v>
      </c>
      <c r="K21" s="26">
        <f t="shared" si="1"/>
        <v>5625</v>
      </c>
      <c r="L21" s="26">
        <f t="shared" si="2"/>
        <v>1875</v>
      </c>
      <c r="M21" s="20" t="str">
        <f>VLOOKUP(D21,'Hitlist A1500 ml Nov''21'!D:D,1,FALSE)</f>
        <v>370-0000761</v>
      </c>
      <c r="N21" s="27"/>
      <c r="O21" s="14"/>
    </row>
    <row r="22" spans="2:15" s="20" customFormat="1" ht="15" x14ac:dyDescent="0.25">
      <c r="B22" s="21">
        <v>9</v>
      </c>
      <c r="C22" s="22" t="s">
        <v>1300</v>
      </c>
      <c r="D22" s="83" t="s">
        <v>311</v>
      </c>
      <c r="E22" s="21" t="s">
        <v>1771</v>
      </c>
      <c r="F22" s="23" t="s">
        <v>312</v>
      </c>
      <c r="G22" s="23" t="s">
        <v>1078</v>
      </c>
      <c r="H22" s="23" t="s">
        <v>1312</v>
      </c>
      <c r="I22" s="24">
        <v>15</v>
      </c>
      <c r="J22" s="25" t="str">
        <f t="shared" si="0"/>
        <v>A</v>
      </c>
      <c r="K22" s="26">
        <f t="shared" si="1"/>
        <v>5625</v>
      </c>
      <c r="L22" s="26">
        <f t="shared" si="2"/>
        <v>1875</v>
      </c>
      <c r="M22" s="20" t="str">
        <f>VLOOKUP(D22,'Hitlist A1500 ml Nov''21'!D:D,1,FALSE)</f>
        <v>370-0000005</v>
      </c>
      <c r="N22" s="27"/>
      <c r="O22" s="14"/>
    </row>
    <row r="23" spans="2:15" s="20" customFormat="1" ht="15" x14ac:dyDescent="0.25">
      <c r="B23" s="21">
        <v>10</v>
      </c>
      <c r="C23" s="22" t="s">
        <v>1300</v>
      </c>
      <c r="D23" s="83" t="s">
        <v>475</v>
      </c>
      <c r="E23" s="21" t="s">
        <v>1771</v>
      </c>
      <c r="F23" s="23" t="s">
        <v>476</v>
      </c>
      <c r="G23" s="23" t="s">
        <v>1313</v>
      </c>
      <c r="H23" s="23" t="s">
        <v>1314</v>
      </c>
      <c r="I23" s="24">
        <v>15</v>
      </c>
      <c r="J23" s="25" t="str">
        <f t="shared" si="0"/>
        <v>A</v>
      </c>
      <c r="K23" s="26">
        <f t="shared" si="1"/>
        <v>5625</v>
      </c>
      <c r="L23" s="26">
        <f t="shared" si="2"/>
        <v>1875</v>
      </c>
      <c r="M23" s="20" t="str">
        <f>VLOOKUP(D23,'Hitlist A1500 ml Nov''21'!D:D,1,FALSE)</f>
        <v>370-0000258</v>
      </c>
      <c r="N23" s="27"/>
      <c r="O23" s="14"/>
    </row>
    <row r="24" spans="2:15" s="20" customFormat="1" ht="15" x14ac:dyDescent="0.25">
      <c r="B24" s="21">
        <v>11</v>
      </c>
      <c r="C24" s="22" t="s">
        <v>1295</v>
      </c>
      <c r="D24" s="83" t="s">
        <v>351</v>
      </c>
      <c r="E24" s="21" t="s">
        <v>1771</v>
      </c>
      <c r="F24" s="23" t="s">
        <v>352</v>
      </c>
      <c r="G24" s="23" t="s">
        <v>1315</v>
      </c>
      <c r="H24" s="23" t="s">
        <v>1316</v>
      </c>
      <c r="I24" s="24">
        <v>15</v>
      </c>
      <c r="J24" s="25" t="str">
        <f t="shared" si="0"/>
        <v>A</v>
      </c>
      <c r="K24" s="26">
        <f t="shared" si="1"/>
        <v>5625</v>
      </c>
      <c r="L24" s="26">
        <f t="shared" si="2"/>
        <v>1875</v>
      </c>
      <c r="M24" s="20" t="str">
        <f>VLOOKUP(D24,'Hitlist A1500 ml Nov''21'!D:D,1,FALSE)</f>
        <v>370-0000144</v>
      </c>
      <c r="N24" s="27"/>
      <c r="O24" s="14"/>
    </row>
    <row r="25" spans="2:15" s="20" customFormat="1" ht="15" x14ac:dyDescent="0.25">
      <c r="B25" s="21">
        <v>12</v>
      </c>
      <c r="C25" s="22" t="s">
        <v>1295</v>
      </c>
      <c r="D25" s="83" t="s">
        <v>371</v>
      </c>
      <c r="E25" s="21" t="s">
        <v>1771</v>
      </c>
      <c r="F25" s="23" t="s">
        <v>372</v>
      </c>
      <c r="G25" s="23" t="s">
        <v>1317</v>
      </c>
      <c r="H25" s="23" t="s">
        <v>1318</v>
      </c>
      <c r="I25" s="24">
        <v>15</v>
      </c>
      <c r="J25" s="25" t="str">
        <f t="shared" si="0"/>
        <v>A</v>
      </c>
      <c r="K25" s="26">
        <f t="shared" si="1"/>
        <v>5625</v>
      </c>
      <c r="L25" s="26">
        <f t="shared" si="2"/>
        <v>1875</v>
      </c>
      <c r="M25" s="20" t="str">
        <f>VLOOKUP(D25,'Hitlist A1500 ml Nov''21'!D:D,1,FALSE)</f>
        <v>370-0000965</v>
      </c>
      <c r="N25" s="27"/>
    </row>
    <row r="26" spans="2:15" s="20" customFormat="1" ht="15" x14ac:dyDescent="0.25">
      <c r="B26" s="21">
        <v>13</v>
      </c>
      <c r="C26" s="22" t="s">
        <v>1295</v>
      </c>
      <c r="D26" s="83" t="s">
        <v>508</v>
      </c>
      <c r="E26" s="21" t="s">
        <v>1771</v>
      </c>
      <c r="F26" s="23" t="s">
        <v>509</v>
      </c>
      <c r="G26" s="23" t="s">
        <v>1319</v>
      </c>
      <c r="H26" s="23" t="s">
        <v>1320</v>
      </c>
      <c r="I26" s="24">
        <v>15</v>
      </c>
      <c r="J26" s="25" t="str">
        <f t="shared" si="0"/>
        <v>A</v>
      </c>
      <c r="K26" s="26">
        <f t="shared" si="1"/>
        <v>5625</v>
      </c>
      <c r="L26" s="26">
        <f t="shared" si="2"/>
        <v>1875</v>
      </c>
      <c r="M26" s="20" t="str">
        <f>VLOOKUP(D26,'Hitlist A1500 ml Nov''21'!D:D,1,FALSE)</f>
        <v>370-0000549</v>
      </c>
      <c r="N26" s="27"/>
    </row>
    <row r="27" spans="2:15" s="20" customFormat="1" ht="15" x14ac:dyDescent="0.25">
      <c r="B27" s="21">
        <v>14</v>
      </c>
      <c r="C27" s="22" t="s">
        <v>1295</v>
      </c>
      <c r="D27" s="83" t="s">
        <v>399</v>
      </c>
      <c r="E27" s="21" t="s">
        <v>1771</v>
      </c>
      <c r="F27" s="23" t="s">
        <v>400</v>
      </c>
      <c r="G27" s="23" t="s">
        <v>1321</v>
      </c>
      <c r="H27" s="23" t="s">
        <v>1322</v>
      </c>
      <c r="I27" s="24">
        <v>15</v>
      </c>
      <c r="J27" s="25" t="str">
        <f t="shared" si="0"/>
        <v>A</v>
      </c>
      <c r="K27" s="26">
        <f t="shared" si="1"/>
        <v>5625</v>
      </c>
      <c r="L27" s="26">
        <f t="shared" si="2"/>
        <v>1875</v>
      </c>
      <c r="M27" s="20" t="str">
        <f>VLOOKUP(D27,'Hitlist A1500 ml Nov''21'!D:D,1,FALSE)</f>
        <v>370-0000194</v>
      </c>
      <c r="N27" s="27"/>
    </row>
    <row r="28" spans="2:15" s="20" customFormat="1" ht="15" x14ac:dyDescent="0.25">
      <c r="B28" s="21">
        <v>15</v>
      </c>
      <c r="C28" s="22" t="s">
        <v>1295</v>
      </c>
      <c r="D28" s="83" t="s">
        <v>297</v>
      </c>
      <c r="E28" s="21" t="s">
        <v>1771</v>
      </c>
      <c r="F28" s="23" t="s">
        <v>298</v>
      </c>
      <c r="G28" s="23" t="s">
        <v>1076</v>
      </c>
      <c r="H28" s="23" t="s">
        <v>1323</v>
      </c>
      <c r="I28" s="24">
        <v>15</v>
      </c>
      <c r="J28" s="25" t="str">
        <f t="shared" si="0"/>
        <v>A</v>
      </c>
      <c r="K28" s="26">
        <f t="shared" si="1"/>
        <v>5625</v>
      </c>
      <c r="L28" s="26">
        <f t="shared" si="2"/>
        <v>1875</v>
      </c>
      <c r="M28" s="20" t="str">
        <f>VLOOKUP(D28,'Hitlist A1500 ml Nov''21'!D:D,1,FALSE)</f>
        <v>370-0000868</v>
      </c>
      <c r="N28" s="27"/>
    </row>
    <row r="29" spans="2:15" s="20" customFormat="1" ht="15" x14ac:dyDescent="0.25">
      <c r="B29" s="21">
        <v>16</v>
      </c>
      <c r="C29" s="22" t="s">
        <v>1348</v>
      </c>
      <c r="D29" s="83" t="s">
        <v>487</v>
      </c>
      <c r="E29" s="21" t="s">
        <v>1771</v>
      </c>
      <c r="F29" s="23" t="s">
        <v>488</v>
      </c>
      <c r="G29" s="23" t="s">
        <v>1366</v>
      </c>
      <c r="H29" s="23" t="s">
        <v>1367</v>
      </c>
      <c r="I29" s="24">
        <v>15</v>
      </c>
      <c r="J29" s="25" t="str">
        <f t="shared" si="0"/>
        <v>A</v>
      </c>
      <c r="K29" s="26">
        <f t="shared" si="1"/>
        <v>5625</v>
      </c>
      <c r="L29" s="26">
        <f t="shared" si="2"/>
        <v>1875</v>
      </c>
      <c r="M29" s="20" t="str">
        <f>VLOOKUP(D29,'Hitlist A1500 ml Nov''21'!D:D,1,FALSE)</f>
        <v>370-0000694</v>
      </c>
      <c r="N29" s="27"/>
    </row>
    <row r="30" spans="2:15" s="20" customFormat="1" ht="15" x14ac:dyDescent="0.25">
      <c r="B30" s="21">
        <v>17</v>
      </c>
      <c r="C30" s="22" t="s">
        <v>1348</v>
      </c>
      <c r="D30" s="83" t="s">
        <v>383</v>
      </c>
      <c r="E30" s="21" t="s">
        <v>1771</v>
      </c>
      <c r="F30" s="23" t="s">
        <v>384</v>
      </c>
      <c r="G30" s="23" t="s">
        <v>1310</v>
      </c>
      <c r="H30" s="23" t="s">
        <v>1368</v>
      </c>
      <c r="I30" s="24">
        <v>15</v>
      </c>
      <c r="J30" s="25" t="str">
        <f t="shared" si="0"/>
        <v>A</v>
      </c>
      <c r="K30" s="26">
        <f t="shared" si="1"/>
        <v>5625</v>
      </c>
      <c r="L30" s="26">
        <f t="shared" si="2"/>
        <v>1875</v>
      </c>
      <c r="M30" s="20" t="str">
        <f>VLOOKUP(D30,'Hitlist A1500 ml Nov''21'!D:D,1,FALSE)</f>
        <v>370-0000761</v>
      </c>
      <c r="N30" s="27"/>
    </row>
    <row r="31" spans="2:15" s="20" customFormat="1" ht="15" x14ac:dyDescent="0.25">
      <c r="B31" s="21">
        <v>18</v>
      </c>
      <c r="C31" s="22" t="s">
        <v>1348</v>
      </c>
      <c r="D31" s="83" t="s">
        <v>475</v>
      </c>
      <c r="E31" s="21" t="s">
        <v>1771</v>
      </c>
      <c r="F31" s="23" t="s">
        <v>476</v>
      </c>
      <c r="G31" s="23" t="s">
        <v>1313</v>
      </c>
      <c r="H31" s="23" t="s">
        <v>1369</v>
      </c>
      <c r="I31" s="24">
        <v>15</v>
      </c>
      <c r="J31" s="25" t="str">
        <f t="shared" si="0"/>
        <v>A</v>
      </c>
      <c r="K31" s="26">
        <f t="shared" si="1"/>
        <v>5625</v>
      </c>
      <c r="L31" s="26">
        <f t="shared" si="2"/>
        <v>1875</v>
      </c>
      <c r="M31" s="20" t="str">
        <f>VLOOKUP(D31,'Hitlist A1500 ml Nov''21'!D:D,1,FALSE)</f>
        <v>370-0000258</v>
      </c>
      <c r="N31" s="27"/>
    </row>
    <row r="32" spans="2:15" s="20" customFormat="1" ht="15" x14ac:dyDescent="0.25">
      <c r="B32" s="21">
        <v>19</v>
      </c>
      <c r="C32" s="22" t="s">
        <v>1412</v>
      </c>
      <c r="D32" s="83" t="s">
        <v>351</v>
      </c>
      <c r="E32" s="21" t="s">
        <v>1771</v>
      </c>
      <c r="F32" s="23" t="s">
        <v>352</v>
      </c>
      <c r="G32" s="23" t="s">
        <v>1315</v>
      </c>
      <c r="H32" s="23" t="s">
        <v>1428</v>
      </c>
      <c r="I32" s="24">
        <v>40</v>
      </c>
      <c r="J32" s="25" t="str">
        <f t="shared" si="0"/>
        <v>A</v>
      </c>
      <c r="K32" s="26">
        <f t="shared" si="1"/>
        <v>15000</v>
      </c>
      <c r="L32" s="26">
        <f t="shared" si="2"/>
        <v>5000</v>
      </c>
      <c r="M32" s="20" t="str">
        <f>VLOOKUP(D32,'Hitlist A1500 ml Nov''21'!D:D,1,FALSE)</f>
        <v>370-0000144</v>
      </c>
      <c r="N32" s="27"/>
    </row>
    <row r="33" spans="2:14" s="20" customFormat="1" ht="15" x14ac:dyDescent="0.25">
      <c r="B33" s="21">
        <v>20</v>
      </c>
      <c r="C33" s="22" t="s">
        <v>1412</v>
      </c>
      <c r="D33" s="83" t="s">
        <v>383</v>
      </c>
      <c r="E33" s="21" t="s">
        <v>1771</v>
      </c>
      <c r="F33" s="23" t="s">
        <v>384</v>
      </c>
      <c r="G33" s="23" t="s">
        <v>1310</v>
      </c>
      <c r="H33" s="23" t="s">
        <v>1429</v>
      </c>
      <c r="I33" s="24">
        <v>30</v>
      </c>
      <c r="J33" s="25" t="str">
        <f t="shared" si="0"/>
        <v>A</v>
      </c>
      <c r="K33" s="26">
        <f t="shared" si="1"/>
        <v>11250</v>
      </c>
      <c r="L33" s="26">
        <f t="shared" si="2"/>
        <v>3750</v>
      </c>
      <c r="M33" s="20" t="str">
        <f>VLOOKUP(D33,'Hitlist A1500 ml Nov''21'!D:D,1,FALSE)</f>
        <v>370-0000761</v>
      </c>
      <c r="N33" s="27"/>
    </row>
    <row r="34" spans="2:14" s="20" customFormat="1" ht="15" x14ac:dyDescent="0.25">
      <c r="B34" s="21">
        <v>21</v>
      </c>
      <c r="C34" s="22" t="s">
        <v>1477</v>
      </c>
      <c r="D34" s="83" t="s">
        <v>351</v>
      </c>
      <c r="E34" s="21" t="s">
        <v>1771</v>
      </c>
      <c r="F34" s="23" t="s">
        <v>352</v>
      </c>
      <c r="G34" s="23" t="s">
        <v>1315</v>
      </c>
      <c r="H34" s="23" t="s">
        <v>1495</v>
      </c>
      <c r="I34" s="24">
        <v>20</v>
      </c>
      <c r="J34" s="25" t="str">
        <f t="shared" si="0"/>
        <v>A</v>
      </c>
      <c r="K34" s="26">
        <f t="shared" si="1"/>
        <v>7500</v>
      </c>
      <c r="L34" s="26">
        <f t="shared" si="2"/>
        <v>2500</v>
      </c>
      <c r="M34" s="20" t="str">
        <f>VLOOKUP(D34,'Hitlist A1500 ml Nov''21'!D:D,1,FALSE)</f>
        <v>370-0000144</v>
      </c>
      <c r="N34" s="27"/>
    </row>
    <row r="35" spans="2:14" s="20" customFormat="1" ht="15" x14ac:dyDescent="0.25">
      <c r="B35" s="21">
        <v>22</v>
      </c>
      <c r="C35" s="22" t="s">
        <v>1477</v>
      </c>
      <c r="D35" s="83" t="s">
        <v>1185</v>
      </c>
      <c r="E35" s="21" t="s">
        <v>1770</v>
      </c>
      <c r="F35" s="23" t="s">
        <v>1186</v>
      </c>
      <c r="G35" s="23" t="s">
        <v>1496</v>
      </c>
      <c r="H35" s="23" t="s">
        <v>1497</v>
      </c>
      <c r="I35" s="24">
        <v>150</v>
      </c>
      <c r="J35" s="25" t="str">
        <f t="shared" si="0"/>
        <v>C</v>
      </c>
      <c r="K35" s="26">
        <f t="shared" si="1"/>
        <v>172500</v>
      </c>
      <c r="L35" s="26">
        <f t="shared" si="2"/>
        <v>52500</v>
      </c>
      <c r="M35" s="20" t="str">
        <f>VLOOKUP(D35,'Hitlist A1500 ml Nov''21'!D:D,1,FALSE)</f>
        <v>370-0001648</v>
      </c>
      <c r="N35" s="27"/>
    </row>
    <row r="36" spans="2:14" s="20" customFormat="1" ht="15" x14ac:dyDescent="0.25">
      <c r="B36" s="21">
        <v>23</v>
      </c>
      <c r="C36" s="75" t="s">
        <v>1477</v>
      </c>
      <c r="D36" s="83" t="s">
        <v>311</v>
      </c>
      <c r="E36" s="21" t="s">
        <v>1771</v>
      </c>
      <c r="F36" s="23" t="s">
        <v>312</v>
      </c>
      <c r="G36" s="23" t="s">
        <v>1078</v>
      </c>
      <c r="H36" s="23" t="s">
        <v>1498</v>
      </c>
      <c r="I36" s="24">
        <v>51</v>
      </c>
      <c r="J36" s="25" t="str">
        <f t="shared" si="0"/>
        <v>B</v>
      </c>
      <c r="K36" s="26">
        <f t="shared" si="1"/>
        <v>38250</v>
      </c>
      <c r="L36" s="26">
        <f t="shared" si="2"/>
        <v>12750</v>
      </c>
      <c r="M36" s="20" t="str">
        <f>VLOOKUP(D36,'Hitlist A1500 ml Nov''21'!D:D,1,FALSE)</f>
        <v>370-0000005</v>
      </c>
      <c r="N36" s="27"/>
    </row>
    <row r="37" spans="2:14" s="20" customFormat="1" ht="15" x14ac:dyDescent="0.25">
      <c r="B37" s="21">
        <v>24</v>
      </c>
      <c r="C37" s="22" t="s">
        <v>1520</v>
      </c>
      <c r="D37" s="83" t="s">
        <v>475</v>
      </c>
      <c r="E37" s="21" t="s">
        <v>1771</v>
      </c>
      <c r="F37" s="23" t="s">
        <v>476</v>
      </c>
      <c r="G37" s="23" t="s">
        <v>1313</v>
      </c>
      <c r="H37" s="23" t="s">
        <v>1563</v>
      </c>
      <c r="I37" s="24">
        <v>25</v>
      </c>
      <c r="J37" s="25" t="str">
        <f t="shared" si="0"/>
        <v>A</v>
      </c>
      <c r="K37" s="26">
        <f t="shared" si="1"/>
        <v>9375</v>
      </c>
      <c r="L37" s="26">
        <f t="shared" si="2"/>
        <v>3125</v>
      </c>
      <c r="M37" s="20" t="str">
        <f>VLOOKUP(D37,'Hitlist A1500 ml Nov''21'!D:D,1,FALSE)</f>
        <v>370-0000258</v>
      </c>
      <c r="N37" s="27"/>
    </row>
    <row r="38" spans="2:14" s="20" customFormat="1" ht="15" x14ac:dyDescent="0.25">
      <c r="B38" s="21">
        <v>25</v>
      </c>
      <c r="C38" s="22" t="s">
        <v>1522</v>
      </c>
      <c r="D38" s="83" t="s">
        <v>311</v>
      </c>
      <c r="E38" s="21" t="s">
        <v>1771</v>
      </c>
      <c r="F38" s="23" t="s">
        <v>312</v>
      </c>
      <c r="G38" s="23" t="s">
        <v>1078</v>
      </c>
      <c r="H38" s="23" t="s">
        <v>1564</v>
      </c>
      <c r="I38" s="24">
        <v>15</v>
      </c>
      <c r="J38" s="25" t="str">
        <f t="shared" si="0"/>
        <v>A</v>
      </c>
      <c r="K38" s="26">
        <f t="shared" si="1"/>
        <v>5625</v>
      </c>
      <c r="L38" s="26">
        <f t="shared" si="2"/>
        <v>1875</v>
      </c>
      <c r="M38" s="20" t="str">
        <f>VLOOKUP(D38,'Hitlist A1500 ml Nov''21'!D:D,1,FALSE)</f>
        <v>370-0000005</v>
      </c>
      <c r="N38" s="27"/>
    </row>
    <row r="39" spans="2:14" s="20" customFormat="1" ht="15" x14ac:dyDescent="0.25">
      <c r="B39" s="21">
        <v>26</v>
      </c>
      <c r="C39" s="22" t="s">
        <v>1522</v>
      </c>
      <c r="D39" s="83" t="s">
        <v>487</v>
      </c>
      <c r="E39" s="21" t="s">
        <v>1771</v>
      </c>
      <c r="F39" s="23" t="s">
        <v>488</v>
      </c>
      <c r="G39" s="23" t="s">
        <v>1366</v>
      </c>
      <c r="H39" s="23" t="s">
        <v>1565</v>
      </c>
      <c r="I39" s="24">
        <v>15</v>
      </c>
      <c r="J39" s="25" t="str">
        <f t="shared" si="0"/>
        <v>A</v>
      </c>
      <c r="K39" s="26">
        <f t="shared" si="1"/>
        <v>5625</v>
      </c>
      <c r="L39" s="26">
        <f t="shared" si="2"/>
        <v>1875</v>
      </c>
      <c r="M39" s="20" t="str">
        <f>VLOOKUP(D39,'Hitlist A1500 ml Nov''21'!D:D,1,FALSE)</f>
        <v>370-0000694</v>
      </c>
      <c r="N39" s="27"/>
    </row>
    <row r="40" spans="2:14" s="20" customFormat="1" ht="15" x14ac:dyDescent="0.25">
      <c r="B40" s="21">
        <v>27</v>
      </c>
      <c r="C40" s="22" t="s">
        <v>1522</v>
      </c>
      <c r="D40" s="83" t="s">
        <v>399</v>
      </c>
      <c r="E40" s="21" t="s">
        <v>1771</v>
      </c>
      <c r="F40" s="23" t="s">
        <v>400</v>
      </c>
      <c r="G40" s="23" t="s">
        <v>1321</v>
      </c>
      <c r="H40" s="23" t="s">
        <v>1566</v>
      </c>
      <c r="I40" s="24">
        <v>15</v>
      </c>
      <c r="J40" s="25" t="str">
        <f t="shared" si="0"/>
        <v>A</v>
      </c>
      <c r="K40" s="26">
        <f t="shared" si="1"/>
        <v>5625</v>
      </c>
      <c r="L40" s="26">
        <f t="shared" si="2"/>
        <v>1875</v>
      </c>
      <c r="M40" s="20" t="str">
        <f>VLOOKUP(D40,'Hitlist A1500 ml Nov''21'!D:D,1,FALSE)</f>
        <v>370-0000194</v>
      </c>
      <c r="N40" s="27"/>
    </row>
    <row r="41" spans="2:14" s="20" customFormat="1" ht="15" x14ac:dyDescent="0.25">
      <c r="B41" s="21">
        <v>28</v>
      </c>
      <c r="C41" s="22" t="s">
        <v>1524</v>
      </c>
      <c r="D41" s="83" t="s">
        <v>297</v>
      </c>
      <c r="E41" s="21" t="s">
        <v>1771</v>
      </c>
      <c r="F41" s="23" t="s">
        <v>298</v>
      </c>
      <c r="G41" s="23" t="s">
        <v>1076</v>
      </c>
      <c r="H41" s="23" t="s">
        <v>1567</v>
      </c>
      <c r="I41" s="24">
        <v>20</v>
      </c>
      <c r="J41" s="25" t="str">
        <f t="shared" si="0"/>
        <v>A</v>
      </c>
      <c r="K41" s="26">
        <f t="shared" si="1"/>
        <v>7500</v>
      </c>
      <c r="L41" s="26">
        <f t="shared" si="2"/>
        <v>2500</v>
      </c>
      <c r="M41" s="20" t="str">
        <f>VLOOKUP(D41,'Hitlist A1500 ml Nov''21'!D:D,1,FALSE)</f>
        <v>370-0000868</v>
      </c>
      <c r="N41" s="27"/>
    </row>
    <row r="42" spans="2:14" s="20" customFormat="1" ht="15" x14ac:dyDescent="0.25">
      <c r="B42" s="21">
        <v>29</v>
      </c>
      <c r="C42" s="22" t="s">
        <v>1524</v>
      </c>
      <c r="D42" s="83" t="s">
        <v>371</v>
      </c>
      <c r="E42" s="21" t="s">
        <v>1771</v>
      </c>
      <c r="F42" s="23" t="s">
        <v>372</v>
      </c>
      <c r="G42" s="23" t="s">
        <v>1317</v>
      </c>
      <c r="H42" s="23" t="s">
        <v>1568</v>
      </c>
      <c r="I42" s="24">
        <v>15</v>
      </c>
      <c r="J42" s="25" t="str">
        <f t="shared" si="0"/>
        <v>A</v>
      </c>
      <c r="K42" s="26">
        <f t="shared" si="1"/>
        <v>5625</v>
      </c>
      <c r="L42" s="26">
        <f t="shared" si="2"/>
        <v>1875</v>
      </c>
      <c r="M42" s="20" t="str">
        <f>VLOOKUP(D42,'Hitlist A1500 ml Nov''21'!D:D,1,FALSE)</f>
        <v>370-0000965</v>
      </c>
      <c r="N42" s="27"/>
    </row>
    <row r="43" spans="2:14" s="20" customFormat="1" ht="15" x14ac:dyDescent="0.25">
      <c r="B43" s="21">
        <v>30</v>
      </c>
      <c r="C43" s="22" t="s">
        <v>1524</v>
      </c>
      <c r="D43" s="83" t="s">
        <v>397</v>
      </c>
      <c r="E43" s="21" t="s">
        <v>1771</v>
      </c>
      <c r="F43" s="23" t="s">
        <v>398</v>
      </c>
      <c r="G43" s="23" t="s">
        <v>1256</v>
      </c>
      <c r="H43" s="23" t="s">
        <v>1569</v>
      </c>
      <c r="I43" s="24">
        <v>15</v>
      </c>
      <c r="J43" s="25" t="str">
        <f t="shared" si="0"/>
        <v>A</v>
      </c>
      <c r="K43" s="26">
        <f t="shared" si="1"/>
        <v>5625</v>
      </c>
      <c r="L43" s="26">
        <f t="shared" si="2"/>
        <v>1875</v>
      </c>
      <c r="M43" s="20" t="str">
        <f>VLOOKUP(D43,'Hitlist A1500 ml Nov''21'!D:D,1,FALSE)</f>
        <v>370-0000026</v>
      </c>
      <c r="N43" s="27"/>
    </row>
    <row r="44" spans="2:14" s="20" customFormat="1" ht="15" x14ac:dyDescent="0.25">
      <c r="B44" s="21">
        <v>31</v>
      </c>
      <c r="C44" s="22" t="s">
        <v>1524</v>
      </c>
      <c r="D44" s="83" t="s">
        <v>375</v>
      </c>
      <c r="E44" s="21" t="s">
        <v>1771</v>
      </c>
      <c r="F44" s="23" t="s">
        <v>376</v>
      </c>
      <c r="G44" s="23" t="s">
        <v>1222</v>
      </c>
      <c r="H44" s="23" t="s">
        <v>1570</v>
      </c>
      <c r="I44" s="24">
        <v>20</v>
      </c>
      <c r="J44" s="25" t="str">
        <f t="shared" si="0"/>
        <v>A</v>
      </c>
      <c r="K44" s="26">
        <f t="shared" si="1"/>
        <v>7500</v>
      </c>
      <c r="L44" s="26">
        <f t="shared" si="2"/>
        <v>2500</v>
      </c>
      <c r="M44" s="20" t="str">
        <f>VLOOKUP(D44,'Hitlist A1500 ml Nov''21'!D:D,1,FALSE)</f>
        <v>370-0001614</v>
      </c>
      <c r="N44" s="27"/>
    </row>
    <row r="45" spans="2:14" s="20" customFormat="1" ht="15" x14ac:dyDescent="0.25">
      <c r="B45" s="21">
        <v>32</v>
      </c>
      <c r="C45" s="22" t="s">
        <v>1597</v>
      </c>
      <c r="D45" s="83" t="s">
        <v>508</v>
      </c>
      <c r="E45" s="21" t="s">
        <v>1771</v>
      </c>
      <c r="F45" s="23" t="s">
        <v>509</v>
      </c>
      <c r="G45" s="23" t="s">
        <v>1319</v>
      </c>
      <c r="H45" s="23" t="s">
        <v>1612</v>
      </c>
      <c r="I45" s="24">
        <v>15</v>
      </c>
      <c r="J45" s="25" t="str">
        <f t="shared" si="0"/>
        <v>A</v>
      </c>
      <c r="K45" s="26">
        <f t="shared" si="1"/>
        <v>5625</v>
      </c>
      <c r="L45" s="26">
        <f t="shared" si="2"/>
        <v>1875</v>
      </c>
      <c r="M45" s="20" t="str">
        <f>VLOOKUP(D45,'Hitlist A1500 ml Nov''21'!D:D,1,FALSE)</f>
        <v>370-0000549</v>
      </c>
      <c r="N45" s="27"/>
    </row>
    <row r="46" spans="2:14" s="20" customFormat="1" ht="15" x14ac:dyDescent="0.25">
      <c r="B46" s="21">
        <v>33</v>
      </c>
      <c r="C46" s="22" t="s">
        <v>1616</v>
      </c>
      <c r="D46" s="83" t="s">
        <v>475</v>
      </c>
      <c r="E46" s="21" t="s">
        <v>1771</v>
      </c>
      <c r="F46" s="23" t="s">
        <v>476</v>
      </c>
      <c r="G46" s="23" t="s">
        <v>1313</v>
      </c>
      <c r="H46" s="23" t="s">
        <v>1629</v>
      </c>
      <c r="I46" s="24">
        <v>30</v>
      </c>
      <c r="J46" s="25" t="str">
        <f t="shared" si="0"/>
        <v>A</v>
      </c>
      <c r="K46" s="26">
        <f t="shared" si="1"/>
        <v>11250</v>
      </c>
      <c r="L46" s="26">
        <f t="shared" si="2"/>
        <v>3750</v>
      </c>
      <c r="M46" s="20" t="str">
        <f>VLOOKUP(D46,'Hitlist A1500 ml Nov''21'!D:D,1,FALSE)</f>
        <v>370-0000258</v>
      </c>
      <c r="N46" s="27"/>
    </row>
    <row r="47" spans="2:14" s="20" customFormat="1" ht="15" x14ac:dyDescent="0.25">
      <c r="B47" s="21">
        <v>34</v>
      </c>
      <c r="C47" s="22" t="s">
        <v>1633</v>
      </c>
      <c r="D47" s="83" t="s">
        <v>297</v>
      </c>
      <c r="E47" s="21" t="s">
        <v>1771</v>
      </c>
      <c r="F47" s="23" t="s">
        <v>298</v>
      </c>
      <c r="G47" s="23" t="s">
        <v>1076</v>
      </c>
      <c r="H47" s="23" t="s">
        <v>1653</v>
      </c>
      <c r="I47" s="24">
        <v>20</v>
      </c>
      <c r="J47" s="25" t="str">
        <f t="shared" si="0"/>
        <v>A</v>
      </c>
      <c r="K47" s="26">
        <f t="shared" si="1"/>
        <v>7500</v>
      </c>
      <c r="L47" s="26">
        <f t="shared" si="2"/>
        <v>2500</v>
      </c>
      <c r="M47" s="20" t="str">
        <f>VLOOKUP(D47,'Hitlist A1500 ml Nov''21'!D:D,1,FALSE)</f>
        <v>370-0000868</v>
      </c>
      <c r="N47" s="27"/>
    </row>
    <row r="48" spans="2:14" s="20" customFormat="1" ht="15" x14ac:dyDescent="0.25">
      <c r="B48" s="21">
        <v>35</v>
      </c>
      <c r="C48" s="22" t="s">
        <v>1633</v>
      </c>
      <c r="D48" s="83" t="s">
        <v>1183</v>
      </c>
      <c r="E48" s="21" t="s">
        <v>1771</v>
      </c>
      <c r="F48" s="23" t="s">
        <v>1184</v>
      </c>
      <c r="G48" s="23" t="s">
        <v>1654</v>
      </c>
      <c r="H48" s="23" t="s">
        <v>1655</v>
      </c>
      <c r="I48" s="24">
        <v>20</v>
      </c>
      <c r="J48" s="25" t="str">
        <f t="shared" si="0"/>
        <v>A</v>
      </c>
      <c r="K48" s="26">
        <f t="shared" si="1"/>
        <v>7500</v>
      </c>
      <c r="L48" s="26">
        <f t="shared" si="2"/>
        <v>2500</v>
      </c>
      <c r="M48" s="20" t="str">
        <f>VLOOKUP(D48,'Hitlist A1500 ml Nov''21'!D:D,1,FALSE)</f>
        <v>370-0000247</v>
      </c>
      <c r="N48" s="27"/>
    </row>
    <row r="49" spans="2:14" s="20" customFormat="1" ht="15" x14ac:dyDescent="0.25">
      <c r="B49" s="21">
        <v>36</v>
      </c>
      <c r="C49" s="22" t="s">
        <v>1633</v>
      </c>
      <c r="D49" s="83" t="s">
        <v>329</v>
      </c>
      <c r="E49" s="21" t="s">
        <v>1771</v>
      </c>
      <c r="F49" s="23" t="s">
        <v>330</v>
      </c>
      <c r="G49" s="23" t="s">
        <v>1656</v>
      </c>
      <c r="H49" s="23" t="s">
        <v>1657</v>
      </c>
      <c r="I49" s="24">
        <v>20</v>
      </c>
      <c r="J49" s="25" t="str">
        <f t="shared" si="0"/>
        <v>A</v>
      </c>
      <c r="K49" s="26">
        <f t="shared" si="1"/>
        <v>7500</v>
      </c>
      <c r="L49" s="26">
        <f t="shared" si="2"/>
        <v>2500</v>
      </c>
      <c r="M49" s="20" t="str">
        <f>VLOOKUP(D49,'Hitlist A1500 ml Nov''21'!D:D,1,FALSE)</f>
        <v>370-0000785</v>
      </c>
      <c r="N49" s="27"/>
    </row>
    <row r="50" spans="2:14" s="20" customFormat="1" ht="15" x14ac:dyDescent="0.25">
      <c r="B50" s="21">
        <v>37</v>
      </c>
      <c r="C50" s="22" t="s">
        <v>1667</v>
      </c>
      <c r="D50" s="83" t="s">
        <v>397</v>
      </c>
      <c r="E50" s="21" t="s">
        <v>1771</v>
      </c>
      <c r="F50" s="23" t="s">
        <v>398</v>
      </c>
      <c r="G50" s="23" t="s">
        <v>1256</v>
      </c>
      <c r="H50" s="23" t="s">
        <v>1683</v>
      </c>
      <c r="I50" s="24">
        <v>20</v>
      </c>
      <c r="J50" s="25" t="str">
        <f t="shared" si="0"/>
        <v>A</v>
      </c>
      <c r="K50" s="26">
        <f t="shared" si="1"/>
        <v>7500</v>
      </c>
      <c r="L50" s="26">
        <f t="shared" si="2"/>
        <v>2500</v>
      </c>
      <c r="M50" s="20" t="str">
        <f>VLOOKUP(D50,'Hitlist A1500 ml Nov''21'!D:D,1,FALSE)</f>
        <v>370-0000026</v>
      </c>
      <c r="N50" s="27"/>
    </row>
    <row r="51" spans="2:14" s="20" customFormat="1" ht="15" x14ac:dyDescent="0.25">
      <c r="B51" s="21">
        <v>38</v>
      </c>
      <c r="C51" s="22" t="s">
        <v>1696</v>
      </c>
      <c r="D51" s="83" t="s">
        <v>329</v>
      </c>
      <c r="E51" s="21" t="s">
        <v>1771</v>
      </c>
      <c r="F51" s="23" t="s">
        <v>330</v>
      </c>
      <c r="G51" s="23" t="s">
        <v>1656</v>
      </c>
      <c r="H51" s="23" t="s">
        <v>1724</v>
      </c>
      <c r="I51" s="24">
        <v>210</v>
      </c>
      <c r="J51" s="25" t="str">
        <f t="shared" si="0"/>
        <v>D</v>
      </c>
      <c r="K51" s="26">
        <f t="shared" si="1"/>
        <v>315000</v>
      </c>
      <c r="L51" s="26">
        <f t="shared" si="2"/>
        <v>105000</v>
      </c>
      <c r="M51" s="20" t="str">
        <f>VLOOKUP(D51,'Hitlist A1500 ml Nov''21'!D:D,1,FALSE)</f>
        <v>370-0000785</v>
      </c>
      <c r="N51" s="27"/>
    </row>
    <row r="52" spans="2:14" s="20" customFormat="1" ht="15" x14ac:dyDescent="0.25">
      <c r="B52" s="21">
        <v>39</v>
      </c>
      <c r="C52" s="22" t="s">
        <v>1696</v>
      </c>
      <c r="D52" s="83" t="s">
        <v>311</v>
      </c>
      <c r="E52" s="21" t="s">
        <v>1771</v>
      </c>
      <c r="F52" s="23" t="s">
        <v>312</v>
      </c>
      <c r="G52" s="23" t="s">
        <v>1078</v>
      </c>
      <c r="H52" s="23" t="s">
        <v>1725</v>
      </c>
      <c r="I52" s="24">
        <v>60</v>
      </c>
      <c r="J52" s="25" t="str">
        <f t="shared" si="0"/>
        <v>B</v>
      </c>
      <c r="K52" s="26">
        <f t="shared" si="1"/>
        <v>45000</v>
      </c>
      <c r="L52" s="26">
        <f t="shared" si="2"/>
        <v>15000</v>
      </c>
      <c r="M52" s="20" t="str">
        <f>VLOOKUP(D52,'Hitlist A1500 ml Nov''21'!D:D,1,FALSE)</f>
        <v>370-0000005</v>
      </c>
      <c r="N52" s="27"/>
    </row>
    <row r="53" spans="2:14" s="20" customFormat="1" ht="15" x14ac:dyDescent="0.25">
      <c r="B53" s="21">
        <v>40</v>
      </c>
      <c r="C53" s="22" t="s">
        <v>1696</v>
      </c>
      <c r="D53" s="83" t="s">
        <v>1183</v>
      </c>
      <c r="E53" s="21" t="s">
        <v>1771</v>
      </c>
      <c r="F53" s="23" t="s">
        <v>1184</v>
      </c>
      <c r="G53" s="23" t="s">
        <v>1654</v>
      </c>
      <c r="H53" s="23" t="s">
        <v>1726</v>
      </c>
      <c r="I53" s="24">
        <v>210</v>
      </c>
      <c r="J53" s="25" t="str">
        <f t="shared" si="0"/>
        <v>D</v>
      </c>
      <c r="K53" s="26">
        <f t="shared" si="1"/>
        <v>315000</v>
      </c>
      <c r="L53" s="26">
        <f t="shared" si="2"/>
        <v>105000</v>
      </c>
      <c r="M53" s="20" t="str">
        <f>VLOOKUP(D53,'Hitlist A1500 ml Nov''21'!D:D,1,FALSE)</f>
        <v>370-0000247</v>
      </c>
      <c r="N53" s="27"/>
    </row>
    <row r="54" spans="2:14" s="20" customFormat="1" ht="15" x14ac:dyDescent="0.25">
      <c r="B54" s="21"/>
      <c r="C54" s="22"/>
      <c r="D54" s="83"/>
      <c r="E54" s="21"/>
      <c r="F54" s="23"/>
      <c r="G54" s="23"/>
      <c r="H54" s="23"/>
      <c r="I54" s="24"/>
      <c r="J54" s="25" t="str">
        <f t="shared" si="0"/>
        <v/>
      </c>
      <c r="K54" s="26">
        <f t="shared" si="1"/>
        <v>0</v>
      </c>
      <c r="L54" s="26">
        <f t="shared" si="2"/>
        <v>0</v>
      </c>
      <c r="M54" s="20" t="e">
        <f>VLOOKUP(D54,'Hitlist A1500 ml Nov''21'!D:D,1,FALSE)</f>
        <v>#N/A</v>
      </c>
      <c r="N54" s="27"/>
    </row>
    <row r="55" spans="2:14" x14ac:dyDescent="0.25">
      <c r="J55" s="28"/>
      <c r="K55" s="29"/>
      <c r="L55" s="29"/>
      <c r="M55" s="29"/>
    </row>
    <row r="56" spans="2:14" ht="21" customHeight="1" x14ac:dyDescent="0.25">
      <c r="H56" s="30" t="s">
        <v>29</v>
      </c>
      <c r="I56" s="31">
        <f>SUM(I13:I54)</f>
        <v>1347</v>
      </c>
      <c r="K56" s="32">
        <f>SUM(K13:K54)</f>
        <v>1154625</v>
      </c>
      <c r="L56" s="32">
        <f>SUM(L13:L54)</f>
        <v>379875</v>
      </c>
    </row>
    <row r="57" spans="2:14" s="14" customFormat="1" x14ac:dyDescent="0.25">
      <c r="D57" s="20"/>
      <c r="K57" s="15"/>
      <c r="L57" s="15"/>
      <c r="M57" s="15"/>
    </row>
    <row r="58" spans="2:14" x14ac:dyDescent="0.25">
      <c r="C58" s="84"/>
      <c r="I58" s="84"/>
      <c r="J58" s="84"/>
      <c r="K58" s="33"/>
      <c r="L58" s="33"/>
      <c r="M58" s="33"/>
    </row>
    <row r="59" spans="2:14" x14ac:dyDescent="0.25">
      <c r="C59" s="84"/>
      <c r="I59" s="84"/>
      <c r="J59" s="84"/>
      <c r="K59" s="33"/>
      <c r="L59" s="33"/>
      <c r="M59" s="33"/>
    </row>
    <row r="60" spans="2:14" x14ac:dyDescent="0.25">
      <c r="C60" s="84"/>
      <c r="I60" s="84"/>
      <c r="J60" s="84"/>
      <c r="K60" s="33"/>
      <c r="L60" s="33"/>
      <c r="M60" s="33"/>
    </row>
  </sheetData>
  <protectedRanges>
    <protectedRange password="F80F" sqref="I9 L9:M10 J11:J15 K12:L15 K10 K56:L56 K55:M55 K57:M65554 J16:L54" name="Range1"/>
    <protectedRange password="F80F" sqref="M3 I3 I5:I8 L5:M8" name="Range1_1_1"/>
  </protectedRanges>
  <autoFilter ref="A13:XEZ54"/>
  <mergeCells count="9">
    <mergeCell ref="B1:C1"/>
    <mergeCell ref="D2:K2"/>
    <mergeCell ref="L3:M3"/>
    <mergeCell ref="B11:B12"/>
    <mergeCell ref="C11:C12"/>
    <mergeCell ref="E11:E12"/>
    <mergeCell ref="G11:G12"/>
    <mergeCell ref="I11:I12"/>
    <mergeCell ref="K11:L11"/>
  </mergeCells>
  <dataValidations count="1">
    <dataValidation type="list" allowBlank="1" showInputMessage="1" showErrorMessage="1" promptTitle="Pilih Produk ( SKU )" prompt="Pilih produk Promo" sqref="B1">
      <formula1>$XEU$1:$XEU$6</formula1>
    </dataValidation>
  </dataValidations>
  <printOptions horizontalCentered="1"/>
  <pageMargins left="0" right="0" top="0" bottom="0" header="0" footer="0"/>
  <pageSetup paperSize="9" scale="75" orientation="landscape" horizontalDpi="360" verticalDpi="360"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FF00"/>
  </sheetPr>
  <dimension ref="B1:XEV88"/>
  <sheetViews>
    <sheetView showGridLines="0" zoomScale="80" zoomScaleNormal="80" workbookViewId="0">
      <pane xSplit="8" ySplit="13" topLeftCell="I83" activePane="bottomRight" state="frozen"/>
      <selection pane="topRight" activeCell="I1" sqref="I1"/>
      <selection pane="bottomLeft" activeCell="A13" sqref="A13"/>
      <selection pane="bottomRight" sqref="A1:M84"/>
    </sheetView>
  </sheetViews>
  <sheetFormatPr defaultColWidth="9.140625" defaultRowHeight="12.75" x14ac:dyDescent="0.25"/>
  <cols>
    <col min="1" max="1" width="2.5703125" style="1" customWidth="1"/>
    <col min="2" max="2" width="6.85546875" style="1" customWidth="1"/>
    <col min="3" max="3" width="10.7109375" style="1" bestFit="1" customWidth="1"/>
    <col min="4" max="4" width="17.140625" style="84" customWidth="1"/>
    <col min="5" max="5" width="7.5703125" style="1" customWidth="1"/>
    <col min="6" max="6" width="28.28515625" style="1" customWidth="1"/>
    <col min="7" max="7" width="38" style="1" customWidth="1"/>
    <col min="8" max="8" width="14.28515625" style="1" customWidth="1"/>
    <col min="9" max="9" width="13.7109375" style="1" customWidth="1"/>
    <col min="10" max="10" width="10" style="1" bestFit="1" customWidth="1"/>
    <col min="11" max="11" width="13" style="2" customWidth="1"/>
    <col min="12" max="12" width="14.28515625" style="2" customWidth="1"/>
    <col min="13" max="13" width="11.5703125" style="2" bestFit="1" customWidth="1"/>
    <col min="14" max="14" width="9.140625" style="1" customWidth="1"/>
    <col min="15" max="15" width="10.28515625" style="1" bestFit="1" customWidth="1"/>
    <col min="16" max="17" width="9.140625" style="1" customWidth="1"/>
    <col min="18" max="16374" width="9.140625" style="1"/>
    <col min="16375" max="16375" width="14.140625" style="1" bestFit="1" customWidth="1"/>
    <col min="16376" max="16376" width="51.85546875" style="1" customWidth="1"/>
    <col min="16377" max="16380" width="9.140625" style="1" customWidth="1"/>
    <col min="16381" max="16384" width="9.140625" style="1"/>
  </cols>
  <sheetData>
    <row r="1" spans="2:15 16373:16376" x14ac:dyDescent="0.25">
      <c r="B1" s="125" t="s">
        <v>890</v>
      </c>
      <c r="C1" s="126"/>
      <c r="XEU1" s="1" t="s">
        <v>1</v>
      </c>
      <c r="XEV1" s="2" t="s">
        <v>2</v>
      </c>
    </row>
    <row r="2" spans="2:15 16373:16376" ht="23.25" x14ac:dyDescent="0.25">
      <c r="D2" s="127" t="str">
        <f>VLOOKUP(B1,XEU1:XEV6,2,0)</f>
        <v>PROGRAM TRADE PROMO  AQUA 1500 ML</v>
      </c>
      <c r="E2" s="127"/>
      <c r="F2" s="127"/>
      <c r="G2" s="127"/>
      <c r="H2" s="127"/>
      <c r="I2" s="127"/>
      <c r="J2" s="127"/>
      <c r="K2" s="127"/>
      <c r="N2" s="2"/>
      <c r="XEU2" s="1" t="s">
        <v>3</v>
      </c>
      <c r="XEV2" s="2" t="s">
        <v>4</v>
      </c>
    </row>
    <row r="3" spans="2:15 16373:16376" x14ac:dyDescent="0.25">
      <c r="H3" s="3"/>
      <c r="I3" s="4"/>
      <c r="J3" s="5"/>
      <c r="L3" s="128" t="s">
        <v>32</v>
      </c>
      <c r="M3" s="128"/>
      <c r="N3" s="5"/>
      <c r="XEU3" s="1" t="s">
        <v>5</v>
      </c>
      <c r="XEV3" s="2" t="s">
        <v>6</v>
      </c>
    </row>
    <row r="4" spans="2:15 16373:16376" ht="17.25" customHeight="1" x14ac:dyDescent="0.25">
      <c r="K4" s="1"/>
      <c r="L4" s="6" t="s">
        <v>7</v>
      </c>
      <c r="M4" s="6" t="s">
        <v>33</v>
      </c>
      <c r="N4" s="5"/>
      <c r="XEU4" s="1" t="s">
        <v>890</v>
      </c>
      <c r="XEV4" s="2" t="s">
        <v>8</v>
      </c>
    </row>
    <row r="5" spans="2:15 16373:16376" x14ac:dyDescent="0.25">
      <c r="H5" s="84" t="s">
        <v>9</v>
      </c>
      <c r="I5" s="4" t="s">
        <v>70</v>
      </c>
      <c r="J5" s="5"/>
      <c r="K5" s="1"/>
      <c r="L5" s="4">
        <v>375</v>
      </c>
      <c r="M5" s="4">
        <v>125</v>
      </c>
      <c r="N5" s="7"/>
      <c r="O5" s="8"/>
      <c r="XEU5" s="1" t="s">
        <v>0</v>
      </c>
      <c r="XEV5" s="2" t="s">
        <v>68</v>
      </c>
    </row>
    <row r="6" spans="2:15 16373:16376" s="10" customFormat="1" ht="16.5" customHeight="1" x14ac:dyDescent="0.25">
      <c r="B6" s="9" t="s">
        <v>1024</v>
      </c>
      <c r="D6" s="81"/>
      <c r="H6" s="11" t="s">
        <v>10</v>
      </c>
      <c r="I6" s="4" t="s">
        <v>71</v>
      </c>
      <c r="J6" s="5"/>
      <c r="K6" s="1"/>
      <c r="L6" s="4">
        <v>750</v>
      </c>
      <c r="M6" s="4">
        <v>250</v>
      </c>
      <c r="N6" s="7"/>
      <c r="O6" s="8"/>
      <c r="XEU6" s="1" t="s">
        <v>66</v>
      </c>
      <c r="XEV6" s="2" t="s">
        <v>67</v>
      </c>
    </row>
    <row r="7" spans="2:15 16373:16376" s="9" customFormat="1" ht="15.75" x14ac:dyDescent="0.25">
      <c r="B7" s="9" t="str">
        <f>REKAP!B5</f>
        <v>Periode 01 - 31 NOVEMBER 2021</v>
      </c>
      <c r="D7" s="82"/>
      <c r="H7" s="11" t="s">
        <v>11</v>
      </c>
      <c r="I7" s="4" t="s">
        <v>72</v>
      </c>
      <c r="J7" s="12"/>
      <c r="L7" s="4">
        <v>1150</v>
      </c>
      <c r="M7" s="4">
        <v>350</v>
      </c>
      <c r="N7" s="13"/>
      <c r="O7" s="8"/>
      <c r="XEU7" s="1"/>
      <c r="XEV7" s="3"/>
    </row>
    <row r="8" spans="2:15 16373:16376" s="9" customFormat="1" ht="15.75" x14ac:dyDescent="0.25">
      <c r="D8" s="82"/>
      <c r="H8" s="11" t="s">
        <v>69</v>
      </c>
      <c r="I8" s="4" t="s">
        <v>73</v>
      </c>
      <c r="J8" s="12"/>
      <c r="L8" s="4">
        <v>1500</v>
      </c>
      <c r="M8" s="4">
        <v>500</v>
      </c>
      <c r="N8" s="13"/>
      <c r="O8" s="8"/>
      <c r="XEU8" s="1"/>
      <c r="XEV8" s="3"/>
    </row>
    <row r="9" spans="2:15 16373:16376" s="9" customFormat="1" ht="15.75" x14ac:dyDescent="0.25">
      <c r="D9" s="82"/>
      <c r="H9" s="11"/>
      <c r="I9" s="4"/>
      <c r="J9" s="12"/>
      <c r="L9" s="4"/>
      <c r="M9" s="4"/>
      <c r="N9" s="7"/>
      <c r="O9" s="8"/>
      <c r="XEU9" s="1"/>
      <c r="XEV9" s="3"/>
    </row>
    <row r="10" spans="2:15 16373:16376" s="14" customFormat="1" ht="13.5" thickBot="1" x14ac:dyDescent="0.3">
      <c r="D10" s="20"/>
      <c r="J10" s="15"/>
      <c r="K10" s="15"/>
      <c r="L10" s="15"/>
      <c r="M10" s="15"/>
      <c r="N10" s="15"/>
      <c r="XEU10" s="1"/>
      <c r="XEV10" s="3"/>
    </row>
    <row r="11" spans="2:15 16373:16376" s="14" customFormat="1" ht="30.75" customHeight="1" x14ac:dyDescent="0.25">
      <c r="B11" s="129" t="s">
        <v>12</v>
      </c>
      <c r="C11" s="131" t="s">
        <v>14</v>
      </c>
      <c r="D11" s="85" t="s">
        <v>15</v>
      </c>
      <c r="E11" s="131" t="s">
        <v>16</v>
      </c>
      <c r="F11" s="85" t="s">
        <v>13</v>
      </c>
      <c r="G11" s="131" t="s">
        <v>17</v>
      </c>
      <c r="H11" s="85" t="s">
        <v>18</v>
      </c>
      <c r="I11" s="133" t="s">
        <v>19</v>
      </c>
      <c r="J11" s="16" t="s">
        <v>20</v>
      </c>
      <c r="K11" s="135" t="s">
        <v>21</v>
      </c>
      <c r="L11" s="136"/>
    </row>
    <row r="12" spans="2:15 16373:16376" s="20" customFormat="1" ht="32.25" customHeight="1" thickBot="1" x14ac:dyDescent="0.3">
      <c r="B12" s="130"/>
      <c r="C12" s="132"/>
      <c r="D12" s="86" t="s">
        <v>22</v>
      </c>
      <c r="E12" s="132"/>
      <c r="F12" s="86" t="s">
        <v>22</v>
      </c>
      <c r="G12" s="132"/>
      <c r="H12" s="86" t="s">
        <v>23</v>
      </c>
      <c r="I12" s="134"/>
      <c r="J12" s="17" t="s">
        <v>23</v>
      </c>
      <c r="K12" s="18" t="s">
        <v>24</v>
      </c>
      <c r="L12" s="19" t="s">
        <v>25</v>
      </c>
    </row>
    <row r="13" spans="2:15 16373:16376" s="14" customFormat="1" x14ac:dyDescent="0.25">
      <c r="D13" s="20"/>
      <c r="J13" s="15"/>
      <c r="K13" s="15"/>
      <c r="L13" s="15"/>
      <c r="XES13" s="84" t="s">
        <v>9</v>
      </c>
      <c r="XET13" s="1" t="s">
        <v>1</v>
      </c>
      <c r="XEU13" s="1" t="s">
        <v>26</v>
      </c>
    </row>
    <row r="14" spans="2:15 16373:16376" s="20" customFormat="1" ht="15" x14ac:dyDescent="0.25">
      <c r="B14" s="21">
        <v>1</v>
      </c>
      <c r="C14" s="22" t="s">
        <v>1028</v>
      </c>
      <c r="D14" s="83" t="s">
        <v>207</v>
      </c>
      <c r="E14" s="21" t="s">
        <v>1771</v>
      </c>
      <c r="F14" s="23" t="s">
        <v>208</v>
      </c>
      <c r="G14" s="23" t="s">
        <v>1062</v>
      </c>
      <c r="H14" s="23" t="s">
        <v>1063</v>
      </c>
      <c r="I14" s="24">
        <v>75</v>
      </c>
      <c r="J14" s="25" t="str">
        <f>IF($B$1="AQUA 1500 ML",IF(I14&lt;=1,"",IF(I14&lt;=49,"A",IF(I14&lt;=99,"B",IF(I14&lt;=199,"C","D")))))</f>
        <v>B</v>
      </c>
      <c r="K14" s="26">
        <f>IFERROR(VLOOKUP(J14,$H$5:$L$9,5,0)*I14,0)</f>
        <v>56250</v>
      </c>
      <c r="L14" s="26">
        <f>IFERROR(VLOOKUP(J14,$H$5:$M$9,6,0),0)*I14</f>
        <v>18750</v>
      </c>
      <c r="M14" s="20" t="str">
        <f>VLOOKUP(D14,'Hitlist A1500 ml Nov''21'!D:D,1,FALSE)</f>
        <v>079-0009951</v>
      </c>
      <c r="N14" s="27"/>
      <c r="O14" s="14"/>
      <c r="XES14" s="11" t="s">
        <v>10</v>
      </c>
      <c r="XET14" s="1" t="s">
        <v>1</v>
      </c>
      <c r="XEU14" s="3" t="s">
        <v>27</v>
      </c>
    </row>
    <row r="15" spans="2:15 16373:16376" s="20" customFormat="1" ht="15" x14ac:dyDescent="0.25">
      <c r="B15" s="21">
        <v>2</v>
      </c>
      <c r="C15" s="22" t="s">
        <v>1028</v>
      </c>
      <c r="D15" s="83" t="s">
        <v>708</v>
      </c>
      <c r="E15" s="21" t="s">
        <v>1771</v>
      </c>
      <c r="F15" s="23" t="s">
        <v>709</v>
      </c>
      <c r="G15" s="23" t="s">
        <v>1064</v>
      </c>
      <c r="H15" s="23" t="s">
        <v>1065</v>
      </c>
      <c r="I15" s="24">
        <v>15</v>
      </c>
      <c r="J15" s="25" t="str">
        <f t="shared" ref="J15:J82" si="0">IF($B$1="AQUA 1500 ML",IF(I15&lt;=1,"",IF(I15&lt;=49,"A",IF(I15&lt;=99,"B",IF(I15&lt;=199,"C","D")))))</f>
        <v>A</v>
      </c>
      <c r="K15" s="26">
        <f t="shared" ref="K15:K82" si="1">IFERROR(VLOOKUP(J15,$H$5:$L$9,5,0)*I15,0)</f>
        <v>5625</v>
      </c>
      <c r="L15" s="26">
        <f t="shared" ref="L15:L82" si="2">IFERROR(VLOOKUP(J15,$H$5:$M$9,6,0),0)*I15</f>
        <v>1875</v>
      </c>
      <c r="M15" s="20" t="str">
        <f>VLOOKUP(D15,'Hitlist A1500 ml Nov''21'!D:D,1,FALSE)</f>
        <v>079-0003173</v>
      </c>
      <c r="N15" s="27"/>
      <c r="O15" s="14"/>
      <c r="XES15" s="11" t="s">
        <v>11</v>
      </c>
      <c r="XET15" s="1" t="s">
        <v>1</v>
      </c>
      <c r="XEU15" s="3" t="s">
        <v>28</v>
      </c>
    </row>
    <row r="16" spans="2:15 16373:16376" s="20" customFormat="1" ht="15" x14ac:dyDescent="0.25">
      <c r="B16" s="21">
        <v>3</v>
      </c>
      <c r="C16" s="75" t="s">
        <v>1028</v>
      </c>
      <c r="D16" s="83" t="s">
        <v>159</v>
      </c>
      <c r="E16" s="21" t="s">
        <v>1771</v>
      </c>
      <c r="F16" s="23" t="s">
        <v>160</v>
      </c>
      <c r="G16" s="23" t="s">
        <v>1066</v>
      </c>
      <c r="H16" s="23" t="s">
        <v>1067</v>
      </c>
      <c r="I16" s="24">
        <v>100</v>
      </c>
      <c r="J16" s="25" t="str">
        <f t="shared" si="0"/>
        <v>C</v>
      </c>
      <c r="K16" s="26">
        <f t="shared" si="1"/>
        <v>115000</v>
      </c>
      <c r="L16" s="26">
        <f t="shared" si="2"/>
        <v>35000</v>
      </c>
      <c r="M16" s="20" t="str">
        <f>VLOOKUP(D16,'Hitlist A1500 ml Nov''21'!D:D,1,FALSE)</f>
        <v>079-0004211</v>
      </c>
      <c r="N16" s="27"/>
      <c r="O16" s="14"/>
      <c r="XES16" s="11" t="s">
        <v>11</v>
      </c>
      <c r="XET16" s="1" t="s">
        <v>1</v>
      </c>
      <c r="XEU16" s="3" t="s">
        <v>28</v>
      </c>
    </row>
    <row r="17" spans="2:15 16373:16375" s="20" customFormat="1" ht="15" x14ac:dyDescent="0.25">
      <c r="B17" s="21">
        <v>4</v>
      </c>
      <c r="C17" s="22" t="s">
        <v>1033</v>
      </c>
      <c r="D17" s="83" t="s">
        <v>405</v>
      </c>
      <c r="E17" s="21" t="s">
        <v>1771</v>
      </c>
      <c r="F17" s="23" t="s">
        <v>406</v>
      </c>
      <c r="G17" s="23" t="s">
        <v>1068</v>
      </c>
      <c r="H17" s="23" t="s">
        <v>1069</v>
      </c>
      <c r="I17" s="24">
        <v>15</v>
      </c>
      <c r="J17" s="25" t="str">
        <f t="shared" si="0"/>
        <v>A</v>
      </c>
      <c r="K17" s="26">
        <f t="shared" si="1"/>
        <v>5625</v>
      </c>
      <c r="L17" s="26">
        <f t="shared" si="2"/>
        <v>1875</v>
      </c>
      <c r="M17" s="20" t="str">
        <f>VLOOKUP(D17,'Hitlist A1500 ml Nov''21'!D:D,1,FALSE)</f>
        <v>079-0006943</v>
      </c>
      <c r="N17" s="27"/>
      <c r="O17" s="14"/>
    </row>
    <row r="18" spans="2:15 16373:16375" s="20" customFormat="1" ht="15" x14ac:dyDescent="0.25">
      <c r="B18" s="21">
        <v>5</v>
      </c>
      <c r="C18" s="22" t="s">
        <v>1036</v>
      </c>
      <c r="D18" s="83" t="s">
        <v>288</v>
      </c>
      <c r="E18" s="21" t="s">
        <v>1771</v>
      </c>
      <c r="F18" s="23" t="s">
        <v>289</v>
      </c>
      <c r="G18" s="23" t="s">
        <v>1070</v>
      </c>
      <c r="H18" s="23" t="s">
        <v>1071</v>
      </c>
      <c r="I18" s="24">
        <v>50</v>
      </c>
      <c r="J18" s="25" t="str">
        <f t="shared" si="0"/>
        <v>B</v>
      </c>
      <c r="K18" s="26">
        <f>IFERROR(VLOOKUP(J18,$H$5:$L$9,5,0)*I18,0)</f>
        <v>37500</v>
      </c>
      <c r="L18" s="26">
        <f t="shared" si="2"/>
        <v>12500</v>
      </c>
      <c r="M18" s="20" t="str">
        <f>VLOOKUP(D18,'Hitlist A1500 ml Nov''21'!D:D,1,FALSE)</f>
        <v>079-0000296</v>
      </c>
      <c r="N18" s="27"/>
      <c r="O18" s="14"/>
    </row>
    <row r="19" spans="2:15 16373:16375" s="20" customFormat="1" ht="15" x14ac:dyDescent="0.25">
      <c r="B19" s="21">
        <v>6</v>
      </c>
      <c r="C19" s="22" t="s">
        <v>1036</v>
      </c>
      <c r="D19" s="83" t="s">
        <v>187</v>
      </c>
      <c r="E19" s="21" t="s">
        <v>1771</v>
      </c>
      <c r="F19" s="23" t="s">
        <v>188</v>
      </c>
      <c r="G19" s="23" t="s">
        <v>1072</v>
      </c>
      <c r="H19" s="23" t="s">
        <v>1073</v>
      </c>
      <c r="I19" s="24">
        <v>120</v>
      </c>
      <c r="J19" s="25" t="str">
        <f t="shared" si="0"/>
        <v>C</v>
      </c>
      <c r="K19" s="26">
        <f t="shared" si="1"/>
        <v>138000</v>
      </c>
      <c r="L19" s="26">
        <f t="shared" si="2"/>
        <v>42000</v>
      </c>
      <c r="M19" s="20" t="str">
        <f>VLOOKUP(D19,'Hitlist A1500 ml Nov''21'!D:D,1,FALSE)</f>
        <v>079-0000770</v>
      </c>
      <c r="N19" s="27"/>
      <c r="O19" s="14"/>
    </row>
    <row r="20" spans="2:15 16373:16375" s="20" customFormat="1" ht="15" x14ac:dyDescent="0.25">
      <c r="B20" s="21">
        <v>7</v>
      </c>
      <c r="C20" s="22" t="s">
        <v>1139</v>
      </c>
      <c r="D20" s="83" t="s">
        <v>580</v>
      </c>
      <c r="E20" s="21" t="s">
        <v>1771</v>
      </c>
      <c r="F20" s="23" t="s">
        <v>581</v>
      </c>
      <c r="G20" s="23" t="s">
        <v>1144</v>
      </c>
      <c r="H20" s="23" t="s">
        <v>1145</v>
      </c>
      <c r="I20" s="24">
        <v>15</v>
      </c>
      <c r="J20" s="25" t="str">
        <f t="shared" si="0"/>
        <v>A</v>
      </c>
      <c r="K20" s="26">
        <f t="shared" si="1"/>
        <v>5625</v>
      </c>
      <c r="L20" s="26">
        <f t="shared" si="2"/>
        <v>1875</v>
      </c>
      <c r="M20" s="20" t="str">
        <f>VLOOKUP(D20,'Hitlist A1500 ml Nov''21'!D:D,1,FALSE)</f>
        <v>079-0003325</v>
      </c>
      <c r="N20" s="27"/>
      <c r="O20" s="14"/>
    </row>
    <row r="21" spans="2:15 16373:16375" s="20" customFormat="1" ht="15" x14ac:dyDescent="0.25">
      <c r="B21" s="21">
        <v>8</v>
      </c>
      <c r="C21" s="22" t="s">
        <v>1139</v>
      </c>
      <c r="D21" s="83" t="s">
        <v>111</v>
      </c>
      <c r="E21" s="21" t="s">
        <v>1770</v>
      </c>
      <c r="F21" s="23" t="s">
        <v>112</v>
      </c>
      <c r="G21" s="23" t="s">
        <v>1147</v>
      </c>
      <c r="H21" s="23" t="s">
        <v>1148</v>
      </c>
      <c r="I21" s="24">
        <v>300</v>
      </c>
      <c r="J21" s="25" t="str">
        <f t="shared" si="0"/>
        <v>D</v>
      </c>
      <c r="K21" s="26">
        <f t="shared" si="1"/>
        <v>450000</v>
      </c>
      <c r="L21" s="26">
        <f t="shared" si="2"/>
        <v>150000</v>
      </c>
      <c r="M21" s="20" t="str">
        <f>VLOOKUP(D21,'Hitlist A1500 ml Nov''21'!D:D,1,FALSE)</f>
        <v>079-0012436</v>
      </c>
      <c r="N21" s="27"/>
      <c r="O21" s="14"/>
    </row>
    <row r="22" spans="2:15 16373:16375" s="20" customFormat="1" ht="15" x14ac:dyDescent="0.25">
      <c r="B22" s="21">
        <v>9</v>
      </c>
      <c r="C22" s="22" t="s">
        <v>1139</v>
      </c>
      <c r="D22" s="83" t="s">
        <v>159</v>
      </c>
      <c r="E22" s="21" t="s">
        <v>1771</v>
      </c>
      <c r="F22" s="23" t="s">
        <v>160</v>
      </c>
      <c r="G22" s="23" t="s">
        <v>1066</v>
      </c>
      <c r="H22" s="23" t="s">
        <v>1146</v>
      </c>
      <c r="I22" s="24">
        <v>100</v>
      </c>
      <c r="J22" s="25" t="str">
        <f t="shared" si="0"/>
        <v>C</v>
      </c>
      <c r="K22" s="26">
        <f t="shared" si="1"/>
        <v>115000</v>
      </c>
      <c r="L22" s="26">
        <f t="shared" si="2"/>
        <v>35000</v>
      </c>
      <c r="M22" s="20" t="str">
        <f>VLOOKUP(D22,'Hitlist A1500 ml Nov''21'!D:D,1,FALSE)</f>
        <v>079-0004211</v>
      </c>
      <c r="N22" s="27"/>
      <c r="O22" s="14"/>
    </row>
    <row r="23" spans="2:15 16373:16375" s="20" customFormat="1" ht="15" x14ac:dyDescent="0.25">
      <c r="B23" s="21">
        <v>10</v>
      </c>
      <c r="C23" s="22" t="s">
        <v>1156</v>
      </c>
      <c r="D23" s="83" t="s">
        <v>339</v>
      </c>
      <c r="E23" s="21" t="s">
        <v>1771</v>
      </c>
      <c r="F23" s="23" t="s">
        <v>340</v>
      </c>
      <c r="G23" s="23" t="s">
        <v>1163</v>
      </c>
      <c r="H23" s="23" t="s">
        <v>1164</v>
      </c>
      <c r="I23" s="24">
        <v>50</v>
      </c>
      <c r="J23" s="25" t="str">
        <f t="shared" si="0"/>
        <v>B</v>
      </c>
      <c r="K23" s="26">
        <f t="shared" si="1"/>
        <v>37500</v>
      </c>
      <c r="L23" s="26">
        <f t="shared" si="2"/>
        <v>12500</v>
      </c>
      <c r="M23" s="20" t="str">
        <f>VLOOKUP(D23,'Hitlist A1500 ml Nov''21'!D:D,1,FALSE)</f>
        <v>079-0000218</v>
      </c>
      <c r="N23" s="27"/>
      <c r="O23" s="14"/>
    </row>
    <row r="24" spans="2:15 16373:16375" s="20" customFormat="1" ht="15" x14ac:dyDescent="0.25">
      <c r="B24" s="21">
        <v>11</v>
      </c>
      <c r="C24" s="22" t="s">
        <v>1199</v>
      </c>
      <c r="D24" s="83" t="s">
        <v>405</v>
      </c>
      <c r="E24" s="21" t="s">
        <v>1771</v>
      </c>
      <c r="F24" s="23" t="s">
        <v>406</v>
      </c>
      <c r="G24" s="23" t="s">
        <v>1068</v>
      </c>
      <c r="H24" s="23" t="s">
        <v>1218</v>
      </c>
      <c r="I24" s="24">
        <v>15</v>
      </c>
      <c r="J24" s="25" t="str">
        <f t="shared" si="0"/>
        <v>A</v>
      </c>
      <c r="K24" s="26">
        <f t="shared" si="1"/>
        <v>5625</v>
      </c>
      <c r="L24" s="26">
        <f t="shared" si="2"/>
        <v>1875</v>
      </c>
      <c r="M24" s="20" t="str">
        <f>VLOOKUP(D24,'Hitlist A1500 ml Nov''21'!D:D,1,FALSE)</f>
        <v>079-0006943</v>
      </c>
      <c r="N24" s="27"/>
      <c r="O24" s="14"/>
    </row>
    <row r="25" spans="2:15 16373:16375" s="20" customFormat="1" ht="15" x14ac:dyDescent="0.25">
      <c r="B25" s="21">
        <v>12</v>
      </c>
      <c r="C25" s="22" t="s">
        <v>1199</v>
      </c>
      <c r="D25" s="83" t="s">
        <v>309</v>
      </c>
      <c r="E25" s="21" t="s">
        <v>1771</v>
      </c>
      <c r="F25" s="23" t="s">
        <v>310</v>
      </c>
      <c r="G25" s="23" t="s">
        <v>1219</v>
      </c>
      <c r="H25" s="23" t="s">
        <v>1220</v>
      </c>
      <c r="I25" s="24">
        <v>50</v>
      </c>
      <c r="J25" s="25" t="str">
        <f t="shared" si="0"/>
        <v>B</v>
      </c>
      <c r="K25" s="26">
        <f t="shared" si="1"/>
        <v>37500</v>
      </c>
      <c r="L25" s="26">
        <f t="shared" si="2"/>
        <v>12500</v>
      </c>
      <c r="M25" s="20" t="str">
        <f>VLOOKUP(D25,'Hitlist A1500 ml Nov''21'!D:D,1,FALSE)</f>
        <v>079-0000581</v>
      </c>
      <c r="N25" s="27"/>
      <c r="O25" s="14"/>
      <c r="XES25" s="11" t="s">
        <v>11</v>
      </c>
      <c r="XET25" s="1" t="s">
        <v>1</v>
      </c>
      <c r="XEU25" s="3" t="s">
        <v>28</v>
      </c>
    </row>
    <row r="26" spans="2:15 16373:16375" s="20" customFormat="1" ht="15" x14ac:dyDescent="0.25">
      <c r="B26" s="21">
        <v>13</v>
      </c>
      <c r="C26" s="75" t="s">
        <v>1199</v>
      </c>
      <c r="D26" s="83" t="s">
        <v>580</v>
      </c>
      <c r="E26" s="21" t="s">
        <v>1771</v>
      </c>
      <c r="F26" s="23" t="s">
        <v>581</v>
      </c>
      <c r="G26" s="23" t="s">
        <v>1144</v>
      </c>
      <c r="H26" s="23" t="s">
        <v>1221</v>
      </c>
      <c r="I26" s="24">
        <v>15</v>
      </c>
      <c r="J26" s="25" t="str">
        <f t="shared" si="0"/>
        <v>A</v>
      </c>
      <c r="K26" s="26">
        <f t="shared" si="1"/>
        <v>5625</v>
      </c>
      <c r="L26" s="26">
        <f t="shared" si="2"/>
        <v>1875</v>
      </c>
      <c r="M26" s="20" t="str">
        <f>VLOOKUP(D26,'Hitlist A1500 ml Nov''21'!D:D,1,FALSE)</f>
        <v>079-0003325</v>
      </c>
      <c r="N26" s="27"/>
      <c r="O26" s="14"/>
      <c r="XES26" s="11" t="s">
        <v>11</v>
      </c>
      <c r="XET26" s="1" t="s">
        <v>1</v>
      </c>
      <c r="XEU26" s="3" t="s">
        <v>28</v>
      </c>
    </row>
    <row r="27" spans="2:15 16373:16375" s="20" customFormat="1" ht="15" x14ac:dyDescent="0.25">
      <c r="B27" s="21">
        <v>14</v>
      </c>
      <c r="C27" s="22" t="s">
        <v>1234</v>
      </c>
      <c r="D27" s="83" t="s">
        <v>646</v>
      </c>
      <c r="E27" s="21" t="s">
        <v>1771</v>
      </c>
      <c r="F27" s="23" t="s">
        <v>647</v>
      </c>
      <c r="G27" s="23" t="s">
        <v>1250</v>
      </c>
      <c r="H27" s="23" t="s">
        <v>1251</v>
      </c>
      <c r="I27" s="24">
        <v>20</v>
      </c>
      <c r="J27" s="25" t="str">
        <f t="shared" si="0"/>
        <v>A</v>
      </c>
      <c r="K27" s="26">
        <f t="shared" si="1"/>
        <v>7500</v>
      </c>
      <c r="L27" s="26">
        <f t="shared" si="2"/>
        <v>2500</v>
      </c>
      <c r="M27" s="20" t="str">
        <f>VLOOKUP(D27,'Hitlist A1500 ml Nov''21'!D:D,1,FALSE)</f>
        <v>079-0011865</v>
      </c>
      <c r="N27" s="27"/>
      <c r="O27" s="14"/>
    </row>
    <row r="28" spans="2:15 16373:16375" s="20" customFormat="1" ht="15" x14ac:dyDescent="0.25">
      <c r="B28" s="21">
        <v>15</v>
      </c>
      <c r="C28" s="22" t="s">
        <v>1234</v>
      </c>
      <c r="D28" s="83" t="s">
        <v>572</v>
      </c>
      <c r="E28" s="21" t="s">
        <v>1771</v>
      </c>
      <c r="F28" s="23" t="s">
        <v>573</v>
      </c>
      <c r="G28" s="23" t="s">
        <v>1252</v>
      </c>
      <c r="H28" s="23" t="s">
        <v>1253</v>
      </c>
      <c r="I28" s="24">
        <v>15</v>
      </c>
      <c r="J28" s="25" t="str">
        <f t="shared" si="0"/>
        <v>A</v>
      </c>
      <c r="K28" s="26">
        <f>IFERROR(VLOOKUP(J28,$H$5:$L$9,5,0)*I28,0)</f>
        <v>5625</v>
      </c>
      <c r="L28" s="26">
        <f t="shared" si="2"/>
        <v>1875</v>
      </c>
      <c r="M28" s="20" t="str">
        <f>VLOOKUP(D28,'Hitlist A1500 ml Nov''21'!D:D,1,FALSE)</f>
        <v>079-0000330</v>
      </c>
      <c r="N28" s="27"/>
      <c r="O28" s="14"/>
    </row>
    <row r="29" spans="2:15 16373:16375" s="20" customFormat="1" ht="15" x14ac:dyDescent="0.25">
      <c r="B29" s="21">
        <v>16</v>
      </c>
      <c r="C29" s="22" t="s">
        <v>1234</v>
      </c>
      <c r="D29" s="83" t="s">
        <v>207</v>
      </c>
      <c r="E29" s="21" t="s">
        <v>1771</v>
      </c>
      <c r="F29" s="23" t="s">
        <v>208</v>
      </c>
      <c r="G29" s="23" t="s">
        <v>1062</v>
      </c>
      <c r="H29" s="23" t="s">
        <v>1254</v>
      </c>
      <c r="I29" s="24">
        <v>75</v>
      </c>
      <c r="J29" s="25" t="str">
        <f t="shared" si="0"/>
        <v>B</v>
      </c>
      <c r="K29" s="26">
        <f t="shared" ref="K29:K35" si="3">IFERROR(VLOOKUP(J29,$H$5:$L$9,5,0)*I29,0)</f>
        <v>56250</v>
      </c>
      <c r="L29" s="26">
        <f t="shared" si="2"/>
        <v>18750</v>
      </c>
      <c r="M29" s="20" t="str">
        <f>VLOOKUP(D29,'Hitlist A1500 ml Nov''21'!D:D,1,FALSE)</f>
        <v>079-0009951</v>
      </c>
      <c r="N29" s="27"/>
      <c r="O29" s="14"/>
    </row>
    <row r="30" spans="2:15 16373:16375" s="20" customFormat="1" ht="15" x14ac:dyDescent="0.25">
      <c r="B30" s="21">
        <v>17</v>
      </c>
      <c r="C30" s="22" t="s">
        <v>1265</v>
      </c>
      <c r="D30" s="83" t="s">
        <v>323</v>
      </c>
      <c r="E30" s="21" t="s">
        <v>1771</v>
      </c>
      <c r="F30" s="23" t="s">
        <v>324</v>
      </c>
      <c r="G30" s="23" t="s">
        <v>1282</v>
      </c>
      <c r="H30" s="23" t="s">
        <v>1283</v>
      </c>
      <c r="I30" s="24">
        <v>50</v>
      </c>
      <c r="J30" s="25" t="str">
        <f t="shared" si="0"/>
        <v>B</v>
      </c>
      <c r="K30" s="26">
        <f t="shared" si="3"/>
        <v>37500</v>
      </c>
      <c r="L30" s="26">
        <f t="shared" si="2"/>
        <v>12500</v>
      </c>
      <c r="M30" s="20" t="str">
        <f>VLOOKUP(D30,'Hitlist A1500 ml Nov''21'!D:D,1,FALSE)</f>
        <v>079-0003512</v>
      </c>
      <c r="N30" s="27"/>
      <c r="O30" s="14"/>
    </row>
    <row r="31" spans="2:15 16373:16375" s="20" customFormat="1" ht="15" x14ac:dyDescent="0.25">
      <c r="B31" s="21">
        <v>18</v>
      </c>
      <c r="C31" s="22" t="s">
        <v>1265</v>
      </c>
      <c r="D31" s="83" t="s">
        <v>159</v>
      </c>
      <c r="E31" s="21" t="s">
        <v>1771</v>
      </c>
      <c r="F31" s="23" t="s">
        <v>160</v>
      </c>
      <c r="G31" s="23" t="s">
        <v>1066</v>
      </c>
      <c r="H31" s="23" t="s">
        <v>1285</v>
      </c>
      <c r="I31" s="24">
        <v>100</v>
      </c>
      <c r="J31" s="25" t="str">
        <f t="shared" si="0"/>
        <v>C</v>
      </c>
      <c r="K31" s="26">
        <f t="shared" si="3"/>
        <v>115000</v>
      </c>
      <c r="L31" s="26">
        <f t="shared" si="2"/>
        <v>35000</v>
      </c>
      <c r="M31" s="20" t="str">
        <f>VLOOKUP(D31,'Hitlist A1500 ml Nov''21'!D:D,1,FALSE)</f>
        <v>079-0004211</v>
      </c>
      <c r="N31" s="27"/>
      <c r="O31" s="14"/>
    </row>
    <row r="32" spans="2:15 16373:16375" s="20" customFormat="1" ht="15" x14ac:dyDescent="0.25">
      <c r="B32" s="21">
        <v>19</v>
      </c>
      <c r="C32" s="22" t="s">
        <v>1265</v>
      </c>
      <c r="D32" s="83" t="s">
        <v>288</v>
      </c>
      <c r="E32" s="21" t="s">
        <v>1771</v>
      </c>
      <c r="F32" s="23" t="s">
        <v>289</v>
      </c>
      <c r="G32" s="23" t="s">
        <v>1070</v>
      </c>
      <c r="H32" s="23" t="s">
        <v>1286</v>
      </c>
      <c r="I32" s="24">
        <v>30</v>
      </c>
      <c r="J32" s="25" t="str">
        <f t="shared" si="0"/>
        <v>A</v>
      </c>
      <c r="K32" s="26">
        <f t="shared" si="3"/>
        <v>11250</v>
      </c>
      <c r="L32" s="26">
        <f t="shared" si="2"/>
        <v>3750</v>
      </c>
      <c r="M32" s="20" t="str">
        <f>VLOOKUP(D32,'Hitlist A1500 ml Nov''21'!D:D,1,FALSE)</f>
        <v>079-0000296</v>
      </c>
      <c r="N32" s="27"/>
      <c r="O32" s="14"/>
    </row>
    <row r="33" spans="2:15 16373:16375" s="20" customFormat="1" ht="15" x14ac:dyDescent="0.25">
      <c r="B33" s="21">
        <v>20</v>
      </c>
      <c r="C33" s="22" t="s">
        <v>1265</v>
      </c>
      <c r="D33" s="83" t="s">
        <v>782</v>
      </c>
      <c r="E33" s="21" t="s">
        <v>1771</v>
      </c>
      <c r="F33" s="23" t="s">
        <v>783</v>
      </c>
      <c r="G33" s="23" t="s">
        <v>1287</v>
      </c>
      <c r="H33" s="23" t="s">
        <v>1288</v>
      </c>
      <c r="I33" s="24">
        <v>25</v>
      </c>
      <c r="J33" s="25" t="str">
        <f t="shared" si="0"/>
        <v>A</v>
      </c>
      <c r="K33" s="26">
        <f t="shared" si="3"/>
        <v>9375</v>
      </c>
      <c r="L33" s="26">
        <f t="shared" si="2"/>
        <v>3125</v>
      </c>
      <c r="M33" s="20" t="str">
        <f>VLOOKUP(D33,'Hitlist A1500 ml Nov''21'!D:D,1,FALSE)</f>
        <v>079-0011823</v>
      </c>
      <c r="N33" s="27"/>
      <c r="O33" s="14"/>
    </row>
    <row r="34" spans="2:15 16373:16375" s="20" customFormat="1" ht="15" x14ac:dyDescent="0.25">
      <c r="B34" s="21">
        <v>21</v>
      </c>
      <c r="C34" s="22" t="s">
        <v>1300</v>
      </c>
      <c r="D34" s="83" t="s">
        <v>964</v>
      </c>
      <c r="E34" s="21" t="s">
        <v>1771</v>
      </c>
      <c r="F34" s="23" t="s">
        <v>965</v>
      </c>
      <c r="G34" s="23" t="s">
        <v>1306</v>
      </c>
      <c r="H34" s="23" t="s">
        <v>1307</v>
      </c>
      <c r="I34" s="24">
        <v>50</v>
      </c>
      <c r="J34" s="25" t="str">
        <f t="shared" si="0"/>
        <v>B</v>
      </c>
      <c r="K34" s="26">
        <f t="shared" si="3"/>
        <v>37500</v>
      </c>
      <c r="L34" s="26">
        <f t="shared" si="2"/>
        <v>12500</v>
      </c>
      <c r="M34" s="20" t="str">
        <f>VLOOKUP(D34,'Hitlist A1500 ml Nov''21'!D:D,1,FALSE)</f>
        <v>079-0001064</v>
      </c>
      <c r="N34" s="27"/>
      <c r="O34" s="14"/>
    </row>
    <row r="35" spans="2:15 16373:16375" s="20" customFormat="1" ht="15" x14ac:dyDescent="0.25">
      <c r="B35" s="21">
        <v>22</v>
      </c>
      <c r="C35" s="22" t="s">
        <v>1295</v>
      </c>
      <c r="D35" s="83" t="s">
        <v>121</v>
      </c>
      <c r="E35" s="21" t="s">
        <v>1771</v>
      </c>
      <c r="F35" s="23" t="s">
        <v>122</v>
      </c>
      <c r="G35" s="23" t="s">
        <v>1308</v>
      </c>
      <c r="H35" s="23" t="s">
        <v>1309</v>
      </c>
      <c r="I35" s="24">
        <v>300</v>
      </c>
      <c r="J35" s="25" t="str">
        <f t="shared" si="0"/>
        <v>D</v>
      </c>
      <c r="K35" s="26">
        <f t="shared" si="3"/>
        <v>450000</v>
      </c>
      <c r="L35" s="26">
        <f t="shared" si="2"/>
        <v>150000</v>
      </c>
      <c r="M35" s="20" t="str">
        <f>VLOOKUP(D35,'Hitlist A1500 ml Nov''21'!D:D,1,FALSE)</f>
        <v>079-0011819</v>
      </c>
      <c r="N35" s="27"/>
    </row>
    <row r="36" spans="2:15 16373:16375" s="20" customFormat="1" ht="15" x14ac:dyDescent="0.25">
      <c r="B36" s="21">
        <v>23</v>
      </c>
      <c r="C36" s="22" t="s">
        <v>1348</v>
      </c>
      <c r="D36" s="83" t="s">
        <v>441</v>
      </c>
      <c r="E36" s="21" t="s">
        <v>1771</v>
      </c>
      <c r="F36" s="23" t="s">
        <v>442</v>
      </c>
      <c r="G36" s="23" t="s">
        <v>1359</v>
      </c>
      <c r="H36" s="23" t="s">
        <v>1360</v>
      </c>
      <c r="I36" s="24">
        <v>30</v>
      </c>
      <c r="J36" s="25" t="str">
        <f t="shared" si="0"/>
        <v>A</v>
      </c>
      <c r="K36" s="26">
        <f t="shared" si="1"/>
        <v>11250</v>
      </c>
      <c r="L36" s="26">
        <f t="shared" si="2"/>
        <v>3750</v>
      </c>
      <c r="M36" s="20" t="str">
        <f>VLOOKUP(D36,'Hitlist A1500 ml Nov''21'!D:D,1,FALSE)</f>
        <v>079-0001712</v>
      </c>
      <c r="N36" s="27"/>
    </row>
    <row r="37" spans="2:15 16373:16375" s="20" customFormat="1" ht="15" x14ac:dyDescent="0.25">
      <c r="B37" s="21">
        <v>24</v>
      </c>
      <c r="C37" s="22" t="s">
        <v>1348</v>
      </c>
      <c r="D37" s="83" t="s">
        <v>339</v>
      </c>
      <c r="E37" s="21" t="s">
        <v>1771</v>
      </c>
      <c r="F37" s="23" t="s">
        <v>340</v>
      </c>
      <c r="G37" s="23" t="s">
        <v>1163</v>
      </c>
      <c r="H37" s="23" t="s">
        <v>1361</v>
      </c>
      <c r="I37" s="24">
        <v>50</v>
      </c>
      <c r="J37" s="25" t="str">
        <f t="shared" ref="J37:J46" si="4">IF($B$1="AQUA 1500 ML",IF(I37&lt;=1,"",IF(I37&lt;=49,"A",IF(I37&lt;=99,"B",IF(I37&lt;=199,"C","D")))))</f>
        <v>B</v>
      </c>
      <c r="K37" s="26">
        <f t="shared" ref="K37:K39" si="5">IFERROR(VLOOKUP(J37,$H$5:$L$9,5,0)*I37,0)</f>
        <v>37500</v>
      </c>
      <c r="L37" s="26">
        <f t="shared" ref="L37:L46" si="6">IFERROR(VLOOKUP(J37,$H$5:$M$9,6,0),0)*I37</f>
        <v>12500</v>
      </c>
      <c r="M37" s="20" t="str">
        <f>VLOOKUP(D37,'Hitlist A1500 ml Nov''21'!D:D,1,FALSE)</f>
        <v>079-0000218</v>
      </c>
      <c r="N37" s="27"/>
      <c r="O37" s="14"/>
      <c r="XES37" s="11" t="s">
        <v>11</v>
      </c>
      <c r="XET37" s="1" t="s">
        <v>1</v>
      </c>
      <c r="XEU37" s="3" t="s">
        <v>28</v>
      </c>
    </row>
    <row r="38" spans="2:15 16373:16375" s="20" customFormat="1" ht="15" x14ac:dyDescent="0.25">
      <c r="B38" s="21">
        <v>25</v>
      </c>
      <c r="C38" s="75" t="s">
        <v>1348</v>
      </c>
      <c r="D38" s="83" t="s">
        <v>313</v>
      </c>
      <c r="E38" s="21" t="s">
        <v>1771</v>
      </c>
      <c r="F38" s="23" t="s">
        <v>314</v>
      </c>
      <c r="G38" s="23" t="s">
        <v>1362</v>
      </c>
      <c r="H38" s="23" t="s">
        <v>1363</v>
      </c>
      <c r="I38" s="24">
        <v>50</v>
      </c>
      <c r="J38" s="25" t="str">
        <f t="shared" si="4"/>
        <v>B</v>
      </c>
      <c r="K38" s="26">
        <f t="shared" si="5"/>
        <v>37500</v>
      </c>
      <c r="L38" s="26">
        <f t="shared" si="6"/>
        <v>12500</v>
      </c>
      <c r="M38" s="20" t="str">
        <f>VLOOKUP(D38,'Hitlist A1500 ml Nov''21'!D:D,1,FALSE)</f>
        <v>079-0001013</v>
      </c>
      <c r="N38" s="27"/>
      <c r="O38" s="14"/>
      <c r="XES38" s="11" t="s">
        <v>11</v>
      </c>
      <c r="XET38" s="1" t="s">
        <v>1</v>
      </c>
      <c r="XEU38" s="3" t="s">
        <v>28</v>
      </c>
    </row>
    <row r="39" spans="2:15 16373:16375" s="20" customFormat="1" ht="15" x14ac:dyDescent="0.25">
      <c r="B39" s="21">
        <v>26</v>
      </c>
      <c r="C39" s="22" t="s">
        <v>1348</v>
      </c>
      <c r="D39" s="83" t="s">
        <v>546</v>
      </c>
      <c r="E39" s="21" t="s">
        <v>1771</v>
      </c>
      <c r="F39" s="23" t="s">
        <v>547</v>
      </c>
      <c r="G39" s="23" t="s">
        <v>1364</v>
      </c>
      <c r="H39" s="23" t="s">
        <v>1365</v>
      </c>
      <c r="I39" s="24">
        <v>50</v>
      </c>
      <c r="J39" s="25" t="str">
        <f t="shared" si="4"/>
        <v>B</v>
      </c>
      <c r="K39" s="26">
        <f t="shared" si="5"/>
        <v>37500</v>
      </c>
      <c r="L39" s="26">
        <f t="shared" si="6"/>
        <v>12500</v>
      </c>
      <c r="M39" s="20" t="str">
        <f>VLOOKUP(D39,'Hitlist A1500 ml Nov''21'!D:D,1,FALSE)</f>
        <v>079-0001614</v>
      </c>
      <c r="N39" s="27"/>
      <c r="O39" s="14"/>
    </row>
    <row r="40" spans="2:15 16373:16375" s="20" customFormat="1" ht="15" x14ac:dyDescent="0.25">
      <c r="B40" s="21">
        <v>27</v>
      </c>
      <c r="C40" s="22" t="s">
        <v>1385</v>
      </c>
      <c r="D40" s="83" t="s">
        <v>552</v>
      </c>
      <c r="E40" s="21" t="s">
        <v>1771</v>
      </c>
      <c r="F40" s="23" t="s">
        <v>553</v>
      </c>
      <c r="G40" s="23" t="s">
        <v>1397</v>
      </c>
      <c r="H40" s="23" t="s">
        <v>1398</v>
      </c>
      <c r="I40" s="24">
        <v>15</v>
      </c>
      <c r="J40" s="25" t="str">
        <f t="shared" si="4"/>
        <v>A</v>
      </c>
      <c r="K40" s="26">
        <f>IFERROR(VLOOKUP(J40,$H$5:$L$9,5,0)*I40,0)</f>
        <v>5625</v>
      </c>
      <c r="L40" s="26">
        <f t="shared" si="6"/>
        <v>1875</v>
      </c>
      <c r="M40" s="20" t="str">
        <f>VLOOKUP(D40,'Hitlist A1500 ml Nov''21'!D:D,1,FALSE)</f>
        <v>079-0000915</v>
      </c>
      <c r="N40" s="27"/>
      <c r="O40" s="14"/>
    </row>
    <row r="41" spans="2:15 16373:16375" s="20" customFormat="1" ht="15" x14ac:dyDescent="0.25">
      <c r="B41" s="21">
        <v>28</v>
      </c>
      <c r="C41" s="22" t="s">
        <v>1385</v>
      </c>
      <c r="D41" s="83" t="s">
        <v>443</v>
      </c>
      <c r="E41" s="21" t="s">
        <v>1771</v>
      </c>
      <c r="F41" s="23" t="s">
        <v>444</v>
      </c>
      <c r="G41" s="23" t="s">
        <v>1399</v>
      </c>
      <c r="H41" s="23" t="s">
        <v>1400</v>
      </c>
      <c r="I41" s="24">
        <v>50</v>
      </c>
      <c r="J41" s="25" t="str">
        <f t="shared" si="4"/>
        <v>B</v>
      </c>
      <c r="K41" s="26">
        <f t="shared" ref="K41:K46" si="7">IFERROR(VLOOKUP(J41,$H$5:$L$9,5,0)*I41,0)</f>
        <v>37500</v>
      </c>
      <c r="L41" s="26">
        <f t="shared" si="6"/>
        <v>12500</v>
      </c>
      <c r="M41" s="20" t="str">
        <f>VLOOKUP(D41,'Hitlist A1500 ml Nov''21'!D:D,1,FALSE)</f>
        <v>079-0000201</v>
      </c>
      <c r="N41" s="27"/>
      <c r="O41" s="14"/>
    </row>
    <row r="42" spans="2:15 16373:16375" s="20" customFormat="1" ht="15" x14ac:dyDescent="0.25">
      <c r="B42" s="21">
        <v>29</v>
      </c>
      <c r="C42" s="22" t="s">
        <v>1385</v>
      </c>
      <c r="D42" s="83" t="s">
        <v>455</v>
      </c>
      <c r="E42" s="21" t="s">
        <v>1771</v>
      </c>
      <c r="F42" s="23" t="s">
        <v>456</v>
      </c>
      <c r="G42" s="23" t="s">
        <v>1401</v>
      </c>
      <c r="H42" s="23" t="s">
        <v>1402</v>
      </c>
      <c r="I42" s="24">
        <v>50</v>
      </c>
      <c r="J42" s="25" t="str">
        <f t="shared" si="4"/>
        <v>B</v>
      </c>
      <c r="K42" s="26">
        <f t="shared" si="7"/>
        <v>37500</v>
      </c>
      <c r="L42" s="26">
        <f t="shared" si="6"/>
        <v>12500</v>
      </c>
      <c r="M42" s="20" t="str">
        <f>VLOOKUP(D42,'Hitlist A1500 ml Nov''21'!D:D,1,FALSE)</f>
        <v>079-0000827</v>
      </c>
      <c r="N42" s="27"/>
      <c r="O42" s="14"/>
    </row>
    <row r="43" spans="2:15 16373:16375" s="20" customFormat="1" ht="15" x14ac:dyDescent="0.25">
      <c r="B43" s="21">
        <v>30</v>
      </c>
      <c r="C43" s="22" t="s">
        <v>1412</v>
      </c>
      <c r="D43" s="83" t="s">
        <v>159</v>
      </c>
      <c r="E43" s="21" t="s">
        <v>1771</v>
      </c>
      <c r="F43" s="23" t="s">
        <v>160</v>
      </c>
      <c r="G43" s="23" t="s">
        <v>1066</v>
      </c>
      <c r="H43" s="23" t="s">
        <v>1425</v>
      </c>
      <c r="I43" s="24">
        <v>100</v>
      </c>
      <c r="J43" s="25" t="str">
        <f t="shared" si="4"/>
        <v>C</v>
      </c>
      <c r="K43" s="26">
        <f t="shared" si="7"/>
        <v>115000</v>
      </c>
      <c r="L43" s="26">
        <f t="shared" si="6"/>
        <v>35000</v>
      </c>
      <c r="M43" s="20" t="str">
        <f>VLOOKUP(D43,'Hitlist A1500 ml Nov''21'!D:D,1,FALSE)</f>
        <v>079-0004211</v>
      </c>
      <c r="N43" s="27"/>
      <c r="O43" s="14"/>
    </row>
    <row r="44" spans="2:15 16373:16375" s="20" customFormat="1" ht="15" x14ac:dyDescent="0.25">
      <c r="B44" s="21">
        <v>31</v>
      </c>
      <c r="C44" s="22" t="s">
        <v>1412</v>
      </c>
      <c r="D44" s="83" t="s">
        <v>473</v>
      </c>
      <c r="E44" s="21" t="s">
        <v>1771</v>
      </c>
      <c r="F44" s="23" t="s">
        <v>474</v>
      </c>
      <c r="G44" s="23" t="s">
        <v>1426</v>
      </c>
      <c r="H44" s="23" t="s">
        <v>1427</v>
      </c>
      <c r="I44" s="24">
        <v>15</v>
      </c>
      <c r="J44" s="25" t="str">
        <f t="shared" si="4"/>
        <v>A</v>
      </c>
      <c r="K44" s="26">
        <f t="shared" si="7"/>
        <v>5625</v>
      </c>
      <c r="L44" s="26">
        <f t="shared" si="6"/>
        <v>1875</v>
      </c>
      <c r="M44" s="20" t="str">
        <f>VLOOKUP(D44,'Hitlist A1500 ml Nov''21'!D:D,1,FALSE)</f>
        <v>079-0001511</v>
      </c>
      <c r="N44" s="27"/>
      <c r="O44" s="14"/>
    </row>
    <row r="45" spans="2:15 16373:16375" s="20" customFormat="1" ht="15" x14ac:dyDescent="0.25">
      <c r="B45" s="21">
        <v>32</v>
      </c>
      <c r="C45" s="22" t="s">
        <v>1440</v>
      </c>
      <c r="D45" s="83" t="s">
        <v>578</v>
      </c>
      <c r="E45" s="21" t="s">
        <v>1771</v>
      </c>
      <c r="F45" s="23" t="s">
        <v>579</v>
      </c>
      <c r="G45" s="23" t="s">
        <v>1757</v>
      </c>
      <c r="H45" s="23" t="s">
        <v>1758</v>
      </c>
      <c r="I45" s="24">
        <v>25</v>
      </c>
      <c r="J45" s="25" t="str">
        <f t="shared" si="4"/>
        <v>A</v>
      </c>
      <c r="K45" s="26">
        <f t="shared" si="7"/>
        <v>9375</v>
      </c>
      <c r="L45" s="26">
        <f t="shared" si="6"/>
        <v>3125</v>
      </c>
      <c r="M45" s="20" t="str">
        <f>VLOOKUP(D45,'Hitlist A1500 ml Nov''21'!D:D,1,FALSE)</f>
        <v>079-0002953</v>
      </c>
      <c r="N45" s="27"/>
      <c r="O45" s="14"/>
    </row>
    <row r="46" spans="2:15 16373:16375" s="20" customFormat="1" ht="15" x14ac:dyDescent="0.25">
      <c r="B46" s="21">
        <v>33</v>
      </c>
      <c r="C46" s="22" t="s">
        <v>1440</v>
      </c>
      <c r="D46" s="83" t="s">
        <v>496</v>
      </c>
      <c r="E46" s="21" t="s">
        <v>1771</v>
      </c>
      <c r="F46" s="23" t="s">
        <v>497</v>
      </c>
      <c r="G46" s="23" t="s">
        <v>1759</v>
      </c>
      <c r="H46" s="23" t="s">
        <v>1760</v>
      </c>
      <c r="I46" s="24">
        <v>50</v>
      </c>
      <c r="J46" s="25" t="str">
        <f t="shared" si="4"/>
        <v>B</v>
      </c>
      <c r="K46" s="26">
        <f t="shared" si="7"/>
        <v>37500</v>
      </c>
      <c r="L46" s="26">
        <f t="shared" si="6"/>
        <v>12500</v>
      </c>
      <c r="M46" s="20" t="str">
        <f>VLOOKUP(D46,'Hitlist A1500 ml Nov''21'!D:D,1,FALSE)</f>
        <v>079-0000633</v>
      </c>
      <c r="N46" s="27"/>
      <c r="O46" s="14"/>
    </row>
    <row r="47" spans="2:15 16373:16375" s="20" customFormat="1" ht="15" x14ac:dyDescent="0.25">
      <c r="B47" s="21">
        <v>34</v>
      </c>
      <c r="C47" s="22" t="s">
        <v>1440</v>
      </c>
      <c r="D47" s="83" t="s">
        <v>447</v>
      </c>
      <c r="E47" s="21" t="s">
        <v>1771</v>
      </c>
      <c r="F47" s="23" t="s">
        <v>448</v>
      </c>
      <c r="G47" s="23" t="s">
        <v>1559</v>
      </c>
      <c r="H47" s="23" t="s">
        <v>1762</v>
      </c>
      <c r="I47" s="24">
        <v>50</v>
      </c>
      <c r="J47" s="25" t="str">
        <f t="shared" si="0"/>
        <v>B</v>
      </c>
      <c r="K47" s="26">
        <f t="shared" si="1"/>
        <v>37500</v>
      </c>
      <c r="L47" s="26">
        <f t="shared" si="2"/>
        <v>12500</v>
      </c>
      <c r="M47" s="20" t="str">
        <f>VLOOKUP(D47,'Hitlist A1500 ml Nov''21'!D:D,1,FALSE)</f>
        <v>079-0000853</v>
      </c>
      <c r="N47" s="27"/>
    </row>
    <row r="48" spans="2:15 16373:16375" s="20" customFormat="1" ht="15" x14ac:dyDescent="0.25">
      <c r="B48" s="21">
        <v>35</v>
      </c>
      <c r="C48" s="22" t="s">
        <v>1477</v>
      </c>
      <c r="D48" s="83" t="s">
        <v>463</v>
      </c>
      <c r="E48" s="21" t="s">
        <v>1771</v>
      </c>
      <c r="F48" s="23" t="s">
        <v>464</v>
      </c>
      <c r="G48" s="23" t="s">
        <v>1507</v>
      </c>
      <c r="H48" s="23" t="s">
        <v>1508</v>
      </c>
      <c r="I48" s="24">
        <v>15</v>
      </c>
      <c r="J48" s="25" t="str">
        <f t="shared" si="0"/>
        <v>A</v>
      </c>
      <c r="K48" s="26">
        <f t="shared" si="1"/>
        <v>5625</v>
      </c>
      <c r="L48" s="26">
        <f t="shared" si="2"/>
        <v>1875</v>
      </c>
      <c r="M48" s="20" t="str">
        <f>VLOOKUP(D48,'Hitlist A1500 ml Nov''21'!D:D,1,FALSE)</f>
        <v>079-0000447</v>
      </c>
      <c r="N48" s="27"/>
    </row>
    <row r="49" spans="2:14" s="20" customFormat="1" ht="15" x14ac:dyDescent="0.25">
      <c r="B49" s="21">
        <v>36</v>
      </c>
      <c r="C49" s="22" t="s">
        <v>1477</v>
      </c>
      <c r="D49" s="83" t="s">
        <v>111</v>
      </c>
      <c r="E49" s="21" t="s">
        <v>1770</v>
      </c>
      <c r="F49" s="23" t="s">
        <v>112</v>
      </c>
      <c r="G49" s="23" t="s">
        <v>1147</v>
      </c>
      <c r="H49" s="23" t="s">
        <v>1504</v>
      </c>
      <c r="I49" s="24">
        <v>300</v>
      </c>
      <c r="J49" s="25" t="str">
        <f t="shared" si="0"/>
        <v>D</v>
      </c>
      <c r="K49" s="26">
        <f t="shared" si="1"/>
        <v>450000</v>
      </c>
      <c r="L49" s="26">
        <f t="shared" si="2"/>
        <v>150000</v>
      </c>
      <c r="M49" s="20" t="str">
        <f>VLOOKUP(D49,'Hitlist A1500 ml Nov''21'!D:D,1,FALSE)</f>
        <v>079-0012436</v>
      </c>
      <c r="N49" s="27"/>
    </row>
    <row r="50" spans="2:14" s="20" customFormat="1" ht="15" x14ac:dyDescent="0.25">
      <c r="B50" s="21">
        <v>37</v>
      </c>
      <c r="C50" s="22" t="s">
        <v>1477</v>
      </c>
      <c r="D50" s="83" t="s">
        <v>121</v>
      </c>
      <c r="E50" s="21" t="s">
        <v>1771</v>
      </c>
      <c r="F50" s="23" t="s">
        <v>122</v>
      </c>
      <c r="G50" s="23" t="s">
        <v>1308</v>
      </c>
      <c r="H50" s="23" t="s">
        <v>1509</v>
      </c>
      <c r="I50" s="24">
        <v>300</v>
      </c>
      <c r="J50" s="25" t="str">
        <f t="shared" si="0"/>
        <v>D</v>
      </c>
      <c r="K50" s="26">
        <f t="shared" si="1"/>
        <v>450000</v>
      </c>
      <c r="L50" s="26">
        <f t="shared" si="2"/>
        <v>150000</v>
      </c>
      <c r="M50" s="20" t="str">
        <f>VLOOKUP(D50,'Hitlist A1500 ml Nov''21'!D:D,1,FALSE)</f>
        <v>079-0011819</v>
      </c>
      <c r="N50" s="27"/>
    </row>
    <row r="51" spans="2:14" s="20" customFormat="1" ht="15" x14ac:dyDescent="0.25">
      <c r="B51" s="21">
        <v>38</v>
      </c>
      <c r="C51" s="22" t="s">
        <v>1505</v>
      </c>
      <c r="D51" s="83" t="s">
        <v>111</v>
      </c>
      <c r="E51" s="21" t="s">
        <v>1770</v>
      </c>
      <c r="F51" s="23" t="s">
        <v>112</v>
      </c>
      <c r="G51" s="23" t="s">
        <v>1147</v>
      </c>
      <c r="H51" s="23" t="s">
        <v>1506</v>
      </c>
      <c r="I51" s="24">
        <v>100</v>
      </c>
      <c r="J51" s="25" t="str">
        <f t="shared" si="0"/>
        <v>C</v>
      </c>
      <c r="K51" s="26">
        <f t="shared" si="1"/>
        <v>115000</v>
      </c>
      <c r="L51" s="26">
        <f t="shared" si="2"/>
        <v>35000</v>
      </c>
      <c r="M51" s="20" t="str">
        <f>VLOOKUP(D51,'Hitlist A1500 ml Nov''21'!D:D,1,FALSE)</f>
        <v>079-0012436</v>
      </c>
      <c r="N51" s="27"/>
    </row>
    <row r="52" spans="2:14" s="20" customFormat="1" ht="15" x14ac:dyDescent="0.25">
      <c r="B52" s="21">
        <v>39</v>
      </c>
      <c r="C52" s="22" t="s">
        <v>1505</v>
      </c>
      <c r="D52" s="83" t="s">
        <v>778</v>
      </c>
      <c r="E52" s="21" t="s">
        <v>1771</v>
      </c>
      <c r="F52" s="23" t="s">
        <v>779</v>
      </c>
      <c r="G52" s="23" t="s">
        <v>1510</v>
      </c>
      <c r="H52" s="23" t="s">
        <v>1514</v>
      </c>
      <c r="I52" s="24">
        <v>50</v>
      </c>
      <c r="J52" s="25" t="str">
        <f t="shared" si="0"/>
        <v>B</v>
      </c>
      <c r="K52" s="26">
        <f t="shared" si="1"/>
        <v>37500</v>
      </c>
      <c r="L52" s="26">
        <f t="shared" si="2"/>
        <v>12500</v>
      </c>
      <c r="M52" s="20" t="str">
        <f>VLOOKUP(D52,'Hitlist A1500 ml Nov''21'!D:D,1,FALSE)</f>
        <v>079-0000720</v>
      </c>
      <c r="N52" s="27"/>
    </row>
    <row r="53" spans="2:14" s="20" customFormat="1" ht="15" x14ac:dyDescent="0.25">
      <c r="B53" s="21">
        <v>40</v>
      </c>
      <c r="C53" s="22" t="s">
        <v>1505</v>
      </c>
      <c r="D53" s="83" t="s">
        <v>457</v>
      </c>
      <c r="E53" s="21" t="s">
        <v>1771</v>
      </c>
      <c r="F53" s="23" t="s">
        <v>458</v>
      </c>
      <c r="G53" s="23" t="s">
        <v>1511</v>
      </c>
      <c r="H53" s="23" t="s">
        <v>1515</v>
      </c>
      <c r="I53" s="24">
        <v>50</v>
      </c>
      <c r="J53" s="25" t="str">
        <f t="shared" si="0"/>
        <v>B</v>
      </c>
      <c r="K53" s="26">
        <f t="shared" si="1"/>
        <v>37500</v>
      </c>
      <c r="L53" s="26">
        <f t="shared" si="2"/>
        <v>12500</v>
      </c>
      <c r="M53" s="20" t="str">
        <f>VLOOKUP(D53,'Hitlist A1500 ml Nov''21'!D:D,1,FALSE)</f>
        <v>079-0000179</v>
      </c>
      <c r="N53" s="27"/>
    </row>
    <row r="54" spans="2:14" s="20" customFormat="1" ht="15" x14ac:dyDescent="0.25">
      <c r="B54" s="21">
        <v>41</v>
      </c>
      <c r="C54" s="22" t="s">
        <v>1505</v>
      </c>
      <c r="D54" s="83" t="s">
        <v>568</v>
      </c>
      <c r="E54" s="21" t="s">
        <v>1771</v>
      </c>
      <c r="F54" s="23" t="s">
        <v>569</v>
      </c>
      <c r="G54" s="23" t="s">
        <v>1512</v>
      </c>
      <c r="H54" s="23" t="s">
        <v>1516</v>
      </c>
      <c r="I54" s="24">
        <v>15</v>
      </c>
      <c r="J54" s="25" t="str">
        <f t="shared" si="0"/>
        <v>A</v>
      </c>
      <c r="K54" s="26">
        <f t="shared" si="1"/>
        <v>5625</v>
      </c>
      <c r="L54" s="26">
        <f t="shared" si="2"/>
        <v>1875</v>
      </c>
      <c r="M54" s="20" t="str">
        <f>VLOOKUP(D54,'Hitlist A1500 ml Nov''21'!D:D,1,FALSE)</f>
        <v>079-0011458</v>
      </c>
      <c r="N54" s="27"/>
    </row>
    <row r="55" spans="2:14" s="20" customFormat="1" ht="15" x14ac:dyDescent="0.25">
      <c r="B55" s="21">
        <v>42</v>
      </c>
      <c r="C55" s="22" t="s">
        <v>1505</v>
      </c>
      <c r="D55" s="83" t="s">
        <v>504</v>
      </c>
      <c r="E55" s="21" t="s">
        <v>1771</v>
      </c>
      <c r="F55" s="23" t="s">
        <v>505</v>
      </c>
      <c r="G55" s="23" t="s">
        <v>1513</v>
      </c>
      <c r="H55" s="23" t="s">
        <v>1517</v>
      </c>
      <c r="I55" s="24">
        <v>15</v>
      </c>
      <c r="J55" s="25" t="str">
        <f t="shared" si="0"/>
        <v>A</v>
      </c>
      <c r="K55" s="26">
        <f t="shared" si="1"/>
        <v>5625</v>
      </c>
      <c r="L55" s="26">
        <f t="shared" si="2"/>
        <v>1875</v>
      </c>
      <c r="M55" s="20" t="str">
        <f>VLOOKUP(D55,'Hitlist A1500 ml Nov''21'!D:D,1,FALSE)</f>
        <v>079-0000998</v>
      </c>
      <c r="N55" s="27"/>
    </row>
    <row r="56" spans="2:14" s="20" customFormat="1" ht="15" x14ac:dyDescent="0.25">
      <c r="B56" s="21">
        <v>43</v>
      </c>
      <c r="C56" s="22" t="s">
        <v>1505</v>
      </c>
      <c r="D56" s="83" t="s">
        <v>187</v>
      </c>
      <c r="E56" s="21" t="s">
        <v>1771</v>
      </c>
      <c r="F56" s="23" t="s">
        <v>188</v>
      </c>
      <c r="G56" s="23" t="s">
        <v>1072</v>
      </c>
      <c r="H56" s="23" t="s">
        <v>1518</v>
      </c>
      <c r="I56" s="24">
        <v>170</v>
      </c>
      <c r="J56" s="25" t="str">
        <f t="shared" si="0"/>
        <v>C</v>
      </c>
      <c r="K56" s="26">
        <f t="shared" si="1"/>
        <v>195500</v>
      </c>
      <c r="L56" s="26">
        <f t="shared" si="2"/>
        <v>59500</v>
      </c>
      <c r="M56" s="20" t="str">
        <f>VLOOKUP(D56,'Hitlist A1500 ml Nov''21'!D:D,1,FALSE)</f>
        <v>079-0000770</v>
      </c>
      <c r="N56" s="27"/>
    </row>
    <row r="57" spans="2:14" s="20" customFormat="1" ht="15" x14ac:dyDescent="0.25">
      <c r="B57" s="21">
        <v>44</v>
      </c>
      <c r="C57" s="75" t="s">
        <v>1520</v>
      </c>
      <c r="D57" s="83" t="s">
        <v>288</v>
      </c>
      <c r="E57" s="21" t="s">
        <v>1771</v>
      </c>
      <c r="F57" s="23" t="s">
        <v>289</v>
      </c>
      <c r="G57" s="23" t="s">
        <v>1070</v>
      </c>
      <c r="H57" s="23" t="s">
        <v>1557</v>
      </c>
      <c r="I57" s="24">
        <v>50</v>
      </c>
      <c r="J57" s="25" t="str">
        <f t="shared" si="0"/>
        <v>B</v>
      </c>
      <c r="K57" s="26">
        <f t="shared" si="1"/>
        <v>37500</v>
      </c>
      <c r="L57" s="26">
        <f t="shared" si="2"/>
        <v>12500</v>
      </c>
      <c r="M57" s="20" t="str">
        <f>VLOOKUP(D57,'Hitlist A1500 ml Nov''21'!D:D,1,FALSE)</f>
        <v>079-0000296</v>
      </c>
      <c r="N57" s="27"/>
    </row>
    <row r="58" spans="2:14" s="20" customFormat="1" ht="15" x14ac:dyDescent="0.25">
      <c r="B58" s="21">
        <v>45</v>
      </c>
      <c r="C58" s="22" t="s">
        <v>1520</v>
      </c>
      <c r="D58" s="83" t="s">
        <v>207</v>
      </c>
      <c r="E58" s="21" t="s">
        <v>1771</v>
      </c>
      <c r="F58" s="23" t="s">
        <v>208</v>
      </c>
      <c r="G58" s="23" t="s">
        <v>1062</v>
      </c>
      <c r="H58" s="23" t="s">
        <v>1558</v>
      </c>
      <c r="I58" s="24">
        <v>75</v>
      </c>
      <c r="J58" s="25" t="str">
        <f t="shared" si="0"/>
        <v>B</v>
      </c>
      <c r="K58" s="26">
        <f t="shared" si="1"/>
        <v>56250</v>
      </c>
      <c r="L58" s="26">
        <f t="shared" si="2"/>
        <v>18750</v>
      </c>
      <c r="M58" s="20" t="str">
        <f>VLOOKUP(D58,'Hitlist A1500 ml Nov''21'!D:D,1,FALSE)</f>
        <v>079-0009951</v>
      </c>
      <c r="N58" s="27"/>
    </row>
    <row r="59" spans="2:14" s="20" customFormat="1" ht="15" x14ac:dyDescent="0.25">
      <c r="B59" s="21">
        <v>46</v>
      </c>
      <c r="C59" s="22" t="s">
        <v>1522</v>
      </c>
      <c r="D59" s="83" t="s">
        <v>447</v>
      </c>
      <c r="E59" s="21" t="s">
        <v>1771</v>
      </c>
      <c r="F59" s="23" t="s">
        <v>448</v>
      </c>
      <c r="G59" s="23" t="s">
        <v>1559</v>
      </c>
      <c r="H59" s="23" t="s">
        <v>1560</v>
      </c>
      <c r="I59" s="24">
        <v>105</v>
      </c>
      <c r="J59" s="25" t="str">
        <f t="shared" si="0"/>
        <v>C</v>
      </c>
      <c r="K59" s="26">
        <f t="shared" si="1"/>
        <v>120750</v>
      </c>
      <c r="L59" s="26">
        <f t="shared" si="2"/>
        <v>36750</v>
      </c>
      <c r="M59" s="20" t="str">
        <f>VLOOKUP(D59,'Hitlist A1500 ml Nov''21'!D:D,1,FALSE)</f>
        <v>079-0000853</v>
      </c>
      <c r="N59" s="27"/>
    </row>
    <row r="60" spans="2:14" s="20" customFormat="1" ht="15" x14ac:dyDescent="0.25">
      <c r="B60" s="21">
        <v>47</v>
      </c>
      <c r="C60" s="22" t="s">
        <v>1522</v>
      </c>
      <c r="D60" s="83" t="s">
        <v>405</v>
      </c>
      <c r="E60" s="21" t="s">
        <v>1771</v>
      </c>
      <c r="F60" s="23" t="s">
        <v>406</v>
      </c>
      <c r="G60" s="23" t="s">
        <v>1068</v>
      </c>
      <c r="H60" s="23" t="s">
        <v>1561</v>
      </c>
      <c r="I60" s="24">
        <v>15</v>
      </c>
      <c r="J60" s="25" t="str">
        <f t="shared" si="0"/>
        <v>A</v>
      </c>
      <c r="K60" s="26">
        <f t="shared" si="1"/>
        <v>5625</v>
      </c>
      <c r="L60" s="26">
        <f t="shared" si="2"/>
        <v>1875</v>
      </c>
      <c r="M60" s="20" t="str">
        <f>VLOOKUP(D60,'Hitlist A1500 ml Nov''21'!D:D,1,FALSE)</f>
        <v>079-0006943</v>
      </c>
      <c r="N60" s="27"/>
    </row>
    <row r="61" spans="2:14" s="20" customFormat="1" ht="15" x14ac:dyDescent="0.25">
      <c r="B61" s="21">
        <v>48</v>
      </c>
      <c r="C61" s="22" t="s">
        <v>1522</v>
      </c>
      <c r="D61" s="83" t="s">
        <v>309</v>
      </c>
      <c r="E61" s="21" t="s">
        <v>1771</v>
      </c>
      <c r="F61" s="23" t="s">
        <v>310</v>
      </c>
      <c r="G61" s="23" t="s">
        <v>1219</v>
      </c>
      <c r="H61" s="23" t="s">
        <v>1562</v>
      </c>
      <c r="I61" s="24">
        <v>55</v>
      </c>
      <c r="J61" s="25" t="str">
        <f t="shared" si="0"/>
        <v>B</v>
      </c>
      <c r="K61" s="26">
        <f t="shared" si="1"/>
        <v>41250</v>
      </c>
      <c r="L61" s="26">
        <f t="shared" si="2"/>
        <v>13750</v>
      </c>
      <c r="M61" s="20" t="str">
        <f>VLOOKUP(D61,'Hitlist A1500 ml Nov''21'!D:D,1,FALSE)</f>
        <v>079-0000581</v>
      </c>
      <c r="N61" s="27"/>
    </row>
    <row r="62" spans="2:14" s="20" customFormat="1" ht="15" x14ac:dyDescent="0.25">
      <c r="B62" s="21">
        <v>49</v>
      </c>
      <c r="C62" s="22" t="s">
        <v>1597</v>
      </c>
      <c r="D62" s="83" t="s">
        <v>323</v>
      </c>
      <c r="E62" s="21" t="s">
        <v>1771</v>
      </c>
      <c r="F62" s="23" t="s">
        <v>324</v>
      </c>
      <c r="G62" s="23" t="s">
        <v>1282</v>
      </c>
      <c r="H62" s="23" t="s">
        <v>1610</v>
      </c>
      <c r="I62" s="24">
        <v>50</v>
      </c>
      <c r="J62" s="25" t="str">
        <f t="shared" si="0"/>
        <v>B</v>
      </c>
      <c r="K62" s="26">
        <f t="shared" si="1"/>
        <v>37500</v>
      </c>
      <c r="L62" s="26">
        <f t="shared" si="2"/>
        <v>12500</v>
      </c>
      <c r="M62" s="20" t="str">
        <f>VLOOKUP(D62,'Hitlist A1500 ml Nov''21'!D:D,1,FALSE)</f>
        <v>079-0003512</v>
      </c>
      <c r="N62" s="27"/>
    </row>
    <row r="63" spans="2:14" s="20" customFormat="1" ht="15" x14ac:dyDescent="0.25">
      <c r="B63" s="21">
        <v>50</v>
      </c>
      <c r="C63" s="22" t="s">
        <v>1597</v>
      </c>
      <c r="D63" s="83" t="s">
        <v>159</v>
      </c>
      <c r="E63" s="21" t="s">
        <v>1771</v>
      </c>
      <c r="F63" s="23" t="s">
        <v>160</v>
      </c>
      <c r="G63" s="23" t="s">
        <v>1066</v>
      </c>
      <c r="H63" s="23" t="s">
        <v>1611</v>
      </c>
      <c r="I63" s="24">
        <v>100</v>
      </c>
      <c r="J63" s="25" t="str">
        <f t="shared" si="0"/>
        <v>C</v>
      </c>
      <c r="K63" s="26">
        <f t="shared" si="1"/>
        <v>115000</v>
      </c>
      <c r="L63" s="26">
        <f t="shared" si="2"/>
        <v>35000</v>
      </c>
      <c r="M63" s="20" t="str">
        <f>VLOOKUP(D63,'Hitlist A1500 ml Nov''21'!D:D,1,FALSE)</f>
        <v>079-0004211</v>
      </c>
      <c r="N63" s="27"/>
    </row>
    <row r="64" spans="2:14" s="20" customFormat="1" ht="15" x14ac:dyDescent="0.25">
      <c r="B64" s="21">
        <v>51</v>
      </c>
      <c r="C64" s="22" t="s">
        <v>1616</v>
      </c>
      <c r="D64" s="83" t="s">
        <v>646</v>
      </c>
      <c r="E64" s="21" t="s">
        <v>1771</v>
      </c>
      <c r="F64" s="23" t="s">
        <v>647</v>
      </c>
      <c r="G64" s="23" t="s">
        <v>1250</v>
      </c>
      <c r="H64" s="23" t="s">
        <v>1628</v>
      </c>
      <c r="I64" s="24">
        <v>100</v>
      </c>
      <c r="J64" s="25" t="str">
        <f t="shared" si="0"/>
        <v>C</v>
      </c>
      <c r="K64" s="26">
        <f t="shared" si="1"/>
        <v>115000</v>
      </c>
      <c r="L64" s="26">
        <f t="shared" si="2"/>
        <v>35000</v>
      </c>
      <c r="M64" s="20" t="str">
        <f>VLOOKUP(D64,'Hitlist A1500 ml Nov''21'!D:D,1,FALSE)</f>
        <v>079-0011865</v>
      </c>
      <c r="N64" s="27"/>
    </row>
    <row r="65" spans="2:14" s="20" customFormat="1" ht="15" x14ac:dyDescent="0.25">
      <c r="B65" s="21">
        <v>52</v>
      </c>
      <c r="C65" s="22" t="s">
        <v>1633</v>
      </c>
      <c r="D65" s="83" t="s">
        <v>288</v>
      </c>
      <c r="E65" s="21" t="s">
        <v>1771</v>
      </c>
      <c r="F65" s="23" t="s">
        <v>289</v>
      </c>
      <c r="G65" s="23" t="s">
        <v>1070</v>
      </c>
      <c r="H65" s="23" t="s">
        <v>1650</v>
      </c>
      <c r="I65" s="24">
        <v>40</v>
      </c>
      <c r="J65" s="25" t="str">
        <f t="shared" si="0"/>
        <v>A</v>
      </c>
      <c r="K65" s="26">
        <f t="shared" si="1"/>
        <v>15000</v>
      </c>
      <c r="L65" s="26">
        <f t="shared" si="2"/>
        <v>5000</v>
      </c>
      <c r="M65" s="20" t="str">
        <f>VLOOKUP(D65,'Hitlist A1500 ml Nov''21'!D:D,1,FALSE)</f>
        <v>079-0000296</v>
      </c>
      <c r="N65" s="27"/>
    </row>
    <row r="66" spans="2:14" s="20" customFormat="1" ht="15" x14ac:dyDescent="0.25">
      <c r="B66" s="21">
        <v>53</v>
      </c>
      <c r="C66" s="22" t="s">
        <v>1651</v>
      </c>
      <c r="D66" s="83" t="s">
        <v>111</v>
      </c>
      <c r="E66" s="21" t="s">
        <v>1770</v>
      </c>
      <c r="F66" s="23" t="s">
        <v>112</v>
      </c>
      <c r="G66" s="23" t="s">
        <v>1147</v>
      </c>
      <c r="H66" s="23" t="s">
        <v>1652</v>
      </c>
      <c r="I66" s="24">
        <v>300</v>
      </c>
      <c r="J66" s="25" t="str">
        <f t="shared" si="0"/>
        <v>D</v>
      </c>
      <c r="K66" s="26">
        <f t="shared" si="1"/>
        <v>450000</v>
      </c>
      <c r="L66" s="26">
        <f t="shared" si="2"/>
        <v>150000</v>
      </c>
      <c r="M66" s="20" t="str">
        <f>VLOOKUP(D66,'Hitlist A1500 ml Nov''21'!D:D,1,FALSE)</f>
        <v>079-0012436</v>
      </c>
      <c r="N66" s="27"/>
    </row>
    <row r="67" spans="2:14" s="20" customFormat="1" ht="15" x14ac:dyDescent="0.25">
      <c r="B67" s="21">
        <v>54</v>
      </c>
      <c r="C67" s="22" t="s">
        <v>1667</v>
      </c>
      <c r="D67" s="83" t="s">
        <v>187</v>
      </c>
      <c r="E67" s="21" t="s">
        <v>1771</v>
      </c>
      <c r="F67" s="23" t="s">
        <v>188</v>
      </c>
      <c r="G67" s="23" t="s">
        <v>1072</v>
      </c>
      <c r="H67" s="23" t="s">
        <v>1678</v>
      </c>
      <c r="I67" s="24">
        <v>310</v>
      </c>
      <c r="J67" s="25" t="str">
        <f t="shared" si="0"/>
        <v>D</v>
      </c>
      <c r="K67" s="26">
        <f t="shared" si="1"/>
        <v>465000</v>
      </c>
      <c r="L67" s="26">
        <f t="shared" si="2"/>
        <v>155000</v>
      </c>
      <c r="M67" s="20" t="str">
        <f>VLOOKUP(D67,'Hitlist A1500 ml Nov''21'!D:D,1,FALSE)</f>
        <v>079-0000770</v>
      </c>
      <c r="N67" s="27"/>
    </row>
    <row r="68" spans="2:14" s="20" customFormat="1" ht="15" x14ac:dyDescent="0.25">
      <c r="B68" s="21">
        <v>55</v>
      </c>
      <c r="C68" s="22" t="s">
        <v>1667</v>
      </c>
      <c r="D68" s="83" t="s">
        <v>313</v>
      </c>
      <c r="E68" s="21" t="s">
        <v>1771</v>
      </c>
      <c r="F68" s="23" t="s">
        <v>314</v>
      </c>
      <c r="G68" s="23" t="s">
        <v>1362</v>
      </c>
      <c r="H68" s="23" t="s">
        <v>1679</v>
      </c>
      <c r="I68" s="24">
        <v>60</v>
      </c>
      <c r="J68" s="25" t="str">
        <f t="shared" si="0"/>
        <v>B</v>
      </c>
      <c r="K68" s="26">
        <f t="shared" si="1"/>
        <v>45000</v>
      </c>
      <c r="L68" s="26">
        <f t="shared" si="2"/>
        <v>15000</v>
      </c>
      <c r="M68" s="20" t="str">
        <f>VLOOKUP(D68,'Hitlist A1500 ml Nov''21'!D:D,1,FALSE)</f>
        <v>079-0001013</v>
      </c>
      <c r="N68" s="27"/>
    </row>
    <row r="69" spans="2:14" s="20" customFormat="1" ht="15" x14ac:dyDescent="0.25">
      <c r="B69" s="21">
        <v>56</v>
      </c>
      <c r="C69" s="22" t="s">
        <v>1667</v>
      </c>
      <c r="D69" s="83" t="s">
        <v>1195</v>
      </c>
      <c r="E69" s="21" t="s">
        <v>1771</v>
      </c>
      <c r="F69" s="23" t="s">
        <v>1196</v>
      </c>
      <c r="G69" s="23" t="s">
        <v>1284</v>
      </c>
      <c r="H69" s="23" t="s">
        <v>1680</v>
      </c>
      <c r="I69" s="24">
        <v>50</v>
      </c>
      <c r="J69" s="25" t="str">
        <f t="shared" si="0"/>
        <v>B</v>
      </c>
      <c r="K69" s="26">
        <f t="shared" si="1"/>
        <v>37500</v>
      </c>
      <c r="L69" s="26">
        <f t="shared" si="2"/>
        <v>12500</v>
      </c>
      <c r="M69" s="20" t="str">
        <f>VLOOKUP(D69,'Hitlist A1500 ml Nov''21'!D:D,1,FALSE)</f>
        <v>079-0003221</v>
      </c>
      <c r="N69" s="27"/>
    </row>
    <row r="70" spans="2:14" s="20" customFormat="1" ht="15" x14ac:dyDescent="0.25">
      <c r="B70" s="21">
        <v>57</v>
      </c>
      <c r="C70" s="22" t="s">
        <v>1667</v>
      </c>
      <c r="D70" s="83" t="s">
        <v>782</v>
      </c>
      <c r="E70" s="21" t="s">
        <v>1771</v>
      </c>
      <c r="F70" s="23" t="s">
        <v>783</v>
      </c>
      <c r="G70" s="23" t="s">
        <v>1287</v>
      </c>
      <c r="H70" s="23" t="s">
        <v>1681</v>
      </c>
      <c r="I70" s="24">
        <v>20</v>
      </c>
      <c r="J70" s="25" t="str">
        <f t="shared" si="0"/>
        <v>A</v>
      </c>
      <c r="K70" s="26">
        <f t="shared" si="1"/>
        <v>7500</v>
      </c>
      <c r="L70" s="26">
        <f t="shared" si="2"/>
        <v>2500</v>
      </c>
      <c r="M70" s="20" t="str">
        <f>VLOOKUP(D70,'Hitlist A1500 ml Nov''21'!D:D,1,FALSE)</f>
        <v>079-0011823</v>
      </c>
      <c r="N70" s="27"/>
    </row>
    <row r="71" spans="2:14" s="20" customFormat="1" ht="15" x14ac:dyDescent="0.25">
      <c r="B71" s="21">
        <v>58</v>
      </c>
      <c r="C71" s="22" t="s">
        <v>1667</v>
      </c>
      <c r="D71" s="83" t="s">
        <v>473</v>
      </c>
      <c r="E71" s="21" t="s">
        <v>1771</v>
      </c>
      <c r="F71" s="23" t="s">
        <v>474</v>
      </c>
      <c r="G71" s="23" t="s">
        <v>1426</v>
      </c>
      <c r="H71" s="23" t="s">
        <v>1682</v>
      </c>
      <c r="I71" s="24">
        <v>15</v>
      </c>
      <c r="J71" s="25" t="str">
        <f t="shared" si="0"/>
        <v>A</v>
      </c>
      <c r="K71" s="26">
        <f t="shared" si="1"/>
        <v>5625</v>
      </c>
      <c r="L71" s="26">
        <f t="shared" si="2"/>
        <v>1875</v>
      </c>
      <c r="M71" s="20" t="str">
        <f>VLOOKUP(D71,'Hitlist A1500 ml Nov''21'!D:D,1,FALSE)</f>
        <v>079-0001511</v>
      </c>
      <c r="N71" s="27"/>
    </row>
    <row r="72" spans="2:14" s="20" customFormat="1" ht="15" x14ac:dyDescent="0.25">
      <c r="B72" s="21">
        <v>59</v>
      </c>
      <c r="C72" s="22" t="s">
        <v>1696</v>
      </c>
      <c r="D72" s="83" t="s">
        <v>441</v>
      </c>
      <c r="E72" s="21" t="s">
        <v>1771</v>
      </c>
      <c r="F72" s="23" t="s">
        <v>442</v>
      </c>
      <c r="G72" s="23" t="s">
        <v>1359</v>
      </c>
      <c r="H72" s="23" t="s">
        <v>1715</v>
      </c>
      <c r="I72" s="24">
        <v>20</v>
      </c>
      <c r="J72" s="25" t="str">
        <f t="shared" si="0"/>
        <v>A</v>
      </c>
      <c r="K72" s="26">
        <f t="shared" si="1"/>
        <v>7500</v>
      </c>
      <c r="L72" s="26">
        <f t="shared" si="2"/>
        <v>2500</v>
      </c>
      <c r="M72" s="20" t="str">
        <f>VLOOKUP(D72,'Hitlist A1500 ml Nov''21'!D:D,1,FALSE)</f>
        <v>079-0001712</v>
      </c>
      <c r="N72" s="27"/>
    </row>
    <row r="73" spans="2:14" s="20" customFormat="1" ht="15" x14ac:dyDescent="0.25">
      <c r="B73" s="21">
        <v>60</v>
      </c>
      <c r="C73" s="22" t="s">
        <v>1696</v>
      </c>
      <c r="D73" s="83" t="s">
        <v>339</v>
      </c>
      <c r="E73" s="21" t="s">
        <v>1771</v>
      </c>
      <c r="F73" s="23" t="s">
        <v>340</v>
      </c>
      <c r="G73" s="23" t="s">
        <v>1163</v>
      </c>
      <c r="H73" s="23" t="s">
        <v>1716</v>
      </c>
      <c r="I73" s="24">
        <v>50</v>
      </c>
      <c r="J73" s="25" t="str">
        <f t="shared" si="0"/>
        <v>B</v>
      </c>
      <c r="K73" s="26">
        <f t="shared" si="1"/>
        <v>37500</v>
      </c>
      <c r="L73" s="26">
        <f t="shared" si="2"/>
        <v>12500</v>
      </c>
      <c r="M73" s="20" t="str">
        <f>VLOOKUP(D73,'Hitlist A1500 ml Nov''21'!D:D,1,FALSE)</f>
        <v>079-0000218</v>
      </c>
      <c r="N73" s="27"/>
    </row>
    <row r="74" spans="2:14" s="20" customFormat="1" ht="15" x14ac:dyDescent="0.25">
      <c r="B74" s="21">
        <v>61</v>
      </c>
      <c r="C74" s="22" t="s">
        <v>1696</v>
      </c>
      <c r="D74" s="83" t="s">
        <v>121</v>
      </c>
      <c r="E74" s="21" t="s">
        <v>1771</v>
      </c>
      <c r="F74" s="23" t="s">
        <v>122</v>
      </c>
      <c r="G74" s="23" t="s">
        <v>1308</v>
      </c>
      <c r="H74" s="23" t="s">
        <v>1717</v>
      </c>
      <c r="I74" s="24">
        <v>270</v>
      </c>
      <c r="J74" s="25" t="str">
        <f t="shared" si="0"/>
        <v>D</v>
      </c>
      <c r="K74" s="26">
        <f t="shared" si="1"/>
        <v>405000</v>
      </c>
      <c r="L74" s="26">
        <f t="shared" si="2"/>
        <v>135000</v>
      </c>
      <c r="M74" s="20" t="str">
        <f>VLOOKUP(D74,'Hitlist A1500 ml Nov''21'!D:D,1,FALSE)</f>
        <v>079-0011819</v>
      </c>
      <c r="N74" s="27"/>
    </row>
    <row r="75" spans="2:14" s="20" customFormat="1" ht="15" x14ac:dyDescent="0.25">
      <c r="B75" s="21">
        <v>62</v>
      </c>
      <c r="C75" s="22" t="s">
        <v>1696</v>
      </c>
      <c r="D75" s="83" t="s">
        <v>111</v>
      </c>
      <c r="E75" s="21" t="s">
        <v>1770</v>
      </c>
      <c r="F75" s="23" t="s">
        <v>112</v>
      </c>
      <c r="G75" s="23" t="s">
        <v>1147</v>
      </c>
      <c r="H75" s="23" t="s">
        <v>1723</v>
      </c>
      <c r="I75" s="24">
        <v>300</v>
      </c>
      <c r="J75" s="25" t="str">
        <f t="shared" si="0"/>
        <v>D</v>
      </c>
      <c r="K75" s="26">
        <f t="shared" si="1"/>
        <v>450000</v>
      </c>
      <c r="L75" s="26">
        <f t="shared" si="2"/>
        <v>150000</v>
      </c>
      <c r="M75" s="20" t="str">
        <f>VLOOKUP(D75,'Hitlist A1500 ml Nov''21'!D:D,1,FALSE)</f>
        <v>079-0012436</v>
      </c>
      <c r="N75" s="27"/>
    </row>
    <row r="76" spans="2:14" s="20" customFormat="1" ht="15" x14ac:dyDescent="0.25">
      <c r="B76" s="21">
        <v>63</v>
      </c>
      <c r="C76" s="22" t="s">
        <v>1696</v>
      </c>
      <c r="D76" s="83" t="s">
        <v>778</v>
      </c>
      <c r="E76" s="21" t="s">
        <v>1771</v>
      </c>
      <c r="F76" s="23" t="s">
        <v>779</v>
      </c>
      <c r="G76" s="23" t="s">
        <v>1510</v>
      </c>
      <c r="H76" s="23" t="s">
        <v>1718</v>
      </c>
      <c r="I76" s="24">
        <v>50</v>
      </c>
      <c r="J76" s="25" t="str">
        <f t="shared" si="0"/>
        <v>B</v>
      </c>
      <c r="K76" s="26">
        <f t="shared" si="1"/>
        <v>37500</v>
      </c>
      <c r="L76" s="26">
        <f t="shared" si="2"/>
        <v>12500</v>
      </c>
      <c r="M76" s="20" t="str">
        <f>VLOOKUP(D76,'Hitlist A1500 ml Nov''21'!D:D,1,FALSE)</f>
        <v>079-0000720</v>
      </c>
      <c r="N76" s="27"/>
    </row>
    <row r="77" spans="2:14" s="20" customFormat="1" ht="15" x14ac:dyDescent="0.25">
      <c r="B77" s="21">
        <v>64</v>
      </c>
      <c r="C77" s="22" t="s">
        <v>1696</v>
      </c>
      <c r="D77" s="83" t="s">
        <v>405</v>
      </c>
      <c r="E77" s="21" t="s">
        <v>1771</v>
      </c>
      <c r="F77" s="23" t="s">
        <v>406</v>
      </c>
      <c r="G77" s="23" t="s">
        <v>1068</v>
      </c>
      <c r="H77" s="23" t="s">
        <v>1719</v>
      </c>
      <c r="I77" s="24">
        <v>15</v>
      </c>
      <c r="J77" s="25" t="str">
        <f t="shared" si="0"/>
        <v>A</v>
      </c>
      <c r="K77" s="26">
        <f t="shared" si="1"/>
        <v>5625</v>
      </c>
      <c r="L77" s="26">
        <f t="shared" si="2"/>
        <v>1875</v>
      </c>
      <c r="M77" s="20" t="str">
        <f>VLOOKUP(D77,'Hitlist A1500 ml Nov''21'!D:D,1,FALSE)</f>
        <v>079-0006943</v>
      </c>
      <c r="N77" s="27"/>
    </row>
    <row r="78" spans="2:14" s="20" customFormat="1" ht="15" x14ac:dyDescent="0.25">
      <c r="B78" s="21">
        <v>65</v>
      </c>
      <c r="C78" s="22" t="s">
        <v>1696</v>
      </c>
      <c r="D78" s="83" t="s">
        <v>309</v>
      </c>
      <c r="E78" s="21" t="s">
        <v>1771</v>
      </c>
      <c r="F78" s="23" t="s">
        <v>310</v>
      </c>
      <c r="G78" s="23" t="s">
        <v>1219</v>
      </c>
      <c r="H78" s="23" t="s">
        <v>1720</v>
      </c>
      <c r="I78" s="24">
        <v>50</v>
      </c>
      <c r="J78" s="25" t="str">
        <f t="shared" si="0"/>
        <v>B</v>
      </c>
      <c r="K78" s="26">
        <f t="shared" si="1"/>
        <v>37500</v>
      </c>
      <c r="L78" s="26">
        <f t="shared" si="2"/>
        <v>12500</v>
      </c>
      <c r="M78" s="20" t="str">
        <f>VLOOKUP(D78,'Hitlist A1500 ml Nov''21'!D:D,1,FALSE)</f>
        <v>079-0000581</v>
      </c>
      <c r="N78" s="27"/>
    </row>
    <row r="79" spans="2:14" s="20" customFormat="1" ht="15" x14ac:dyDescent="0.25">
      <c r="B79" s="21">
        <v>66</v>
      </c>
      <c r="C79" s="22" t="s">
        <v>1696</v>
      </c>
      <c r="D79" s="83" t="s">
        <v>313</v>
      </c>
      <c r="E79" s="21" t="s">
        <v>1771</v>
      </c>
      <c r="F79" s="23" t="s">
        <v>314</v>
      </c>
      <c r="G79" s="23" t="s">
        <v>1362</v>
      </c>
      <c r="H79" s="23" t="s">
        <v>1721</v>
      </c>
      <c r="I79" s="24">
        <v>40</v>
      </c>
      <c r="J79" s="25" t="str">
        <f t="shared" si="0"/>
        <v>A</v>
      </c>
      <c r="K79" s="26">
        <f t="shared" si="1"/>
        <v>15000</v>
      </c>
      <c r="L79" s="26">
        <f t="shared" si="2"/>
        <v>5000</v>
      </c>
      <c r="M79" s="20" t="str">
        <f>VLOOKUP(D79,'Hitlist A1500 ml Nov''21'!D:D,1,FALSE)</f>
        <v>079-0001013</v>
      </c>
      <c r="N79" s="27"/>
    </row>
    <row r="80" spans="2:14" s="20" customFormat="1" ht="15" x14ac:dyDescent="0.25">
      <c r="B80" s="21">
        <v>67</v>
      </c>
      <c r="C80" s="22" t="s">
        <v>1696</v>
      </c>
      <c r="D80" s="83" t="s">
        <v>288</v>
      </c>
      <c r="E80" s="21" t="s">
        <v>1771</v>
      </c>
      <c r="F80" s="23" t="s">
        <v>289</v>
      </c>
      <c r="G80" s="23" t="s">
        <v>1070</v>
      </c>
      <c r="H80" s="23" t="s">
        <v>1722</v>
      </c>
      <c r="I80" s="24">
        <v>50</v>
      </c>
      <c r="J80" s="25" t="str">
        <f t="shared" si="0"/>
        <v>B</v>
      </c>
      <c r="K80" s="26">
        <f t="shared" si="1"/>
        <v>37500</v>
      </c>
      <c r="L80" s="26">
        <f t="shared" si="2"/>
        <v>12500</v>
      </c>
      <c r="M80" s="20" t="str">
        <f>VLOOKUP(D80,'Hitlist A1500 ml Nov''21'!D:D,1,FALSE)</f>
        <v>079-0000296</v>
      </c>
      <c r="N80" s="27"/>
    </row>
    <row r="81" spans="2:14" s="20" customFormat="1" ht="15" x14ac:dyDescent="0.25">
      <c r="B81" s="21">
        <v>68</v>
      </c>
      <c r="C81" s="22" t="s">
        <v>1696</v>
      </c>
      <c r="D81" s="83" t="s">
        <v>892</v>
      </c>
      <c r="E81" s="21" t="s">
        <v>1770</v>
      </c>
      <c r="F81" s="23" t="s">
        <v>893</v>
      </c>
      <c r="G81" s="23" t="s">
        <v>1697</v>
      </c>
      <c r="H81" s="23" t="s">
        <v>1698</v>
      </c>
      <c r="I81" s="24">
        <v>1120</v>
      </c>
      <c r="J81" s="25" t="str">
        <f t="shared" si="0"/>
        <v>D</v>
      </c>
      <c r="K81" s="26">
        <f t="shared" si="1"/>
        <v>1680000</v>
      </c>
      <c r="L81" s="26">
        <f t="shared" si="2"/>
        <v>560000</v>
      </c>
      <c r="M81" s="20" t="str">
        <f>VLOOKUP(D81,'Hitlist A1500 ml Nov''21'!D:D,1,FALSE)</f>
        <v>558-0000004</v>
      </c>
      <c r="N81" s="27"/>
    </row>
    <row r="82" spans="2:14" s="20" customFormat="1" ht="15" x14ac:dyDescent="0.25">
      <c r="B82" s="21"/>
      <c r="C82" s="22"/>
      <c r="D82" s="83"/>
      <c r="E82" s="21"/>
      <c r="F82" s="23"/>
      <c r="G82" s="23"/>
      <c r="H82" s="23"/>
      <c r="I82" s="24"/>
      <c r="J82" s="25" t="str">
        <f t="shared" si="0"/>
        <v/>
      </c>
      <c r="K82" s="26">
        <f t="shared" si="1"/>
        <v>0</v>
      </c>
      <c r="L82" s="26">
        <f t="shared" si="2"/>
        <v>0</v>
      </c>
      <c r="M82" s="20" t="e">
        <f>VLOOKUP(D82,'Hitlist A1500 ml Nov''21'!D:D,1,FALSE)</f>
        <v>#N/A</v>
      </c>
      <c r="N82" s="27"/>
    </row>
    <row r="83" spans="2:14" x14ac:dyDescent="0.25">
      <c r="J83" s="28"/>
      <c r="K83" s="29"/>
      <c r="L83" s="29"/>
      <c r="M83" s="29"/>
    </row>
    <row r="84" spans="2:14" ht="21" customHeight="1" x14ac:dyDescent="0.25">
      <c r="H84" s="30" t="s">
        <v>55</v>
      </c>
      <c r="I84" s="31">
        <f>SUM(I14:I82)</f>
        <v>6445</v>
      </c>
      <c r="K84" s="32">
        <f>SUM(K13:K82)</f>
        <v>7724250</v>
      </c>
      <c r="L84" s="32">
        <f>SUM(L13:L82)</f>
        <v>2538250</v>
      </c>
    </row>
    <row r="85" spans="2:14" s="14" customFormat="1" x14ac:dyDescent="0.25">
      <c r="D85" s="20"/>
      <c r="K85" s="15"/>
      <c r="L85" s="15"/>
      <c r="M85" s="15"/>
    </row>
    <row r="86" spans="2:14" ht="15" x14ac:dyDescent="0.25">
      <c r="B86" s="21">
        <v>34</v>
      </c>
      <c r="C86" s="22" t="s">
        <v>1440</v>
      </c>
      <c r="D86" s="83" t="s">
        <v>778</v>
      </c>
      <c r="E86" s="21" t="s">
        <v>1771</v>
      </c>
      <c r="F86" s="23" t="s">
        <v>779</v>
      </c>
      <c r="G86" s="23" t="s">
        <v>1510</v>
      </c>
      <c r="H86" s="23" t="s">
        <v>1761</v>
      </c>
      <c r="I86" s="24">
        <v>5</v>
      </c>
      <c r="J86" s="25" t="str">
        <f t="shared" ref="J86" si="8">IF($B$1="AQUA 1500 ML",IF(I86&lt;=1,"",IF(I86&lt;=49,"A",IF(I86&lt;=99,"B",IF(I86&lt;=199,"C","D")))))</f>
        <v>A</v>
      </c>
      <c r="K86" s="26">
        <f t="shared" ref="K86" si="9">IFERROR(VLOOKUP(J86,$H$5:$L$9,5,0)*I86,0)</f>
        <v>1875</v>
      </c>
      <c r="L86" s="26">
        <f t="shared" ref="L86" si="10">IFERROR(VLOOKUP(J86,$H$5:$M$9,6,0),0)*I86</f>
        <v>625</v>
      </c>
      <c r="M86" s="137" t="s">
        <v>1774</v>
      </c>
    </row>
    <row r="87" spans="2:14" x14ac:dyDescent="0.25">
      <c r="C87" s="84"/>
      <c r="I87" s="84"/>
      <c r="J87" s="84"/>
      <c r="K87" s="33"/>
      <c r="L87" s="33"/>
      <c r="M87" s="33"/>
    </row>
    <row r="88" spans="2:14" x14ac:dyDescent="0.25">
      <c r="C88" s="84"/>
      <c r="I88" s="84"/>
      <c r="J88" s="84"/>
      <c r="K88" s="33"/>
      <c r="L88" s="33"/>
      <c r="M88" s="33"/>
    </row>
  </sheetData>
  <protectedRanges>
    <protectedRange password="F80F" sqref="I9 L9:M10 J11:J15 K12:L15 K10 K84:L84 K83:M83 K85:M85 K87:M65582 J86:M86 J16:L82" name="Range1"/>
    <protectedRange password="F80F" sqref="M3 I3 I5:I8 L5:M8" name="Range1_1_1"/>
  </protectedRanges>
  <autoFilter ref="A13:XEZ82"/>
  <mergeCells count="9">
    <mergeCell ref="B1:C1"/>
    <mergeCell ref="D2:K2"/>
    <mergeCell ref="L3:M3"/>
    <mergeCell ref="B11:B12"/>
    <mergeCell ref="C11:C12"/>
    <mergeCell ref="E11:E12"/>
    <mergeCell ref="G11:G12"/>
    <mergeCell ref="I11:I12"/>
    <mergeCell ref="K11:L11"/>
  </mergeCells>
  <dataValidations count="1">
    <dataValidation type="list" allowBlank="1" showInputMessage="1" showErrorMessage="1" promptTitle="Pilih Produk ( SKU )" prompt="Pilih produk Promo" sqref="B1">
      <formula1>$XEU$1:$XEU$6</formula1>
    </dataValidation>
  </dataValidations>
  <printOptions horizontalCentered="1"/>
  <pageMargins left="0" right="0" top="0" bottom="0" header="0" footer="0"/>
  <pageSetup paperSize="9" scale="75" orientation="landscape" horizontalDpi="360" verticalDpi="360"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FF00"/>
  </sheetPr>
  <dimension ref="B1:XEV58"/>
  <sheetViews>
    <sheetView showGridLines="0" zoomScale="80" zoomScaleNormal="80" workbookViewId="0">
      <pane xSplit="8" ySplit="13" topLeftCell="I50" activePane="bottomRight" state="frozen"/>
      <selection pane="topRight" activeCell="I1" sqref="I1"/>
      <selection pane="bottomLeft" activeCell="A13" sqref="A13"/>
      <selection pane="bottomRight" sqref="A1:M54"/>
    </sheetView>
  </sheetViews>
  <sheetFormatPr defaultColWidth="9.140625" defaultRowHeight="12.75" x14ac:dyDescent="0.25"/>
  <cols>
    <col min="1" max="1" width="2.5703125" style="1" customWidth="1"/>
    <col min="2" max="2" width="6.85546875" style="1" customWidth="1"/>
    <col min="3" max="3" width="8.140625" style="1" customWidth="1"/>
    <col min="4" max="4" width="14" style="84" customWidth="1"/>
    <col min="5" max="5" width="7.5703125" style="1" customWidth="1"/>
    <col min="6" max="6" width="23.85546875" style="1" customWidth="1"/>
    <col min="7" max="7" width="35.85546875" style="1" customWidth="1"/>
    <col min="8" max="8" width="14.28515625" style="1" customWidth="1"/>
    <col min="9" max="9" width="13.7109375" style="1" customWidth="1"/>
    <col min="10" max="10" width="10" style="1" bestFit="1" customWidth="1"/>
    <col min="11" max="11" width="13" style="2" customWidth="1"/>
    <col min="12" max="12" width="14.28515625" style="2" customWidth="1"/>
    <col min="13" max="13" width="11.5703125" style="2" bestFit="1" customWidth="1"/>
    <col min="14" max="14" width="9.140625" style="1" customWidth="1"/>
    <col min="15" max="15" width="10.28515625" style="1" bestFit="1" customWidth="1"/>
    <col min="16" max="17" width="9.140625" style="1" customWidth="1"/>
    <col min="18" max="16374" width="9.140625" style="1"/>
    <col min="16375" max="16375" width="14.140625" style="1" bestFit="1" customWidth="1"/>
    <col min="16376" max="16376" width="51.85546875" style="1" customWidth="1"/>
    <col min="16377" max="16380" width="9.140625" style="1" customWidth="1"/>
    <col min="16381" max="16384" width="9.140625" style="1"/>
  </cols>
  <sheetData>
    <row r="1" spans="2:15 16373:16376" x14ac:dyDescent="0.25">
      <c r="B1" s="125" t="s">
        <v>890</v>
      </c>
      <c r="C1" s="126"/>
      <c r="XEU1" s="1" t="s">
        <v>1</v>
      </c>
      <c r="XEV1" s="2" t="s">
        <v>2</v>
      </c>
    </row>
    <row r="2" spans="2:15 16373:16376" ht="23.25" x14ac:dyDescent="0.25">
      <c r="D2" s="127" t="str">
        <f>VLOOKUP(B1,XEU1:XEV6,2,0)</f>
        <v>PROGRAM TRADE PROMO  AQUA 1500 ML</v>
      </c>
      <c r="E2" s="127"/>
      <c r="F2" s="127"/>
      <c r="G2" s="127"/>
      <c r="H2" s="127"/>
      <c r="I2" s="127"/>
      <c r="J2" s="127"/>
      <c r="K2" s="127"/>
      <c r="N2" s="2"/>
      <c r="XEU2" s="1" t="s">
        <v>3</v>
      </c>
      <c r="XEV2" s="2" t="s">
        <v>4</v>
      </c>
    </row>
    <row r="3" spans="2:15 16373:16376" x14ac:dyDescent="0.25">
      <c r="H3" s="3"/>
      <c r="I3" s="4"/>
      <c r="J3" s="5"/>
      <c r="L3" s="128" t="s">
        <v>32</v>
      </c>
      <c r="M3" s="128"/>
      <c r="N3" s="5"/>
      <c r="XEU3" s="1" t="s">
        <v>5</v>
      </c>
      <c r="XEV3" s="2" t="s">
        <v>6</v>
      </c>
    </row>
    <row r="4" spans="2:15 16373:16376" ht="17.25" customHeight="1" x14ac:dyDescent="0.25">
      <c r="K4" s="1"/>
      <c r="L4" s="6" t="s">
        <v>7</v>
      </c>
      <c r="M4" s="6" t="s">
        <v>33</v>
      </c>
      <c r="N4" s="5"/>
      <c r="XEU4" s="1" t="s">
        <v>890</v>
      </c>
      <c r="XEV4" s="2" t="s">
        <v>8</v>
      </c>
    </row>
    <row r="5" spans="2:15 16373:16376" x14ac:dyDescent="0.25">
      <c r="H5" s="84" t="s">
        <v>9</v>
      </c>
      <c r="I5" s="4" t="s">
        <v>70</v>
      </c>
      <c r="J5" s="5"/>
      <c r="K5" s="1"/>
      <c r="L5" s="4">
        <v>375</v>
      </c>
      <c r="M5" s="4">
        <v>125</v>
      </c>
      <c r="N5" s="7"/>
      <c r="O5" s="8"/>
      <c r="XEU5" s="1" t="s">
        <v>0</v>
      </c>
      <c r="XEV5" s="2" t="s">
        <v>68</v>
      </c>
    </row>
    <row r="6" spans="2:15 16373:16376" s="10" customFormat="1" ht="16.5" customHeight="1" x14ac:dyDescent="0.25">
      <c r="B6" s="9" t="s">
        <v>1023</v>
      </c>
      <c r="D6" s="81"/>
      <c r="H6" s="11" t="s">
        <v>10</v>
      </c>
      <c r="I6" s="4" t="s">
        <v>71</v>
      </c>
      <c r="J6" s="5"/>
      <c r="K6" s="1"/>
      <c r="L6" s="4">
        <v>750</v>
      </c>
      <c r="M6" s="4">
        <v>250</v>
      </c>
      <c r="N6" s="7"/>
      <c r="O6" s="8"/>
      <c r="XEU6" s="1" t="s">
        <v>66</v>
      </c>
      <c r="XEV6" s="2" t="s">
        <v>67</v>
      </c>
    </row>
    <row r="7" spans="2:15 16373:16376" s="9" customFormat="1" ht="15.75" x14ac:dyDescent="0.25">
      <c r="B7" s="9" t="str">
        <f>REKAP!B5</f>
        <v>Periode 01 - 31 NOVEMBER 2021</v>
      </c>
      <c r="D7" s="82"/>
      <c r="H7" s="11" t="s">
        <v>11</v>
      </c>
      <c r="I7" s="4" t="s">
        <v>72</v>
      </c>
      <c r="J7" s="12"/>
      <c r="L7" s="4">
        <v>1150</v>
      </c>
      <c r="M7" s="4">
        <v>350</v>
      </c>
      <c r="N7" s="13"/>
      <c r="O7" s="8"/>
      <c r="XEU7" s="1"/>
      <c r="XEV7" s="3"/>
    </row>
    <row r="8" spans="2:15 16373:16376" s="9" customFormat="1" ht="15.75" x14ac:dyDescent="0.25">
      <c r="D8" s="82"/>
      <c r="H8" s="11" t="s">
        <v>69</v>
      </c>
      <c r="I8" s="4" t="s">
        <v>73</v>
      </c>
      <c r="J8" s="12"/>
      <c r="L8" s="4">
        <v>1500</v>
      </c>
      <c r="M8" s="4">
        <v>500</v>
      </c>
      <c r="N8" s="13"/>
      <c r="O8" s="8"/>
      <c r="XEU8" s="1"/>
      <c r="XEV8" s="3"/>
    </row>
    <row r="9" spans="2:15 16373:16376" s="9" customFormat="1" ht="15.75" x14ac:dyDescent="0.25">
      <c r="D9" s="82"/>
      <c r="H9" s="11"/>
      <c r="I9" s="4"/>
      <c r="J9" s="12"/>
      <c r="L9" s="4"/>
      <c r="M9" s="4"/>
      <c r="N9" s="7"/>
      <c r="O9" s="8"/>
      <c r="XEU9" s="1"/>
      <c r="XEV9" s="3"/>
    </row>
    <row r="10" spans="2:15 16373:16376" s="14" customFormat="1" ht="13.5" thickBot="1" x14ac:dyDescent="0.3">
      <c r="D10" s="20"/>
      <c r="J10" s="15"/>
      <c r="K10" s="15"/>
      <c r="L10" s="15"/>
      <c r="M10" s="15"/>
      <c r="N10" s="15"/>
      <c r="XEU10" s="1"/>
      <c r="XEV10" s="3"/>
    </row>
    <row r="11" spans="2:15 16373:16376" s="14" customFormat="1" ht="30.75" customHeight="1" x14ac:dyDescent="0.25">
      <c r="B11" s="129" t="s">
        <v>12</v>
      </c>
      <c r="C11" s="131" t="s">
        <v>14</v>
      </c>
      <c r="D11" s="85" t="s">
        <v>15</v>
      </c>
      <c r="E11" s="131" t="s">
        <v>16</v>
      </c>
      <c r="F11" s="85" t="s">
        <v>13</v>
      </c>
      <c r="G11" s="131" t="s">
        <v>17</v>
      </c>
      <c r="H11" s="85" t="s">
        <v>18</v>
      </c>
      <c r="I11" s="133" t="s">
        <v>19</v>
      </c>
      <c r="J11" s="16" t="s">
        <v>20</v>
      </c>
      <c r="K11" s="135" t="s">
        <v>21</v>
      </c>
      <c r="L11" s="136"/>
    </row>
    <row r="12" spans="2:15 16373:16376" s="20" customFormat="1" ht="32.25" customHeight="1" thickBot="1" x14ac:dyDescent="0.3">
      <c r="B12" s="130"/>
      <c r="C12" s="132"/>
      <c r="D12" s="86" t="s">
        <v>22</v>
      </c>
      <c r="E12" s="132"/>
      <c r="F12" s="86" t="s">
        <v>22</v>
      </c>
      <c r="G12" s="132"/>
      <c r="H12" s="86" t="s">
        <v>23</v>
      </c>
      <c r="I12" s="134"/>
      <c r="J12" s="17" t="s">
        <v>23</v>
      </c>
      <c r="K12" s="18" t="s">
        <v>24</v>
      </c>
      <c r="L12" s="19" t="s">
        <v>25</v>
      </c>
    </row>
    <row r="13" spans="2:15 16373:16376" s="14" customFormat="1" x14ac:dyDescent="0.25">
      <c r="D13" s="20"/>
      <c r="J13" s="15"/>
      <c r="K13" s="15"/>
      <c r="L13" s="15"/>
      <c r="XES13" s="84" t="s">
        <v>9</v>
      </c>
      <c r="XET13" s="1" t="s">
        <v>1</v>
      </c>
      <c r="XEU13" s="1" t="s">
        <v>26</v>
      </c>
    </row>
    <row r="14" spans="2:15 16373:16376" s="20" customFormat="1" ht="15" x14ac:dyDescent="0.25">
      <c r="B14" s="21">
        <v>1</v>
      </c>
      <c r="C14" s="22" t="s">
        <v>1042</v>
      </c>
      <c r="D14" s="83" t="s">
        <v>331</v>
      </c>
      <c r="E14" s="21" t="s">
        <v>1771</v>
      </c>
      <c r="F14" s="23" t="s">
        <v>332</v>
      </c>
      <c r="G14" s="23" t="s">
        <v>1058</v>
      </c>
      <c r="H14" s="23" t="s">
        <v>1059</v>
      </c>
      <c r="I14" s="24">
        <v>25</v>
      </c>
      <c r="J14" s="25" t="str">
        <f>IF($B$1="AQUA 1500 ML",IF(I14&lt;=1,"",IF(I14&lt;=49,"A",IF(I14&lt;=99,"B",IF(I14&lt;=199,"C","D")))))</f>
        <v>A</v>
      </c>
      <c r="K14" s="26">
        <f>IFERROR(VLOOKUP(J14,$H$5:$L$9,5,0)*I14,0)</f>
        <v>9375</v>
      </c>
      <c r="L14" s="26">
        <f>IFERROR(VLOOKUP(J14,$H$5:$M$9,6,0),0)*I14</f>
        <v>3125</v>
      </c>
      <c r="M14" s="20" t="str">
        <f>VLOOKUP(D14,'Hitlist A1500 ml Nov''21'!D:D,1,FALSE)</f>
        <v>369-0014375</v>
      </c>
      <c r="N14" s="27"/>
      <c r="O14" s="14"/>
      <c r="XES14" s="11" t="s">
        <v>10</v>
      </c>
      <c r="XET14" s="1" t="s">
        <v>1</v>
      </c>
      <c r="XEU14" s="3" t="s">
        <v>27</v>
      </c>
    </row>
    <row r="15" spans="2:15 16373:16376" s="20" customFormat="1" ht="15" x14ac:dyDescent="0.25">
      <c r="B15" s="21">
        <v>2</v>
      </c>
      <c r="C15" s="22" t="s">
        <v>1042</v>
      </c>
      <c r="D15" s="83" t="s">
        <v>528</v>
      </c>
      <c r="E15" s="21" t="s">
        <v>1771</v>
      </c>
      <c r="F15" s="23" t="s">
        <v>529</v>
      </c>
      <c r="G15" s="23" t="s">
        <v>1060</v>
      </c>
      <c r="H15" s="23" t="s">
        <v>1061</v>
      </c>
      <c r="I15" s="24">
        <v>15</v>
      </c>
      <c r="J15" s="25" t="str">
        <f t="shared" ref="J15:J52" si="0">IF($B$1="AQUA 1500 ML",IF(I15&lt;=1,"",IF(I15&lt;=49,"A",IF(I15&lt;=99,"B",IF(I15&lt;=199,"C","D")))))</f>
        <v>A</v>
      </c>
      <c r="K15" s="26">
        <f t="shared" ref="K15:K52" si="1">IFERROR(VLOOKUP(J15,$H$5:$L$9,5,0)*I15,0)</f>
        <v>5625</v>
      </c>
      <c r="L15" s="26">
        <f t="shared" ref="L15:L52" si="2">IFERROR(VLOOKUP(J15,$H$5:$M$9,6,0),0)*I15</f>
        <v>1875</v>
      </c>
      <c r="M15" s="20" t="str">
        <f>VLOOKUP(D15,'Hitlist A1500 ml Nov''21'!D:D,1,FALSE)</f>
        <v>069-0003129</v>
      </c>
      <c r="N15" s="27"/>
      <c r="O15" s="14"/>
      <c r="XES15" s="11" t="s">
        <v>11</v>
      </c>
      <c r="XET15" s="1" t="s">
        <v>1</v>
      </c>
      <c r="XEU15" s="3" t="s">
        <v>28</v>
      </c>
    </row>
    <row r="16" spans="2:15 16373:16376" s="20" customFormat="1" ht="15" x14ac:dyDescent="0.25">
      <c r="B16" s="21">
        <v>3</v>
      </c>
      <c r="C16" s="75" t="s">
        <v>1199</v>
      </c>
      <c r="D16" s="83" t="s">
        <v>1000</v>
      </c>
      <c r="E16" s="21" t="s">
        <v>1771</v>
      </c>
      <c r="F16" s="23" t="s">
        <v>1001</v>
      </c>
      <c r="G16" s="23" t="s">
        <v>1214</v>
      </c>
      <c r="H16" s="23" t="s">
        <v>1215</v>
      </c>
      <c r="I16" s="24">
        <v>50</v>
      </c>
      <c r="J16" s="25" t="str">
        <f t="shared" si="0"/>
        <v>B</v>
      </c>
      <c r="K16" s="26">
        <f t="shared" si="1"/>
        <v>37500</v>
      </c>
      <c r="L16" s="26">
        <f t="shared" si="2"/>
        <v>12500</v>
      </c>
      <c r="M16" s="20" t="str">
        <f>VLOOKUP(D16,'Hitlist A1500 ml Nov''21'!D:D,1,FALSE)</f>
        <v>369-0012634</v>
      </c>
      <c r="N16" s="27"/>
      <c r="O16" s="14"/>
      <c r="XES16" s="11" t="s">
        <v>11</v>
      </c>
      <c r="XET16" s="1" t="s">
        <v>1</v>
      </c>
      <c r="XEU16" s="3" t="s">
        <v>28</v>
      </c>
    </row>
    <row r="17" spans="2:15" s="20" customFormat="1" ht="15" x14ac:dyDescent="0.25">
      <c r="B17" s="21">
        <v>4</v>
      </c>
      <c r="C17" s="22" t="s">
        <v>1199</v>
      </c>
      <c r="D17" s="83" t="s">
        <v>299</v>
      </c>
      <c r="E17" s="21" t="s">
        <v>1771</v>
      </c>
      <c r="F17" s="23" t="s">
        <v>300</v>
      </c>
      <c r="G17" s="23" t="s">
        <v>1216</v>
      </c>
      <c r="H17" s="23" t="s">
        <v>1217</v>
      </c>
      <c r="I17" s="24">
        <v>50</v>
      </c>
      <c r="J17" s="25" t="str">
        <f t="shared" si="0"/>
        <v>B</v>
      </c>
      <c r="K17" s="26">
        <f t="shared" si="1"/>
        <v>37500</v>
      </c>
      <c r="L17" s="26">
        <f t="shared" si="2"/>
        <v>12500</v>
      </c>
      <c r="M17" s="20" t="str">
        <f>VLOOKUP(D17,'Hitlist A1500 ml Nov''21'!D:D,1,FALSE)</f>
        <v>369-0000056</v>
      </c>
      <c r="N17" s="27"/>
      <c r="O17" s="14"/>
    </row>
    <row r="18" spans="2:15" s="20" customFormat="1" ht="15" x14ac:dyDescent="0.25">
      <c r="B18" s="21">
        <v>5</v>
      </c>
      <c r="C18" s="22" t="s">
        <v>1234</v>
      </c>
      <c r="D18" s="83" t="s">
        <v>960</v>
      </c>
      <c r="E18" s="21" t="s">
        <v>1771</v>
      </c>
      <c r="F18" s="23" t="s">
        <v>961</v>
      </c>
      <c r="G18" s="23" t="s">
        <v>1244</v>
      </c>
      <c r="H18" s="23" t="s">
        <v>1246</v>
      </c>
      <c r="I18" s="24">
        <v>20</v>
      </c>
      <c r="J18" s="25" t="str">
        <f t="shared" si="0"/>
        <v>A</v>
      </c>
      <c r="K18" s="26">
        <f>IFERROR(VLOOKUP(J18,$H$5:$L$9,5,0)*I18,0)</f>
        <v>7500</v>
      </c>
      <c r="L18" s="26">
        <f t="shared" si="2"/>
        <v>2500</v>
      </c>
      <c r="M18" s="20" t="str">
        <f>VLOOKUP(D18,'Hitlist A1500 ml Nov''21'!D:D,1,FALSE)</f>
        <v>369-0000713</v>
      </c>
      <c r="N18" s="27"/>
      <c r="O18" s="14"/>
    </row>
    <row r="19" spans="2:15" s="20" customFormat="1" ht="15" x14ac:dyDescent="0.25">
      <c r="B19" s="21">
        <v>6</v>
      </c>
      <c r="C19" s="22" t="s">
        <v>1234</v>
      </c>
      <c r="D19" s="83" t="s">
        <v>381</v>
      </c>
      <c r="E19" s="21" t="s">
        <v>1771</v>
      </c>
      <c r="F19" s="23" t="s">
        <v>382</v>
      </c>
      <c r="G19" s="23" t="s">
        <v>1245</v>
      </c>
      <c r="H19" s="23" t="s">
        <v>1247</v>
      </c>
      <c r="I19" s="24">
        <v>50</v>
      </c>
      <c r="J19" s="25" t="str">
        <f t="shared" si="0"/>
        <v>B</v>
      </c>
      <c r="K19" s="26">
        <f t="shared" si="1"/>
        <v>37500</v>
      </c>
      <c r="L19" s="26">
        <f t="shared" si="2"/>
        <v>12500</v>
      </c>
      <c r="M19" s="20" t="str">
        <f>VLOOKUP(D19,'Hitlist A1500 ml Nov''21'!D:D,1,FALSE)</f>
        <v>369-0000078</v>
      </c>
      <c r="N19" s="27"/>
      <c r="O19" s="14"/>
    </row>
    <row r="20" spans="2:15" s="20" customFormat="1" ht="15" x14ac:dyDescent="0.25">
      <c r="B20" s="21">
        <v>7</v>
      </c>
      <c r="C20" s="22" t="s">
        <v>1234</v>
      </c>
      <c r="D20" s="83" t="s">
        <v>317</v>
      </c>
      <c r="E20" s="21" t="s">
        <v>1771</v>
      </c>
      <c r="F20" s="23" t="s">
        <v>318</v>
      </c>
      <c r="G20" s="23" t="s">
        <v>1248</v>
      </c>
      <c r="H20" s="23" t="s">
        <v>1249</v>
      </c>
      <c r="I20" s="24">
        <v>30</v>
      </c>
      <c r="J20" s="25" t="str">
        <f t="shared" si="0"/>
        <v>A</v>
      </c>
      <c r="K20" s="26">
        <f t="shared" si="1"/>
        <v>11250</v>
      </c>
      <c r="L20" s="26">
        <f t="shared" si="2"/>
        <v>3750</v>
      </c>
      <c r="M20" s="20" t="str">
        <f>VLOOKUP(D20,'Hitlist A1500 ml Nov''21'!D:D,1,FALSE)</f>
        <v>369-0000393</v>
      </c>
      <c r="N20" s="27"/>
      <c r="O20" s="14"/>
    </row>
    <row r="21" spans="2:15" s="20" customFormat="1" ht="15" x14ac:dyDescent="0.25">
      <c r="B21" s="21">
        <v>8</v>
      </c>
      <c r="C21" s="22" t="s">
        <v>1295</v>
      </c>
      <c r="D21" s="83" t="s">
        <v>131</v>
      </c>
      <c r="E21" s="21" t="s">
        <v>1771</v>
      </c>
      <c r="F21" s="23" t="s">
        <v>132</v>
      </c>
      <c r="G21" s="23" t="s">
        <v>1304</v>
      </c>
      <c r="H21" s="23" t="s">
        <v>1305</v>
      </c>
      <c r="I21" s="24">
        <v>100</v>
      </c>
      <c r="J21" s="25" t="str">
        <f t="shared" si="0"/>
        <v>C</v>
      </c>
      <c r="K21" s="26">
        <f t="shared" si="1"/>
        <v>115000</v>
      </c>
      <c r="L21" s="26">
        <f t="shared" si="2"/>
        <v>35000</v>
      </c>
      <c r="M21" s="20" t="str">
        <f>VLOOKUP(D21,'Hitlist A1500 ml Nov''21'!D:D,1,FALSE)</f>
        <v>369-0012930</v>
      </c>
      <c r="N21" s="27"/>
      <c r="O21" s="14"/>
    </row>
    <row r="22" spans="2:15" s="20" customFormat="1" ht="15" x14ac:dyDescent="0.25">
      <c r="B22" s="21">
        <v>9</v>
      </c>
      <c r="C22" s="22" t="s">
        <v>1265</v>
      </c>
      <c r="D22" s="83" t="s">
        <v>483</v>
      </c>
      <c r="E22" s="21" t="s">
        <v>1771</v>
      </c>
      <c r="F22" s="23" t="s">
        <v>484</v>
      </c>
      <c r="G22" s="23" t="s">
        <v>1277</v>
      </c>
      <c r="H22" s="23" t="s">
        <v>1278</v>
      </c>
      <c r="I22" s="24">
        <v>50</v>
      </c>
      <c r="J22" s="25" t="str">
        <f t="shared" si="0"/>
        <v>B</v>
      </c>
      <c r="K22" s="26">
        <f t="shared" si="1"/>
        <v>37500</v>
      </c>
      <c r="L22" s="26">
        <f t="shared" si="2"/>
        <v>12500</v>
      </c>
      <c r="M22" s="20" t="str">
        <f>VLOOKUP(D22,'Hitlist A1500 ml Nov''21'!D:D,1,FALSE)</f>
        <v>369-0001588</v>
      </c>
      <c r="N22" s="27"/>
      <c r="O22" s="14"/>
    </row>
    <row r="23" spans="2:15" s="20" customFormat="1" ht="15" x14ac:dyDescent="0.25">
      <c r="B23" s="21">
        <v>10</v>
      </c>
      <c r="C23" s="22" t="s">
        <v>1265</v>
      </c>
      <c r="D23" s="83" t="s">
        <v>357</v>
      </c>
      <c r="E23" s="21" t="s">
        <v>1771</v>
      </c>
      <c r="F23" s="23" t="s">
        <v>358</v>
      </c>
      <c r="G23" s="23" t="s">
        <v>1279</v>
      </c>
      <c r="H23" s="23" t="s">
        <v>1280</v>
      </c>
      <c r="I23" s="24">
        <v>50</v>
      </c>
      <c r="J23" s="25" t="str">
        <f t="shared" si="0"/>
        <v>B</v>
      </c>
      <c r="K23" s="26">
        <f t="shared" si="1"/>
        <v>37500</v>
      </c>
      <c r="L23" s="26">
        <f t="shared" si="2"/>
        <v>12500</v>
      </c>
      <c r="M23" s="20" t="str">
        <f>VLOOKUP(D23,'Hitlist A1500 ml Nov''21'!D:D,1,FALSE)</f>
        <v>369-0013029</v>
      </c>
      <c r="N23" s="27"/>
      <c r="O23" s="14"/>
    </row>
    <row r="24" spans="2:15" s="20" customFormat="1" ht="15" x14ac:dyDescent="0.25">
      <c r="B24" s="21">
        <v>11</v>
      </c>
      <c r="C24" s="22" t="s">
        <v>1265</v>
      </c>
      <c r="D24" s="83" t="s">
        <v>331</v>
      </c>
      <c r="E24" s="21" t="s">
        <v>1771</v>
      </c>
      <c r="F24" s="23" t="s">
        <v>332</v>
      </c>
      <c r="G24" s="23" t="s">
        <v>1058</v>
      </c>
      <c r="H24" s="23" t="s">
        <v>1281</v>
      </c>
      <c r="I24" s="24">
        <v>25</v>
      </c>
      <c r="J24" s="25" t="str">
        <f t="shared" si="0"/>
        <v>A</v>
      </c>
      <c r="K24" s="26">
        <f t="shared" si="1"/>
        <v>9375</v>
      </c>
      <c r="L24" s="26">
        <f t="shared" si="2"/>
        <v>3125</v>
      </c>
      <c r="M24" s="20" t="str">
        <f>VLOOKUP(D24,'Hitlist A1500 ml Nov''21'!D:D,1,FALSE)</f>
        <v>369-0014375</v>
      </c>
      <c r="N24" s="27"/>
      <c r="O24" s="14"/>
    </row>
    <row r="25" spans="2:15" s="20" customFormat="1" ht="15" x14ac:dyDescent="0.25">
      <c r="B25" s="21">
        <v>12</v>
      </c>
      <c r="C25" s="22" t="s">
        <v>1300</v>
      </c>
      <c r="D25" s="83" t="s">
        <v>299</v>
      </c>
      <c r="E25" s="21" t="s">
        <v>1771</v>
      </c>
      <c r="F25" s="23" t="s">
        <v>300</v>
      </c>
      <c r="G25" s="23" t="s">
        <v>1216</v>
      </c>
      <c r="H25" s="23" t="s">
        <v>1301</v>
      </c>
      <c r="I25" s="24">
        <v>50</v>
      </c>
      <c r="J25" s="25" t="str">
        <f t="shared" si="0"/>
        <v>B</v>
      </c>
      <c r="K25" s="26">
        <f t="shared" si="1"/>
        <v>37500</v>
      </c>
      <c r="L25" s="26">
        <f t="shared" si="2"/>
        <v>12500</v>
      </c>
      <c r="M25" s="20" t="str">
        <f>VLOOKUP(D25,'Hitlist A1500 ml Nov''21'!D:D,1,FALSE)</f>
        <v>369-0000056</v>
      </c>
      <c r="N25" s="27"/>
    </row>
    <row r="26" spans="2:15" s="20" customFormat="1" ht="15" x14ac:dyDescent="0.25">
      <c r="B26" s="21">
        <v>13</v>
      </c>
      <c r="C26" s="22" t="s">
        <v>1300</v>
      </c>
      <c r="D26" s="83" t="s">
        <v>337</v>
      </c>
      <c r="E26" s="21" t="s">
        <v>1771</v>
      </c>
      <c r="F26" s="23" t="s">
        <v>338</v>
      </c>
      <c r="G26" s="23" t="s">
        <v>1302</v>
      </c>
      <c r="H26" s="23" t="s">
        <v>1303</v>
      </c>
      <c r="I26" s="24">
        <v>50</v>
      </c>
      <c r="J26" s="25" t="str">
        <f t="shared" si="0"/>
        <v>B</v>
      </c>
      <c r="K26" s="26">
        <f t="shared" si="1"/>
        <v>37500</v>
      </c>
      <c r="L26" s="26">
        <f t="shared" si="2"/>
        <v>12500</v>
      </c>
      <c r="M26" s="20" t="str">
        <f>VLOOKUP(D26,'Hitlist A1500 ml Nov''21'!D:D,1,FALSE)</f>
        <v>069-0003790</v>
      </c>
      <c r="N26" s="27"/>
    </row>
    <row r="27" spans="2:15" s="20" customFormat="1" ht="15" x14ac:dyDescent="0.25">
      <c r="B27" s="21">
        <v>14</v>
      </c>
      <c r="C27" s="22" t="s">
        <v>1348</v>
      </c>
      <c r="D27" s="83" t="s">
        <v>996</v>
      </c>
      <c r="E27" s="21" t="s">
        <v>1771</v>
      </c>
      <c r="F27" s="23" t="s">
        <v>997</v>
      </c>
      <c r="G27" s="23" t="s">
        <v>1357</v>
      </c>
      <c r="H27" s="23" t="s">
        <v>1358</v>
      </c>
      <c r="I27" s="24">
        <v>15</v>
      </c>
      <c r="J27" s="25" t="str">
        <f t="shared" si="0"/>
        <v>A</v>
      </c>
      <c r="K27" s="26">
        <f t="shared" si="1"/>
        <v>5625</v>
      </c>
      <c r="L27" s="26">
        <f t="shared" si="2"/>
        <v>1875</v>
      </c>
      <c r="M27" s="20" t="str">
        <f>VLOOKUP(D27,'Hitlist A1500 ml Nov''21'!D:D,1,FALSE)</f>
        <v>069-0001467</v>
      </c>
      <c r="N27" s="27"/>
    </row>
    <row r="28" spans="2:15" s="20" customFormat="1" ht="15" x14ac:dyDescent="0.25">
      <c r="B28" s="21">
        <v>15</v>
      </c>
      <c r="C28" s="22" t="s">
        <v>1385</v>
      </c>
      <c r="D28" s="83" t="s">
        <v>471</v>
      </c>
      <c r="E28" s="21" t="s">
        <v>1771</v>
      </c>
      <c r="F28" s="23" t="s">
        <v>472</v>
      </c>
      <c r="G28" s="23" t="s">
        <v>1393</v>
      </c>
      <c r="H28" s="23" t="s">
        <v>1394</v>
      </c>
      <c r="I28" s="24">
        <v>50</v>
      </c>
      <c r="J28" s="25" t="str">
        <f t="shared" si="0"/>
        <v>B</v>
      </c>
      <c r="K28" s="26">
        <f t="shared" si="1"/>
        <v>37500</v>
      </c>
      <c r="L28" s="26">
        <f t="shared" si="2"/>
        <v>12500</v>
      </c>
      <c r="M28" s="20" t="str">
        <f>VLOOKUP(D28,'Hitlist A1500 ml Nov''21'!D:D,1,FALSE)</f>
        <v>369-0012570</v>
      </c>
      <c r="N28" s="27"/>
    </row>
    <row r="29" spans="2:15" s="20" customFormat="1" ht="15" x14ac:dyDescent="0.25">
      <c r="B29" s="21">
        <v>16</v>
      </c>
      <c r="C29" s="22" t="s">
        <v>1385</v>
      </c>
      <c r="D29" s="83" t="s">
        <v>137</v>
      </c>
      <c r="E29" s="21" t="s">
        <v>1771</v>
      </c>
      <c r="F29" s="23" t="s">
        <v>138</v>
      </c>
      <c r="G29" s="23" t="s">
        <v>1395</v>
      </c>
      <c r="H29" s="23" t="s">
        <v>1396</v>
      </c>
      <c r="I29" s="24">
        <v>300</v>
      </c>
      <c r="J29" s="25" t="str">
        <f t="shared" si="0"/>
        <v>D</v>
      </c>
      <c r="K29" s="26">
        <f t="shared" si="1"/>
        <v>450000</v>
      </c>
      <c r="L29" s="26">
        <f t="shared" si="2"/>
        <v>150000</v>
      </c>
      <c r="M29" s="20" t="str">
        <f>VLOOKUP(D29,'Hitlist A1500 ml Nov''21'!D:D,1,FALSE)</f>
        <v>369-0012917</v>
      </c>
      <c r="N29" s="27"/>
    </row>
    <row r="30" spans="2:15" s="20" customFormat="1" ht="15" x14ac:dyDescent="0.25">
      <c r="B30" s="21">
        <v>17</v>
      </c>
      <c r="C30" s="22" t="s">
        <v>1412</v>
      </c>
      <c r="D30" s="83" t="s">
        <v>183</v>
      </c>
      <c r="E30" s="21" t="s">
        <v>1771</v>
      </c>
      <c r="F30" s="23" t="s">
        <v>184</v>
      </c>
      <c r="G30" s="23" t="s">
        <v>1422</v>
      </c>
      <c r="H30" s="23" t="s">
        <v>1423</v>
      </c>
      <c r="I30" s="24">
        <v>215</v>
      </c>
      <c r="J30" s="25" t="str">
        <f t="shared" si="0"/>
        <v>D</v>
      </c>
      <c r="K30" s="26">
        <f t="shared" si="1"/>
        <v>322500</v>
      </c>
      <c r="L30" s="26">
        <f t="shared" si="2"/>
        <v>107500</v>
      </c>
      <c r="M30" s="20" t="str">
        <f>VLOOKUP(D30,'Hitlist A1500 ml Nov''21'!D:D,1,FALSE)</f>
        <v>069-0002009</v>
      </c>
      <c r="N30" s="27"/>
    </row>
    <row r="31" spans="2:15" s="20" customFormat="1" ht="15" x14ac:dyDescent="0.25">
      <c r="B31" s="21">
        <v>18</v>
      </c>
      <c r="C31" s="22" t="s">
        <v>1412</v>
      </c>
      <c r="D31" s="83" t="s">
        <v>381</v>
      </c>
      <c r="E31" s="21" t="s">
        <v>1771</v>
      </c>
      <c r="F31" s="23" t="s">
        <v>382</v>
      </c>
      <c r="G31" s="23" t="s">
        <v>1245</v>
      </c>
      <c r="H31" s="23" t="s">
        <v>1424</v>
      </c>
      <c r="I31" s="24">
        <v>50</v>
      </c>
      <c r="J31" s="25" t="str">
        <f t="shared" si="0"/>
        <v>B</v>
      </c>
      <c r="K31" s="26">
        <f t="shared" si="1"/>
        <v>37500</v>
      </c>
      <c r="L31" s="26">
        <f t="shared" si="2"/>
        <v>12500</v>
      </c>
      <c r="M31" s="20" t="str">
        <f>VLOOKUP(D31,'Hitlist A1500 ml Nov''21'!D:D,1,FALSE)</f>
        <v>369-0000078</v>
      </c>
      <c r="N31" s="27"/>
    </row>
    <row r="32" spans="2:15" s="20" customFormat="1" ht="15" x14ac:dyDescent="0.25">
      <c r="B32" s="21">
        <v>19</v>
      </c>
      <c r="C32" s="22" t="s">
        <v>1522</v>
      </c>
      <c r="D32" s="83" t="s">
        <v>409</v>
      </c>
      <c r="E32" s="21" t="s">
        <v>1771</v>
      </c>
      <c r="F32" s="23" t="s">
        <v>410</v>
      </c>
      <c r="G32" s="23" t="s">
        <v>1551</v>
      </c>
      <c r="H32" s="23" t="s">
        <v>1552</v>
      </c>
      <c r="I32" s="24">
        <v>70</v>
      </c>
      <c r="J32" s="25" t="str">
        <f t="shared" si="0"/>
        <v>B</v>
      </c>
      <c r="K32" s="26">
        <f t="shared" si="1"/>
        <v>52500</v>
      </c>
      <c r="L32" s="26">
        <f t="shared" si="2"/>
        <v>17500</v>
      </c>
      <c r="M32" s="20" t="str">
        <f>VLOOKUP(D32,'Hitlist A1500 ml Nov''21'!D:D,1,FALSE)</f>
        <v>369-0002034</v>
      </c>
      <c r="N32" s="27"/>
    </row>
    <row r="33" spans="2:14" s="20" customFormat="1" ht="15" x14ac:dyDescent="0.25">
      <c r="B33" s="21">
        <v>20</v>
      </c>
      <c r="C33" s="22" t="s">
        <v>1522</v>
      </c>
      <c r="D33" s="83" t="s">
        <v>562</v>
      </c>
      <c r="E33" s="21" t="s">
        <v>1771</v>
      </c>
      <c r="F33" s="23" t="s">
        <v>563</v>
      </c>
      <c r="G33" s="23" t="s">
        <v>1553</v>
      </c>
      <c r="H33" s="23" t="s">
        <v>1554</v>
      </c>
      <c r="I33" s="24">
        <v>50</v>
      </c>
      <c r="J33" s="25" t="str">
        <f t="shared" si="0"/>
        <v>B</v>
      </c>
      <c r="K33" s="26">
        <f t="shared" si="1"/>
        <v>37500</v>
      </c>
      <c r="L33" s="26">
        <f t="shared" si="2"/>
        <v>12500</v>
      </c>
      <c r="M33" s="20" t="str">
        <f>VLOOKUP(D33,'Hitlist A1500 ml Nov''21'!D:D,1,FALSE)</f>
        <v>069-0002196</v>
      </c>
      <c r="N33" s="27"/>
    </row>
    <row r="34" spans="2:14" s="20" customFormat="1" ht="15" x14ac:dyDescent="0.25">
      <c r="B34" s="21">
        <v>21</v>
      </c>
      <c r="C34" s="22" t="s">
        <v>1524</v>
      </c>
      <c r="D34" s="83" t="s">
        <v>916</v>
      </c>
      <c r="E34" s="21" t="s">
        <v>1771</v>
      </c>
      <c r="F34" s="23" t="s">
        <v>917</v>
      </c>
      <c r="G34" s="23" t="s">
        <v>1555</v>
      </c>
      <c r="H34" s="23" t="s">
        <v>1556</v>
      </c>
      <c r="I34" s="24">
        <v>50</v>
      </c>
      <c r="J34" s="25" t="str">
        <f t="shared" si="0"/>
        <v>B</v>
      </c>
      <c r="K34" s="26">
        <f t="shared" si="1"/>
        <v>37500</v>
      </c>
      <c r="L34" s="26">
        <f t="shared" si="2"/>
        <v>12500</v>
      </c>
      <c r="M34" s="20" t="str">
        <f>VLOOKUP(D34,'Hitlist A1500 ml Nov''21'!D:D,1,FALSE)</f>
        <v>369-0017920</v>
      </c>
      <c r="N34" s="27"/>
    </row>
    <row r="35" spans="2:14" s="20" customFormat="1" ht="15" x14ac:dyDescent="0.25">
      <c r="B35" s="21">
        <v>22</v>
      </c>
      <c r="C35" s="22" t="s">
        <v>1597</v>
      </c>
      <c r="D35" s="83" t="s">
        <v>137</v>
      </c>
      <c r="E35" s="21" t="s">
        <v>1771</v>
      </c>
      <c r="F35" s="23" t="s">
        <v>138</v>
      </c>
      <c r="G35" s="23" t="s">
        <v>1395</v>
      </c>
      <c r="H35" s="23" t="s">
        <v>1605</v>
      </c>
      <c r="I35" s="24">
        <v>280</v>
      </c>
      <c r="J35" s="25" t="str">
        <f t="shared" si="0"/>
        <v>D</v>
      </c>
      <c r="K35" s="26">
        <f t="shared" si="1"/>
        <v>420000</v>
      </c>
      <c r="L35" s="26">
        <f t="shared" si="2"/>
        <v>140000</v>
      </c>
      <c r="M35" s="20" t="str">
        <f>VLOOKUP(D35,'Hitlist A1500 ml Nov''21'!D:D,1,FALSE)</f>
        <v>369-0012917</v>
      </c>
      <c r="N35" s="27"/>
    </row>
    <row r="36" spans="2:14" s="20" customFormat="1" ht="15" x14ac:dyDescent="0.25">
      <c r="B36" s="21">
        <v>23</v>
      </c>
      <c r="C36" s="75" t="s">
        <v>1597</v>
      </c>
      <c r="D36" s="83" t="s">
        <v>960</v>
      </c>
      <c r="E36" s="21" t="s">
        <v>1771</v>
      </c>
      <c r="F36" s="23" t="s">
        <v>961</v>
      </c>
      <c r="G36" s="23" t="s">
        <v>1244</v>
      </c>
      <c r="H36" s="23" t="s">
        <v>1606</v>
      </c>
      <c r="I36" s="24">
        <v>20</v>
      </c>
      <c r="J36" s="25" t="str">
        <f t="shared" si="0"/>
        <v>A</v>
      </c>
      <c r="K36" s="26">
        <f t="shared" si="1"/>
        <v>7500</v>
      </c>
      <c r="L36" s="26">
        <f t="shared" si="2"/>
        <v>2500</v>
      </c>
      <c r="M36" s="20" t="str">
        <f>VLOOKUP(D36,'Hitlist A1500 ml Nov''21'!D:D,1,FALSE)</f>
        <v>369-0000713</v>
      </c>
      <c r="N36" s="27"/>
    </row>
    <row r="37" spans="2:14" s="20" customFormat="1" ht="15" x14ac:dyDescent="0.25">
      <c r="B37" s="21">
        <v>24</v>
      </c>
      <c r="C37" s="22" t="s">
        <v>1597</v>
      </c>
      <c r="D37" s="83" t="s">
        <v>357</v>
      </c>
      <c r="E37" s="21" t="s">
        <v>1771</v>
      </c>
      <c r="F37" s="23" t="s">
        <v>358</v>
      </c>
      <c r="G37" s="23" t="s">
        <v>1279</v>
      </c>
      <c r="H37" s="23" t="s">
        <v>1607</v>
      </c>
      <c r="I37" s="24">
        <v>50</v>
      </c>
      <c r="J37" s="25" t="str">
        <f t="shared" si="0"/>
        <v>B</v>
      </c>
      <c r="K37" s="26">
        <f t="shared" si="1"/>
        <v>37500</v>
      </c>
      <c r="L37" s="26">
        <f t="shared" si="2"/>
        <v>12500</v>
      </c>
      <c r="M37" s="20" t="str">
        <f>VLOOKUP(D37,'Hitlist A1500 ml Nov''21'!D:D,1,FALSE)</f>
        <v>369-0013029</v>
      </c>
      <c r="N37" s="27"/>
    </row>
    <row r="38" spans="2:14" s="20" customFormat="1" ht="15" x14ac:dyDescent="0.25">
      <c r="B38" s="21">
        <v>25</v>
      </c>
      <c r="C38" s="22" t="s">
        <v>1597</v>
      </c>
      <c r="D38" s="83" t="s">
        <v>307</v>
      </c>
      <c r="E38" s="21" t="s">
        <v>1771</v>
      </c>
      <c r="F38" s="23" t="s">
        <v>308</v>
      </c>
      <c r="G38" s="23" t="s">
        <v>1608</v>
      </c>
      <c r="H38" s="23" t="s">
        <v>1609</v>
      </c>
      <c r="I38" s="24">
        <v>100</v>
      </c>
      <c r="J38" s="25" t="str">
        <f t="shared" si="0"/>
        <v>C</v>
      </c>
      <c r="K38" s="26">
        <f t="shared" si="1"/>
        <v>115000</v>
      </c>
      <c r="L38" s="26">
        <f t="shared" si="2"/>
        <v>35000</v>
      </c>
      <c r="M38" s="20" t="str">
        <f>VLOOKUP(D38,'Hitlist A1500 ml Nov''21'!D:D,1,FALSE)</f>
        <v>069-0002331</v>
      </c>
      <c r="N38" s="27"/>
    </row>
    <row r="39" spans="2:14" s="20" customFormat="1" ht="15" x14ac:dyDescent="0.25">
      <c r="B39" s="21">
        <v>26</v>
      </c>
      <c r="C39" s="22" t="s">
        <v>1616</v>
      </c>
      <c r="D39" s="83" t="s">
        <v>211</v>
      </c>
      <c r="E39" s="21" t="s">
        <v>1771</v>
      </c>
      <c r="F39" s="23" t="s">
        <v>212</v>
      </c>
      <c r="G39" s="23" t="s">
        <v>1445</v>
      </c>
      <c r="H39" s="23" t="s">
        <v>1626</v>
      </c>
      <c r="I39" s="24">
        <v>362</v>
      </c>
      <c r="J39" s="25" t="str">
        <f t="shared" si="0"/>
        <v>D</v>
      </c>
      <c r="K39" s="26">
        <f t="shared" si="1"/>
        <v>543000</v>
      </c>
      <c r="L39" s="26">
        <f t="shared" si="2"/>
        <v>181000</v>
      </c>
      <c r="M39" s="20" t="str">
        <f>VLOOKUP(D39,'Hitlist A1500 ml Nov''21'!D:D,1,FALSE)</f>
        <v>369-0012908</v>
      </c>
      <c r="N39" s="27"/>
    </row>
    <row r="40" spans="2:14" s="20" customFormat="1" ht="15" x14ac:dyDescent="0.25">
      <c r="B40" s="21">
        <v>27</v>
      </c>
      <c r="C40" s="22" t="s">
        <v>1616</v>
      </c>
      <c r="D40" s="83" t="s">
        <v>409</v>
      </c>
      <c r="E40" s="21" t="s">
        <v>1771</v>
      </c>
      <c r="F40" s="23" t="s">
        <v>410</v>
      </c>
      <c r="G40" s="23" t="s">
        <v>1551</v>
      </c>
      <c r="H40" s="23" t="s">
        <v>1627</v>
      </c>
      <c r="I40" s="24">
        <v>50</v>
      </c>
      <c r="J40" s="25" t="str">
        <f t="shared" si="0"/>
        <v>B</v>
      </c>
      <c r="K40" s="26">
        <f t="shared" si="1"/>
        <v>37500</v>
      </c>
      <c r="L40" s="26">
        <f t="shared" si="2"/>
        <v>12500</v>
      </c>
      <c r="M40" s="20" t="str">
        <f>VLOOKUP(D40,'Hitlist A1500 ml Nov''21'!D:D,1,FALSE)</f>
        <v>369-0002034</v>
      </c>
      <c r="N40" s="27"/>
    </row>
    <row r="41" spans="2:14" s="20" customFormat="1" ht="15" x14ac:dyDescent="0.25">
      <c r="B41" s="21">
        <v>28</v>
      </c>
      <c r="C41" s="22" t="s">
        <v>1633</v>
      </c>
      <c r="D41" s="83" t="s">
        <v>435</v>
      </c>
      <c r="E41" s="21" t="s">
        <v>1771</v>
      </c>
      <c r="F41" s="23" t="s">
        <v>436</v>
      </c>
      <c r="G41" s="23" t="s">
        <v>1644</v>
      </c>
      <c r="H41" s="23" t="s">
        <v>1645</v>
      </c>
      <c r="I41" s="24">
        <v>25</v>
      </c>
      <c r="J41" s="25" t="str">
        <f t="shared" si="0"/>
        <v>A</v>
      </c>
      <c r="K41" s="26">
        <f t="shared" si="1"/>
        <v>9375</v>
      </c>
      <c r="L41" s="26">
        <f t="shared" si="2"/>
        <v>3125</v>
      </c>
      <c r="M41" s="20" t="str">
        <f>VLOOKUP(D41,'Hitlist A1500 ml Nov''21'!D:D,1,FALSE)</f>
        <v>069-0002348</v>
      </c>
      <c r="N41" s="27"/>
    </row>
    <row r="42" spans="2:14" s="20" customFormat="1" ht="15" x14ac:dyDescent="0.25">
      <c r="B42" s="21">
        <v>29</v>
      </c>
      <c r="C42" s="22" t="s">
        <v>1633</v>
      </c>
      <c r="D42" s="83" t="s">
        <v>467</v>
      </c>
      <c r="E42" s="21" t="s">
        <v>1771</v>
      </c>
      <c r="F42" s="23" t="s">
        <v>468</v>
      </c>
      <c r="G42" s="23" t="s">
        <v>1646</v>
      </c>
      <c r="H42" s="23" t="s">
        <v>1647</v>
      </c>
      <c r="I42" s="24">
        <v>25</v>
      </c>
      <c r="J42" s="25" t="str">
        <f t="shared" si="0"/>
        <v>A</v>
      </c>
      <c r="K42" s="26">
        <f t="shared" si="1"/>
        <v>9375</v>
      </c>
      <c r="L42" s="26">
        <f t="shared" si="2"/>
        <v>3125</v>
      </c>
      <c r="M42" s="20" t="str">
        <f>VLOOKUP(D42,'Hitlist A1500 ml Nov''21'!D:D,1,FALSE)</f>
        <v>369-0001020</v>
      </c>
      <c r="N42" s="27"/>
    </row>
    <row r="43" spans="2:14" s="20" customFormat="1" ht="15" x14ac:dyDescent="0.25">
      <c r="B43" s="21">
        <v>30</v>
      </c>
      <c r="C43" s="22" t="s">
        <v>1633</v>
      </c>
      <c r="D43" s="83" t="s">
        <v>305</v>
      </c>
      <c r="E43" s="21" t="s">
        <v>1771</v>
      </c>
      <c r="F43" s="23" t="s">
        <v>306</v>
      </c>
      <c r="G43" s="23" t="s">
        <v>1648</v>
      </c>
      <c r="H43" s="23" t="s">
        <v>1649</v>
      </c>
      <c r="I43" s="24">
        <v>200</v>
      </c>
      <c r="J43" s="25" t="str">
        <f t="shared" si="0"/>
        <v>D</v>
      </c>
      <c r="K43" s="26">
        <f t="shared" si="1"/>
        <v>300000</v>
      </c>
      <c r="L43" s="26">
        <f t="shared" si="2"/>
        <v>100000</v>
      </c>
      <c r="M43" s="20" t="str">
        <f>VLOOKUP(D43,'Hitlist A1500 ml Nov''21'!D:D,1,FALSE)</f>
        <v>369-0018098</v>
      </c>
      <c r="N43" s="27"/>
    </row>
    <row r="44" spans="2:14" s="20" customFormat="1" ht="15" x14ac:dyDescent="0.25">
      <c r="B44" s="21">
        <v>31</v>
      </c>
      <c r="C44" s="22" t="s">
        <v>1667</v>
      </c>
      <c r="D44" s="83" t="s">
        <v>331</v>
      </c>
      <c r="E44" s="21" t="s">
        <v>1771</v>
      </c>
      <c r="F44" s="23" t="s">
        <v>332</v>
      </c>
      <c r="G44" s="23" t="s">
        <v>1058</v>
      </c>
      <c r="H44" s="23" t="s">
        <v>1674</v>
      </c>
      <c r="I44" s="24">
        <v>25</v>
      </c>
      <c r="J44" s="25" t="str">
        <f t="shared" si="0"/>
        <v>A</v>
      </c>
      <c r="K44" s="26">
        <f t="shared" si="1"/>
        <v>9375</v>
      </c>
      <c r="L44" s="26">
        <f t="shared" si="2"/>
        <v>3125</v>
      </c>
      <c r="M44" s="20" t="str">
        <f>VLOOKUP(D44,'Hitlist A1500 ml Nov''21'!D:D,1,FALSE)</f>
        <v>369-0014375</v>
      </c>
      <c r="N44" s="27"/>
    </row>
    <row r="45" spans="2:14" s="20" customFormat="1" ht="15" x14ac:dyDescent="0.25">
      <c r="B45" s="21">
        <v>32</v>
      </c>
      <c r="C45" s="22" t="s">
        <v>1667</v>
      </c>
      <c r="D45" s="83" t="s">
        <v>131</v>
      </c>
      <c r="E45" s="21" t="s">
        <v>1771</v>
      </c>
      <c r="F45" s="23" t="s">
        <v>132</v>
      </c>
      <c r="G45" s="23" t="s">
        <v>1304</v>
      </c>
      <c r="H45" s="23" t="s">
        <v>1675</v>
      </c>
      <c r="I45" s="24">
        <v>290</v>
      </c>
      <c r="J45" s="25" t="str">
        <f t="shared" si="0"/>
        <v>D</v>
      </c>
      <c r="K45" s="26">
        <f t="shared" si="1"/>
        <v>435000</v>
      </c>
      <c r="L45" s="26">
        <f t="shared" si="2"/>
        <v>145000</v>
      </c>
      <c r="M45" s="20" t="str">
        <f>VLOOKUP(D45,'Hitlist A1500 ml Nov''21'!D:D,1,FALSE)</f>
        <v>369-0012930</v>
      </c>
      <c r="N45" s="27"/>
    </row>
    <row r="46" spans="2:14" s="20" customFormat="1" ht="15" x14ac:dyDescent="0.25">
      <c r="B46" s="21">
        <v>33</v>
      </c>
      <c r="C46" s="22" t="s">
        <v>1667</v>
      </c>
      <c r="D46" s="83" t="s">
        <v>193</v>
      </c>
      <c r="E46" s="21" t="s">
        <v>1771</v>
      </c>
      <c r="F46" s="23" t="s">
        <v>194</v>
      </c>
      <c r="G46" s="23" t="s">
        <v>1676</v>
      </c>
      <c r="H46" s="23" t="s">
        <v>1677</v>
      </c>
      <c r="I46" s="24">
        <v>100</v>
      </c>
      <c r="J46" s="25" t="str">
        <f t="shared" si="0"/>
        <v>C</v>
      </c>
      <c r="K46" s="26">
        <f t="shared" si="1"/>
        <v>115000</v>
      </c>
      <c r="L46" s="26">
        <f t="shared" si="2"/>
        <v>35000</v>
      </c>
      <c r="M46" s="20" t="str">
        <f>VLOOKUP(D46,'Hitlist A1500 ml Nov''21'!D:D,1,FALSE)</f>
        <v>069-0000273</v>
      </c>
      <c r="N46" s="27"/>
    </row>
    <row r="47" spans="2:14" s="20" customFormat="1" ht="15" x14ac:dyDescent="0.25">
      <c r="B47" s="21">
        <v>34</v>
      </c>
      <c r="C47" s="22" t="s">
        <v>1696</v>
      </c>
      <c r="D47" s="83" t="s">
        <v>1193</v>
      </c>
      <c r="E47" s="21" t="s">
        <v>1771</v>
      </c>
      <c r="F47" s="23" t="s">
        <v>1194</v>
      </c>
      <c r="G47" s="23" t="s">
        <v>1709</v>
      </c>
      <c r="H47" s="23" t="s">
        <v>1710</v>
      </c>
      <c r="I47" s="24">
        <v>200</v>
      </c>
      <c r="J47" s="25" t="str">
        <f t="shared" si="0"/>
        <v>D</v>
      </c>
      <c r="K47" s="26">
        <f t="shared" si="1"/>
        <v>300000</v>
      </c>
      <c r="L47" s="26">
        <f t="shared" si="2"/>
        <v>100000</v>
      </c>
      <c r="M47" s="20" t="str">
        <f>VLOOKUP(D47,'Hitlist A1500 ml Nov''21'!D:D,1,FALSE)</f>
        <v>369-0016760</v>
      </c>
      <c r="N47" s="27"/>
    </row>
    <row r="48" spans="2:14" s="20" customFormat="1" ht="15" x14ac:dyDescent="0.25">
      <c r="B48" s="21">
        <v>35</v>
      </c>
      <c r="C48" s="22" t="s">
        <v>1696</v>
      </c>
      <c r="D48" s="83" t="s">
        <v>387</v>
      </c>
      <c r="E48" s="21" t="s">
        <v>1771</v>
      </c>
      <c r="F48" s="23" t="s">
        <v>388</v>
      </c>
      <c r="G48" s="23" t="s">
        <v>1711</v>
      </c>
      <c r="H48" s="23" t="s">
        <v>1712</v>
      </c>
      <c r="I48" s="24">
        <v>25</v>
      </c>
      <c r="J48" s="25" t="str">
        <f t="shared" si="0"/>
        <v>A</v>
      </c>
      <c r="K48" s="26">
        <f t="shared" si="1"/>
        <v>9375</v>
      </c>
      <c r="L48" s="26">
        <f t="shared" si="2"/>
        <v>3125</v>
      </c>
      <c r="M48" s="20" t="str">
        <f>VLOOKUP(D48,'Hitlist A1500 ml Nov''21'!D:D,1,FALSE)</f>
        <v>069-0002915</v>
      </c>
      <c r="N48" s="27"/>
    </row>
    <row r="49" spans="2:14" s="20" customFormat="1" ht="15" x14ac:dyDescent="0.25">
      <c r="B49" s="21">
        <v>36</v>
      </c>
      <c r="C49" s="22" t="s">
        <v>1696</v>
      </c>
      <c r="D49" s="83" t="s">
        <v>704</v>
      </c>
      <c r="E49" s="21" t="s">
        <v>1771</v>
      </c>
      <c r="F49" s="23" t="s">
        <v>705</v>
      </c>
      <c r="G49" s="23" t="s">
        <v>1713</v>
      </c>
      <c r="H49" s="23" t="s">
        <v>1714</v>
      </c>
      <c r="I49" s="24">
        <v>15</v>
      </c>
      <c r="J49" s="25" t="str">
        <f t="shared" si="0"/>
        <v>A</v>
      </c>
      <c r="K49" s="26">
        <f t="shared" si="1"/>
        <v>5625</v>
      </c>
      <c r="L49" s="26">
        <f t="shared" si="2"/>
        <v>1875</v>
      </c>
      <c r="M49" s="20" t="str">
        <f>VLOOKUP(D49,'Hitlist A1500 ml Nov''21'!D:D,1,FALSE)</f>
        <v>369-0012810</v>
      </c>
      <c r="N49" s="27"/>
    </row>
    <row r="50" spans="2:14" s="20" customFormat="1" ht="15" x14ac:dyDescent="0.25">
      <c r="B50" s="21">
        <v>37</v>
      </c>
      <c r="C50" s="22" t="s">
        <v>1477</v>
      </c>
      <c r="D50" s="83" t="s">
        <v>131</v>
      </c>
      <c r="E50" s="21" t="s">
        <v>1771</v>
      </c>
      <c r="F50" s="23" t="s">
        <v>132</v>
      </c>
      <c r="G50" s="23" t="s">
        <v>1304</v>
      </c>
      <c r="H50" s="23" t="s">
        <v>1492</v>
      </c>
      <c r="I50" s="24">
        <v>200</v>
      </c>
      <c r="J50" s="25" t="str">
        <f t="shared" si="0"/>
        <v>D</v>
      </c>
      <c r="K50" s="26">
        <f t="shared" si="1"/>
        <v>300000</v>
      </c>
      <c r="L50" s="26">
        <f t="shared" si="2"/>
        <v>100000</v>
      </c>
      <c r="M50" s="20" t="str">
        <f>VLOOKUP(D50,'Hitlist A1500 ml Nov''21'!D:D,1,FALSE)</f>
        <v>369-0012930</v>
      </c>
      <c r="N50" s="27"/>
    </row>
    <row r="51" spans="2:14" s="20" customFormat="1" ht="15" x14ac:dyDescent="0.25">
      <c r="B51" s="21">
        <v>38</v>
      </c>
      <c r="C51" s="22" t="s">
        <v>1477</v>
      </c>
      <c r="D51" s="83" t="s">
        <v>544</v>
      </c>
      <c r="E51" s="21" t="s">
        <v>1771</v>
      </c>
      <c r="F51" s="23" t="s">
        <v>545</v>
      </c>
      <c r="G51" s="23" t="s">
        <v>1493</v>
      </c>
      <c r="H51" s="23" t="s">
        <v>1494</v>
      </c>
      <c r="I51" s="24">
        <v>15</v>
      </c>
      <c r="J51" s="25" t="str">
        <f t="shared" si="0"/>
        <v>A</v>
      </c>
      <c r="K51" s="26">
        <f t="shared" si="1"/>
        <v>5625</v>
      </c>
      <c r="L51" s="26">
        <f t="shared" si="2"/>
        <v>1875</v>
      </c>
      <c r="M51" s="20" t="str">
        <f>VLOOKUP(D51,'Hitlist A1500 ml Nov''21'!D:D,1,FALSE)</f>
        <v>369-0006199</v>
      </c>
      <c r="N51" s="27"/>
    </row>
    <row r="52" spans="2:14" s="20" customFormat="1" ht="15" x14ac:dyDescent="0.25">
      <c r="B52" s="21"/>
      <c r="C52" s="22"/>
      <c r="D52" s="83"/>
      <c r="E52" s="21"/>
      <c r="F52" s="23"/>
      <c r="G52" s="23"/>
      <c r="H52" s="23"/>
      <c r="I52" s="24"/>
      <c r="J52" s="25" t="str">
        <f t="shared" si="0"/>
        <v/>
      </c>
      <c r="K52" s="26">
        <f t="shared" si="1"/>
        <v>0</v>
      </c>
      <c r="L52" s="26">
        <f t="shared" si="2"/>
        <v>0</v>
      </c>
      <c r="M52" s="20" t="e">
        <f>VLOOKUP(D52,'Hitlist A1500 ml Nov''21'!D:D,1,FALSE)</f>
        <v>#N/A</v>
      </c>
      <c r="N52" s="27"/>
    </row>
    <row r="53" spans="2:14" x14ac:dyDescent="0.25">
      <c r="J53" s="28"/>
      <c r="K53" s="29"/>
      <c r="L53" s="29"/>
      <c r="M53" s="29"/>
    </row>
    <row r="54" spans="2:14" ht="21" customHeight="1" x14ac:dyDescent="0.25">
      <c r="H54" s="30" t="s">
        <v>29</v>
      </c>
      <c r="I54" s="31">
        <f>SUM(I13:I52)</f>
        <v>3347</v>
      </c>
      <c r="K54" s="32">
        <f>SUM(K13:K52)</f>
        <v>4060500</v>
      </c>
      <c r="L54" s="32">
        <f>SUM(L13:L52)</f>
        <v>1343500</v>
      </c>
    </row>
    <row r="55" spans="2:14" s="14" customFormat="1" x14ac:dyDescent="0.25">
      <c r="D55" s="20"/>
      <c r="K55" s="15"/>
      <c r="L55" s="15"/>
      <c r="M55" s="15"/>
    </row>
    <row r="56" spans="2:14" x14ac:dyDescent="0.25">
      <c r="C56" s="84"/>
      <c r="I56" s="84"/>
      <c r="J56" s="84"/>
      <c r="K56" s="33"/>
      <c r="L56" s="33"/>
      <c r="M56" s="33"/>
    </row>
    <row r="57" spans="2:14" x14ac:dyDescent="0.25">
      <c r="C57" s="84"/>
      <c r="I57" s="84"/>
      <c r="J57" s="84"/>
      <c r="K57" s="33"/>
      <c r="L57" s="33"/>
      <c r="M57" s="33"/>
    </row>
    <row r="58" spans="2:14" x14ac:dyDescent="0.25">
      <c r="C58" s="84"/>
      <c r="I58" s="84"/>
      <c r="J58" s="84"/>
      <c r="K58" s="33"/>
      <c r="L58" s="33"/>
      <c r="M58" s="33"/>
    </row>
  </sheetData>
  <protectedRanges>
    <protectedRange password="F80F" sqref="I9 L9:M10 J11:J15 K12:L15 K10 K54:L54 K53:M53 K55:M65552 J16:L52" name="Range1"/>
    <protectedRange password="F80F" sqref="M3 I3 I5:I8 L5:M8" name="Range1_1_1"/>
  </protectedRanges>
  <autoFilter ref="A13:XEZ52"/>
  <mergeCells count="9">
    <mergeCell ref="B1:C1"/>
    <mergeCell ref="D2:K2"/>
    <mergeCell ref="L3:M3"/>
    <mergeCell ref="B11:B12"/>
    <mergeCell ref="C11:C12"/>
    <mergeCell ref="E11:E12"/>
    <mergeCell ref="G11:G12"/>
    <mergeCell ref="I11:I12"/>
    <mergeCell ref="K11:L11"/>
  </mergeCells>
  <dataValidations count="1">
    <dataValidation type="list" allowBlank="1" showInputMessage="1" showErrorMessage="1" promptTitle="Pilih Produk ( SKU )" prompt="Pilih produk Promo" sqref="B1">
      <formula1>$XEU$1:$XEU$6</formula1>
    </dataValidation>
  </dataValidations>
  <printOptions horizontalCentered="1"/>
  <pageMargins left="0" right="0" top="0" bottom="0" header="0" footer="0"/>
  <pageSetup paperSize="9" scale="80" orientation="landscape" horizontalDpi="360" verticalDpi="360"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FF00"/>
  </sheetPr>
  <dimension ref="B1:XEV41"/>
  <sheetViews>
    <sheetView showGridLines="0" zoomScale="80" zoomScaleNormal="80" workbookViewId="0">
      <pane xSplit="8" ySplit="13" topLeftCell="I33" activePane="bottomRight" state="frozen"/>
      <selection pane="topRight" activeCell="I1" sqref="I1"/>
      <selection pane="bottomLeft" activeCell="A13" sqref="A13"/>
      <selection pane="bottomRight" sqref="A1:M37"/>
    </sheetView>
  </sheetViews>
  <sheetFormatPr defaultColWidth="9.140625" defaultRowHeight="12.75" x14ac:dyDescent="0.25"/>
  <cols>
    <col min="1" max="1" width="2.5703125" style="1" customWidth="1"/>
    <col min="2" max="2" width="6.85546875" style="1" customWidth="1"/>
    <col min="3" max="3" width="8.140625" style="1" customWidth="1"/>
    <col min="4" max="4" width="17.140625" style="84" customWidth="1"/>
    <col min="5" max="5" width="7.5703125" style="1" customWidth="1"/>
    <col min="6" max="6" width="21.140625" style="1" customWidth="1"/>
    <col min="7" max="7" width="48" style="1" customWidth="1"/>
    <col min="8" max="8" width="14.28515625" style="1" customWidth="1"/>
    <col min="9" max="9" width="13.7109375" style="1" customWidth="1"/>
    <col min="10" max="10" width="10" style="1" bestFit="1" customWidth="1"/>
    <col min="11" max="11" width="13" style="2" customWidth="1"/>
    <col min="12" max="12" width="14.28515625" style="2" customWidth="1"/>
    <col min="13" max="13" width="11.5703125" style="2" bestFit="1" customWidth="1"/>
    <col min="14" max="14" width="9.140625" style="1" customWidth="1"/>
    <col min="15" max="15" width="10.28515625" style="1" bestFit="1" customWidth="1"/>
    <col min="16" max="17" width="9.140625" style="1" customWidth="1"/>
    <col min="18" max="16374" width="9.140625" style="1"/>
    <col min="16375" max="16375" width="14.140625" style="1" bestFit="1" customWidth="1"/>
    <col min="16376" max="16376" width="51.85546875" style="1" customWidth="1"/>
    <col min="16377" max="16380" width="9.140625" style="1" customWidth="1"/>
    <col min="16381" max="16384" width="9.140625" style="1"/>
  </cols>
  <sheetData>
    <row r="1" spans="2:15 16373:16376" x14ac:dyDescent="0.25">
      <c r="B1" s="125" t="s">
        <v>890</v>
      </c>
      <c r="C1" s="126"/>
      <c r="XEU1" s="1" t="s">
        <v>1</v>
      </c>
      <c r="XEV1" s="2" t="s">
        <v>2</v>
      </c>
    </row>
    <row r="2" spans="2:15 16373:16376" ht="23.25" x14ac:dyDescent="0.25">
      <c r="D2" s="127" t="str">
        <f>VLOOKUP(B1,XEU1:XEV6,2,0)</f>
        <v>PROGRAM TRADE PROMO  AQUA 1500 ML</v>
      </c>
      <c r="E2" s="127"/>
      <c r="F2" s="127"/>
      <c r="G2" s="127"/>
      <c r="H2" s="127"/>
      <c r="I2" s="127"/>
      <c r="J2" s="127"/>
      <c r="K2" s="127"/>
      <c r="N2" s="2"/>
      <c r="XEU2" s="1" t="s">
        <v>3</v>
      </c>
      <c r="XEV2" s="2" t="s">
        <v>4</v>
      </c>
    </row>
    <row r="3" spans="2:15 16373:16376" x14ac:dyDescent="0.25">
      <c r="H3" s="3"/>
      <c r="I3" s="4"/>
      <c r="J3" s="5"/>
      <c r="L3" s="128" t="s">
        <v>32</v>
      </c>
      <c r="M3" s="128"/>
      <c r="N3" s="5"/>
      <c r="XEU3" s="1" t="s">
        <v>5</v>
      </c>
      <c r="XEV3" s="2" t="s">
        <v>6</v>
      </c>
    </row>
    <row r="4" spans="2:15 16373:16376" ht="17.25" customHeight="1" x14ac:dyDescent="0.25">
      <c r="K4" s="1"/>
      <c r="L4" s="6" t="s">
        <v>7</v>
      </c>
      <c r="M4" s="6" t="s">
        <v>33</v>
      </c>
      <c r="N4" s="5"/>
      <c r="XEU4" s="1" t="s">
        <v>890</v>
      </c>
      <c r="XEV4" s="2" t="s">
        <v>8</v>
      </c>
    </row>
    <row r="5" spans="2:15 16373:16376" x14ac:dyDescent="0.25">
      <c r="H5" s="84" t="s">
        <v>9</v>
      </c>
      <c r="I5" s="4" t="s">
        <v>70</v>
      </c>
      <c r="J5" s="5"/>
      <c r="K5" s="1"/>
      <c r="L5" s="4">
        <v>375</v>
      </c>
      <c r="M5" s="4">
        <v>125</v>
      </c>
      <c r="N5" s="7"/>
      <c r="O5" s="8"/>
      <c r="XEU5" s="1" t="s">
        <v>0</v>
      </c>
      <c r="XEV5" s="2" t="s">
        <v>68</v>
      </c>
    </row>
    <row r="6" spans="2:15 16373:16376" s="10" customFormat="1" ht="16.5" customHeight="1" x14ac:dyDescent="0.25">
      <c r="B6" s="9" t="s">
        <v>1022</v>
      </c>
      <c r="D6" s="81"/>
      <c r="H6" s="11" t="s">
        <v>10</v>
      </c>
      <c r="I6" s="4" t="s">
        <v>71</v>
      </c>
      <c r="J6" s="5"/>
      <c r="K6" s="1"/>
      <c r="L6" s="4">
        <v>750</v>
      </c>
      <c r="M6" s="4">
        <v>250</v>
      </c>
      <c r="N6" s="7"/>
      <c r="O6" s="8"/>
      <c r="XEU6" s="1" t="s">
        <v>66</v>
      </c>
      <c r="XEV6" s="2" t="s">
        <v>67</v>
      </c>
    </row>
    <row r="7" spans="2:15 16373:16376" s="9" customFormat="1" ht="15.75" x14ac:dyDescent="0.25">
      <c r="B7" s="9" t="str">
        <f>REKAP!B5</f>
        <v>Periode 01 - 31 NOVEMBER 2021</v>
      </c>
      <c r="D7" s="82"/>
      <c r="H7" s="11" t="s">
        <v>11</v>
      </c>
      <c r="I7" s="4" t="s">
        <v>72</v>
      </c>
      <c r="J7" s="12"/>
      <c r="L7" s="4">
        <v>1150</v>
      </c>
      <c r="M7" s="4">
        <v>350</v>
      </c>
      <c r="N7" s="13"/>
      <c r="O7" s="8"/>
      <c r="XEU7" s="1"/>
      <c r="XEV7" s="3"/>
    </row>
    <row r="8" spans="2:15 16373:16376" s="9" customFormat="1" ht="15.75" x14ac:dyDescent="0.25">
      <c r="D8" s="82"/>
      <c r="H8" s="11" t="s">
        <v>69</v>
      </c>
      <c r="I8" s="4" t="s">
        <v>73</v>
      </c>
      <c r="J8" s="12"/>
      <c r="L8" s="4">
        <v>1500</v>
      </c>
      <c r="M8" s="4">
        <v>500</v>
      </c>
      <c r="N8" s="13"/>
      <c r="O8" s="8"/>
      <c r="XEU8" s="1"/>
      <c r="XEV8" s="3"/>
    </row>
    <row r="9" spans="2:15 16373:16376" s="9" customFormat="1" ht="15.75" x14ac:dyDescent="0.25">
      <c r="D9" s="82"/>
      <c r="H9" s="11"/>
      <c r="I9" s="4"/>
      <c r="J9" s="12"/>
      <c r="L9" s="4"/>
      <c r="M9" s="4"/>
      <c r="N9" s="7"/>
      <c r="O9" s="8"/>
      <c r="XEU9" s="1"/>
      <c r="XEV9" s="3"/>
    </row>
    <row r="10" spans="2:15 16373:16376" s="14" customFormat="1" ht="13.5" thickBot="1" x14ac:dyDescent="0.3">
      <c r="D10" s="20"/>
      <c r="J10" s="15"/>
      <c r="K10" s="15"/>
      <c r="L10" s="15"/>
      <c r="M10" s="15"/>
      <c r="N10" s="15"/>
      <c r="XEU10" s="1"/>
      <c r="XEV10" s="3"/>
    </row>
    <row r="11" spans="2:15 16373:16376" s="14" customFormat="1" ht="30.75" customHeight="1" x14ac:dyDescent="0.25">
      <c r="B11" s="129" t="s">
        <v>12</v>
      </c>
      <c r="C11" s="131" t="s">
        <v>14</v>
      </c>
      <c r="D11" s="85" t="s">
        <v>15</v>
      </c>
      <c r="E11" s="131" t="s">
        <v>16</v>
      </c>
      <c r="F11" s="85" t="s">
        <v>13</v>
      </c>
      <c r="G11" s="131" t="s">
        <v>17</v>
      </c>
      <c r="H11" s="85" t="s">
        <v>18</v>
      </c>
      <c r="I11" s="133" t="s">
        <v>19</v>
      </c>
      <c r="J11" s="16" t="s">
        <v>20</v>
      </c>
      <c r="K11" s="135" t="s">
        <v>21</v>
      </c>
      <c r="L11" s="136"/>
    </row>
    <row r="12" spans="2:15 16373:16376" s="20" customFormat="1" ht="32.25" customHeight="1" thickBot="1" x14ac:dyDescent="0.3">
      <c r="B12" s="130"/>
      <c r="C12" s="132"/>
      <c r="D12" s="86" t="s">
        <v>22</v>
      </c>
      <c r="E12" s="132"/>
      <c r="F12" s="86" t="s">
        <v>22</v>
      </c>
      <c r="G12" s="132"/>
      <c r="H12" s="86" t="s">
        <v>23</v>
      </c>
      <c r="I12" s="134"/>
      <c r="J12" s="17" t="s">
        <v>23</v>
      </c>
      <c r="K12" s="18" t="s">
        <v>24</v>
      </c>
      <c r="L12" s="19" t="s">
        <v>25</v>
      </c>
    </row>
    <row r="13" spans="2:15 16373:16376" s="14" customFormat="1" x14ac:dyDescent="0.25">
      <c r="D13" s="20"/>
      <c r="J13" s="15"/>
      <c r="K13" s="15"/>
      <c r="L13" s="15"/>
      <c r="XES13" s="84" t="s">
        <v>9</v>
      </c>
      <c r="XET13" s="1" t="s">
        <v>1</v>
      </c>
      <c r="XEU13" s="1" t="s">
        <v>26</v>
      </c>
    </row>
    <row r="14" spans="2:15 16373:16376" s="20" customFormat="1" ht="15" x14ac:dyDescent="0.25">
      <c r="B14" s="21">
        <v>1</v>
      </c>
      <c r="C14" s="22" t="s">
        <v>1156</v>
      </c>
      <c r="D14" s="83" t="s">
        <v>624</v>
      </c>
      <c r="E14" s="21" t="s">
        <v>1771</v>
      </c>
      <c r="F14" s="23" t="s">
        <v>625</v>
      </c>
      <c r="G14" s="23" t="s">
        <v>1159</v>
      </c>
      <c r="H14" s="83" t="s">
        <v>1160</v>
      </c>
      <c r="I14" s="24">
        <v>15</v>
      </c>
      <c r="J14" s="25" t="str">
        <f>IF($B$1="AQUA 1500 ML",IF(I14&lt;=1,"",IF(I14&lt;=49,"A",IF(I14&lt;=99,"B",IF(I14&lt;=199,"C","D")))))</f>
        <v>A</v>
      </c>
      <c r="K14" s="26">
        <f>IFERROR(VLOOKUP(J14,$H$5:$L$9,5,0)*I14,0)</f>
        <v>5625</v>
      </c>
      <c r="L14" s="26">
        <f>IFERROR(VLOOKUP(J14,$H$5:$M$9,6,0),0)*I14</f>
        <v>1875</v>
      </c>
      <c r="M14" s="20" t="str">
        <f>VLOOKUP(D14,'Hitlist A1500 ml Nov''21'!D:D,1,FALSE)</f>
        <v>745-0001272</v>
      </c>
      <c r="N14" s="27"/>
      <c r="O14" s="14"/>
      <c r="XES14" s="11" t="s">
        <v>10</v>
      </c>
      <c r="XET14" s="1" t="s">
        <v>1</v>
      </c>
      <c r="XEU14" s="3" t="s">
        <v>27</v>
      </c>
    </row>
    <row r="15" spans="2:15 16373:16376" s="20" customFormat="1" ht="15" x14ac:dyDescent="0.25">
      <c r="B15" s="21">
        <v>2</v>
      </c>
      <c r="C15" s="22" t="s">
        <v>1199</v>
      </c>
      <c r="D15" s="83" t="s">
        <v>280</v>
      </c>
      <c r="E15" s="21" t="s">
        <v>1771</v>
      </c>
      <c r="F15" s="23" t="s">
        <v>281</v>
      </c>
      <c r="G15" s="23" t="s">
        <v>1210</v>
      </c>
      <c r="H15" s="83" t="s">
        <v>1211</v>
      </c>
      <c r="I15" s="24">
        <v>50</v>
      </c>
      <c r="J15" s="25" t="str">
        <f t="shared" ref="J15:J35" si="0">IF($B$1="AQUA 1500 ML",IF(I15&lt;=1,"",IF(I15&lt;=49,"A",IF(I15&lt;=99,"B",IF(I15&lt;=199,"C","D")))))</f>
        <v>B</v>
      </c>
      <c r="K15" s="26">
        <f t="shared" ref="K15:K35" si="1">IFERROR(VLOOKUP(J15,$H$5:$L$9,5,0)*I15,0)</f>
        <v>37500</v>
      </c>
      <c r="L15" s="26">
        <f t="shared" ref="L15:L35" si="2">IFERROR(VLOOKUP(J15,$H$5:$M$9,6,0),0)*I15</f>
        <v>12500</v>
      </c>
      <c r="M15" s="20" t="str">
        <f>VLOOKUP(D15,'Hitlist A1500 ml Nov''21'!D:D,1,FALSE)</f>
        <v>745-0005322</v>
      </c>
      <c r="N15" s="27"/>
      <c r="O15" s="14"/>
      <c r="XES15" s="11" t="s">
        <v>11</v>
      </c>
      <c r="XET15" s="1" t="s">
        <v>1</v>
      </c>
      <c r="XEU15" s="3" t="s">
        <v>28</v>
      </c>
    </row>
    <row r="16" spans="2:15 16373:16376" s="20" customFormat="1" ht="15" x14ac:dyDescent="0.25">
      <c r="B16" s="21">
        <v>3</v>
      </c>
      <c r="C16" s="75" t="s">
        <v>1265</v>
      </c>
      <c r="D16" s="83" t="s">
        <v>592</v>
      </c>
      <c r="E16" s="21" t="s">
        <v>1771</v>
      </c>
      <c r="F16" s="23" t="s">
        <v>593</v>
      </c>
      <c r="G16" s="23" t="s">
        <v>1272</v>
      </c>
      <c r="H16" s="83" t="s">
        <v>1273</v>
      </c>
      <c r="I16" s="24">
        <v>15</v>
      </c>
      <c r="J16" s="25" t="str">
        <f t="shared" si="0"/>
        <v>A</v>
      </c>
      <c r="K16" s="26">
        <f t="shared" si="1"/>
        <v>5625</v>
      </c>
      <c r="L16" s="26">
        <f t="shared" si="2"/>
        <v>1875</v>
      </c>
      <c r="M16" s="20" t="str">
        <f>VLOOKUP(D16,'Hitlist A1500 ml Nov''21'!D:D,1,FALSE)</f>
        <v>745-0005001</v>
      </c>
      <c r="N16" s="27"/>
      <c r="O16" s="14"/>
      <c r="XES16" s="11" t="s">
        <v>11</v>
      </c>
      <c r="XET16" s="1" t="s">
        <v>1</v>
      </c>
      <c r="XEU16" s="3" t="s">
        <v>28</v>
      </c>
    </row>
    <row r="17" spans="2:15" s="20" customFormat="1" ht="15" x14ac:dyDescent="0.25">
      <c r="B17" s="21">
        <v>4</v>
      </c>
      <c r="C17" s="22" t="s">
        <v>1295</v>
      </c>
      <c r="D17" s="83" t="s">
        <v>736</v>
      </c>
      <c r="E17" s="21" t="s">
        <v>1771</v>
      </c>
      <c r="F17" s="23" t="s">
        <v>737</v>
      </c>
      <c r="G17" s="23" t="s">
        <v>1296</v>
      </c>
      <c r="H17" s="83" t="s">
        <v>1297</v>
      </c>
      <c r="I17" s="24">
        <v>15</v>
      </c>
      <c r="J17" s="25" t="str">
        <f t="shared" si="0"/>
        <v>A</v>
      </c>
      <c r="K17" s="26">
        <f t="shared" si="1"/>
        <v>5625</v>
      </c>
      <c r="L17" s="26">
        <f t="shared" si="2"/>
        <v>1875</v>
      </c>
      <c r="M17" s="20" t="str">
        <f>VLOOKUP(D17,'Hitlist A1500 ml Nov''21'!D:D,1,FALSE)</f>
        <v>745-0000215</v>
      </c>
      <c r="N17" s="27"/>
      <c r="O17" s="14"/>
    </row>
    <row r="18" spans="2:15" s="20" customFormat="1" ht="15" x14ac:dyDescent="0.25">
      <c r="B18" s="21">
        <v>5</v>
      </c>
      <c r="C18" s="22" t="s">
        <v>1295</v>
      </c>
      <c r="D18" s="83" t="s">
        <v>968</v>
      </c>
      <c r="E18" s="21" t="s">
        <v>1771</v>
      </c>
      <c r="F18" s="23" t="s">
        <v>969</v>
      </c>
      <c r="G18" s="23" t="s">
        <v>1298</v>
      </c>
      <c r="H18" s="83" t="s">
        <v>1299</v>
      </c>
      <c r="I18" s="24">
        <v>15</v>
      </c>
      <c r="J18" s="25" t="str">
        <f t="shared" si="0"/>
        <v>A</v>
      </c>
      <c r="K18" s="26">
        <f>IFERROR(VLOOKUP(J18,$H$5:$L$9,5,0)*I18,0)</f>
        <v>5625</v>
      </c>
      <c r="L18" s="26">
        <f t="shared" si="2"/>
        <v>1875</v>
      </c>
      <c r="M18" s="20" t="str">
        <f>VLOOKUP(D18,'Hitlist A1500 ml Nov''21'!D:D,1,FALSE)</f>
        <v>745-0003942</v>
      </c>
      <c r="N18" s="27"/>
      <c r="O18" s="14"/>
    </row>
    <row r="19" spans="2:15" s="20" customFormat="1" ht="15" x14ac:dyDescent="0.25">
      <c r="B19" s="21">
        <v>6</v>
      </c>
      <c r="C19" s="22" t="s">
        <v>1348</v>
      </c>
      <c r="D19" s="83" t="s">
        <v>978</v>
      </c>
      <c r="E19" s="21" t="s">
        <v>1771</v>
      </c>
      <c r="F19" s="23" t="s">
        <v>979</v>
      </c>
      <c r="G19" s="23" t="s">
        <v>1351</v>
      </c>
      <c r="H19" s="83" t="s">
        <v>1352</v>
      </c>
      <c r="I19" s="24">
        <v>15</v>
      </c>
      <c r="J19" s="25" t="str">
        <f t="shared" si="0"/>
        <v>A</v>
      </c>
      <c r="K19" s="26">
        <f t="shared" si="1"/>
        <v>5625</v>
      </c>
      <c r="L19" s="26">
        <f t="shared" si="2"/>
        <v>1875</v>
      </c>
      <c r="M19" s="20" t="str">
        <f>VLOOKUP(D19,'Hitlist A1500 ml Nov''21'!D:D,1,FALSE)</f>
        <v>745-0005230</v>
      </c>
      <c r="N19" s="27"/>
      <c r="O19" s="14"/>
    </row>
    <row r="20" spans="2:15" s="20" customFormat="1" ht="15" x14ac:dyDescent="0.25">
      <c r="B20" s="21">
        <v>7</v>
      </c>
      <c r="C20" s="22" t="s">
        <v>1412</v>
      </c>
      <c r="D20" s="83" t="s">
        <v>724</v>
      </c>
      <c r="E20" s="21" t="s">
        <v>1771</v>
      </c>
      <c r="F20" s="23" t="s">
        <v>725</v>
      </c>
      <c r="G20" s="23" t="s">
        <v>1417</v>
      </c>
      <c r="H20" s="83" t="s">
        <v>1418</v>
      </c>
      <c r="I20" s="24">
        <v>15</v>
      </c>
      <c r="J20" s="25" t="str">
        <f t="shared" si="0"/>
        <v>A</v>
      </c>
      <c r="K20" s="26">
        <f t="shared" si="1"/>
        <v>5625</v>
      </c>
      <c r="L20" s="26">
        <f t="shared" si="2"/>
        <v>1875</v>
      </c>
      <c r="M20" s="20" t="str">
        <f>VLOOKUP(D20,'Hitlist A1500 ml Nov''21'!D:D,1,FALSE)</f>
        <v>745-0004998</v>
      </c>
      <c r="N20" s="27"/>
      <c r="O20" s="14"/>
    </row>
    <row r="21" spans="2:15" s="20" customFormat="1" ht="15" x14ac:dyDescent="0.25">
      <c r="B21" s="21">
        <v>8</v>
      </c>
      <c r="C21" s="22" t="s">
        <v>1477</v>
      </c>
      <c r="D21" s="83" t="s">
        <v>596</v>
      </c>
      <c r="E21" s="21" t="s">
        <v>1771</v>
      </c>
      <c r="F21" s="23" t="s">
        <v>597</v>
      </c>
      <c r="G21" s="23" t="s">
        <v>1485</v>
      </c>
      <c r="H21" s="83" t="s">
        <v>1486</v>
      </c>
      <c r="I21" s="24">
        <v>15</v>
      </c>
      <c r="J21" s="25" t="str">
        <f t="shared" si="0"/>
        <v>A</v>
      </c>
      <c r="K21" s="26">
        <f t="shared" si="1"/>
        <v>5625</v>
      </c>
      <c r="L21" s="26">
        <f t="shared" si="2"/>
        <v>1875</v>
      </c>
      <c r="M21" s="20" t="str">
        <f>VLOOKUP(D21,'Hitlist A1500 ml Nov''21'!D:D,1,FALSE)</f>
        <v>745-0008407</v>
      </c>
      <c r="N21" s="27"/>
      <c r="O21" s="14"/>
    </row>
    <row r="22" spans="2:15" s="20" customFormat="1" ht="15" x14ac:dyDescent="0.25">
      <c r="B22" s="21">
        <v>9</v>
      </c>
      <c r="C22" s="22" t="s">
        <v>1520</v>
      </c>
      <c r="D22" s="83" t="s">
        <v>602</v>
      </c>
      <c r="E22" s="21" t="s">
        <v>1771</v>
      </c>
      <c r="F22" s="23" t="s">
        <v>603</v>
      </c>
      <c r="G22" s="23" t="s">
        <v>1535</v>
      </c>
      <c r="H22" s="83" t="s">
        <v>1536</v>
      </c>
      <c r="I22" s="24">
        <v>15</v>
      </c>
      <c r="J22" s="25" t="str">
        <f t="shared" si="0"/>
        <v>A</v>
      </c>
      <c r="K22" s="26">
        <f t="shared" si="1"/>
        <v>5625</v>
      </c>
      <c r="L22" s="26">
        <f t="shared" si="2"/>
        <v>1875</v>
      </c>
      <c r="M22" s="20" t="str">
        <f>VLOOKUP(D22,'Hitlist A1500 ml Nov''21'!D:D,1,FALSE)</f>
        <v>745-0004848</v>
      </c>
      <c r="N22" s="27"/>
      <c r="O22" s="14"/>
    </row>
    <row r="23" spans="2:15" s="20" customFormat="1" ht="15" x14ac:dyDescent="0.25">
      <c r="B23" s="21">
        <v>10</v>
      </c>
      <c r="C23" s="22" t="s">
        <v>1524</v>
      </c>
      <c r="D23" s="83" t="s">
        <v>598</v>
      </c>
      <c r="E23" s="21" t="s">
        <v>1771</v>
      </c>
      <c r="F23" s="23" t="s">
        <v>599</v>
      </c>
      <c r="G23" s="23" t="s">
        <v>1537</v>
      </c>
      <c r="H23" s="83" t="s">
        <v>1538</v>
      </c>
      <c r="I23" s="24">
        <v>15</v>
      </c>
      <c r="J23" s="25" t="str">
        <f t="shared" si="0"/>
        <v>A</v>
      </c>
      <c r="K23" s="26">
        <f t="shared" si="1"/>
        <v>5625</v>
      </c>
      <c r="L23" s="26">
        <f t="shared" si="2"/>
        <v>1875</v>
      </c>
      <c r="M23" s="20" t="str">
        <f>VLOOKUP(D23,'Hitlist A1500 ml Nov''21'!D:D,1,FALSE)</f>
        <v>745-0000012</v>
      </c>
      <c r="N23" s="27"/>
      <c r="O23" s="14"/>
    </row>
    <row r="24" spans="2:15" s="20" customFormat="1" ht="15" x14ac:dyDescent="0.25">
      <c r="B24" s="21">
        <v>11</v>
      </c>
      <c r="C24" s="22" t="s">
        <v>1524</v>
      </c>
      <c r="D24" s="83" t="s">
        <v>746</v>
      </c>
      <c r="E24" s="21" t="s">
        <v>1771</v>
      </c>
      <c r="F24" s="23" t="s">
        <v>747</v>
      </c>
      <c r="G24" s="23" t="s">
        <v>1539</v>
      </c>
      <c r="H24" s="83" t="s">
        <v>1540</v>
      </c>
      <c r="I24" s="24">
        <v>15</v>
      </c>
      <c r="J24" s="25" t="str">
        <f t="shared" si="0"/>
        <v>A</v>
      </c>
      <c r="K24" s="26">
        <f t="shared" si="1"/>
        <v>5625</v>
      </c>
      <c r="L24" s="26">
        <f t="shared" si="2"/>
        <v>1875</v>
      </c>
      <c r="M24" s="20" t="str">
        <f>VLOOKUP(D24,'Hitlist A1500 ml Nov''21'!D:D,1,FALSE)</f>
        <v>745-0000803</v>
      </c>
      <c r="N24" s="27"/>
      <c r="O24" s="14"/>
    </row>
    <row r="25" spans="2:15" s="20" customFormat="1" ht="15" x14ac:dyDescent="0.25">
      <c r="B25" s="21">
        <v>12</v>
      </c>
      <c r="C25" s="22" t="s">
        <v>1597</v>
      </c>
      <c r="D25" s="83" t="s">
        <v>630</v>
      </c>
      <c r="E25" s="21" t="s">
        <v>1771</v>
      </c>
      <c r="F25" s="23" t="s">
        <v>631</v>
      </c>
      <c r="G25" s="23" t="s">
        <v>1598</v>
      </c>
      <c r="H25" s="83" t="s">
        <v>1599</v>
      </c>
      <c r="I25" s="24">
        <v>15</v>
      </c>
      <c r="J25" s="25" t="str">
        <f t="shared" si="0"/>
        <v>A</v>
      </c>
      <c r="K25" s="26">
        <f t="shared" si="1"/>
        <v>5625</v>
      </c>
      <c r="L25" s="26">
        <f t="shared" si="2"/>
        <v>1875</v>
      </c>
      <c r="M25" s="20" t="str">
        <f>VLOOKUP(D25,'Hitlist A1500 ml Nov''21'!D:D,1,FALSE)</f>
        <v>745-0000071</v>
      </c>
      <c r="N25" s="27"/>
    </row>
    <row r="26" spans="2:15" s="20" customFormat="1" ht="15" x14ac:dyDescent="0.25">
      <c r="B26" s="21">
        <v>13</v>
      </c>
      <c r="C26" s="22" t="s">
        <v>1597</v>
      </c>
      <c r="D26" s="83" t="s">
        <v>600</v>
      </c>
      <c r="E26" s="21" t="s">
        <v>1771</v>
      </c>
      <c r="F26" s="23" t="s">
        <v>601</v>
      </c>
      <c r="G26" s="23" t="s">
        <v>1600</v>
      </c>
      <c r="H26" s="83" t="s">
        <v>1601</v>
      </c>
      <c r="I26" s="24">
        <v>15</v>
      </c>
      <c r="J26" s="25" t="str">
        <f t="shared" si="0"/>
        <v>A</v>
      </c>
      <c r="K26" s="26">
        <f t="shared" si="1"/>
        <v>5625</v>
      </c>
      <c r="L26" s="26">
        <f t="shared" si="2"/>
        <v>1875</v>
      </c>
      <c r="M26" s="20" t="str">
        <f>VLOOKUP(D26,'Hitlist A1500 ml Nov''21'!D:D,1,FALSE)</f>
        <v>745-0000183</v>
      </c>
      <c r="N26" s="27"/>
    </row>
    <row r="27" spans="2:15" s="20" customFormat="1" ht="15" x14ac:dyDescent="0.25">
      <c r="B27" s="21">
        <v>14</v>
      </c>
      <c r="C27" s="22" t="s">
        <v>1616</v>
      </c>
      <c r="D27" s="83" t="s">
        <v>970</v>
      </c>
      <c r="E27" s="21" t="s">
        <v>1771</v>
      </c>
      <c r="F27" s="23" t="s">
        <v>971</v>
      </c>
      <c r="G27" s="23" t="s">
        <v>1619</v>
      </c>
      <c r="H27" s="83" t="s">
        <v>1620</v>
      </c>
      <c r="I27" s="24">
        <v>15</v>
      </c>
      <c r="J27" s="25" t="str">
        <f t="shared" si="0"/>
        <v>A</v>
      </c>
      <c r="K27" s="26">
        <f t="shared" si="1"/>
        <v>5625</v>
      </c>
      <c r="L27" s="26">
        <f t="shared" si="2"/>
        <v>1875</v>
      </c>
      <c r="M27" s="20" t="str">
        <f>VLOOKUP(D27,'Hitlist A1500 ml Nov''21'!D:D,1,FALSE)</f>
        <v>745-0000181</v>
      </c>
      <c r="N27" s="27"/>
    </row>
    <row r="28" spans="2:15" s="20" customFormat="1" ht="15" x14ac:dyDescent="0.25">
      <c r="B28" s="21">
        <v>15</v>
      </c>
      <c r="C28" s="22" t="s">
        <v>1616</v>
      </c>
      <c r="D28" s="83" t="s">
        <v>280</v>
      </c>
      <c r="E28" s="21" t="s">
        <v>1771</v>
      </c>
      <c r="F28" s="23" t="s">
        <v>281</v>
      </c>
      <c r="G28" s="23" t="s">
        <v>1210</v>
      </c>
      <c r="H28" s="83" t="s">
        <v>1621</v>
      </c>
      <c r="I28" s="24">
        <v>50</v>
      </c>
      <c r="J28" s="25" t="str">
        <f t="shared" si="0"/>
        <v>B</v>
      </c>
      <c r="K28" s="26">
        <f t="shared" si="1"/>
        <v>37500</v>
      </c>
      <c r="L28" s="26">
        <f t="shared" si="2"/>
        <v>12500</v>
      </c>
      <c r="M28" s="20" t="str">
        <f>VLOOKUP(D28,'Hitlist A1500 ml Nov''21'!D:D,1,FALSE)</f>
        <v>745-0005322</v>
      </c>
      <c r="N28" s="27"/>
    </row>
    <row r="29" spans="2:15" s="20" customFormat="1" ht="15" x14ac:dyDescent="0.25">
      <c r="B29" s="21">
        <v>16</v>
      </c>
      <c r="C29" s="22" t="s">
        <v>1616</v>
      </c>
      <c r="D29" s="83" t="s">
        <v>638</v>
      </c>
      <c r="E29" s="21" t="s">
        <v>1771</v>
      </c>
      <c r="F29" s="23" t="s">
        <v>639</v>
      </c>
      <c r="G29" s="23" t="s">
        <v>1622</v>
      </c>
      <c r="H29" s="83" t="s">
        <v>1623</v>
      </c>
      <c r="I29" s="24">
        <v>15</v>
      </c>
      <c r="J29" s="25" t="str">
        <f t="shared" si="0"/>
        <v>A</v>
      </c>
      <c r="K29" s="26">
        <f t="shared" si="1"/>
        <v>5625</v>
      </c>
      <c r="L29" s="26">
        <f t="shared" si="2"/>
        <v>1875</v>
      </c>
      <c r="M29" s="20" t="str">
        <f>VLOOKUP(D29,'Hitlist A1500 ml Nov''21'!D:D,1,FALSE)</f>
        <v>745-0000015</v>
      </c>
      <c r="N29" s="27"/>
    </row>
    <row r="30" spans="2:15" s="20" customFormat="1" ht="15" x14ac:dyDescent="0.25">
      <c r="B30" s="21">
        <v>17</v>
      </c>
      <c r="C30" s="22" t="s">
        <v>1633</v>
      </c>
      <c r="D30" s="83" t="s">
        <v>290</v>
      </c>
      <c r="E30" s="21" t="s">
        <v>1771</v>
      </c>
      <c r="F30" s="23" t="s">
        <v>291</v>
      </c>
      <c r="G30" s="23" t="s">
        <v>1636</v>
      </c>
      <c r="H30" s="83" t="s">
        <v>1637</v>
      </c>
      <c r="I30" s="24">
        <v>50</v>
      </c>
      <c r="J30" s="25" t="str">
        <f t="shared" si="0"/>
        <v>B</v>
      </c>
      <c r="K30" s="26">
        <f t="shared" si="1"/>
        <v>37500</v>
      </c>
      <c r="L30" s="26">
        <f t="shared" si="2"/>
        <v>12500</v>
      </c>
      <c r="M30" s="20" t="str">
        <f>VLOOKUP(D30,'Hitlist A1500 ml Nov''21'!D:D,1,FALSE)</f>
        <v>745-0003829</v>
      </c>
      <c r="N30" s="27"/>
    </row>
    <row r="31" spans="2:15" s="20" customFormat="1" ht="15" x14ac:dyDescent="0.25">
      <c r="B31" s="21">
        <v>18</v>
      </c>
      <c r="C31" s="22" t="s">
        <v>1633</v>
      </c>
      <c r="D31" s="83" t="s">
        <v>802</v>
      </c>
      <c r="E31" s="21" t="s">
        <v>1771</v>
      </c>
      <c r="F31" s="23" t="s">
        <v>803</v>
      </c>
      <c r="G31" s="23" t="s">
        <v>1638</v>
      </c>
      <c r="H31" s="83" t="s">
        <v>1639</v>
      </c>
      <c r="I31" s="24">
        <v>15</v>
      </c>
      <c r="J31" s="25" t="str">
        <f t="shared" si="0"/>
        <v>A</v>
      </c>
      <c r="K31" s="26">
        <f t="shared" si="1"/>
        <v>5625</v>
      </c>
      <c r="L31" s="26">
        <f t="shared" si="2"/>
        <v>1875</v>
      </c>
      <c r="M31" s="20" t="str">
        <f>VLOOKUP(D31,'Hitlist A1500 ml Nov''21'!D:D,1,FALSE)</f>
        <v>745-0003302</v>
      </c>
      <c r="N31" s="27"/>
    </row>
    <row r="32" spans="2:15" s="20" customFormat="1" ht="15" x14ac:dyDescent="0.25">
      <c r="B32" s="21">
        <v>19</v>
      </c>
      <c r="C32" s="22" t="s">
        <v>1633</v>
      </c>
      <c r="D32" s="83" t="s">
        <v>636</v>
      </c>
      <c r="E32" s="21" t="s">
        <v>1771</v>
      </c>
      <c r="F32" s="23" t="s">
        <v>637</v>
      </c>
      <c r="G32" s="23" t="s">
        <v>1640</v>
      </c>
      <c r="H32" s="83" t="s">
        <v>1641</v>
      </c>
      <c r="I32" s="24">
        <v>15</v>
      </c>
      <c r="J32" s="25" t="str">
        <f t="shared" si="0"/>
        <v>A</v>
      </c>
      <c r="K32" s="26">
        <f t="shared" si="1"/>
        <v>5625</v>
      </c>
      <c r="L32" s="26">
        <f t="shared" si="2"/>
        <v>1875</v>
      </c>
      <c r="M32" s="20" t="str">
        <f>VLOOKUP(D32,'Hitlist A1500 ml Nov''21'!D:D,1,FALSE)</f>
        <v>745-0004218</v>
      </c>
      <c r="N32" s="27"/>
    </row>
    <row r="33" spans="2:14" s="20" customFormat="1" ht="15" x14ac:dyDescent="0.25">
      <c r="B33" s="21">
        <v>20</v>
      </c>
      <c r="C33" s="22" t="s">
        <v>1667</v>
      </c>
      <c r="D33" s="83" t="s">
        <v>800</v>
      </c>
      <c r="E33" s="21" t="s">
        <v>1771</v>
      </c>
      <c r="F33" s="23" t="s">
        <v>801</v>
      </c>
      <c r="G33" s="23" t="s">
        <v>1668</v>
      </c>
      <c r="H33" s="83" t="s">
        <v>1669</v>
      </c>
      <c r="I33" s="24">
        <v>15</v>
      </c>
      <c r="J33" s="25" t="str">
        <f t="shared" si="0"/>
        <v>A</v>
      </c>
      <c r="K33" s="26">
        <f t="shared" si="1"/>
        <v>5625</v>
      </c>
      <c r="L33" s="26">
        <f t="shared" si="2"/>
        <v>1875</v>
      </c>
      <c r="M33" s="20" t="str">
        <f>VLOOKUP(D33,'Hitlist A1500 ml Nov''21'!D:D,1,FALSE)</f>
        <v>745-0009896</v>
      </c>
      <c r="N33" s="27"/>
    </row>
    <row r="34" spans="2:14" s="20" customFormat="1" ht="15" x14ac:dyDescent="0.25">
      <c r="B34" s="21">
        <v>21</v>
      </c>
      <c r="C34" s="22" t="s">
        <v>1696</v>
      </c>
      <c r="D34" s="83" t="s">
        <v>636</v>
      </c>
      <c r="E34" s="21" t="s">
        <v>1771</v>
      </c>
      <c r="F34" s="23" t="s">
        <v>637</v>
      </c>
      <c r="G34" s="23" t="s">
        <v>1640</v>
      </c>
      <c r="H34" s="83" t="s">
        <v>1704</v>
      </c>
      <c r="I34" s="24">
        <v>15</v>
      </c>
      <c r="J34" s="25" t="str">
        <f t="shared" si="0"/>
        <v>A</v>
      </c>
      <c r="K34" s="26">
        <f t="shared" si="1"/>
        <v>5625</v>
      </c>
      <c r="L34" s="26">
        <f t="shared" si="2"/>
        <v>1875</v>
      </c>
      <c r="M34" s="20" t="str">
        <f>VLOOKUP(D34,'Hitlist A1500 ml Nov''21'!D:D,1,FALSE)</f>
        <v>745-0004218</v>
      </c>
      <c r="N34" s="27"/>
    </row>
    <row r="35" spans="2:14" s="20" customFormat="1" ht="15" x14ac:dyDescent="0.25">
      <c r="B35" s="21"/>
      <c r="C35" s="22"/>
      <c r="D35" s="83"/>
      <c r="E35" s="21"/>
      <c r="F35" s="23"/>
      <c r="G35" s="23"/>
      <c r="H35" s="23"/>
      <c r="I35" s="24"/>
      <c r="J35" s="25" t="str">
        <f t="shared" si="0"/>
        <v/>
      </c>
      <c r="K35" s="26">
        <f t="shared" si="1"/>
        <v>0</v>
      </c>
      <c r="L35" s="26">
        <f t="shared" si="2"/>
        <v>0</v>
      </c>
      <c r="M35" s="20" t="e">
        <f>VLOOKUP(D35,'Hitlist A1500 ml Nov''21'!D:D,1,FALSE)</f>
        <v>#N/A</v>
      </c>
      <c r="N35" s="27"/>
    </row>
    <row r="36" spans="2:14" x14ac:dyDescent="0.25">
      <c r="J36" s="28"/>
      <c r="K36" s="29"/>
      <c r="L36" s="29"/>
      <c r="M36" s="29"/>
    </row>
    <row r="37" spans="2:14" ht="19.5" customHeight="1" x14ac:dyDescent="0.25">
      <c r="H37" s="30" t="s">
        <v>29</v>
      </c>
      <c r="I37" s="31">
        <f>SUM(I13:I35)</f>
        <v>420</v>
      </c>
      <c r="K37" s="32">
        <f>SUM(K13:K35)</f>
        <v>213750</v>
      </c>
      <c r="L37" s="32">
        <f>SUM(L13:L35)</f>
        <v>71250</v>
      </c>
    </row>
    <row r="38" spans="2:14" s="14" customFormat="1" x14ac:dyDescent="0.25">
      <c r="D38" s="20"/>
      <c r="K38" s="15"/>
      <c r="L38" s="15"/>
      <c r="M38" s="15"/>
    </row>
    <row r="39" spans="2:14" x14ac:dyDescent="0.25">
      <c r="C39" s="84"/>
      <c r="I39" s="84"/>
      <c r="J39" s="84"/>
      <c r="K39" s="33"/>
      <c r="L39" s="33"/>
      <c r="M39" s="33"/>
    </row>
    <row r="40" spans="2:14" x14ac:dyDescent="0.25">
      <c r="C40" s="84"/>
      <c r="I40" s="84"/>
      <c r="J40" s="84"/>
      <c r="K40" s="33"/>
      <c r="L40" s="33"/>
      <c r="M40" s="33"/>
    </row>
    <row r="41" spans="2:14" x14ac:dyDescent="0.25">
      <c r="C41" s="84"/>
      <c r="I41" s="84"/>
      <c r="J41" s="84"/>
      <c r="K41" s="33"/>
      <c r="L41" s="33"/>
      <c r="M41" s="33"/>
    </row>
  </sheetData>
  <protectedRanges>
    <protectedRange password="F80F" sqref="I9 L9:M10 J11:J15 K12:L15 K10 K37:L37 K36:M36 K38:M65535 J16:L35" name="Range1"/>
    <protectedRange password="F80F" sqref="M3 I3 I5:I8 L5:M8" name="Range1_1_1"/>
  </protectedRanges>
  <autoFilter ref="A13:XEZ13"/>
  <mergeCells count="9">
    <mergeCell ref="B1:C1"/>
    <mergeCell ref="D2:K2"/>
    <mergeCell ref="L3:M3"/>
    <mergeCell ref="B11:B12"/>
    <mergeCell ref="C11:C12"/>
    <mergeCell ref="E11:E12"/>
    <mergeCell ref="G11:G12"/>
    <mergeCell ref="I11:I12"/>
    <mergeCell ref="K11:L11"/>
  </mergeCells>
  <dataValidations count="1">
    <dataValidation type="list" allowBlank="1" showInputMessage="1" showErrorMessage="1" promptTitle="Pilih Produk ( SKU )" prompt="Pilih produk Promo" sqref="B1">
      <formula1>$XEU$1:$XEU$6</formula1>
    </dataValidation>
  </dataValidations>
  <printOptions horizontalCentered="1"/>
  <pageMargins left="0" right="0" top="0" bottom="0" header="0" footer="0"/>
  <pageSetup paperSize="9" scale="75" orientation="landscape" horizontalDpi="360" verticalDpi="360"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00B0F0"/>
  </sheetPr>
  <dimension ref="B1:XEV46"/>
  <sheetViews>
    <sheetView showGridLines="0" zoomScale="80" zoomScaleNormal="80" workbookViewId="0">
      <pane xSplit="8" ySplit="13" topLeftCell="I14" activePane="bottomRight" state="frozen"/>
      <selection pane="topRight" activeCell="I1" sqref="I1"/>
      <selection pane="bottomLeft" activeCell="A13" sqref="A13"/>
      <selection pane="bottomRight" activeCell="H18" sqref="H18"/>
    </sheetView>
  </sheetViews>
  <sheetFormatPr defaultColWidth="9.140625" defaultRowHeight="12.75" x14ac:dyDescent="0.25"/>
  <cols>
    <col min="1" max="1" width="2.5703125" style="1" customWidth="1"/>
    <col min="2" max="2" width="6.85546875" style="1" customWidth="1"/>
    <col min="3" max="3" width="10.7109375" style="1" bestFit="1" customWidth="1"/>
    <col min="4" max="4" width="17.140625" style="84" customWidth="1"/>
    <col min="5" max="5" width="7.5703125" style="1" customWidth="1"/>
    <col min="6" max="6" width="27.7109375" style="1" customWidth="1"/>
    <col min="7" max="7" width="38.5703125" style="1" customWidth="1"/>
    <col min="8" max="8" width="14.28515625" style="1" customWidth="1"/>
    <col min="9" max="9" width="13.7109375" style="1" customWidth="1"/>
    <col min="10" max="10" width="10" style="1" bestFit="1" customWidth="1"/>
    <col min="11" max="11" width="13" style="2" customWidth="1"/>
    <col min="12" max="12" width="14.28515625" style="2" customWidth="1"/>
    <col min="13" max="13" width="11.5703125" style="2" bestFit="1" customWidth="1"/>
    <col min="14" max="14" width="9.140625" style="1" customWidth="1"/>
    <col min="15" max="15" width="10.28515625" style="1" bestFit="1" customWidth="1"/>
    <col min="16" max="17" width="9.140625" style="1" customWidth="1"/>
    <col min="18" max="16374" width="9.140625" style="1"/>
    <col min="16375" max="16375" width="14.140625" style="1" bestFit="1" customWidth="1"/>
    <col min="16376" max="16376" width="51.85546875" style="1" customWidth="1"/>
    <col min="16377" max="16380" width="9.140625" style="1" customWidth="1"/>
    <col min="16381" max="16384" width="9.140625" style="1"/>
  </cols>
  <sheetData>
    <row r="1" spans="2:15 16373:16376" x14ac:dyDescent="0.25">
      <c r="B1" s="125" t="s">
        <v>890</v>
      </c>
      <c r="C1" s="126"/>
      <c r="XEU1" s="1" t="s">
        <v>1</v>
      </c>
      <c r="XEV1" s="2" t="s">
        <v>2</v>
      </c>
    </row>
    <row r="2" spans="2:15 16373:16376" ht="23.25" x14ac:dyDescent="0.25">
      <c r="D2" s="127" t="str">
        <f>VLOOKUP(B1,XEU1:XEV6,2,0)</f>
        <v>PROGRAM TRADE PROMO  AQUA 1500 ML</v>
      </c>
      <c r="E2" s="127"/>
      <c r="F2" s="127"/>
      <c r="G2" s="127"/>
      <c r="H2" s="127"/>
      <c r="I2" s="127"/>
      <c r="J2" s="127"/>
      <c r="K2" s="127"/>
      <c r="N2" s="2"/>
      <c r="XEU2" s="1" t="s">
        <v>3</v>
      </c>
      <c r="XEV2" s="2" t="s">
        <v>4</v>
      </c>
    </row>
    <row r="3" spans="2:15 16373:16376" x14ac:dyDescent="0.25">
      <c r="H3" s="3"/>
      <c r="I3" s="4"/>
      <c r="J3" s="5"/>
      <c r="L3" s="128" t="s">
        <v>32</v>
      </c>
      <c r="M3" s="128"/>
      <c r="N3" s="5"/>
      <c r="XEU3" s="1" t="s">
        <v>5</v>
      </c>
      <c r="XEV3" s="2" t="s">
        <v>6</v>
      </c>
    </row>
    <row r="4" spans="2:15 16373:16376" ht="17.25" customHeight="1" x14ac:dyDescent="0.25">
      <c r="K4" s="1"/>
      <c r="L4" s="6" t="s">
        <v>7</v>
      </c>
      <c r="M4" s="6" t="s">
        <v>33</v>
      </c>
      <c r="N4" s="5"/>
      <c r="XEU4" s="1" t="s">
        <v>890</v>
      </c>
      <c r="XEV4" s="2" t="s">
        <v>8</v>
      </c>
    </row>
    <row r="5" spans="2:15 16373:16376" x14ac:dyDescent="0.25">
      <c r="H5" s="84" t="s">
        <v>9</v>
      </c>
      <c r="I5" s="4" t="s">
        <v>70</v>
      </c>
      <c r="J5" s="5"/>
      <c r="K5" s="1"/>
      <c r="L5" s="4">
        <v>375</v>
      </c>
      <c r="M5" s="4">
        <v>125</v>
      </c>
      <c r="N5" s="7"/>
      <c r="O5" s="8"/>
      <c r="XEU5" s="1" t="s">
        <v>0</v>
      </c>
      <c r="XEV5" s="2" t="s">
        <v>68</v>
      </c>
    </row>
    <row r="6" spans="2:15 16373:16376" s="10" customFormat="1" ht="16.5" customHeight="1" x14ac:dyDescent="0.25">
      <c r="B6" s="9" t="s">
        <v>1021</v>
      </c>
      <c r="D6" s="81"/>
      <c r="H6" s="11" t="s">
        <v>10</v>
      </c>
      <c r="I6" s="4" t="s">
        <v>71</v>
      </c>
      <c r="J6" s="5"/>
      <c r="K6" s="1"/>
      <c r="L6" s="4">
        <v>750</v>
      </c>
      <c r="M6" s="4">
        <v>250</v>
      </c>
      <c r="N6" s="7"/>
      <c r="O6" s="8"/>
      <c r="XEU6" s="1" t="s">
        <v>66</v>
      </c>
      <c r="XEV6" s="2" t="s">
        <v>67</v>
      </c>
    </row>
    <row r="7" spans="2:15 16373:16376" s="9" customFormat="1" ht="15.75" x14ac:dyDescent="0.25">
      <c r="B7" s="9" t="str">
        <f>REKAP!B5</f>
        <v>Periode 01 - 31 NOVEMBER 2021</v>
      </c>
      <c r="D7" s="82"/>
      <c r="H7" s="11" t="s">
        <v>11</v>
      </c>
      <c r="I7" s="4" t="s">
        <v>72</v>
      </c>
      <c r="J7" s="12"/>
      <c r="L7" s="4">
        <v>1150</v>
      </c>
      <c r="M7" s="4">
        <v>350</v>
      </c>
      <c r="N7" s="13"/>
      <c r="O7" s="8"/>
      <c r="XEU7" s="1"/>
      <c r="XEV7" s="3"/>
    </row>
    <row r="8" spans="2:15 16373:16376" s="9" customFormat="1" ht="15.75" x14ac:dyDescent="0.25">
      <c r="D8" s="82"/>
      <c r="H8" s="11" t="s">
        <v>69</v>
      </c>
      <c r="I8" s="4" t="s">
        <v>73</v>
      </c>
      <c r="J8" s="12"/>
      <c r="L8" s="4">
        <v>1500</v>
      </c>
      <c r="M8" s="4">
        <v>500</v>
      </c>
      <c r="N8" s="13"/>
      <c r="O8" s="8"/>
      <c r="XEU8" s="1"/>
      <c r="XEV8" s="3"/>
    </row>
    <row r="9" spans="2:15 16373:16376" s="9" customFormat="1" ht="15.75" x14ac:dyDescent="0.25">
      <c r="D9" s="82"/>
      <c r="H9" s="11"/>
      <c r="I9" s="4"/>
      <c r="J9" s="12"/>
      <c r="L9" s="4"/>
      <c r="M9" s="4"/>
      <c r="N9" s="7"/>
      <c r="O9" s="8"/>
      <c r="XEU9" s="1"/>
      <c r="XEV9" s="3"/>
    </row>
    <row r="10" spans="2:15 16373:16376" s="14" customFormat="1" ht="13.5" thickBot="1" x14ac:dyDescent="0.3">
      <c r="D10" s="20"/>
      <c r="J10" s="15"/>
      <c r="K10" s="15"/>
      <c r="L10" s="15"/>
      <c r="M10" s="15"/>
      <c r="N10" s="15"/>
      <c r="XEU10" s="1"/>
      <c r="XEV10" s="3"/>
    </row>
    <row r="11" spans="2:15 16373:16376" s="14" customFormat="1" ht="30.75" customHeight="1" x14ac:dyDescent="0.25">
      <c r="B11" s="129" t="s">
        <v>12</v>
      </c>
      <c r="C11" s="131" t="s">
        <v>14</v>
      </c>
      <c r="D11" s="85" t="s">
        <v>15</v>
      </c>
      <c r="E11" s="131" t="s">
        <v>16</v>
      </c>
      <c r="F11" s="85" t="s">
        <v>13</v>
      </c>
      <c r="G11" s="131" t="s">
        <v>17</v>
      </c>
      <c r="H11" s="85" t="s">
        <v>18</v>
      </c>
      <c r="I11" s="133" t="s">
        <v>19</v>
      </c>
      <c r="J11" s="16" t="s">
        <v>20</v>
      </c>
      <c r="K11" s="135" t="s">
        <v>21</v>
      </c>
      <c r="L11" s="136"/>
    </row>
    <row r="12" spans="2:15 16373:16376" s="20" customFormat="1" ht="32.25" customHeight="1" thickBot="1" x14ac:dyDescent="0.3">
      <c r="B12" s="130"/>
      <c r="C12" s="132"/>
      <c r="D12" s="86" t="s">
        <v>22</v>
      </c>
      <c r="E12" s="132"/>
      <c r="F12" s="86" t="s">
        <v>22</v>
      </c>
      <c r="G12" s="132"/>
      <c r="H12" s="86" t="s">
        <v>23</v>
      </c>
      <c r="I12" s="134"/>
      <c r="J12" s="17" t="s">
        <v>23</v>
      </c>
      <c r="K12" s="18" t="s">
        <v>24</v>
      </c>
      <c r="L12" s="19" t="s">
        <v>25</v>
      </c>
    </row>
    <row r="13" spans="2:15 16373:16376" s="14" customFormat="1" x14ac:dyDescent="0.25">
      <c r="D13" s="20"/>
      <c r="J13" s="15"/>
      <c r="K13" s="15"/>
      <c r="L13" s="15"/>
      <c r="XES13" s="84" t="s">
        <v>9</v>
      </c>
      <c r="XET13" s="1" t="s">
        <v>1</v>
      </c>
      <c r="XEU13" s="1" t="s">
        <v>26</v>
      </c>
    </row>
    <row r="14" spans="2:15 16373:16376" s="20" customFormat="1" ht="15" x14ac:dyDescent="0.25">
      <c r="B14" s="21">
        <v>1</v>
      </c>
      <c r="C14" s="22" t="s">
        <v>1036</v>
      </c>
      <c r="D14" s="83" t="s">
        <v>734</v>
      </c>
      <c r="E14" s="21" t="s">
        <v>1771</v>
      </c>
      <c r="F14" s="23" t="s">
        <v>735</v>
      </c>
      <c r="G14" s="23" t="s">
        <v>1124</v>
      </c>
      <c r="H14" s="107" t="s">
        <v>1125</v>
      </c>
      <c r="I14" s="24">
        <v>15</v>
      </c>
      <c r="J14" s="25" t="str">
        <f>IF($B$1="AQUA 1500 ML",IF(I14&lt;=1,"",IF(I14&lt;=49,"A",IF(I14&lt;=99,"B",IF(I14&lt;=199,"C","D")))))</f>
        <v>A</v>
      </c>
      <c r="K14" s="26">
        <f>IFERROR(VLOOKUP(J14,$H$5:$L$9,5,0)*I14,0)</f>
        <v>5625</v>
      </c>
      <c r="L14" s="26">
        <f>IFERROR(VLOOKUP(J14,$H$5:$M$9,6,0),0)*I14</f>
        <v>1875</v>
      </c>
      <c r="M14" s="20" t="str">
        <f>VLOOKUP(D14,'Hitlist A1500 ml Nov''21'!D:D,1,FALSE)</f>
        <v>899-0010524</v>
      </c>
      <c r="N14" s="27"/>
      <c r="O14" s="14"/>
      <c r="XES14" s="11" t="s">
        <v>10</v>
      </c>
      <c r="XET14" s="1" t="s">
        <v>1</v>
      </c>
      <c r="XEU14" s="3" t="s">
        <v>27</v>
      </c>
    </row>
    <row r="15" spans="2:15 16373:16376" s="20" customFormat="1" ht="15" x14ac:dyDescent="0.25">
      <c r="B15" s="21">
        <v>2</v>
      </c>
      <c r="C15" s="22" t="s">
        <v>1039</v>
      </c>
      <c r="D15" s="83" t="s">
        <v>722</v>
      </c>
      <c r="E15" s="21" t="s">
        <v>1771</v>
      </c>
      <c r="F15" s="23" t="s">
        <v>723</v>
      </c>
      <c r="G15" s="23" t="s">
        <v>1126</v>
      </c>
      <c r="H15" s="107" t="s">
        <v>1128</v>
      </c>
      <c r="I15" s="24">
        <v>15</v>
      </c>
      <c r="J15" s="25" t="str">
        <f t="shared" ref="J15:J40" si="0">IF($B$1="AQUA 1500 ML",IF(I15&lt;=1,"",IF(I15&lt;=49,"A",IF(I15&lt;=99,"B",IF(I15&lt;=199,"C","D")))))</f>
        <v>A</v>
      </c>
      <c r="K15" s="26">
        <f t="shared" ref="K15:K40" si="1">IFERROR(VLOOKUP(J15,$H$5:$L$9,5,0)*I15,0)</f>
        <v>5625</v>
      </c>
      <c r="L15" s="26">
        <f t="shared" ref="L15:L40" si="2">IFERROR(VLOOKUP(J15,$H$5:$M$9,6,0),0)*I15</f>
        <v>1875</v>
      </c>
      <c r="M15" s="20" t="str">
        <f>VLOOKUP(D15,'Hitlist A1500 ml Nov''21'!D:D,1,FALSE)</f>
        <v>899-0002877</v>
      </c>
      <c r="N15" s="27"/>
      <c r="O15" s="14"/>
      <c r="XES15" s="11" t="s">
        <v>11</v>
      </c>
      <c r="XET15" s="1" t="s">
        <v>1</v>
      </c>
      <c r="XEU15" s="3" t="s">
        <v>28</v>
      </c>
    </row>
    <row r="16" spans="2:15 16373:16376" s="20" customFormat="1" ht="15" x14ac:dyDescent="0.25">
      <c r="B16" s="21">
        <v>3</v>
      </c>
      <c r="C16" s="75" t="s">
        <v>1039</v>
      </c>
      <c r="D16" s="83" t="s">
        <v>532</v>
      </c>
      <c r="E16" s="21" t="s">
        <v>1771</v>
      </c>
      <c r="F16" s="23" t="s">
        <v>533</v>
      </c>
      <c r="G16" s="23" t="s">
        <v>1127</v>
      </c>
      <c r="H16" s="107" t="s">
        <v>1129</v>
      </c>
      <c r="I16" s="24">
        <v>15</v>
      </c>
      <c r="J16" s="25" t="str">
        <f t="shared" si="0"/>
        <v>A</v>
      </c>
      <c r="K16" s="26">
        <f t="shared" si="1"/>
        <v>5625</v>
      </c>
      <c r="L16" s="26">
        <f t="shared" si="2"/>
        <v>1875</v>
      </c>
      <c r="M16" s="20" t="str">
        <f>VLOOKUP(D16,'Hitlist A1500 ml Nov''21'!D:D,1,FALSE)</f>
        <v>899-0004935</v>
      </c>
      <c r="N16" s="27"/>
      <c r="O16" s="14"/>
      <c r="XES16" s="11" t="s">
        <v>11</v>
      </c>
      <c r="XET16" s="1" t="s">
        <v>1</v>
      </c>
      <c r="XEU16" s="3" t="s">
        <v>28</v>
      </c>
    </row>
    <row r="17" spans="2:15" s="20" customFormat="1" ht="15" x14ac:dyDescent="0.25">
      <c r="B17" s="21">
        <v>4</v>
      </c>
      <c r="C17" s="22" t="s">
        <v>1156</v>
      </c>
      <c r="D17" s="83" t="s">
        <v>427</v>
      </c>
      <c r="E17" s="21" t="s">
        <v>1771</v>
      </c>
      <c r="F17" s="23" t="s">
        <v>428</v>
      </c>
      <c r="G17" s="23" t="s">
        <v>1172</v>
      </c>
      <c r="H17" s="107" t="s">
        <v>1175</v>
      </c>
      <c r="I17" s="24">
        <v>15</v>
      </c>
      <c r="J17" s="25" t="str">
        <f t="shared" si="0"/>
        <v>A</v>
      </c>
      <c r="K17" s="26">
        <f t="shared" si="1"/>
        <v>5625</v>
      </c>
      <c r="L17" s="26">
        <f t="shared" si="2"/>
        <v>1875</v>
      </c>
      <c r="M17" s="20" t="str">
        <f>VLOOKUP(D17,'Hitlist A1500 ml Nov''21'!D:D,1,FALSE)</f>
        <v>899-0000005</v>
      </c>
      <c r="N17" s="27"/>
      <c r="O17" s="14"/>
    </row>
    <row r="18" spans="2:15" s="20" customFormat="1" ht="15" x14ac:dyDescent="0.25">
      <c r="B18" s="21">
        <v>5</v>
      </c>
      <c r="C18" s="22" t="s">
        <v>1156</v>
      </c>
      <c r="D18" s="83" t="s">
        <v>702</v>
      </c>
      <c r="E18" s="21" t="s">
        <v>1771</v>
      </c>
      <c r="F18" s="23" t="s">
        <v>703</v>
      </c>
      <c r="G18" s="23" t="s">
        <v>1173</v>
      </c>
      <c r="H18" s="107" t="s">
        <v>1176</v>
      </c>
      <c r="I18" s="24">
        <v>15</v>
      </c>
      <c r="J18" s="25" t="str">
        <f t="shared" si="0"/>
        <v>A</v>
      </c>
      <c r="K18" s="26">
        <f>IFERROR(VLOOKUP(J18,$H$5:$L$9,5,0)*I18,0)</f>
        <v>5625</v>
      </c>
      <c r="L18" s="26">
        <f t="shared" si="2"/>
        <v>1875</v>
      </c>
      <c r="M18" s="20" t="str">
        <f>VLOOKUP(D18,'Hitlist A1500 ml Nov''21'!D:D,1,FALSE)</f>
        <v>899-0000064</v>
      </c>
      <c r="N18" s="27"/>
      <c r="O18" s="14"/>
    </row>
    <row r="19" spans="2:15" s="20" customFormat="1" ht="15" x14ac:dyDescent="0.25">
      <c r="B19" s="21">
        <v>6</v>
      </c>
      <c r="C19" s="22" t="s">
        <v>1156</v>
      </c>
      <c r="D19" s="83" t="s">
        <v>604</v>
      </c>
      <c r="E19" s="21" t="s">
        <v>1771</v>
      </c>
      <c r="F19" s="23" t="s">
        <v>605</v>
      </c>
      <c r="G19" s="23" t="s">
        <v>1174</v>
      </c>
      <c r="H19" s="23" t="s">
        <v>1177</v>
      </c>
      <c r="I19" s="24">
        <v>15</v>
      </c>
      <c r="J19" s="25" t="str">
        <f t="shared" si="0"/>
        <v>A</v>
      </c>
      <c r="K19" s="26">
        <f t="shared" si="1"/>
        <v>5625</v>
      </c>
      <c r="L19" s="26">
        <f t="shared" si="2"/>
        <v>1875</v>
      </c>
      <c r="M19" s="20" t="str">
        <f>VLOOKUP(D19,'Hitlist A1500 ml Nov''21'!D:D,1,FALSE)</f>
        <v>899-0008033</v>
      </c>
      <c r="N19" s="27"/>
      <c r="O19" s="14"/>
    </row>
    <row r="20" spans="2:15" s="20" customFormat="1" ht="15" x14ac:dyDescent="0.25">
      <c r="B20" s="21">
        <v>7</v>
      </c>
      <c r="C20" s="22" t="s">
        <v>1234</v>
      </c>
      <c r="D20" s="83" t="s">
        <v>566</v>
      </c>
      <c r="E20" s="21" t="s">
        <v>1771</v>
      </c>
      <c r="F20" s="23" t="s">
        <v>567</v>
      </c>
      <c r="G20" s="23" t="s">
        <v>1263</v>
      </c>
      <c r="H20" s="23" t="s">
        <v>1264</v>
      </c>
      <c r="I20" s="24">
        <v>15</v>
      </c>
      <c r="J20" s="25" t="str">
        <f t="shared" si="0"/>
        <v>A</v>
      </c>
      <c r="K20" s="26">
        <f t="shared" si="1"/>
        <v>5625</v>
      </c>
      <c r="L20" s="26">
        <f t="shared" si="2"/>
        <v>1875</v>
      </c>
      <c r="M20" s="20" t="str">
        <f>VLOOKUP(D20,'Hitlist A1500 ml Nov''21'!D:D,1,FALSE)</f>
        <v>899-0009989</v>
      </c>
      <c r="N20" s="27"/>
      <c r="O20" s="14"/>
    </row>
    <row r="21" spans="2:15" s="20" customFormat="1" ht="15" x14ac:dyDescent="0.25">
      <c r="B21" s="21">
        <v>8</v>
      </c>
      <c r="C21" s="22" t="s">
        <v>1300</v>
      </c>
      <c r="D21" s="83" t="s">
        <v>664</v>
      </c>
      <c r="E21" s="21" t="s">
        <v>1771</v>
      </c>
      <c r="F21" s="23" t="s">
        <v>665</v>
      </c>
      <c r="G21" s="23" t="s">
        <v>1340</v>
      </c>
      <c r="H21" s="23" t="s">
        <v>1341</v>
      </c>
      <c r="I21" s="24">
        <v>15</v>
      </c>
      <c r="J21" s="25" t="str">
        <f t="shared" si="0"/>
        <v>A</v>
      </c>
      <c r="K21" s="26">
        <f t="shared" si="1"/>
        <v>5625</v>
      </c>
      <c r="L21" s="26">
        <f t="shared" si="2"/>
        <v>1875</v>
      </c>
      <c r="M21" s="20" t="str">
        <f>VLOOKUP(D21,'Hitlist A1500 ml Nov''21'!D:D,1,FALSE)</f>
        <v>899-0000006</v>
      </c>
      <c r="N21" s="27"/>
      <c r="O21" s="14"/>
    </row>
    <row r="22" spans="2:15" s="20" customFormat="1" ht="15" x14ac:dyDescent="0.25">
      <c r="B22" s="21">
        <v>9</v>
      </c>
      <c r="C22" s="22" t="s">
        <v>1300</v>
      </c>
      <c r="D22" s="83" t="s">
        <v>506</v>
      </c>
      <c r="E22" s="21" t="s">
        <v>1771</v>
      </c>
      <c r="F22" s="23" t="s">
        <v>507</v>
      </c>
      <c r="G22" s="23" t="s">
        <v>1342</v>
      </c>
      <c r="H22" s="23" t="s">
        <v>1343</v>
      </c>
      <c r="I22" s="24">
        <v>15</v>
      </c>
      <c r="J22" s="25" t="str">
        <f t="shared" si="0"/>
        <v>A</v>
      </c>
      <c r="K22" s="26">
        <f t="shared" si="1"/>
        <v>5625</v>
      </c>
      <c r="L22" s="26">
        <f t="shared" si="2"/>
        <v>1875</v>
      </c>
      <c r="M22" s="20" t="str">
        <f>VLOOKUP(D22,'Hitlist A1500 ml Nov''21'!D:D,1,FALSE)</f>
        <v>899-0010590</v>
      </c>
      <c r="N22" s="27"/>
      <c r="O22" s="14"/>
    </row>
    <row r="23" spans="2:15" s="20" customFormat="1" ht="15" x14ac:dyDescent="0.25">
      <c r="B23" s="21">
        <v>10</v>
      </c>
      <c r="C23" s="22" t="s">
        <v>1300</v>
      </c>
      <c r="D23" s="83" t="s">
        <v>556</v>
      </c>
      <c r="E23" s="21" t="s">
        <v>1771</v>
      </c>
      <c r="F23" s="23" t="s">
        <v>557</v>
      </c>
      <c r="G23" s="23" t="s">
        <v>1344</v>
      </c>
      <c r="H23" s="23" t="s">
        <v>1345</v>
      </c>
      <c r="I23" s="24">
        <v>15</v>
      </c>
      <c r="J23" s="25" t="str">
        <f t="shared" si="0"/>
        <v>A</v>
      </c>
      <c r="K23" s="26">
        <f t="shared" si="1"/>
        <v>5625</v>
      </c>
      <c r="L23" s="26">
        <f t="shared" si="2"/>
        <v>1875</v>
      </c>
      <c r="M23" s="20" t="str">
        <f>VLOOKUP(D23,'Hitlist A1500 ml Nov''21'!D:D,1,FALSE)</f>
        <v>899-0006537</v>
      </c>
      <c r="N23" s="27"/>
      <c r="O23" s="14"/>
    </row>
    <row r="24" spans="2:15" s="20" customFormat="1" ht="15" x14ac:dyDescent="0.25">
      <c r="B24" s="21">
        <v>11</v>
      </c>
      <c r="C24" s="22" t="s">
        <v>1295</v>
      </c>
      <c r="D24" s="83" t="s">
        <v>738</v>
      </c>
      <c r="E24" s="21" t="s">
        <v>1771</v>
      </c>
      <c r="F24" s="23" t="s">
        <v>739</v>
      </c>
      <c r="G24" s="23" t="s">
        <v>1346</v>
      </c>
      <c r="H24" s="23" t="s">
        <v>1347</v>
      </c>
      <c r="I24" s="24">
        <v>15</v>
      </c>
      <c r="J24" s="25" t="str">
        <f t="shared" si="0"/>
        <v>A</v>
      </c>
      <c r="K24" s="26">
        <f t="shared" si="1"/>
        <v>5625</v>
      </c>
      <c r="L24" s="26">
        <f t="shared" si="2"/>
        <v>1875</v>
      </c>
      <c r="M24" s="20" t="str">
        <f>VLOOKUP(D24,'Hitlist A1500 ml Nov''21'!D:D,1,FALSE)</f>
        <v>899-0000275</v>
      </c>
      <c r="N24" s="27"/>
    </row>
    <row r="25" spans="2:15" s="20" customFormat="1" ht="15" x14ac:dyDescent="0.25">
      <c r="B25" s="21">
        <v>12</v>
      </c>
      <c r="C25" s="22" t="s">
        <v>1385</v>
      </c>
      <c r="D25" s="83" t="s">
        <v>221</v>
      </c>
      <c r="E25" s="21" t="s">
        <v>1771</v>
      </c>
      <c r="F25" s="23" t="s">
        <v>222</v>
      </c>
      <c r="G25" s="23" t="s">
        <v>1408</v>
      </c>
      <c r="H25" s="23" t="s">
        <v>1409</v>
      </c>
      <c r="I25" s="24">
        <v>20</v>
      </c>
      <c r="J25" s="25" t="str">
        <f t="shared" si="0"/>
        <v>A</v>
      </c>
      <c r="K25" s="26">
        <f t="shared" si="1"/>
        <v>7500</v>
      </c>
      <c r="L25" s="26">
        <f t="shared" si="2"/>
        <v>2500</v>
      </c>
      <c r="M25" s="20" t="str">
        <f>VLOOKUP(D25,'Hitlist A1500 ml Nov''21'!D:D,1,FALSE)</f>
        <v>899-0000556</v>
      </c>
      <c r="N25" s="27"/>
    </row>
    <row r="26" spans="2:15" s="20" customFormat="1" ht="15" x14ac:dyDescent="0.25">
      <c r="B26" s="21">
        <v>13</v>
      </c>
      <c r="C26" s="22" t="s">
        <v>1412</v>
      </c>
      <c r="D26" s="83" t="s">
        <v>586</v>
      </c>
      <c r="E26" s="21" t="s">
        <v>1771</v>
      </c>
      <c r="F26" s="23" t="s">
        <v>587</v>
      </c>
      <c r="G26" s="23" t="s">
        <v>1432</v>
      </c>
      <c r="H26" s="23" t="s">
        <v>1433</v>
      </c>
      <c r="I26" s="24">
        <v>15</v>
      </c>
      <c r="J26" s="25" t="str">
        <f t="shared" si="0"/>
        <v>A</v>
      </c>
      <c r="K26" s="26">
        <f t="shared" si="1"/>
        <v>5625</v>
      </c>
      <c r="L26" s="26">
        <f t="shared" si="2"/>
        <v>1875</v>
      </c>
      <c r="M26" s="20" t="str">
        <f>VLOOKUP(D26,'Hitlist A1500 ml Nov''21'!D:D,1,FALSE)</f>
        <v>899-0000498</v>
      </c>
      <c r="N26" s="27"/>
    </row>
    <row r="27" spans="2:15" s="20" customFormat="1" ht="15" x14ac:dyDescent="0.25">
      <c r="B27" s="21">
        <v>14</v>
      </c>
      <c r="C27" s="22" t="s">
        <v>1412</v>
      </c>
      <c r="D27" s="83" t="s">
        <v>479</v>
      </c>
      <c r="E27" s="21" t="s">
        <v>1771</v>
      </c>
      <c r="F27" s="23" t="s">
        <v>480</v>
      </c>
      <c r="G27" s="23" t="s">
        <v>1434</v>
      </c>
      <c r="H27" s="23" t="s">
        <v>1435</v>
      </c>
      <c r="I27" s="24">
        <v>15</v>
      </c>
      <c r="J27" s="25" t="str">
        <f t="shared" si="0"/>
        <v>A</v>
      </c>
      <c r="K27" s="26">
        <f t="shared" si="1"/>
        <v>5625</v>
      </c>
      <c r="L27" s="26">
        <f t="shared" si="2"/>
        <v>1875</v>
      </c>
      <c r="M27" s="20" t="str">
        <f>VLOOKUP(D27,'Hitlist A1500 ml Nov''21'!D:D,1,FALSE)</f>
        <v>899-0002381</v>
      </c>
      <c r="N27" s="27"/>
    </row>
    <row r="28" spans="2:15" s="20" customFormat="1" ht="15" x14ac:dyDescent="0.25">
      <c r="B28" s="21">
        <v>15</v>
      </c>
      <c r="C28" s="22" t="s">
        <v>1412</v>
      </c>
      <c r="D28" s="83" t="s">
        <v>510</v>
      </c>
      <c r="E28" s="21" t="s">
        <v>1771</v>
      </c>
      <c r="F28" s="23" t="s">
        <v>511</v>
      </c>
      <c r="G28" s="23" t="s">
        <v>1436</v>
      </c>
      <c r="H28" s="23" t="s">
        <v>1437</v>
      </c>
      <c r="I28" s="24">
        <v>15</v>
      </c>
      <c r="J28" s="25" t="str">
        <f t="shared" si="0"/>
        <v>A</v>
      </c>
      <c r="K28" s="26">
        <f t="shared" si="1"/>
        <v>5625</v>
      </c>
      <c r="L28" s="26">
        <f t="shared" si="2"/>
        <v>1875</v>
      </c>
      <c r="M28" s="20" t="str">
        <f>VLOOKUP(D28,'Hitlist A1500 ml Nov''21'!D:D,1,FALSE)</f>
        <v>899-0000010</v>
      </c>
      <c r="N28" s="27"/>
    </row>
    <row r="29" spans="2:15" s="20" customFormat="1" ht="15" x14ac:dyDescent="0.25">
      <c r="B29" s="21">
        <v>16</v>
      </c>
      <c r="C29" s="22" t="s">
        <v>1449</v>
      </c>
      <c r="D29" s="83" t="s">
        <v>674</v>
      </c>
      <c r="E29" s="21" t="s">
        <v>1771</v>
      </c>
      <c r="F29" s="23" t="s">
        <v>675</v>
      </c>
      <c r="G29" s="23" t="s">
        <v>1468</v>
      </c>
      <c r="H29" s="23" t="s">
        <v>1469</v>
      </c>
      <c r="I29" s="24">
        <v>15</v>
      </c>
      <c r="J29" s="25" t="str">
        <f t="shared" si="0"/>
        <v>A</v>
      </c>
      <c r="K29" s="26">
        <f t="shared" si="1"/>
        <v>5625</v>
      </c>
      <c r="L29" s="26">
        <f t="shared" si="2"/>
        <v>1875</v>
      </c>
      <c r="M29" s="20" t="str">
        <f>VLOOKUP(D29,'Hitlist A1500 ml Nov''21'!D:D,1,FALSE)</f>
        <v>899-0002204</v>
      </c>
      <c r="N29" s="27"/>
    </row>
    <row r="30" spans="2:15" s="20" customFormat="1" ht="15" x14ac:dyDescent="0.25">
      <c r="B30" s="21">
        <v>17</v>
      </c>
      <c r="C30" s="22" t="s">
        <v>1449</v>
      </c>
      <c r="D30" s="83" t="s">
        <v>594</v>
      </c>
      <c r="E30" s="21" t="s">
        <v>1771</v>
      </c>
      <c r="F30" s="23" t="s">
        <v>595</v>
      </c>
      <c r="G30" s="23" t="s">
        <v>1470</v>
      </c>
      <c r="H30" s="23" t="s">
        <v>1471</v>
      </c>
      <c r="I30" s="24">
        <v>15</v>
      </c>
      <c r="J30" s="25" t="str">
        <f t="shared" si="0"/>
        <v>A</v>
      </c>
      <c r="K30" s="26">
        <f t="shared" si="1"/>
        <v>5625</v>
      </c>
      <c r="L30" s="26">
        <f t="shared" si="2"/>
        <v>1875</v>
      </c>
      <c r="M30" s="20" t="str">
        <f>VLOOKUP(D30,'Hitlist A1500 ml Nov''21'!D:D,1,FALSE)</f>
        <v>899-0000569</v>
      </c>
      <c r="N30" s="27"/>
    </row>
    <row r="31" spans="2:15" s="20" customFormat="1" ht="15" x14ac:dyDescent="0.25">
      <c r="B31" s="21">
        <v>18</v>
      </c>
      <c r="C31" s="22" t="s">
        <v>1449</v>
      </c>
      <c r="D31" s="83" t="s">
        <v>738</v>
      </c>
      <c r="E31" s="21" t="s">
        <v>1771</v>
      </c>
      <c r="F31" s="23" t="s">
        <v>739</v>
      </c>
      <c r="G31" s="23" t="s">
        <v>1346</v>
      </c>
      <c r="H31" s="23" t="s">
        <v>1472</v>
      </c>
      <c r="I31" s="24">
        <v>15</v>
      </c>
      <c r="J31" s="25" t="str">
        <f t="shared" si="0"/>
        <v>A</v>
      </c>
      <c r="K31" s="26">
        <f t="shared" si="1"/>
        <v>5625</v>
      </c>
      <c r="L31" s="26">
        <f t="shared" si="2"/>
        <v>1875</v>
      </c>
      <c r="M31" s="20" t="str">
        <f>VLOOKUP(D31,'Hitlist A1500 ml Nov''21'!D:D,1,FALSE)</f>
        <v>899-0000275</v>
      </c>
      <c r="N31" s="27"/>
    </row>
    <row r="32" spans="2:15" s="20" customFormat="1" ht="15" x14ac:dyDescent="0.25">
      <c r="B32" s="21">
        <v>19</v>
      </c>
      <c r="C32" s="22" t="s">
        <v>1449</v>
      </c>
      <c r="D32" s="83" t="s">
        <v>678</v>
      </c>
      <c r="E32" s="21" t="s">
        <v>1771</v>
      </c>
      <c r="F32" s="23" t="s">
        <v>679</v>
      </c>
      <c r="G32" s="23" t="s">
        <v>1448</v>
      </c>
      <c r="H32" s="23" t="s">
        <v>1473</v>
      </c>
      <c r="I32" s="24">
        <v>15</v>
      </c>
      <c r="J32" s="25" t="str">
        <f t="shared" si="0"/>
        <v>A</v>
      </c>
      <c r="K32" s="26">
        <f t="shared" si="1"/>
        <v>5625</v>
      </c>
      <c r="L32" s="26">
        <f t="shared" si="2"/>
        <v>1875</v>
      </c>
      <c r="M32" s="20" t="str">
        <f>VLOOKUP(D32,'Hitlist A1500 ml Nov''21'!D:D,1,FALSE)</f>
        <v>899-0000003</v>
      </c>
      <c r="N32" s="27"/>
    </row>
    <row r="33" spans="2:14" s="20" customFormat="1" ht="15" x14ac:dyDescent="0.25">
      <c r="B33" s="21">
        <v>20</v>
      </c>
      <c r="C33" s="22" t="s">
        <v>1477</v>
      </c>
      <c r="D33" s="83" t="s">
        <v>221</v>
      </c>
      <c r="E33" s="21" t="s">
        <v>1771</v>
      </c>
      <c r="F33" s="23" t="s">
        <v>222</v>
      </c>
      <c r="G33" s="23" t="s">
        <v>1408</v>
      </c>
      <c r="H33" s="23" t="s">
        <v>1501</v>
      </c>
      <c r="I33" s="24">
        <v>15</v>
      </c>
      <c r="J33" s="25" t="str">
        <f t="shared" si="0"/>
        <v>A</v>
      </c>
      <c r="K33" s="26">
        <f t="shared" si="1"/>
        <v>5625</v>
      </c>
      <c r="L33" s="26">
        <f t="shared" si="2"/>
        <v>1875</v>
      </c>
      <c r="M33" s="20" t="str">
        <f>VLOOKUP(D33,'Hitlist A1500 ml Nov''21'!D:D,1,FALSE)</f>
        <v>899-0000556</v>
      </c>
      <c r="N33" s="27"/>
    </row>
    <row r="34" spans="2:14" s="20" customFormat="1" ht="15" x14ac:dyDescent="0.25">
      <c r="B34" s="21">
        <v>21</v>
      </c>
      <c r="C34" s="22" t="s">
        <v>1522</v>
      </c>
      <c r="D34" s="83" t="s">
        <v>221</v>
      </c>
      <c r="E34" s="21" t="s">
        <v>1771</v>
      </c>
      <c r="F34" s="23" t="s">
        <v>222</v>
      </c>
      <c r="G34" s="23" t="s">
        <v>1408</v>
      </c>
      <c r="H34" s="23" t="s">
        <v>1589</v>
      </c>
      <c r="I34" s="24">
        <v>20</v>
      </c>
      <c r="J34" s="25" t="str">
        <f t="shared" si="0"/>
        <v>A</v>
      </c>
      <c r="K34" s="26">
        <f t="shared" si="1"/>
        <v>7500</v>
      </c>
      <c r="L34" s="26">
        <f t="shared" si="2"/>
        <v>2500</v>
      </c>
      <c r="M34" s="20" t="str">
        <f>VLOOKUP(D34,'Hitlist A1500 ml Nov''21'!D:D,1,FALSE)</f>
        <v>899-0000556</v>
      </c>
      <c r="N34" s="27"/>
    </row>
    <row r="35" spans="2:14" s="20" customFormat="1" ht="15" x14ac:dyDescent="0.25">
      <c r="B35" s="21">
        <v>22</v>
      </c>
      <c r="C35" s="75" t="s">
        <v>1522</v>
      </c>
      <c r="D35" s="83" t="s">
        <v>678</v>
      </c>
      <c r="E35" s="21" t="s">
        <v>1771</v>
      </c>
      <c r="F35" s="23" t="s">
        <v>679</v>
      </c>
      <c r="G35" s="23" t="s">
        <v>1448</v>
      </c>
      <c r="H35" s="23" t="s">
        <v>1590</v>
      </c>
      <c r="I35" s="24">
        <v>15</v>
      </c>
      <c r="J35" s="25" t="str">
        <f t="shared" si="0"/>
        <v>A</v>
      </c>
      <c r="K35" s="26">
        <f t="shared" si="1"/>
        <v>5625</v>
      </c>
      <c r="L35" s="26">
        <f t="shared" si="2"/>
        <v>1875</v>
      </c>
      <c r="M35" s="20" t="str">
        <f>VLOOKUP(D35,'Hitlist A1500 ml Nov''21'!D:D,1,FALSE)</f>
        <v>899-0000003</v>
      </c>
      <c r="N35" s="27"/>
    </row>
    <row r="36" spans="2:14" s="20" customFormat="1" ht="15" x14ac:dyDescent="0.25">
      <c r="B36" s="21">
        <v>23</v>
      </c>
      <c r="C36" s="22" t="s">
        <v>1616</v>
      </c>
      <c r="D36" s="83" t="s">
        <v>221</v>
      </c>
      <c r="E36" s="21" t="s">
        <v>1771</v>
      </c>
      <c r="F36" s="23" t="s">
        <v>222</v>
      </c>
      <c r="G36" s="23" t="s">
        <v>1408</v>
      </c>
      <c r="H36" s="23" t="s">
        <v>1632</v>
      </c>
      <c r="I36" s="24">
        <v>101</v>
      </c>
      <c r="J36" s="25" t="str">
        <f t="shared" si="0"/>
        <v>C</v>
      </c>
      <c r="K36" s="26">
        <f t="shared" si="1"/>
        <v>116150</v>
      </c>
      <c r="L36" s="26">
        <f t="shared" si="2"/>
        <v>35350</v>
      </c>
      <c r="M36" s="20" t="str">
        <f>VLOOKUP(D36,'Hitlist A1500 ml Nov''21'!D:D,1,FALSE)</f>
        <v>899-0000556</v>
      </c>
      <c r="N36" s="27"/>
    </row>
    <row r="37" spans="2:14" s="20" customFormat="1" ht="15" x14ac:dyDescent="0.25">
      <c r="B37" s="21">
        <v>24</v>
      </c>
      <c r="C37" s="22" t="s">
        <v>1633</v>
      </c>
      <c r="D37" s="83" t="s">
        <v>512</v>
      </c>
      <c r="E37" s="21" t="s">
        <v>1771</v>
      </c>
      <c r="F37" s="23" t="s">
        <v>513</v>
      </c>
      <c r="G37" s="23" t="s">
        <v>1665</v>
      </c>
      <c r="H37" s="23" t="s">
        <v>1666</v>
      </c>
      <c r="I37" s="24">
        <v>15</v>
      </c>
      <c r="J37" s="25" t="str">
        <f t="shared" si="0"/>
        <v>A</v>
      </c>
      <c r="K37" s="26">
        <f t="shared" si="1"/>
        <v>5625</v>
      </c>
      <c r="L37" s="26">
        <f t="shared" si="2"/>
        <v>1875</v>
      </c>
      <c r="M37" s="20" t="str">
        <f>VLOOKUP(D37,'Hitlist A1500 ml Nov''21'!D:D,1,FALSE)</f>
        <v>899-0002575</v>
      </c>
      <c r="N37" s="27"/>
    </row>
    <row r="38" spans="2:14" s="20" customFormat="1" ht="15" x14ac:dyDescent="0.25">
      <c r="B38" s="21">
        <v>25</v>
      </c>
      <c r="C38" s="22" t="s">
        <v>1696</v>
      </c>
      <c r="D38" s="83" t="s">
        <v>221</v>
      </c>
      <c r="E38" s="21" t="s">
        <v>1771</v>
      </c>
      <c r="F38" s="23" t="s">
        <v>222</v>
      </c>
      <c r="G38" s="23" t="s">
        <v>1408</v>
      </c>
      <c r="H38" s="23" t="s">
        <v>1744</v>
      </c>
      <c r="I38" s="24">
        <v>137</v>
      </c>
      <c r="J38" s="25" t="str">
        <f t="shared" si="0"/>
        <v>C</v>
      </c>
      <c r="K38" s="26">
        <f t="shared" si="1"/>
        <v>157550</v>
      </c>
      <c r="L38" s="26">
        <f t="shared" si="2"/>
        <v>47950</v>
      </c>
      <c r="M38" s="20" t="str">
        <f>VLOOKUP(D38,'Hitlist A1500 ml Nov''21'!D:D,1,FALSE)</f>
        <v>899-0000556</v>
      </c>
      <c r="N38" s="27"/>
    </row>
    <row r="39" spans="2:14" s="20" customFormat="1" ht="15" x14ac:dyDescent="0.25">
      <c r="B39" s="21">
        <v>26</v>
      </c>
      <c r="C39" s="22" t="s">
        <v>1348</v>
      </c>
      <c r="D39" s="83" t="s">
        <v>748</v>
      </c>
      <c r="E39" s="21" t="s">
        <v>1771</v>
      </c>
      <c r="F39" s="23" t="s">
        <v>749</v>
      </c>
      <c r="G39" s="23" t="s">
        <v>1376</v>
      </c>
      <c r="H39" s="23" t="s">
        <v>1377</v>
      </c>
      <c r="I39" s="24">
        <v>15</v>
      </c>
      <c r="J39" s="25" t="str">
        <f t="shared" si="0"/>
        <v>A</v>
      </c>
      <c r="K39" s="26">
        <f t="shared" si="1"/>
        <v>5625</v>
      </c>
      <c r="L39" s="26">
        <f t="shared" si="2"/>
        <v>1875</v>
      </c>
      <c r="M39" s="20" t="str">
        <f>VLOOKUP(D39,'Hitlist A1500 ml Nov''21'!D:D,1,FALSE)</f>
        <v>899-0000136</v>
      </c>
      <c r="N39" s="27"/>
    </row>
    <row r="40" spans="2:14" s="20" customFormat="1" ht="15" x14ac:dyDescent="0.25">
      <c r="B40" s="21"/>
      <c r="C40" s="22"/>
      <c r="D40" s="83"/>
      <c r="E40" s="21"/>
      <c r="F40" s="23"/>
      <c r="G40" s="23"/>
      <c r="H40" s="23"/>
      <c r="I40" s="24"/>
      <c r="J40" s="25" t="str">
        <f t="shared" si="0"/>
        <v/>
      </c>
      <c r="K40" s="26">
        <f t="shared" si="1"/>
        <v>0</v>
      </c>
      <c r="L40" s="26">
        <f t="shared" si="2"/>
        <v>0</v>
      </c>
      <c r="M40" s="20" t="e">
        <f>VLOOKUP(D40,'Hitlist A1500 ml Nov''21'!D:D,1,FALSE)</f>
        <v>#N/A</v>
      </c>
      <c r="N40" s="27"/>
    </row>
    <row r="41" spans="2:14" x14ac:dyDescent="0.25">
      <c r="J41" s="28"/>
      <c r="K41" s="29"/>
      <c r="L41" s="29"/>
      <c r="M41" s="29"/>
    </row>
    <row r="42" spans="2:14" ht="21" customHeight="1" x14ac:dyDescent="0.25">
      <c r="H42" s="30" t="s">
        <v>29</v>
      </c>
      <c r="I42" s="31">
        <f>SUM(I13:I40)</f>
        <v>608</v>
      </c>
      <c r="K42" s="32">
        <f>SUM(K13:K40)</f>
        <v>412450</v>
      </c>
      <c r="L42" s="32">
        <f>SUM(L13:L40)</f>
        <v>129550</v>
      </c>
    </row>
    <row r="43" spans="2:14" s="14" customFormat="1" x14ac:dyDescent="0.25">
      <c r="D43" s="20"/>
      <c r="K43" s="15"/>
      <c r="L43" s="15"/>
      <c r="M43" s="15"/>
    </row>
    <row r="44" spans="2:14" x14ac:dyDescent="0.25">
      <c r="C44" s="84"/>
      <c r="I44" s="84"/>
      <c r="J44" s="84"/>
      <c r="K44" s="33"/>
      <c r="L44" s="33"/>
      <c r="M44" s="33"/>
    </row>
    <row r="45" spans="2:14" x14ac:dyDescent="0.25">
      <c r="C45" s="84"/>
      <c r="I45" s="84"/>
      <c r="J45" s="84"/>
      <c r="K45" s="33"/>
      <c r="L45" s="33"/>
      <c r="M45" s="33"/>
    </row>
    <row r="46" spans="2:14" x14ac:dyDescent="0.25">
      <c r="C46" s="84"/>
      <c r="I46" s="84"/>
      <c r="J46" s="84"/>
      <c r="K46" s="33"/>
      <c r="L46" s="33"/>
      <c r="M46" s="33"/>
    </row>
  </sheetData>
  <protectedRanges>
    <protectedRange password="F80F" sqref="I9 L9:M10 J11:J15 K12:L15 K10 K42:L42 K41:M41 K43:M65540 J16:L40" name="Range1"/>
    <protectedRange password="F80F" sqref="M3 I3 I5:I8 L5:M8" name="Range1_1_1"/>
  </protectedRanges>
  <autoFilter ref="A13:XEZ40"/>
  <mergeCells count="9">
    <mergeCell ref="B1:C1"/>
    <mergeCell ref="D2:K2"/>
    <mergeCell ref="L3:M3"/>
    <mergeCell ref="B11:B12"/>
    <mergeCell ref="C11:C12"/>
    <mergeCell ref="E11:E12"/>
    <mergeCell ref="G11:G12"/>
    <mergeCell ref="I11:I12"/>
    <mergeCell ref="K11:L11"/>
  </mergeCells>
  <dataValidations count="1">
    <dataValidation type="list" allowBlank="1" showInputMessage="1" showErrorMessage="1" promptTitle="Pilih Produk ( SKU )" prompt="Pilih produk Promo" sqref="B1">
      <formula1>$XEU$1:$XEU$6</formula1>
    </dataValidation>
  </dataValidations>
  <printOptions horizontalCentered="1"/>
  <pageMargins left="0" right="0" top="0" bottom="0" header="0" footer="0"/>
  <pageSetup paperSize="9" scale="75" orientation="landscape" horizontalDpi="360" verticalDpi="360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FF00"/>
  </sheetPr>
  <dimension ref="B1:XEV68"/>
  <sheetViews>
    <sheetView showGridLines="0" zoomScale="80" zoomScaleNormal="80" workbookViewId="0">
      <pane xSplit="8" ySplit="13" topLeftCell="I54" activePane="bottomRight" state="frozen"/>
      <selection pane="topRight" activeCell="I1" sqref="I1"/>
      <selection pane="bottomLeft" activeCell="A13" sqref="A13"/>
      <selection pane="bottomRight" sqref="A1:M64"/>
    </sheetView>
  </sheetViews>
  <sheetFormatPr defaultColWidth="9.140625" defaultRowHeight="12.75" x14ac:dyDescent="0.25"/>
  <cols>
    <col min="1" max="1" width="2.5703125" style="1" customWidth="1"/>
    <col min="2" max="2" width="6.85546875" style="1" customWidth="1"/>
    <col min="3" max="3" width="10.7109375" style="1" bestFit="1" customWidth="1"/>
    <col min="4" max="4" width="17.140625" style="84" customWidth="1"/>
    <col min="5" max="5" width="7.5703125" style="1" customWidth="1"/>
    <col min="6" max="6" width="23.42578125" style="1" customWidth="1"/>
    <col min="7" max="7" width="30.85546875" style="1" customWidth="1"/>
    <col min="8" max="8" width="14.28515625" style="1" customWidth="1"/>
    <col min="9" max="9" width="13.7109375" style="1" customWidth="1"/>
    <col min="10" max="10" width="10" style="1" bestFit="1" customWidth="1"/>
    <col min="11" max="11" width="13" style="2" customWidth="1"/>
    <col min="12" max="12" width="14.28515625" style="2" customWidth="1"/>
    <col min="13" max="13" width="11.5703125" style="2" bestFit="1" customWidth="1"/>
    <col min="14" max="14" width="9.140625" style="1" customWidth="1"/>
    <col min="15" max="15" width="10.28515625" style="1" bestFit="1" customWidth="1"/>
    <col min="16" max="17" width="9.140625" style="1" customWidth="1"/>
    <col min="18" max="16374" width="9.140625" style="1"/>
    <col min="16375" max="16375" width="14.140625" style="1" bestFit="1" customWidth="1"/>
    <col min="16376" max="16376" width="51.85546875" style="1" customWidth="1"/>
    <col min="16377" max="16380" width="9.140625" style="1" customWidth="1"/>
    <col min="16381" max="16384" width="9.140625" style="1"/>
  </cols>
  <sheetData>
    <row r="1" spans="2:15 16373:16376" x14ac:dyDescent="0.25">
      <c r="B1" s="125" t="s">
        <v>890</v>
      </c>
      <c r="C1" s="126"/>
      <c r="XEU1" s="1" t="s">
        <v>1</v>
      </c>
      <c r="XEV1" s="2" t="s">
        <v>2</v>
      </c>
    </row>
    <row r="2" spans="2:15 16373:16376" ht="23.25" x14ac:dyDescent="0.25">
      <c r="D2" s="127" t="str">
        <f>VLOOKUP(B1,XEU1:XEV6,2,0)</f>
        <v>PROGRAM TRADE PROMO  AQUA 1500 ML</v>
      </c>
      <c r="E2" s="127"/>
      <c r="F2" s="127"/>
      <c r="G2" s="127"/>
      <c r="H2" s="127"/>
      <c r="I2" s="127"/>
      <c r="J2" s="127"/>
      <c r="K2" s="127"/>
      <c r="N2" s="2"/>
      <c r="XEU2" s="1" t="s">
        <v>3</v>
      </c>
      <c r="XEV2" s="2" t="s">
        <v>4</v>
      </c>
    </row>
    <row r="3" spans="2:15 16373:16376" x14ac:dyDescent="0.25">
      <c r="H3" s="3"/>
      <c r="I3" s="4"/>
      <c r="J3" s="5"/>
      <c r="L3" s="128" t="s">
        <v>32</v>
      </c>
      <c r="M3" s="128"/>
      <c r="N3" s="5"/>
      <c r="XEU3" s="1" t="s">
        <v>5</v>
      </c>
      <c r="XEV3" s="2" t="s">
        <v>6</v>
      </c>
    </row>
    <row r="4" spans="2:15 16373:16376" ht="17.25" customHeight="1" x14ac:dyDescent="0.25">
      <c r="K4" s="1"/>
      <c r="L4" s="6" t="s">
        <v>7</v>
      </c>
      <c r="M4" s="6" t="s">
        <v>33</v>
      </c>
      <c r="N4" s="5"/>
      <c r="XEU4" s="1" t="s">
        <v>890</v>
      </c>
      <c r="XEV4" s="2" t="s">
        <v>8</v>
      </c>
    </row>
    <row r="5" spans="2:15 16373:16376" x14ac:dyDescent="0.25">
      <c r="H5" s="84" t="s">
        <v>9</v>
      </c>
      <c r="I5" s="4" t="s">
        <v>70</v>
      </c>
      <c r="J5" s="5"/>
      <c r="K5" s="1"/>
      <c r="L5" s="4">
        <v>375</v>
      </c>
      <c r="M5" s="4">
        <v>125</v>
      </c>
      <c r="N5" s="7"/>
      <c r="O5" s="8"/>
      <c r="XEU5" s="1" t="s">
        <v>0</v>
      </c>
      <c r="XEV5" s="2" t="s">
        <v>68</v>
      </c>
    </row>
    <row r="6" spans="2:15 16373:16376" s="10" customFormat="1" ht="16.5" customHeight="1" x14ac:dyDescent="0.25">
      <c r="B6" s="9" t="s">
        <v>1020</v>
      </c>
      <c r="D6" s="81"/>
      <c r="H6" s="11" t="s">
        <v>10</v>
      </c>
      <c r="I6" s="4" t="s">
        <v>71</v>
      </c>
      <c r="J6" s="5"/>
      <c r="K6" s="1"/>
      <c r="L6" s="4">
        <v>750</v>
      </c>
      <c r="M6" s="4">
        <v>250</v>
      </c>
      <c r="N6" s="7"/>
      <c r="O6" s="8"/>
      <c r="XEU6" s="1" t="s">
        <v>66</v>
      </c>
      <c r="XEV6" s="2" t="s">
        <v>67</v>
      </c>
    </row>
    <row r="7" spans="2:15 16373:16376" s="9" customFormat="1" ht="15.75" x14ac:dyDescent="0.25">
      <c r="B7" s="9" t="str">
        <f>REKAP!B5</f>
        <v>Periode 01 - 31 NOVEMBER 2021</v>
      </c>
      <c r="D7" s="82"/>
      <c r="H7" s="11" t="s">
        <v>11</v>
      </c>
      <c r="I7" s="4" t="s">
        <v>72</v>
      </c>
      <c r="J7" s="12"/>
      <c r="L7" s="4">
        <v>1150</v>
      </c>
      <c r="M7" s="4">
        <v>350</v>
      </c>
      <c r="N7" s="13"/>
      <c r="O7" s="8"/>
      <c r="XEU7" s="1"/>
      <c r="XEV7" s="3"/>
    </row>
    <row r="8" spans="2:15 16373:16376" s="9" customFormat="1" ht="15.75" x14ac:dyDescent="0.25">
      <c r="D8" s="82"/>
      <c r="H8" s="11" t="s">
        <v>69</v>
      </c>
      <c r="I8" s="4" t="s">
        <v>73</v>
      </c>
      <c r="J8" s="12"/>
      <c r="L8" s="4">
        <v>1500</v>
      </c>
      <c r="M8" s="4">
        <v>500</v>
      </c>
      <c r="N8" s="13"/>
      <c r="O8" s="8"/>
      <c r="XEU8" s="1"/>
      <c r="XEV8" s="3"/>
    </row>
    <row r="9" spans="2:15 16373:16376" s="9" customFormat="1" ht="15.75" x14ac:dyDescent="0.25">
      <c r="D9" s="82"/>
      <c r="H9" s="11"/>
      <c r="I9" s="4"/>
      <c r="J9" s="12"/>
      <c r="L9" s="4"/>
      <c r="M9" s="4"/>
      <c r="N9" s="7"/>
      <c r="O9" s="8"/>
      <c r="XEU9" s="1"/>
      <c r="XEV9" s="3"/>
    </row>
    <row r="10" spans="2:15 16373:16376" s="14" customFormat="1" ht="13.5" thickBot="1" x14ac:dyDescent="0.3">
      <c r="D10" s="20"/>
      <c r="J10" s="15"/>
      <c r="K10" s="15"/>
      <c r="L10" s="15"/>
      <c r="M10" s="15"/>
      <c r="N10" s="15"/>
      <c r="XEU10" s="1"/>
      <c r="XEV10" s="3"/>
    </row>
    <row r="11" spans="2:15 16373:16376" s="14" customFormat="1" ht="30.75" customHeight="1" x14ac:dyDescent="0.25">
      <c r="B11" s="129" t="s">
        <v>12</v>
      </c>
      <c r="C11" s="131" t="s">
        <v>14</v>
      </c>
      <c r="D11" s="85" t="s">
        <v>15</v>
      </c>
      <c r="E11" s="131" t="s">
        <v>16</v>
      </c>
      <c r="F11" s="85" t="s">
        <v>13</v>
      </c>
      <c r="G11" s="131" t="s">
        <v>17</v>
      </c>
      <c r="H11" s="85" t="s">
        <v>18</v>
      </c>
      <c r="I11" s="133" t="s">
        <v>19</v>
      </c>
      <c r="J11" s="16" t="s">
        <v>20</v>
      </c>
      <c r="K11" s="135" t="s">
        <v>21</v>
      </c>
      <c r="L11" s="136"/>
    </row>
    <row r="12" spans="2:15 16373:16376" s="20" customFormat="1" ht="32.25" customHeight="1" thickBot="1" x14ac:dyDescent="0.3">
      <c r="B12" s="130"/>
      <c r="C12" s="132"/>
      <c r="D12" s="86" t="s">
        <v>22</v>
      </c>
      <c r="E12" s="132"/>
      <c r="F12" s="86" t="s">
        <v>22</v>
      </c>
      <c r="G12" s="132"/>
      <c r="H12" s="86" t="s">
        <v>23</v>
      </c>
      <c r="I12" s="134"/>
      <c r="J12" s="17" t="s">
        <v>23</v>
      </c>
      <c r="K12" s="18" t="s">
        <v>24</v>
      </c>
      <c r="L12" s="19" t="s">
        <v>25</v>
      </c>
    </row>
    <row r="13" spans="2:15 16373:16376" s="14" customFormat="1" x14ac:dyDescent="0.25">
      <c r="D13" s="20"/>
      <c r="J13" s="15"/>
      <c r="K13" s="15"/>
      <c r="L13" s="15"/>
      <c r="XES13" s="84" t="s">
        <v>9</v>
      </c>
      <c r="XET13" s="1" t="s">
        <v>1</v>
      </c>
      <c r="XEU13" s="1" t="s">
        <v>26</v>
      </c>
    </row>
    <row r="14" spans="2:15 16373:16376" s="20" customFormat="1" ht="15" x14ac:dyDescent="0.25">
      <c r="B14" s="21">
        <v>1</v>
      </c>
      <c r="C14" s="22" t="s">
        <v>1028</v>
      </c>
      <c r="D14" s="83" t="s">
        <v>157</v>
      </c>
      <c r="E14" s="21" t="s">
        <v>1771</v>
      </c>
      <c r="F14" s="23" t="s">
        <v>158</v>
      </c>
      <c r="G14" s="23" t="s">
        <v>1029</v>
      </c>
      <c r="H14" s="23" t="s">
        <v>1030</v>
      </c>
      <c r="I14" s="24">
        <v>200</v>
      </c>
      <c r="J14" s="25" t="str">
        <f>IF($B$1="AQUA 1500 ML",IF(I14&lt;=1,"",IF(I14&lt;=49,"A",IF(I14&lt;=99,"B",IF(I14&lt;=199,"C","D")))))</f>
        <v>D</v>
      </c>
      <c r="K14" s="26">
        <f>IFERROR(VLOOKUP(J14,$H$5:$L$9,5,0)*I14,0)</f>
        <v>300000</v>
      </c>
      <c r="L14" s="26">
        <f>IFERROR(VLOOKUP(J14,$H$5:$M$9,6,0),0)*I14</f>
        <v>100000</v>
      </c>
      <c r="M14" s="20" t="str">
        <f>VLOOKUP(D14,'Hitlist A1500 ml Nov''21'!D:D,1,FALSE)</f>
        <v>080-0011129</v>
      </c>
      <c r="N14" s="27"/>
      <c r="O14" s="14"/>
      <c r="XES14" s="11" t="s">
        <v>10</v>
      </c>
      <c r="XET14" s="1" t="s">
        <v>1</v>
      </c>
      <c r="XEU14" s="3" t="s">
        <v>27</v>
      </c>
    </row>
    <row r="15" spans="2:15 16373:16376" s="20" customFormat="1" ht="15" x14ac:dyDescent="0.25">
      <c r="B15" s="21">
        <v>2</v>
      </c>
      <c r="C15" s="22" t="s">
        <v>1028</v>
      </c>
      <c r="D15" s="83" t="s">
        <v>489</v>
      </c>
      <c r="E15" s="21" t="s">
        <v>1771</v>
      </c>
      <c r="F15" s="23" t="s">
        <v>490</v>
      </c>
      <c r="G15" s="23" t="s">
        <v>1031</v>
      </c>
      <c r="H15" s="23" t="s">
        <v>1032</v>
      </c>
      <c r="I15" s="24">
        <v>30</v>
      </c>
      <c r="J15" s="25" t="str">
        <f t="shared" ref="J15:J62" si="0">IF($B$1="AQUA 1500 ML",IF(I15&lt;=1,"",IF(I15&lt;=49,"A",IF(I15&lt;=99,"B",IF(I15&lt;=199,"C","D")))))</f>
        <v>A</v>
      </c>
      <c r="K15" s="26">
        <f t="shared" ref="K15:K62" si="1">IFERROR(VLOOKUP(J15,$H$5:$L$9,5,0)*I15,0)</f>
        <v>11250</v>
      </c>
      <c r="L15" s="26">
        <f t="shared" ref="L15:L62" si="2">IFERROR(VLOOKUP(J15,$H$5:$M$9,6,0),0)*I15</f>
        <v>3750</v>
      </c>
      <c r="M15" s="20" t="str">
        <f>VLOOKUP(D15,'Hitlist A1500 ml Nov''21'!D:D,1,FALSE)</f>
        <v>080-0013190</v>
      </c>
      <c r="N15" s="27"/>
      <c r="O15" s="14"/>
      <c r="XES15" s="11" t="s">
        <v>11</v>
      </c>
      <c r="XET15" s="1" t="s">
        <v>1</v>
      </c>
      <c r="XEU15" s="3" t="s">
        <v>28</v>
      </c>
    </row>
    <row r="16" spans="2:15 16373:16376" s="20" customFormat="1" ht="15" x14ac:dyDescent="0.25">
      <c r="B16" s="21">
        <v>3</v>
      </c>
      <c r="C16" s="75" t="s">
        <v>1033</v>
      </c>
      <c r="D16" s="83" t="s">
        <v>269</v>
      </c>
      <c r="E16" s="21" t="s">
        <v>1771</v>
      </c>
      <c r="F16" s="23" t="s">
        <v>270</v>
      </c>
      <c r="G16" s="23" t="s">
        <v>1034</v>
      </c>
      <c r="H16" s="23" t="s">
        <v>1035</v>
      </c>
      <c r="I16" s="24">
        <v>110</v>
      </c>
      <c r="J16" s="25" t="str">
        <f t="shared" si="0"/>
        <v>C</v>
      </c>
      <c r="K16" s="26">
        <f t="shared" si="1"/>
        <v>126500</v>
      </c>
      <c r="L16" s="26">
        <f t="shared" si="2"/>
        <v>38500</v>
      </c>
      <c r="M16" s="20" t="str">
        <f>VLOOKUP(D16,'Hitlist A1500 ml Nov''21'!D:D,1,FALSE)</f>
        <v>080-0013689</v>
      </c>
      <c r="N16" s="27"/>
      <c r="O16" s="14"/>
      <c r="XES16" s="11" t="s">
        <v>11</v>
      </c>
      <c r="XET16" s="1" t="s">
        <v>1</v>
      </c>
      <c r="XEU16" s="3" t="s">
        <v>28</v>
      </c>
    </row>
    <row r="17" spans="2:15" s="20" customFormat="1" ht="15" x14ac:dyDescent="0.25">
      <c r="B17" s="21">
        <v>4</v>
      </c>
      <c r="C17" s="22" t="s">
        <v>1036</v>
      </c>
      <c r="D17" s="83" t="s">
        <v>784</v>
      </c>
      <c r="E17" s="21" t="s">
        <v>1771</v>
      </c>
      <c r="F17" s="23" t="s">
        <v>785</v>
      </c>
      <c r="G17" s="23" t="s">
        <v>1037</v>
      </c>
      <c r="H17" s="23" t="s">
        <v>1038</v>
      </c>
      <c r="I17" s="24">
        <v>15</v>
      </c>
      <c r="J17" s="25" t="str">
        <f t="shared" si="0"/>
        <v>A</v>
      </c>
      <c r="K17" s="26">
        <f t="shared" si="1"/>
        <v>5625</v>
      </c>
      <c r="L17" s="26">
        <f t="shared" si="2"/>
        <v>1875</v>
      </c>
      <c r="M17" s="20" t="str">
        <f>VLOOKUP(D17,'Hitlist A1500 ml Nov''21'!D:D,1,FALSE)</f>
        <v>080-0014939</v>
      </c>
      <c r="N17" s="27"/>
      <c r="O17" s="14"/>
    </row>
    <row r="18" spans="2:15" s="20" customFormat="1" ht="15" x14ac:dyDescent="0.25">
      <c r="B18" s="21">
        <v>5</v>
      </c>
      <c r="C18" s="22" t="s">
        <v>1039</v>
      </c>
      <c r="D18" s="83" t="s">
        <v>282</v>
      </c>
      <c r="E18" s="21" t="s">
        <v>1771</v>
      </c>
      <c r="F18" s="23" t="s">
        <v>283</v>
      </c>
      <c r="G18" s="23" t="s">
        <v>1040</v>
      </c>
      <c r="H18" s="23" t="s">
        <v>1041</v>
      </c>
      <c r="I18" s="24">
        <v>140</v>
      </c>
      <c r="J18" s="25" t="str">
        <f t="shared" si="0"/>
        <v>C</v>
      </c>
      <c r="K18" s="26">
        <f>IFERROR(VLOOKUP(J18,$H$5:$L$9,5,0)*I18,0)</f>
        <v>161000</v>
      </c>
      <c r="L18" s="26">
        <f t="shared" si="2"/>
        <v>49000</v>
      </c>
      <c r="M18" s="20" t="str">
        <f>VLOOKUP(D18,'Hitlist A1500 ml Nov''21'!D:D,1,FALSE)</f>
        <v>080-0012188</v>
      </c>
      <c r="N18" s="27"/>
      <c r="O18" s="14"/>
    </row>
    <row r="19" spans="2:15" s="20" customFormat="1" ht="15" x14ac:dyDescent="0.25">
      <c r="B19" s="21">
        <v>6</v>
      </c>
      <c r="C19" s="22" t="s">
        <v>1042</v>
      </c>
      <c r="D19" s="83" t="s">
        <v>163</v>
      </c>
      <c r="E19" s="21" t="s">
        <v>1771</v>
      </c>
      <c r="F19" s="23" t="s">
        <v>164</v>
      </c>
      <c r="G19" s="23" t="s">
        <v>1043</v>
      </c>
      <c r="H19" s="23" t="s">
        <v>1044</v>
      </c>
      <c r="I19" s="24">
        <v>200</v>
      </c>
      <c r="J19" s="25" t="str">
        <f t="shared" si="0"/>
        <v>D</v>
      </c>
      <c r="K19" s="26">
        <f t="shared" si="1"/>
        <v>300000</v>
      </c>
      <c r="L19" s="26">
        <f t="shared" si="2"/>
        <v>100000</v>
      </c>
      <c r="M19" s="20" t="str">
        <f>VLOOKUP(D19,'Hitlist A1500 ml Nov''21'!D:D,1,FALSE)</f>
        <v>080-0015022</v>
      </c>
      <c r="N19" s="27"/>
      <c r="O19" s="14"/>
    </row>
    <row r="20" spans="2:15" s="20" customFormat="1" ht="15" x14ac:dyDescent="0.25">
      <c r="B20" s="21">
        <v>7</v>
      </c>
      <c r="C20" s="22" t="s">
        <v>1139</v>
      </c>
      <c r="D20" s="83" t="s">
        <v>163</v>
      </c>
      <c r="E20" s="21" t="s">
        <v>1771</v>
      </c>
      <c r="F20" s="23" t="s">
        <v>164</v>
      </c>
      <c r="G20" s="23" t="s">
        <v>1043</v>
      </c>
      <c r="H20" s="23" t="s">
        <v>1140</v>
      </c>
      <c r="I20" s="24">
        <v>100</v>
      </c>
      <c r="J20" s="25" t="str">
        <f t="shared" si="0"/>
        <v>C</v>
      </c>
      <c r="K20" s="26">
        <f t="shared" si="1"/>
        <v>115000</v>
      </c>
      <c r="L20" s="26">
        <f t="shared" si="2"/>
        <v>35000</v>
      </c>
      <c r="M20" s="20" t="str">
        <f>VLOOKUP(D20,'Hitlist A1500 ml Nov''21'!D:D,1,FALSE)</f>
        <v>080-0015022</v>
      </c>
      <c r="N20" s="27"/>
      <c r="O20" s="14"/>
    </row>
    <row r="21" spans="2:15" s="20" customFormat="1" ht="15" x14ac:dyDescent="0.25">
      <c r="B21" s="21">
        <v>8</v>
      </c>
      <c r="C21" s="22" t="s">
        <v>1139</v>
      </c>
      <c r="D21" s="83" t="s">
        <v>286</v>
      </c>
      <c r="E21" s="21" t="s">
        <v>1771</v>
      </c>
      <c r="F21" s="23" t="s">
        <v>287</v>
      </c>
      <c r="G21" s="23" t="s">
        <v>1141</v>
      </c>
      <c r="H21" s="23" t="s">
        <v>1142</v>
      </c>
      <c r="I21" s="24">
        <v>160</v>
      </c>
      <c r="J21" s="25" t="str">
        <f t="shared" si="0"/>
        <v>C</v>
      </c>
      <c r="K21" s="26">
        <f t="shared" si="1"/>
        <v>184000</v>
      </c>
      <c r="L21" s="26">
        <f t="shared" si="2"/>
        <v>56000</v>
      </c>
      <c r="M21" s="20" t="str">
        <f>VLOOKUP(D21,'Hitlist A1500 ml Nov''21'!D:D,1,FALSE)</f>
        <v>080-0014391</v>
      </c>
      <c r="N21" s="27"/>
      <c r="O21" s="14"/>
    </row>
    <row r="22" spans="2:15" s="20" customFormat="1" ht="15" x14ac:dyDescent="0.25">
      <c r="B22" s="21">
        <v>9</v>
      </c>
      <c r="C22" s="22" t="s">
        <v>1156</v>
      </c>
      <c r="D22" s="83" t="s">
        <v>794</v>
      </c>
      <c r="E22" s="21" t="s">
        <v>1771</v>
      </c>
      <c r="F22" s="23" t="s">
        <v>795</v>
      </c>
      <c r="G22" s="23" t="s">
        <v>1157</v>
      </c>
      <c r="H22" s="23" t="s">
        <v>1158</v>
      </c>
      <c r="I22" s="24">
        <v>20</v>
      </c>
      <c r="J22" s="25" t="str">
        <f t="shared" si="0"/>
        <v>A</v>
      </c>
      <c r="K22" s="26">
        <f t="shared" si="1"/>
        <v>7500</v>
      </c>
      <c r="L22" s="26">
        <f t="shared" si="2"/>
        <v>2500</v>
      </c>
      <c r="M22" s="20" t="str">
        <f>VLOOKUP(D22,'Hitlist A1500 ml Nov''21'!D:D,1,FALSE)</f>
        <v>080-0015327</v>
      </c>
      <c r="N22" s="27"/>
      <c r="O22" s="14"/>
    </row>
    <row r="23" spans="2:15" s="20" customFormat="1" ht="15" x14ac:dyDescent="0.25">
      <c r="B23" s="21">
        <v>10</v>
      </c>
      <c r="C23" s="22" t="s">
        <v>1199</v>
      </c>
      <c r="D23" s="83" t="s">
        <v>325</v>
      </c>
      <c r="E23" s="21" t="s">
        <v>1771</v>
      </c>
      <c r="F23" s="23" t="s">
        <v>326</v>
      </c>
      <c r="G23" s="23" t="s">
        <v>1200</v>
      </c>
      <c r="H23" s="23" t="s">
        <v>1201</v>
      </c>
      <c r="I23" s="24">
        <v>51</v>
      </c>
      <c r="J23" s="25" t="str">
        <f t="shared" si="0"/>
        <v>B</v>
      </c>
      <c r="K23" s="26">
        <f t="shared" si="1"/>
        <v>38250</v>
      </c>
      <c r="L23" s="26">
        <f t="shared" si="2"/>
        <v>12750</v>
      </c>
      <c r="M23" s="20" t="str">
        <f>VLOOKUP(D23,'Hitlist A1500 ml Nov''21'!D:D,1,FALSE)</f>
        <v>080-0006051</v>
      </c>
      <c r="N23" s="27"/>
      <c r="O23" s="14"/>
    </row>
    <row r="24" spans="2:15" s="20" customFormat="1" ht="15" x14ac:dyDescent="0.25">
      <c r="B24" s="21">
        <v>11</v>
      </c>
      <c r="C24" s="22" t="s">
        <v>1199</v>
      </c>
      <c r="D24" s="83" t="s">
        <v>626</v>
      </c>
      <c r="E24" s="21" t="s">
        <v>1771</v>
      </c>
      <c r="F24" s="23" t="s">
        <v>627</v>
      </c>
      <c r="G24" s="23" t="s">
        <v>1202</v>
      </c>
      <c r="H24" s="23" t="s">
        <v>1204</v>
      </c>
      <c r="I24" s="24">
        <v>15</v>
      </c>
      <c r="J24" s="25" t="str">
        <f t="shared" si="0"/>
        <v>A</v>
      </c>
      <c r="K24" s="26">
        <f t="shared" si="1"/>
        <v>5625</v>
      </c>
      <c r="L24" s="26">
        <f t="shared" si="2"/>
        <v>1875</v>
      </c>
      <c r="M24" s="20" t="str">
        <f>VLOOKUP(D24,'Hitlist A1500 ml Nov''21'!D:D,1,FALSE)</f>
        <v>080-0015330</v>
      </c>
      <c r="N24" s="27"/>
      <c r="O24" s="14"/>
    </row>
    <row r="25" spans="2:15" s="20" customFormat="1" ht="15" x14ac:dyDescent="0.25">
      <c r="B25" s="21">
        <v>12</v>
      </c>
      <c r="C25" s="22" t="s">
        <v>1199</v>
      </c>
      <c r="D25" s="83" t="s">
        <v>606</v>
      </c>
      <c r="E25" s="21" t="s">
        <v>1771</v>
      </c>
      <c r="F25" s="23" t="s">
        <v>607</v>
      </c>
      <c r="G25" s="23" t="s">
        <v>1203</v>
      </c>
      <c r="H25" s="23" t="s">
        <v>1205</v>
      </c>
      <c r="I25" s="24">
        <v>15</v>
      </c>
      <c r="J25" s="25" t="str">
        <f t="shared" si="0"/>
        <v>A</v>
      </c>
      <c r="K25" s="26">
        <f t="shared" si="1"/>
        <v>5625</v>
      </c>
      <c r="L25" s="26">
        <f t="shared" si="2"/>
        <v>1875</v>
      </c>
      <c r="M25" s="20" t="str">
        <f>VLOOKUP(D25,'Hitlist A1500 ml Nov''21'!D:D,1,FALSE)</f>
        <v>080-0006952</v>
      </c>
      <c r="N25" s="27"/>
    </row>
    <row r="26" spans="2:15" s="20" customFormat="1" ht="15" x14ac:dyDescent="0.25">
      <c r="B26" s="21">
        <v>13</v>
      </c>
      <c r="C26" s="22" t="s">
        <v>1199</v>
      </c>
      <c r="D26" s="83" t="s">
        <v>574</v>
      </c>
      <c r="E26" s="21" t="s">
        <v>1771</v>
      </c>
      <c r="F26" s="23" t="s">
        <v>575</v>
      </c>
      <c r="G26" s="23" t="s">
        <v>1206</v>
      </c>
      <c r="H26" s="23" t="s">
        <v>1207</v>
      </c>
      <c r="I26" s="24">
        <v>15</v>
      </c>
      <c r="J26" s="25" t="str">
        <f t="shared" si="0"/>
        <v>A</v>
      </c>
      <c r="K26" s="26">
        <f t="shared" si="1"/>
        <v>5625</v>
      </c>
      <c r="L26" s="26">
        <f t="shared" si="2"/>
        <v>1875</v>
      </c>
      <c r="M26" s="20" t="str">
        <f>VLOOKUP(D26,'Hitlist A1500 ml Nov''21'!D:D,1,FALSE)</f>
        <v>080-0015380</v>
      </c>
      <c r="N26" s="27"/>
    </row>
    <row r="27" spans="2:15" s="20" customFormat="1" ht="15" x14ac:dyDescent="0.25">
      <c r="B27" s="21">
        <v>14</v>
      </c>
      <c r="C27" s="22" t="s">
        <v>1199</v>
      </c>
      <c r="D27" s="83" t="s">
        <v>616</v>
      </c>
      <c r="E27" s="21" t="s">
        <v>1771</v>
      </c>
      <c r="F27" s="23" t="s">
        <v>617</v>
      </c>
      <c r="G27" s="23" t="s">
        <v>1208</v>
      </c>
      <c r="H27" s="23" t="s">
        <v>1209</v>
      </c>
      <c r="I27" s="24">
        <v>15</v>
      </c>
      <c r="J27" s="25" t="str">
        <f t="shared" si="0"/>
        <v>A</v>
      </c>
      <c r="K27" s="26">
        <f t="shared" si="1"/>
        <v>5625</v>
      </c>
      <c r="L27" s="26">
        <f t="shared" si="2"/>
        <v>1875</v>
      </c>
      <c r="M27" s="20" t="str">
        <f>VLOOKUP(D27,'Hitlist A1500 ml Nov''21'!D:D,1,FALSE)</f>
        <v>080-0007808</v>
      </c>
      <c r="N27" s="27"/>
    </row>
    <row r="28" spans="2:15" s="20" customFormat="1" ht="15" x14ac:dyDescent="0.25">
      <c r="B28" s="21">
        <v>15</v>
      </c>
      <c r="C28" s="22" t="s">
        <v>1234</v>
      </c>
      <c r="D28" s="83" t="s">
        <v>522</v>
      </c>
      <c r="E28" s="21" t="s">
        <v>1771</v>
      </c>
      <c r="F28" s="23" t="s">
        <v>523</v>
      </c>
      <c r="G28" s="23" t="s">
        <v>1235</v>
      </c>
      <c r="H28" s="23" t="s">
        <v>1237</v>
      </c>
      <c r="I28" s="24">
        <v>20</v>
      </c>
      <c r="J28" s="25" t="str">
        <f t="shared" si="0"/>
        <v>A</v>
      </c>
      <c r="K28" s="26">
        <f t="shared" si="1"/>
        <v>7500</v>
      </c>
      <c r="L28" s="26">
        <f t="shared" si="2"/>
        <v>2500</v>
      </c>
      <c r="M28" s="20" t="str">
        <f>VLOOKUP(D28,'Hitlist A1500 ml Nov''21'!D:D,1,FALSE)</f>
        <v>080-0005351</v>
      </c>
      <c r="N28" s="27"/>
    </row>
    <row r="29" spans="2:15" s="20" customFormat="1" ht="15" x14ac:dyDescent="0.25">
      <c r="B29" s="21">
        <v>16</v>
      </c>
      <c r="C29" s="22" t="s">
        <v>1234</v>
      </c>
      <c r="D29" s="83" t="s">
        <v>520</v>
      </c>
      <c r="E29" s="21" t="s">
        <v>1771</v>
      </c>
      <c r="F29" s="23" t="s">
        <v>521</v>
      </c>
      <c r="G29" s="23" t="s">
        <v>1236</v>
      </c>
      <c r="H29" s="23" t="s">
        <v>1238</v>
      </c>
      <c r="I29" s="24">
        <v>20</v>
      </c>
      <c r="J29" s="25" t="str">
        <f t="shared" si="0"/>
        <v>A</v>
      </c>
      <c r="K29" s="26">
        <f t="shared" si="1"/>
        <v>7500</v>
      </c>
      <c r="L29" s="26">
        <f t="shared" si="2"/>
        <v>2500</v>
      </c>
      <c r="M29" s="20" t="str">
        <f>VLOOKUP(D29,'Hitlist A1500 ml Nov''21'!D:D,1,FALSE)</f>
        <v>080-0014316</v>
      </c>
      <c r="N29" s="27"/>
    </row>
    <row r="30" spans="2:15" s="20" customFormat="1" ht="15" x14ac:dyDescent="0.25">
      <c r="B30" s="21">
        <v>17</v>
      </c>
      <c r="C30" s="22" t="s">
        <v>1265</v>
      </c>
      <c r="D30" s="83" t="s">
        <v>267</v>
      </c>
      <c r="E30" s="21" t="s">
        <v>1771</v>
      </c>
      <c r="F30" s="23" t="s">
        <v>268</v>
      </c>
      <c r="G30" s="23" t="s">
        <v>1266</v>
      </c>
      <c r="H30" s="23" t="s">
        <v>1267</v>
      </c>
      <c r="I30" s="24">
        <v>50</v>
      </c>
      <c r="J30" s="25" t="str">
        <f t="shared" si="0"/>
        <v>B</v>
      </c>
      <c r="K30" s="26">
        <f t="shared" si="1"/>
        <v>37500</v>
      </c>
      <c r="L30" s="26">
        <f t="shared" si="2"/>
        <v>12500</v>
      </c>
      <c r="M30" s="20" t="str">
        <f>VLOOKUP(D30,'Hitlist A1500 ml Nov''21'!D:D,1,FALSE)</f>
        <v>080-0005575</v>
      </c>
      <c r="N30" s="27"/>
    </row>
    <row r="31" spans="2:15" s="20" customFormat="1" ht="15" x14ac:dyDescent="0.25">
      <c r="B31" s="21">
        <v>18</v>
      </c>
      <c r="C31" s="22" t="s">
        <v>1265</v>
      </c>
      <c r="D31" s="83" t="s">
        <v>632</v>
      </c>
      <c r="E31" s="21" t="s">
        <v>1771</v>
      </c>
      <c r="F31" s="23" t="s">
        <v>633</v>
      </c>
      <c r="G31" s="23" t="s">
        <v>1268</v>
      </c>
      <c r="H31" s="23" t="s">
        <v>1269</v>
      </c>
      <c r="I31" s="24">
        <v>15</v>
      </c>
      <c r="J31" s="25" t="str">
        <f t="shared" si="0"/>
        <v>A</v>
      </c>
      <c r="K31" s="26">
        <f t="shared" si="1"/>
        <v>5625</v>
      </c>
      <c r="L31" s="26">
        <f t="shared" si="2"/>
        <v>1875</v>
      </c>
      <c r="M31" s="20" t="str">
        <f>VLOOKUP(D31,'Hitlist A1500 ml Nov''21'!D:D,1,FALSE)</f>
        <v>080-0014271</v>
      </c>
      <c r="N31" s="27"/>
    </row>
    <row r="32" spans="2:15" s="20" customFormat="1" ht="15" x14ac:dyDescent="0.25">
      <c r="B32" s="21">
        <v>19</v>
      </c>
      <c r="C32" s="22" t="s">
        <v>1265</v>
      </c>
      <c r="D32" s="83" t="s">
        <v>493</v>
      </c>
      <c r="E32" s="21" t="s">
        <v>1771</v>
      </c>
      <c r="F32" s="23" t="s">
        <v>494</v>
      </c>
      <c r="G32" s="23" t="s">
        <v>1270</v>
      </c>
      <c r="H32" s="23" t="s">
        <v>1271</v>
      </c>
      <c r="I32" s="24">
        <v>25</v>
      </c>
      <c r="J32" s="25" t="str">
        <f t="shared" si="0"/>
        <v>A</v>
      </c>
      <c r="K32" s="26">
        <f t="shared" si="1"/>
        <v>9375</v>
      </c>
      <c r="L32" s="26">
        <f t="shared" si="2"/>
        <v>3125</v>
      </c>
      <c r="M32" s="20" t="str">
        <f>VLOOKUP(D32,'Hitlist A1500 ml Nov''21'!D:D,1,FALSE)</f>
        <v>080-0005994</v>
      </c>
      <c r="N32" s="27"/>
    </row>
    <row r="33" spans="2:14" s="20" customFormat="1" ht="15" x14ac:dyDescent="0.25">
      <c r="B33" s="21">
        <v>20</v>
      </c>
      <c r="C33" s="22" t="s">
        <v>1385</v>
      </c>
      <c r="D33" s="83" t="s">
        <v>798</v>
      </c>
      <c r="E33" s="21" t="s">
        <v>1771</v>
      </c>
      <c r="F33" s="23" t="s">
        <v>799</v>
      </c>
      <c r="G33" s="23" t="s">
        <v>1386</v>
      </c>
      <c r="H33" s="23" t="s">
        <v>1387</v>
      </c>
      <c r="I33" s="24">
        <v>51</v>
      </c>
      <c r="J33" s="25" t="str">
        <f t="shared" si="0"/>
        <v>B</v>
      </c>
      <c r="K33" s="26">
        <f t="shared" si="1"/>
        <v>38250</v>
      </c>
      <c r="L33" s="26">
        <f t="shared" si="2"/>
        <v>12750</v>
      </c>
      <c r="M33" s="20" t="str">
        <f>VLOOKUP(D33,'Hitlist A1500 ml Nov''21'!D:D,1,FALSE)</f>
        <v>080-0010605</v>
      </c>
      <c r="N33" s="27"/>
    </row>
    <row r="34" spans="2:14" s="20" customFormat="1" ht="15" x14ac:dyDescent="0.25">
      <c r="B34" s="21">
        <v>21</v>
      </c>
      <c r="C34" s="22" t="s">
        <v>1385</v>
      </c>
      <c r="D34" s="83" t="s">
        <v>514</v>
      </c>
      <c r="E34" s="21" t="s">
        <v>1771</v>
      </c>
      <c r="F34" s="23" t="s">
        <v>515</v>
      </c>
      <c r="G34" s="23" t="s">
        <v>1388</v>
      </c>
      <c r="H34" s="23" t="s">
        <v>1389</v>
      </c>
      <c r="I34" s="24">
        <v>25</v>
      </c>
      <c r="J34" s="25" t="str">
        <f t="shared" si="0"/>
        <v>A</v>
      </c>
      <c r="K34" s="26">
        <f t="shared" si="1"/>
        <v>9375</v>
      </c>
      <c r="L34" s="26">
        <f t="shared" si="2"/>
        <v>3125</v>
      </c>
      <c r="M34" s="20" t="str">
        <f>VLOOKUP(D34,'Hitlist A1500 ml Nov''21'!D:D,1,FALSE)</f>
        <v>080-0015021</v>
      </c>
      <c r="N34" s="27"/>
    </row>
    <row r="35" spans="2:14" s="20" customFormat="1" ht="15" x14ac:dyDescent="0.25">
      <c r="B35" s="21">
        <v>22</v>
      </c>
      <c r="C35" s="75" t="s">
        <v>1412</v>
      </c>
      <c r="D35" s="83" t="s">
        <v>303</v>
      </c>
      <c r="E35" s="21" t="s">
        <v>1771</v>
      </c>
      <c r="F35" s="23" t="s">
        <v>304</v>
      </c>
      <c r="G35" s="23" t="s">
        <v>1413</v>
      </c>
      <c r="H35" s="23" t="s">
        <v>1414</v>
      </c>
      <c r="I35" s="24">
        <v>50</v>
      </c>
      <c r="J35" s="25" t="str">
        <f t="shared" si="0"/>
        <v>B</v>
      </c>
      <c r="K35" s="26">
        <f t="shared" si="1"/>
        <v>37500</v>
      </c>
      <c r="L35" s="26">
        <f t="shared" si="2"/>
        <v>12500</v>
      </c>
      <c r="M35" s="20" t="str">
        <f>VLOOKUP(D35,'Hitlist A1500 ml Nov''21'!D:D,1,FALSE)</f>
        <v>080-0015036</v>
      </c>
      <c r="N35" s="27"/>
    </row>
    <row r="36" spans="2:14" s="20" customFormat="1" ht="15" x14ac:dyDescent="0.25">
      <c r="B36" s="21">
        <v>23</v>
      </c>
      <c r="C36" s="22" t="s">
        <v>1412</v>
      </c>
      <c r="D36" s="83" t="s">
        <v>413</v>
      </c>
      <c r="E36" s="21" t="s">
        <v>1771</v>
      </c>
      <c r="F36" s="23" t="s">
        <v>414</v>
      </c>
      <c r="G36" s="23" t="s">
        <v>1415</v>
      </c>
      <c r="H36" s="23" t="s">
        <v>1416</v>
      </c>
      <c r="I36" s="24">
        <v>20</v>
      </c>
      <c r="J36" s="25" t="str">
        <f t="shared" si="0"/>
        <v>A</v>
      </c>
      <c r="K36" s="26">
        <f t="shared" si="1"/>
        <v>7500</v>
      </c>
      <c r="L36" s="26">
        <f t="shared" si="2"/>
        <v>2500</v>
      </c>
      <c r="M36" s="20" t="str">
        <f>VLOOKUP(D36,'Hitlist A1500 ml Nov''21'!D:D,1,FALSE)</f>
        <v>080-0006163</v>
      </c>
      <c r="N36" s="27"/>
    </row>
    <row r="37" spans="2:14" s="20" customFormat="1" ht="15" x14ac:dyDescent="0.25">
      <c r="B37" s="21">
        <v>24</v>
      </c>
      <c r="C37" s="22" t="s">
        <v>1348</v>
      </c>
      <c r="D37" s="83" t="s">
        <v>157</v>
      </c>
      <c r="E37" s="21" t="s">
        <v>1771</v>
      </c>
      <c r="F37" s="23" t="s">
        <v>158</v>
      </c>
      <c r="G37" s="23" t="s">
        <v>1029</v>
      </c>
      <c r="H37" s="23" t="s">
        <v>1349</v>
      </c>
      <c r="I37" s="24">
        <v>202</v>
      </c>
      <c r="J37" s="25" t="str">
        <f t="shared" si="0"/>
        <v>D</v>
      </c>
      <c r="K37" s="26">
        <f t="shared" si="1"/>
        <v>303000</v>
      </c>
      <c r="L37" s="26">
        <f t="shared" si="2"/>
        <v>101000</v>
      </c>
      <c r="M37" s="20" t="str">
        <f>VLOOKUP(D37,'Hitlist A1500 ml Nov''21'!D:D,1,FALSE)</f>
        <v>080-0011129</v>
      </c>
      <c r="N37" s="27"/>
    </row>
    <row r="38" spans="2:14" s="20" customFormat="1" ht="15" x14ac:dyDescent="0.25">
      <c r="B38" s="21">
        <v>25</v>
      </c>
      <c r="C38" s="22" t="s">
        <v>1348</v>
      </c>
      <c r="D38" s="83" t="s">
        <v>269</v>
      </c>
      <c r="E38" s="21" t="s">
        <v>1771</v>
      </c>
      <c r="F38" s="23" t="s">
        <v>270</v>
      </c>
      <c r="G38" s="23" t="s">
        <v>1034</v>
      </c>
      <c r="H38" s="23" t="s">
        <v>1350</v>
      </c>
      <c r="I38" s="24">
        <v>50</v>
      </c>
      <c r="J38" s="25" t="str">
        <f t="shared" si="0"/>
        <v>B</v>
      </c>
      <c r="K38" s="26">
        <f t="shared" si="1"/>
        <v>37500</v>
      </c>
      <c r="L38" s="26">
        <f t="shared" si="2"/>
        <v>12500</v>
      </c>
      <c r="M38" s="20" t="str">
        <f>VLOOKUP(D38,'Hitlist A1500 ml Nov''21'!D:D,1,FALSE)</f>
        <v>080-0013689</v>
      </c>
      <c r="N38" s="27"/>
    </row>
    <row r="39" spans="2:14" s="20" customFormat="1" ht="15" x14ac:dyDescent="0.25">
      <c r="B39" s="21">
        <v>26</v>
      </c>
      <c r="C39" s="22" t="s">
        <v>1440</v>
      </c>
      <c r="D39" s="83" t="s">
        <v>676</v>
      </c>
      <c r="E39" s="21" t="s">
        <v>1771</v>
      </c>
      <c r="F39" s="23" t="s">
        <v>677</v>
      </c>
      <c r="G39" s="23" t="s">
        <v>1763</v>
      </c>
      <c r="H39" s="23" t="s">
        <v>1764</v>
      </c>
      <c r="I39" s="24">
        <v>106</v>
      </c>
      <c r="J39" s="25" t="str">
        <f t="shared" si="0"/>
        <v>C</v>
      </c>
      <c r="K39" s="26">
        <f t="shared" si="1"/>
        <v>121900</v>
      </c>
      <c r="L39" s="26">
        <f t="shared" si="2"/>
        <v>37100</v>
      </c>
      <c r="M39" s="20" t="str">
        <f>VLOOKUP(D39,'Hitlist A1500 ml Nov''21'!D:D,1,FALSE)</f>
        <v>080-0012139</v>
      </c>
      <c r="N39" s="27"/>
    </row>
    <row r="40" spans="2:14" s="20" customFormat="1" ht="15" x14ac:dyDescent="0.25">
      <c r="B40" s="21">
        <v>27</v>
      </c>
      <c r="C40" s="22" t="s">
        <v>1449</v>
      </c>
      <c r="D40" s="83" t="s">
        <v>542</v>
      </c>
      <c r="E40" s="21" t="s">
        <v>1771</v>
      </c>
      <c r="F40" s="23" t="s">
        <v>543</v>
      </c>
      <c r="G40" s="23" t="s">
        <v>1451</v>
      </c>
      <c r="H40" s="23" t="s">
        <v>1452</v>
      </c>
      <c r="I40" s="24">
        <v>50</v>
      </c>
      <c r="J40" s="25" t="str">
        <f t="shared" si="0"/>
        <v>B</v>
      </c>
      <c r="K40" s="26">
        <f t="shared" si="1"/>
        <v>37500</v>
      </c>
      <c r="L40" s="26">
        <f t="shared" si="2"/>
        <v>12500</v>
      </c>
      <c r="M40" s="20" t="str">
        <f>VLOOKUP(D40,'Hitlist A1500 ml Nov''21'!D:D,1,FALSE)</f>
        <v>080-0015377</v>
      </c>
      <c r="N40" s="27"/>
    </row>
    <row r="41" spans="2:14" s="20" customFormat="1" ht="15" x14ac:dyDescent="0.25">
      <c r="B41" s="21">
        <v>28</v>
      </c>
      <c r="C41" s="22" t="s">
        <v>1477</v>
      </c>
      <c r="D41" s="83" t="s">
        <v>163</v>
      </c>
      <c r="E41" s="21" t="s">
        <v>1771</v>
      </c>
      <c r="F41" s="23" t="s">
        <v>164</v>
      </c>
      <c r="G41" s="23" t="s">
        <v>1043</v>
      </c>
      <c r="H41" s="23" t="s">
        <v>1478</v>
      </c>
      <c r="I41" s="24">
        <v>200</v>
      </c>
      <c r="J41" s="25" t="str">
        <f t="shared" si="0"/>
        <v>D</v>
      </c>
      <c r="K41" s="26">
        <f t="shared" si="1"/>
        <v>300000</v>
      </c>
      <c r="L41" s="26">
        <f t="shared" si="2"/>
        <v>100000</v>
      </c>
      <c r="M41" s="20" t="str">
        <f>VLOOKUP(D41,'Hitlist A1500 ml Nov''21'!D:D,1,FALSE)</f>
        <v>080-0015022</v>
      </c>
      <c r="N41" s="27"/>
    </row>
    <row r="42" spans="2:14" s="20" customFormat="1" ht="15" x14ac:dyDescent="0.25">
      <c r="B42" s="21">
        <v>29</v>
      </c>
      <c r="C42" s="22" t="s">
        <v>1477</v>
      </c>
      <c r="D42" s="83" t="s">
        <v>564</v>
      </c>
      <c r="E42" s="21" t="s">
        <v>1771</v>
      </c>
      <c r="F42" s="23" t="s">
        <v>565</v>
      </c>
      <c r="G42" s="23" t="s">
        <v>1479</v>
      </c>
      <c r="H42" s="23" t="s">
        <v>1480</v>
      </c>
      <c r="I42" s="24">
        <v>50</v>
      </c>
      <c r="J42" s="25" t="str">
        <f t="shared" si="0"/>
        <v>B</v>
      </c>
      <c r="K42" s="26">
        <f t="shared" si="1"/>
        <v>37500</v>
      </c>
      <c r="L42" s="26">
        <f t="shared" si="2"/>
        <v>12500</v>
      </c>
      <c r="M42" s="20" t="str">
        <f>VLOOKUP(D42,'Hitlist A1500 ml Nov''21'!D:D,1,FALSE)</f>
        <v>080-0000296</v>
      </c>
      <c r="N42" s="27"/>
    </row>
    <row r="43" spans="2:14" s="20" customFormat="1" ht="15" x14ac:dyDescent="0.25">
      <c r="B43" s="21">
        <v>30</v>
      </c>
      <c r="C43" s="22" t="s">
        <v>1477</v>
      </c>
      <c r="D43" s="83" t="s">
        <v>622</v>
      </c>
      <c r="E43" s="21" t="s">
        <v>1771</v>
      </c>
      <c r="F43" s="23" t="s">
        <v>623</v>
      </c>
      <c r="G43" s="23" t="s">
        <v>1481</v>
      </c>
      <c r="H43" s="23" t="s">
        <v>1482</v>
      </c>
      <c r="I43" s="24">
        <v>15</v>
      </c>
      <c r="J43" s="25" t="str">
        <f t="shared" si="0"/>
        <v>A</v>
      </c>
      <c r="K43" s="26">
        <f t="shared" si="1"/>
        <v>5625</v>
      </c>
      <c r="L43" s="26">
        <f t="shared" si="2"/>
        <v>1875</v>
      </c>
      <c r="M43" s="20" t="str">
        <f>VLOOKUP(D43,'Hitlist A1500 ml Nov''21'!D:D,1,FALSE)</f>
        <v>080-0015354</v>
      </c>
      <c r="N43" s="27"/>
    </row>
    <row r="44" spans="2:14" s="20" customFormat="1" ht="15" x14ac:dyDescent="0.25">
      <c r="B44" s="21">
        <v>31</v>
      </c>
      <c r="C44" s="22" t="s">
        <v>1477</v>
      </c>
      <c r="D44" s="83" t="s">
        <v>516</v>
      </c>
      <c r="E44" s="21" t="s">
        <v>1771</v>
      </c>
      <c r="F44" s="23" t="s">
        <v>517</v>
      </c>
      <c r="G44" s="23" t="s">
        <v>1483</v>
      </c>
      <c r="H44" s="23" t="s">
        <v>1484</v>
      </c>
      <c r="I44" s="24">
        <v>15</v>
      </c>
      <c r="J44" s="25" t="str">
        <f t="shared" si="0"/>
        <v>A</v>
      </c>
      <c r="K44" s="26">
        <f t="shared" si="1"/>
        <v>5625</v>
      </c>
      <c r="L44" s="26">
        <f t="shared" si="2"/>
        <v>1875</v>
      </c>
      <c r="M44" s="20" t="str">
        <f>VLOOKUP(D44,'Hitlist A1500 ml Nov''21'!D:D,1,FALSE)</f>
        <v>080-0015187</v>
      </c>
      <c r="N44" s="27"/>
    </row>
    <row r="45" spans="2:14" s="20" customFormat="1" ht="15" x14ac:dyDescent="0.25">
      <c r="B45" s="21">
        <v>32</v>
      </c>
      <c r="C45" s="22" t="s">
        <v>1520</v>
      </c>
      <c r="D45" s="83" t="s">
        <v>294</v>
      </c>
      <c r="E45" s="21" t="s">
        <v>1771</v>
      </c>
      <c r="F45" s="23" t="s">
        <v>295</v>
      </c>
      <c r="G45" s="23" t="s">
        <v>1527</v>
      </c>
      <c r="H45" s="23" t="s">
        <v>1528</v>
      </c>
      <c r="I45" s="24">
        <v>20</v>
      </c>
      <c r="J45" s="25" t="str">
        <f t="shared" si="0"/>
        <v>A</v>
      </c>
      <c r="K45" s="26">
        <f t="shared" si="1"/>
        <v>7500</v>
      </c>
      <c r="L45" s="26">
        <f t="shared" si="2"/>
        <v>2500</v>
      </c>
      <c r="M45" s="20" t="str">
        <f>VLOOKUP(D45,'Hitlist A1500 ml Nov''21'!D:D,1,FALSE)</f>
        <v>080-0006571</v>
      </c>
      <c r="N45" s="27"/>
    </row>
    <row r="46" spans="2:14" s="20" customFormat="1" ht="15" x14ac:dyDescent="0.25">
      <c r="B46" s="21">
        <v>33</v>
      </c>
      <c r="C46" s="22" t="s">
        <v>1522</v>
      </c>
      <c r="D46" s="83" t="s">
        <v>223</v>
      </c>
      <c r="E46" s="21" t="s">
        <v>1771</v>
      </c>
      <c r="F46" s="23" t="s">
        <v>224</v>
      </c>
      <c r="G46" s="23" t="s">
        <v>1529</v>
      </c>
      <c r="H46" s="23" t="s">
        <v>1530</v>
      </c>
      <c r="I46" s="24">
        <v>20</v>
      </c>
      <c r="J46" s="25" t="str">
        <f t="shared" si="0"/>
        <v>A</v>
      </c>
      <c r="K46" s="26">
        <f t="shared" si="1"/>
        <v>7500</v>
      </c>
      <c r="L46" s="26">
        <f t="shared" si="2"/>
        <v>2500</v>
      </c>
      <c r="M46" s="20" t="str">
        <f>VLOOKUP(D46,'Hitlist A1500 ml Nov''21'!D:D,1,FALSE)</f>
        <v>080-0010602</v>
      </c>
      <c r="N46" s="27"/>
    </row>
    <row r="47" spans="2:14" s="20" customFormat="1" ht="15" x14ac:dyDescent="0.25">
      <c r="B47" s="21">
        <v>34</v>
      </c>
      <c r="C47" s="22" t="s">
        <v>1522</v>
      </c>
      <c r="D47" s="83" t="s">
        <v>282</v>
      </c>
      <c r="E47" s="21" t="s">
        <v>1771</v>
      </c>
      <c r="F47" s="23" t="s">
        <v>283</v>
      </c>
      <c r="G47" s="23" t="s">
        <v>1040</v>
      </c>
      <c r="H47" s="23" t="s">
        <v>1531</v>
      </c>
      <c r="I47" s="24">
        <v>130</v>
      </c>
      <c r="J47" s="25" t="str">
        <f t="shared" si="0"/>
        <v>C</v>
      </c>
      <c r="K47" s="26">
        <f t="shared" si="1"/>
        <v>149500</v>
      </c>
      <c r="L47" s="26">
        <f t="shared" si="2"/>
        <v>45500</v>
      </c>
      <c r="M47" s="20" t="str">
        <f>VLOOKUP(D47,'Hitlist A1500 ml Nov''21'!D:D,1,FALSE)</f>
        <v>080-0012188</v>
      </c>
      <c r="N47" s="27"/>
    </row>
    <row r="48" spans="2:14" s="20" customFormat="1" ht="15" x14ac:dyDescent="0.25">
      <c r="B48" s="21">
        <v>35</v>
      </c>
      <c r="C48" s="22" t="s">
        <v>1522</v>
      </c>
      <c r="D48" s="83" t="s">
        <v>269</v>
      </c>
      <c r="E48" s="21" t="s">
        <v>1771</v>
      </c>
      <c r="F48" s="23" t="s">
        <v>270</v>
      </c>
      <c r="G48" s="23" t="s">
        <v>1034</v>
      </c>
      <c r="H48" s="23" t="s">
        <v>1532</v>
      </c>
      <c r="I48" s="24">
        <v>70</v>
      </c>
      <c r="J48" s="25" t="str">
        <f t="shared" si="0"/>
        <v>B</v>
      </c>
      <c r="K48" s="26">
        <f t="shared" si="1"/>
        <v>52500</v>
      </c>
      <c r="L48" s="26">
        <f t="shared" si="2"/>
        <v>17500</v>
      </c>
      <c r="M48" s="20" t="str">
        <f>VLOOKUP(D48,'Hitlist A1500 ml Nov''21'!D:D,1,FALSE)</f>
        <v>080-0013689</v>
      </c>
      <c r="N48" s="27"/>
    </row>
    <row r="49" spans="2:14" s="20" customFormat="1" ht="15" x14ac:dyDescent="0.25">
      <c r="B49" s="21">
        <v>36</v>
      </c>
      <c r="C49" s="22" t="s">
        <v>1524</v>
      </c>
      <c r="D49" s="83" t="s">
        <v>411</v>
      </c>
      <c r="E49" s="21" t="s">
        <v>1771</v>
      </c>
      <c r="F49" s="23" t="s">
        <v>412</v>
      </c>
      <c r="G49" s="23" t="s">
        <v>1533</v>
      </c>
      <c r="H49" s="23" t="s">
        <v>1534</v>
      </c>
      <c r="I49" s="24">
        <v>150</v>
      </c>
      <c r="J49" s="25" t="str">
        <f t="shared" si="0"/>
        <v>C</v>
      </c>
      <c r="K49" s="26">
        <f t="shared" si="1"/>
        <v>172500</v>
      </c>
      <c r="L49" s="26">
        <f t="shared" si="2"/>
        <v>52500</v>
      </c>
      <c r="M49" s="20" t="str">
        <f>VLOOKUP(D49,'Hitlist A1500 ml Nov''21'!D:D,1,FALSE)</f>
        <v>080-0001080</v>
      </c>
      <c r="N49" s="27"/>
    </row>
    <row r="50" spans="2:14" s="20" customFormat="1" ht="15" x14ac:dyDescent="0.25">
      <c r="B50" s="21">
        <v>37</v>
      </c>
      <c r="C50" s="22" t="s">
        <v>1616</v>
      </c>
      <c r="D50" s="83" t="s">
        <v>267</v>
      </c>
      <c r="E50" s="21" t="s">
        <v>1771</v>
      </c>
      <c r="F50" s="23" t="s">
        <v>268</v>
      </c>
      <c r="G50" s="23" t="s">
        <v>1266</v>
      </c>
      <c r="H50" s="23" t="s">
        <v>1617</v>
      </c>
      <c r="I50" s="24">
        <v>130</v>
      </c>
      <c r="J50" s="25" t="str">
        <f t="shared" si="0"/>
        <v>C</v>
      </c>
      <c r="K50" s="26">
        <f t="shared" si="1"/>
        <v>149500</v>
      </c>
      <c r="L50" s="26">
        <f t="shared" si="2"/>
        <v>45500</v>
      </c>
      <c r="M50" s="20" t="str">
        <f>VLOOKUP(D50,'Hitlist A1500 ml Nov''21'!D:D,1,FALSE)</f>
        <v>080-0005575</v>
      </c>
      <c r="N50" s="27"/>
    </row>
    <row r="51" spans="2:14" s="20" customFormat="1" ht="15" x14ac:dyDescent="0.25">
      <c r="B51" s="21">
        <v>38</v>
      </c>
      <c r="C51" s="22" t="s">
        <v>1616</v>
      </c>
      <c r="D51" s="83" t="s">
        <v>223</v>
      </c>
      <c r="E51" s="21" t="s">
        <v>1771</v>
      </c>
      <c r="F51" s="23" t="s">
        <v>224</v>
      </c>
      <c r="G51" s="23" t="s">
        <v>1529</v>
      </c>
      <c r="H51" s="23" t="s">
        <v>1618</v>
      </c>
      <c r="I51" s="24">
        <v>106</v>
      </c>
      <c r="J51" s="25" t="str">
        <f t="shared" si="0"/>
        <v>C</v>
      </c>
      <c r="K51" s="26">
        <f t="shared" si="1"/>
        <v>121900</v>
      </c>
      <c r="L51" s="26">
        <f t="shared" si="2"/>
        <v>37100</v>
      </c>
      <c r="M51" s="20" t="str">
        <f>VLOOKUP(D51,'Hitlist A1500 ml Nov''21'!D:D,1,FALSE)</f>
        <v>080-0010602</v>
      </c>
      <c r="N51" s="27"/>
    </row>
    <row r="52" spans="2:14" s="20" customFormat="1" ht="15" x14ac:dyDescent="0.25">
      <c r="B52" s="21">
        <v>39</v>
      </c>
      <c r="C52" s="22" t="s">
        <v>1633</v>
      </c>
      <c r="D52" s="83" t="s">
        <v>157</v>
      </c>
      <c r="E52" s="21" t="s">
        <v>1771</v>
      </c>
      <c r="F52" s="23" t="s">
        <v>158</v>
      </c>
      <c r="G52" s="23" t="s">
        <v>1029</v>
      </c>
      <c r="H52" s="23" t="s">
        <v>1634</v>
      </c>
      <c r="I52" s="24">
        <v>100</v>
      </c>
      <c r="J52" s="25" t="str">
        <f t="shared" si="0"/>
        <v>C</v>
      </c>
      <c r="K52" s="26">
        <f t="shared" si="1"/>
        <v>115000</v>
      </c>
      <c r="L52" s="26">
        <f t="shared" si="2"/>
        <v>35000</v>
      </c>
      <c r="M52" s="20" t="str">
        <f>VLOOKUP(D52,'Hitlist A1500 ml Nov''21'!D:D,1,FALSE)</f>
        <v>080-0011129</v>
      </c>
      <c r="N52" s="27"/>
    </row>
    <row r="53" spans="2:14" s="20" customFormat="1" ht="15" x14ac:dyDescent="0.25">
      <c r="B53" s="21">
        <v>40</v>
      </c>
      <c r="C53" s="22" t="s">
        <v>1633</v>
      </c>
      <c r="D53" s="83" t="s">
        <v>294</v>
      </c>
      <c r="E53" s="21" t="s">
        <v>1771</v>
      </c>
      <c r="F53" s="23" t="s">
        <v>295</v>
      </c>
      <c r="G53" s="23" t="s">
        <v>1527</v>
      </c>
      <c r="H53" s="23" t="s">
        <v>1635</v>
      </c>
      <c r="I53" s="24">
        <v>150</v>
      </c>
      <c r="J53" s="25" t="str">
        <f t="shared" si="0"/>
        <v>C</v>
      </c>
      <c r="K53" s="26">
        <f t="shared" si="1"/>
        <v>172500</v>
      </c>
      <c r="L53" s="26">
        <f t="shared" si="2"/>
        <v>52500</v>
      </c>
      <c r="M53" s="20" t="str">
        <f>VLOOKUP(D53,'Hitlist A1500 ml Nov''21'!D:D,1,FALSE)</f>
        <v>080-0006571</v>
      </c>
      <c r="N53" s="27"/>
    </row>
    <row r="54" spans="2:14" s="20" customFormat="1" ht="15" x14ac:dyDescent="0.25">
      <c r="B54" s="21">
        <v>41</v>
      </c>
      <c r="C54" s="22" t="s">
        <v>1696</v>
      </c>
      <c r="D54" s="83" t="s">
        <v>514</v>
      </c>
      <c r="E54" s="21" t="s">
        <v>1771</v>
      </c>
      <c r="F54" s="23" t="s">
        <v>515</v>
      </c>
      <c r="G54" s="23" t="s">
        <v>1388</v>
      </c>
      <c r="H54" s="23" t="s">
        <v>1703</v>
      </c>
      <c r="I54" s="24">
        <v>25</v>
      </c>
      <c r="J54" s="25" t="str">
        <f t="shared" si="0"/>
        <v>A</v>
      </c>
      <c r="K54" s="26">
        <f t="shared" si="1"/>
        <v>9375</v>
      </c>
      <c r="L54" s="26">
        <f t="shared" si="2"/>
        <v>3125</v>
      </c>
      <c r="M54" s="20" t="str">
        <f>VLOOKUP(D54,'Hitlist A1500 ml Nov''21'!D:D,1,FALSE)</f>
        <v>080-0015021</v>
      </c>
      <c r="N54" s="27"/>
    </row>
    <row r="55" spans="2:14" s="20" customFormat="1" ht="15" x14ac:dyDescent="0.25">
      <c r="B55" s="21">
        <v>42</v>
      </c>
      <c r="C55" s="22" t="s">
        <v>1156</v>
      </c>
      <c r="D55" s="83" t="s">
        <v>81</v>
      </c>
      <c r="E55" s="21" t="s">
        <v>1770</v>
      </c>
      <c r="F55" s="23" t="s">
        <v>82</v>
      </c>
      <c r="G55" s="23" t="s">
        <v>1233</v>
      </c>
      <c r="H55" s="23" t="s">
        <v>1765</v>
      </c>
      <c r="I55" s="24">
        <v>486</v>
      </c>
      <c r="J55" s="25" t="str">
        <f t="shared" si="0"/>
        <v>D</v>
      </c>
      <c r="K55" s="26">
        <f t="shared" si="1"/>
        <v>729000</v>
      </c>
      <c r="L55" s="26">
        <f t="shared" si="2"/>
        <v>243000</v>
      </c>
      <c r="M55" s="20" t="str">
        <f>VLOOKUP(D55,'Hitlist A1500 ml Nov''21'!D:D,1,FALSE)</f>
        <v>558-0000003</v>
      </c>
      <c r="N55" s="27"/>
    </row>
    <row r="56" spans="2:14" s="20" customFormat="1" ht="15" x14ac:dyDescent="0.25">
      <c r="B56" s="21">
        <v>43</v>
      </c>
      <c r="C56" s="22" t="s">
        <v>1295</v>
      </c>
      <c r="D56" s="83" t="s">
        <v>81</v>
      </c>
      <c r="E56" s="21" t="s">
        <v>1770</v>
      </c>
      <c r="F56" s="23" t="s">
        <v>82</v>
      </c>
      <c r="G56" s="23" t="s">
        <v>1233</v>
      </c>
      <c r="H56" s="23" t="s">
        <v>1384</v>
      </c>
      <c r="I56" s="24">
        <v>634</v>
      </c>
      <c r="J56" s="25" t="str">
        <f t="shared" si="0"/>
        <v>D</v>
      </c>
      <c r="K56" s="26">
        <f t="shared" si="1"/>
        <v>951000</v>
      </c>
      <c r="L56" s="26">
        <f t="shared" si="2"/>
        <v>317000</v>
      </c>
      <c r="M56" s="20" t="str">
        <f>VLOOKUP(D56,'Hitlist A1500 ml Nov''21'!D:D,1,FALSE)</f>
        <v>558-0000003</v>
      </c>
      <c r="N56" s="27"/>
    </row>
    <row r="57" spans="2:14" s="20" customFormat="1" ht="15" x14ac:dyDescent="0.25">
      <c r="B57" s="21">
        <v>44</v>
      </c>
      <c r="C57" s="22" t="s">
        <v>1385</v>
      </c>
      <c r="D57" s="83" t="s">
        <v>81</v>
      </c>
      <c r="E57" s="21" t="s">
        <v>1770</v>
      </c>
      <c r="F57" s="23" t="s">
        <v>82</v>
      </c>
      <c r="G57" s="23" t="s">
        <v>1233</v>
      </c>
      <c r="H57" s="23" t="s">
        <v>1442</v>
      </c>
      <c r="I57" s="24">
        <v>1120</v>
      </c>
      <c r="J57" s="25" t="str">
        <f t="shared" si="0"/>
        <v>D</v>
      </c>
      <c r="K57" s="26">
        <f t="shared" si="1"/>
        <v>1680000</v>
      </c>
      <c r="L57" s="26">
        <f t="shared" si="2"/>
        <v>560000</v>
      </c>
      <c r="M57" s="20" t="str">
        <f>VLOOKUP(D57,'Hitlist A1500 ml Nov''21'!D:D,1,FALSE)</f>
        <v>558-0000003</v>
      </c>
      <c r="N57" s="27"/>
    </row>
    <row r="58" spans="2:14" s="20" customFormat="1" ht="15" x14ac:dyDescent="0.25">
      <c r="B58" s="21">
        <v>45</v>
      </c>
      <c r="C58" s="22" t="s">
        <v>1449</v>
      </c>
      <c r="D58" s="83" t="s">
        <v>81</v>
      </c>
      <c r="E58" s="21" t="s">
        <v>1770</v>
      </c>
      <c r="F58" s="23" t="s">
        <v>82</v>
      </c>
      <c r="G58" s="23" t="s">
        <v>1233</v>
      </c>
      <c r="H58" s="23" t="s">
        <v>1450</v>
      </c>
      <c r="I58" s="24">
        <v>1120</v>
      </c>
      <c r="J58" s="25" t="str">
        <f t="shared" si="0"/>
        <v>D</v>
      </c>
      <c r="K58" s="26">
        <f t="shared" si="1"/>
        <v>1680000</v>
      </c>
      <c r="L58" s="26">
        <f t="shared" si="2"/>
        <v>560000</v>
      </c>
      <c r="M58" s="20" t="str">
        <f>VLOOKUP(D58,'Hitlist A1500 ml Nov''21'!D:D,1,FALSE)</f>
        <v>558-0000003</v>
      </c>
      <c r="N58" s="27"/>
    </row>
    <row r="59" spans="2:14" s="20" customFormat="1" ht="15" x14ac:dyDescent="0.25">
      <c r="B59" s="21">
        <v>46</v>
      </c>
      <c r="C59" s="22" t="s">
        <v>1477</v>
      </c>
      <c r="D59" s="83" t="s">
        <v>81</v>
      </c>
      <c r="E59" s="21" t="s">
        <v>1770</v>
      </c>
      <c r="F59" s="23" t="s">
        <v>82</v>
      </c>
      <c r="G59" s="23" t="s">
        <v>1233</v>
      </c>
      <c r="H59" s="23" t="s">
        <v>1526</v>
      </c>
      <c r="I59" s="24">
        <v>1120</v>
      </c>
      <c r="J59" s="25" t="str">
        <f t="shared" si="0"/>
        <v>D</v>
      </c>
      <c r="K59" s="26">
        <f t="shared" si="1"/>
        <v>1680000</v>
      </c>
      <c r="L59" s="26">
        <f t="shared" si="2"/>
        <v>560000</v>
      </c>
      <c r="M59" s="20" t="str">
        <f>VLOOKUP(D59,'Hitlist A1500 ml Nov''21'!D:D,1,FALSE)</f>
        <v>558-0000003</v>
      </c>
      <c r="N59" s="27"/>
    </row>
    <row r="60" spans="2:14" s="20" customFormat="1" ht="15" x14ac:dyDescent="0.25">
      <c r="B60" s="21">
        <v>47</v>
      </c>
      <c r="C60" s="22" t="s">
        <v>1616</v>
      </c>
      <c r="D60" s="83" t="s">
        <v>81</v>
      </c>
      <c r="E60" s="21" t="s">
        <v>1770</v>
      </c>
      <c r="F60" s="23" t="s">
        <v>82</v>
      </c>
      <c r="G60" s="23" t="s">
        <v>1233</v>
      </c>
      <c r="H60" s="23" t="s">
        <v>1701</v>
      </c>
      <c r="I60" s="24">
        <v>4340</v>
      </c>
      <c r="J60" s="25" t="str">
        <f t="shared" si="0"/>
        <v>D</v>
      </c>
      <c r="K60" s="26">
        <f t="shared" si="1"/>
        <v>6510000</v>
      </c>
      <c r="L60" s="26">
        <f t="shared" si="2"/>
        <v>2170000</v>
      </c>
      <c r="M60" s="20" t="str">
        <f>VLOOKUP(D60,'Hitlist A1500 ml Nov''21'!D:D,1,FALSE)</f>
        <v>558-0000003</v>
      </c>
      <c r="N60" s="27"/>
    </row>
    <row r="61" spans="2:14" s="20" customFormat="1" ht="15" x14ac:dyDescent="0.25">
      <c r="B61" s="21">
        <v>48</v>
      </c>
      <c r="C61" s="22" t="s">
        <v>1633</v>
      </c>
      <c r="D61" s="83" t="s">
        <v>81</v>
      </c>
      <c r="E61" s="21" t="s">
        <v>1770</v>
      </c>
      <c r="F61" s="23" t="s">
        <v>82</v>
      </c>
      <c r="G61" s="23" t="s">
        <v>1233</v>
      </c>
      <c r="H61" s="23" t="s">
        <v>1702</v>
      </c>
      <c r="I61" s="24">
        <v>3360</v>
      </c>
      <c r="J61" s="25" t="str">
        <f t="shared" si="0"/>
        <v>D</v>
      </c>
      <c r="K61" s="26">
        <f t="shared" si="1"/>
        <v>5040000</v>
      </c>
      <c r="L61" s="26">
        <f t="shared" si="2"/>
        <v>1680000</v>
      </c>
      <c r="M61" s="20" t="str">
        <f>VLOOKUP(D61,'Hitlist A1500 ml Nov''21'!D:D,1,FALSE)</f>
        <v>558-0000003</v>
      </c>
      <c r="N61" s="27"/>
    </row>
    <row r="62" spans="2:14" s="20" customFormat="1" ht="15" x14ac:dyDescent="0.25">
      <c r="B62" s="21"/>
      <c r="C62" s="22"/>
      <c r="D62" s="83"/>
      <c r="E62" s="21"/>
      <c r="F62" s="23"/>
      <c r="G62" s="23"/>
      <c r="H62" s="23"/>
      <c r="I62" s="24"/>
      <c r="J62" s="25" t="str">
        <f t="shared" si="0"/>
        <v/>
      </c>
      <c r="K62" s="26">
        <f t="shared" si="1"/>
        <v>0</v>
      </c>
      <c r="L62" s="26">
        <f t="shared" si="2"/>
        <v>0</v>
      </c>
      <c r="M62" s="20" t="e">
        <f>VLOOKUP(D62,'Hitlist A1500 ml Nov''21'!D:D,1,FALSE)</f>
        <v>#N/A</v>
      </c>
      <c r="N62" s="27"/>
    </row>
    <row r="63" spans="2:14" x14ac:dyDescent="0.25">
      <c r="J63" s="28"/>
      <c r="K63" s="29"/>
      <c r="L63" s="29"/>
      <c r="M63" s="29"/>
    </row>
    <row r="64" spans="2:14" ht="17.25" customHeight="1" x14ac:dyDescent="0.25">
      <c r="H64" s="30" t="s">
        <v>29</v>
      </c>
      <c r="I64" s="31">
        <f>SUM(I13:I62)</f>
        <v>15131</v>
      </c>
      <c r="K64" s="32">
        <f>SUM(K13:K62)</f>
        <v>21508175</v>
      </c>
      <c r="L64" s="32">
        <f>SUM(L13:L62)</f>
        <v>7123325</v>
      </c>
    </row>
    <row r="65" spans="3:13" s="14" customFormat="1" x14ac:dyDescent="0.25">
      <c r="D65" s="20"/>
      <c r="K65" s="15"/>
      <c r="L65" s="15"/>
      <c r="M65" s="15"/>
    </row>
    <row r="66" spans="3:13" x14ac:dyDescent="0.25">
      <c r="C66" s="84"/>
      <c r="I66" s="84"/>
      <c r="J66" s="84"/>
      <c r="K66" s="33"/>
      <c r="L66" s="33"/>
      <c r="M66" s="33"/>
    </row>
    <row r="67" spans="3:13" x14ac:dyDescent="0.25">
      <c r="C67" s="84"/>
      <c r="I67" s="84"/>
      <c r="J67" s="84"/>
      <c r="K67" s="33"/>
      <c r="L67" s="33"/>
      <c r="M67" s="33"/>
    </row>
    <row r="68" spans="3:13" x14ac:dyDescent="0.25">
      <c r="C68" s="84"/>
      <c r="I68" s="84"/>
      <c r="J68" s="84"/>
      <c r="K68" s="33"/>
      <c r="L68" s="33"/>
      <c r="M68" s="33"/>
    </row>
  </sheetData>
  <protectedRanges>
    <protectedRange password="F80F" sqref="I9 L9:M10 J11:J15 K12:L15 K10 K64:L64 K63:M63 K65:M65562 J16:L62" name="Range1"/>
    <protectedRange password="F80F" sqref="M3 I3 I5:I8 L5:M8" name="Range1_1_1"/>
  </protectedRanges>
  <autoFilter ref="A13:XEZ62"/>
  <mergeCells count="9">
    <mergeCell ref="B1:C1"/>
    <mergeCell ref="D2:K2"/>
    <mergeCell ref="L3:M3"/>
    <mergeCell ref="B11:B12"/>
    <mergeCell ref="C11:C12"/>
    <mergeCell ref="E11:E12"/>
    <mergeCell ref="G11:G12"/>
    <mergeCell ref="I11:I12"/>
    <mergeCell ref="K11:L11"/>
  </mergeCells>
  <dataValidations count="1">
    <dataValidation type="list" allowBlank="1" showInputMessage="1" showErrorMessage="1" promptTitle="Pilih Produk ( SKU )" prompt="Pilih produk Promo" sqref="B1">
      <formula1>$XEU$1:$XEU$6</formula1>
    </dataValidation>
  </dataValidations>
  <printOptions horizontalCentered="1"/>
  <pageMargins left="0" right="0" top="0" bottom="0" header="0" footer="0"/>
  <pageSetup paperSize="9" scale="80" orientation="landscape" horizontalDpi="360" verticalDpi="360"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FF00"/>
  </sheetPr>
  <dimension ref="B1:XEV77"/>
  <sheetViews>
    <sheetView showGridLines="0" zoomScale="80" zoomScaleNormal="80" workbookViewId="0">
      <pane xSplit="8" ySplit="13" topLeftCell="I69" activePane="bottomRight" state="frozen"/>
      <selection pane="topRight" activeCell="I1" sqref="I1"/>
      <selection pane="bottomLeft" activeCell="A13" sqref="A13"/>
      <selection pane="bottomRight" sqref="A1:M74"/>
    </sheetView>
  </sheetViews>
  <sheetFormatPr defaultColWidth="9.140625" defaultRowHeight="12.75" x14ac:dyDescent="0.25"/>
  <cols>
    <col min="1" max="1" width="2.5703125" style="1" customWidth="1"/>
    <col min="2" max="2" width="6.85546875" style="1" customWidth="1"/>
    <col min="3" max="3" width="9.28515625" style="1" customWidth="1"/>
    <col min="4" max="4" width="14.140625" style="84" customWidth="1"/>
    <col min="5" max="5" width="7.5703125" style="1" customWidth="1"/>
    <col min="6" max="6" width="29" style="1" customWidth="1"/>
    <col min="7" max="7" width="41.7109375" style="1" customWidth="1"/>
    <col min="8" max="8" width="14.28515625" style="1" customWidth="1"/>
    <col min="9" max="9" width="13.7109375" style="1" customWidth="1"/>
    <col min="10" max="10" width="10" style="1" bestFit="1" customWidth="1"/>
    <col min="11" max="11" width="13" style="2" customWidth="1"/>
    <col min="12" max="12" width="14.28515625" style="2" customWidth="1"/>
    <col min="13" max="13" width="11.5703125" style="2" bestFit="1" customWidth="1"/>
    <col min="14" max="14" width="9.140625" style="1" customWidth="1"/>
    <col min="15" max="15" width="10.28515625" style="1" bestFit="1" customWidth="1"/>
    <col min="16" max="17" width="9.140625" style="1" customWidth="1"/>
    <col min="18" max="16374" width="9.140625" style="1"/>
    <col min="16375" max="16375" width="14.140625" style="1" bestFit="1" customWidth="1"/>
    <col min="16376" max="16376" width="51.85546875" style="1" customWidth="1"/>
    <col min="16377" max="16380" width="9.140625" style="1" customWidth="1"/>
    <col min="16381" max="16384" width="9.140625" style="1"/>
  </cols>
  <sheetData>
    <row r="1" spans="2:15 16373:16376" x14ac:dyDescent="0.25">
      <c r="B1" s="125" t="s">
        <v>890</v>
      </c>
      <c r="C1" s="126"/>
      <c r="XEU1" s="1" t="s">
        <v>1</v>
      </c>
      <c r="XEV1" s="2" t="s">
        <v>2</v>
      </c>
    </row>
    <row r="2" spans="2:15 16373:16376" ht="23.25" x14ac:dyDescent="0.25">
      <c r="D2" s="127" t="str">
        <f>VLOOKUP(B1,XEU1:XEV6,2,0)</f>
        <v>PROGRAM TRADE PROMO  AQUA 1500 ML</v>
      </c>
      <c r="E2" s="127"/>
      <c r="F2" s="127"/>
      <c r="G2" s="127"/>
      <c r="H2" s="127"/>
      <c r="I2" s="127"/>
      <c r="J2" s="127"/>
      <c r="K2" s="127"/>
      <c r="N2" s="2"/>
      <c r="XEU2" s="1" t="s">
        <v>3</v>
      </c>
      <c r="XEV2" s="2" t="s">
        <v>4</v>
      </c>
    </row>
    <row r="3" spans="2:15 16373:16376" x14ac:dyDescent="0.25">
      <c r="H3" s="3"/>
      <c r="I3" s="4"/>
      <c r="J3" s="5"/>
      <c r="L3" s="128" t="s">
        <v>32</v>
      </c>
      <c r="M3" s="128"/>
      <c r="N3" s="5"/>
      <c r="XEU3" s="1" t="s">
        <v>5</v>
      </c>
      <c r="XEV3" s="2" t="s">
        <v>6</v>
      </c>
    </row>
    <row r="4" spans="2:15 16373:16376" ht="17.25" customHeight="1" x14ac:dyDescent="0.25">
      <c r="K4" s="1"/>
      <c r="L4" s="6" t="s">
        <v>7</v>
      </c>
      <c r="M4" s="6" t="s">
        <v>33</v>
      </c>
      <c r="N4" s="5"/>
      <c r="XEU4" s="1" t="s">
        <v>890</v>
      </c>
      <c r="XEV4" s="2" t="s">
        <v>8</v>
      </c>
    </row>
    <row r="5" spans="2:15 16373:16376" x14ac:dyDescent="0.25">
      <c r="H5" s="84" t="s">
        <v>9</v>
      </c>
      <c r="I5" s="4" t="s">
        <v>70</v>
      </c>
      <c r="J5" s="5"/>
      <c r="K5" s="1"/>
      <c r="L5" s="4">
        <v>375</v>
      </c>
      <c r="M5" s="4">
        <v>125</v>
      </c>
      <c r="N5" s="7"/>
      <c r="O5" s="8"/>
      <c r="XEU5" s="1" t="s">
        <v>0</v>
      </c>
      <c r="XEV5" s="2" t="s">
        <v>68</v>
      </c>
    </row>
    <row r="6" spans="2:15 16373:16376" s="10" customFormat="1" ht="16.5" customHeight="1" x14ac:dyDescent="0.25">
      <c r="B6" s="9" t="s">
        <v>1019</v>
      </c>
      <c r="D6" s="81"/>
      <c r="H6" s="11" t="s">
        <v>10</v>
      </c>
      <c r="I6" s="4" t="s">
        <v>71</v>
      </c>
      <c r="J6" s="5"/>
      <c r="K6" s="1"/>
      <c r="L6" s="4">
        <v>750</v>
      </c>
      <c r="M6" s="4">
        <v>250</v>
      </c>
      <c r="N6" s="7"/>
      <c r="O6" s="8"/>
      <c r="XEU6" s="1" t="s">
        <v>66</v>
      </c>
      <c r="XEV6" s="2" t="s">
        <v>67</v>
      </c>
    </row>
    <row r="7" spans="2:15 16373:16376" s="9" customFormat="1" ht="15.75" x14ac:dyDescent="0.25">
      <c r="B7" s="9" t="str">
        <f>REKAP!B5</f>
        <v>Periode 01 - 31 NOVEMBER 2021</v>
      </c>
      <c r="D7" s="82"/>
      <c r="H7" s="11" t="s">
        <v>11</v>
      </c>
      <c r="I7" s="4" t="s">
        <v>72</v>
      </c>
      <c r="J7" s="12"/>
      <c r="L7" s="4">
        <v>1150</v>
      </c>
      <c r="M7" s="4">
        <v>350</v>
      </c>
      <c r="N7" s="13"/>
      <c r="O7" s="8"/>
      <c r="XEU7" s="1"/>
      <c r="XEV7" s="3"/>
    </row>
    <row r="8" spans="2:15 16373:16376" s="9" customFormat="1" ht="15.75" x14ac:dyDescent="0.25">
      <c r="D8" s="82"/>
      <c r="H8" s="11" t="s">
        <v>69</v>
      </c>
      <c r="I8" s="4" t="s">
        <v>73</v>
      </c>
      <c r="J8" s="12"/>
      <c r="L8" s="4">
        <v>1500</v>
      </c>
      <c r="M8" s="4">
        <v>500</v>
      </c>
      <c r="N8" s="13"/>
      <c r="O8" s="8"/>
      <c r="XEU8" s="1"/>
      <c r="XEV8" s="3"/>
    </row>
    <row r="9" spans="2:15 16373:16376" s="9" customFormat="1" ht="15.75" x14ac:dyDescent="0.25">
      <c r="D9" s="82"/>
      <c r="H9" s="11"/>
      <c r="I9" s="4"/>
      <c r="J9" s="12"/>
      <c r="L9" s="4"/>
      <c r="M9" s="4"/>
      <c r="N9" s="7"/>
      <c r="O9" s="8"/>
      <c r="XEU9" s="1"/>
      <c r="XEV9" s="3"/>
    </row>
    <row r="10" spans="2:15 16373:16376" s="14" customFormat="1" ht="13.5" thickBot="1" x14ac:dyDescent="0.3">
      <c r="D10" s="20"/>
      <c r="J10" s="15"/>
      <c r="K10" s="15"/>
      <c r="L10" s="15"/>
      <c r="M10" s="15"/>
      <c r="N10" s="15"/>
      <c r="XEU10" s="1"/>
      <c r="XEV10" s="3"/>
    </row>
    <row r="11" spans="2:15 16373:16376" s="14" customFormat="1" ht="30.75" customHeight="1" x14ac:dyDescent="0.25">
      <c r="B11" s="129" t="s">
        <v>12</v>
      </c>
      <c r="C11" s="131" t="s">
        <v>14</v>
      </c>
      <c r="D11" s="85" t="s">
        <v>15</v>
      </c>
      <c r="E11" s="131" t="s">
        <v>16</v>
      </c>
      <c r="F11" s="85" t="s">
        <v>13</v>
      </c>
      <c r="G11" s="131" t="s">
        <v>17</v>
      </c>
      <c r="H11" s="85" t="s">
        <v>18</v>
      </c>
      <c r="I11" s="133" t="s">
        <v>19</v>
      </c>
      <c r="J11" s="16" t="s">
        <v>20</v>
      </c>
      <c r="K11" s="135" t="s">
        <v>21</v>
      </c>
      <c r="L11" s="136"/>
    </row>
    <row r="12" spans="2:15 16373:16376" s="20" customFormat="1" ht="32.25" customHeight="1" thickBot="1" x14ac:dyDescent="0.3">
      <c r="B12" s="130"/>
      <c r="C12" s="132"/>
      <c r="D12" s="86" t="s">
        <v>22</v>
      </c>
      <c r="E12" s="132"/>
      <c r="F12" s="86" t="s">
        <v>22</v>
      </c>
      <c r="G12" s="132"/>
      <c r="H12" s="86" t="s">
        <v>23</v>
      </c>
      <c r="I12" s="134"/>
      <c r="J12" s="17" t="s">
        <v>23</v>
      </c>
      <c r="K12" s="18" t="s">
        <v>24</v>
      </c>
      <c r="L12" s="19" t="s">
        <v>25</v>
      </c>
    </row>
    <row r="13" spans="2:15 16373:16376" s="14" customFormat="1" x14ac:dyDescent="0.25">
      <c r="D13" s="20"/>
      <c r="J13" s="15"/>
      <c r="K13" s="15"/>
      <c r="L13" s="15"/>
      <c r="XES13" s="84" t="s">
        <v>9</v>
      </c>
      <c r="XET13" s="1" t="s">
        <v>1</v>
      </c>
      <c r="XEU13" s="1" t="s">
        <v>26</v>
      </c>
    </row>
    <row r="14" spans="2:15 16373:16376" s="20" customFormat="1" ht="15" x14ac:dyDescent="0.25">
      <c r="B14" s="21">
        <v>1</v>
      </c>
      <c r="C14" s="22" t="s">
        <v>1028</v>
      </c>
      <c r="D14" s="83" t="s">
        <v>315</v>
      </c>
      <c r="E14" s="21" t="s">
        <v>1771</v>
      </c>
      <c r="F14" s="23" t="s">
        <v>316</v>
      </c>
      <c r="G14" s="23" t="s">
        <v>1045</v>
      </c>
      <c r="H14" s="23" t="s">
        <v>1046</v>
      </c>
      <c r="I14" s="24">
        <v>15</v>
      </c>
      <c r="J14" s="25" t="str">
        <f>IF($B$1="AQUA 1500 ML",IF(I14&lt;=1,"",IF(I14&lt;=49,"A",IF(I14&lt;=99,"B",IF(I14&lt;=199,"C","D")))))</f>
        <v>A</v>
      </c>
      <c r="K14" s="26">
        <f>IFERROR(VLOOKUP(J14,$H$5:$L$9,5,0)*I14,0)</f>
        <v>5625</v>
      </c>
      <c r="L14" s="26">
        <f>IFERROR(VLOOKUP(J14,$H$5:$M$9,6,0),0)*I14</f>
        <v>1875</v>
      </c>
      <c r="M14" s="20" t="str">
        <f>VLOOKUP(D14,'Hitlist A1500 ml Nov''21'!D:D,1,FALSE)</f>
        <v>371-0000150</v>
      </c>
      <c r="N14" s="27"/>
      <c r="O14" s="14"/>
      <c r="XES14" s="11" t="s">
        <v>10</v>
      </c>
      <c r="XET14" s="1" t="s">
        <v>1</v>
      </c>
      <c r="XEU14" s="3" t="s">
        <v>27</v>
      </c>
    </row>
    <row r="15" spans="2:15 16373:16376" s="20" customFormat="1" ht="15" x14ac:dyDescent="0.25">
      <c r="B15" s="21">
        <v>2</v>
      </c>
      <c r="C15" s="22" t="s">
        <v>1028</v>
      </c>
      <c r="D15" s="83" t="s">
        <v>391</v>
      </c>
      <c r="E15" s="21" t="s">
        <v>1771</v>
      </c>
      <c r="F15" s="23" t="s">
        <v>392</v>
      </c>
      <c r="G15" s="23" t="s">
        <v>1047</v>
      </c>
      <c r="H15" s="23" t="s">
        <v>1048</v>
      </c>
      <c r="I15" s="24">
        <v>50</v>
      </c>
      <c r="J15" s="25" t="str">
        <f t="shared" ref="J15:J71" si="0">IF($B$1="AQUA 1500 ML",IF(I15&lt;=1,"",IF(I15&lt;=49,"A",IF(I15&lt;=99,"B",IF(I15&lt;=199,"C","D")))))</f>
        <v>B</v>
      </c>
      <c r="K15" s="26">
        <f t="shared" ref="K15:K71" si="1">IFERROR(VLOOKUP(J15,$H$5:$L$9,5,0)*I15,0)</f>
        <v>37500</v>
      </c>
      <c r="L15" s="26">
        <f t="shared" ref="L15:L71" si="2">IFERROR(VLOOKUP(J15,$H$5:$M$9,6,0),0)*I15</f>
        <v>12500</v>
      </c>
      <c r="M15" s="20" t="str">
        <f>VLOOKUP(D15,'Hitlist A1500 ml Nov''21'!D:D,1,FALSE)</f>
        <v>371-0001016</v>
      </c>
      <c r="N15" s="27"/>
      <c r="O15" s="14"/>
      <c r="XES15" s="11" t="s">
        <v>11</v>
      </c>
      <c r="XET15" s="1" t="s">
        <v>1</v>
      </c>
      <c r="XEU15" s="3" t="s">
        <v>28</v>
      </c>
    </row>
    <row r="16" spans="2:15 16373:16376" s="20" customFormat="1" ht="15" x14ac:dyDescent="0.25">
      <c r="B16" s="21">
        <v>3</v>
      </c>
      <c r="C16" s="75" t="s">
        <v>1028</v>
      </c>
      <c r="D16" s="83" t="s">
        <v>367</v>
      </c>
      <c r="E16" s="21" t="s">
        <v>1771</v>
      </c>
      <c r="F16" s="23" t="s">
        <v>368</v>
      </c>
      <c r="G16" s="23" t="s">
        <v>1049</v>
      </c>
      <c r="H16" s="23" t="s">
        <v>1050</v>
      </c>
      <c r="I16" s="24">
        <v>15</v>
      </c>
      <c r="J16" s="25" t="str">
        <f t="shared" si="0"/>
        <v>A</v>
      </c>
      <c r="K16" s="26">
        <f t="shared" si="1"/>
        <v>5625</v>
      </c>
      <c r="L16" s="26">
        <f t="shared" si="2"/>
        <v>1875</v>
      </c>
      <c r="M16" s="20" t="str">
        <f>VLOOKUP(D16,'Hitlist A1500 ml Nov''21'!D:D,1,FALSE)</f>
        <v>371-0000089</v>
      </c>
      <c r="N16" s="27"/>
      <c r="O16" s="14"/>
      <c r="XES16" s="11" t="s">
        <v>11</v>
      </c>
      <c r="XET16" s="1" t="s">
        <v>1</v>
      </c>
      <c r="XEU16" s="3" t="s">
        <v>28</v>
      </c>
    </row>
    <row r="17" spans="2:15" s="20" customFormat="1" ht="15" x14ac:dyDescent="0.25">
      <c r="B17" s="21">
        <v>4</v>
      </c>
      <c r="C17" s="22" t="s">
        <v>1033</v>
      </c>
      <c r="D17" s="83" t="s">
        <v>215</v>
      </c>
      <c r="E17" s="21" t="s">
        <v>1771</v>
      </c>
      <c r="F17" s="23" t="s">
        <v>216</v>
      </c>
      <c r="G17" s="23" t="s">
        <v>1051</v>
      </c>
      <c r="H17" s="23" t="s">
        <v>1052</v>
      </c>
      <c r="I17" s="24">
        <v>30</v>
      </c>
      <c r="J17" s="25" t="str">
        <f t="shared" si="0"/>
        <v>A</v>
      </c>
      <c r="K17" s="26">
        <f t="shared" si="1"/>
        <v>11250</v>
      </c>
      <c r="L17" s="26">
        <f t="shared" si="2"/>
        <v>3750</v>
      </c>
      <c r="M17" s="20" t="str">
        <f>VLOOKUP(D17,'Hitlist A1500 ml Nov''21'!D:D,1,FALSE)</f>
        <v>371-0000151</v>
      </c>
      <c r="N17" s="27"/>
      <c r="O17" s="14"/>
    </row>
    <row r="18" spans="2:15" s="20" customFormat="1" ht="15" x14ac:dyDescent="0.25">
      <c r="B18" s="21">
        <v>5</v>
      </c>
      <c r="C18" s="22" t="s">
        <v>1033</v>
      </c>
      <c r="D18" s="83" t="s">
        <v>284</v>
      </c>
      <c r="E18" s="21" t="s">
        <v>1771</v>
      </c>
      <c r="F18" s="23" t="s">
        <v>285</v>
      </c>
      <c r="G18" s="23" t="s">
        <v>1053</v>
      </c>
      <c r="H18" s="23" t="s">
        <v>1054</v>
      </c>
      <c r="I18" s="24">
        <v>50</v>
      </c>
      <c r="J18" s="25" t="str">
        <f t="shared" si="0"/>
        <v>B</v>
      </c>
      <c r="K18" s="26">
        <f>IFERROR(VLOOKUP(J18,$H$5:$L$9,5,0)*I18,0)</f>
        <v>37500</v>
      </c>
      <c r="L18" s="26">
        <f t="shared" si="2"/>
        <v>12500</v>
      </c>
      <c r="M18" s="20" t="str">
        <f>VLOOKUP(D18,'Hitlist A1500 ml Nov''21'!D:D,1,FALSE)</f>
        <v>371-0002168</v>
      </c>
      <c r="N18" s="27"/>
      <c r="O18" s="14"/>
    </row>
    <row r="19" spans="2:15" s="20" customFormat="1" ht="15" x14ac:dyDescent="0.25">
      <c r="B19" s="21">
        <v>6</v>
      </c>
      <c r="C19" s="22" t="s">
        <v>1039</v>
      </c>
      <c r="D19" s="83" t="s">
        <v>421</v>
      </c>
      <c r="E19" s="21" t="s">
        <v>1771</v>
      </c>
      <c r="F19" s="23" t="s">
        <v>422</v>
      </c>
      <c r="G19" s="23" t="s">
        <v>1055</v>
      </c>
      <c r="H19" s="23" t="s">
        <v>1056</v>
      </c>
      <c r="I19" s="24">
        <v>15</v>
      </c>
      <c r="J19" s="25" t="str">
        <f t="shared" si="0"/>
        <v>A</v>
      </c>
      <c r="K19" s="26">
        <f t="shared" si="1"/>
        <v>5625</v>
      </c>
      <c r="L19" s="26">
        <f t="shared" si="2"/>
        <v>1875</v>
      </c>
      <c r="M19" s="20" t="str">
        <f>VLOOKUP(D19,'Hitlist A1500 ml Nov''21'!D:D,1,FALSE)</f>
        <v>371-0000695</v>
      </c>
      <c r="N19" s="27"/>
      <c r="O19" s="14"/>
    </row>
    <row r="20" spans="2:15" s="20" customFormat="1" ht="15" x14ac:dyDescent="0.25">
      <c r="B20" s="21">
        <v>7</v>
      </c>
      <c r="C20" s="22" t="s">
        <v>1042</v>
      </c>
      <c r="D20" s="83" t="s">
        <v>391</v>
      </c>
      <c r="E20" s="21" t="s">
        <v>1771</v>
      </c>
      <c r="F20" s="23" t="s">
        <v>392</v>
      </c>
      <c r="G20" s="23" t="s">
        <v>1047</v>
      </c>
      <c r="H20" s="23" t="s">
        <v>1057</v>
      </c>
      <c r="I20" s="24">
        <v>50</v>
      </c>
      <c r="J20" s="25" t="str">
        <f t="shared" si="0"/>
        <v>B</v>
      </c>
      <c r="K20" s="26">
        <f t="shared" si="1"/>
        <v>37500</v>
      </c>
      <c r="L20" s="26">
        <f t="shared" si="2"/>
        <v>12500</v>
      </c>
      <c r="M20" s="20" t="str">
        <f>VLOOKUP(D20,'Hitlist A1500 ml Nov''21'!D:D,1,FALSE)</f>
        <v>371-0001016</v>
      </c>
      <c r="N20" s="27"/>
      <c r="O20" s="14"/>
    </row>
    <row r="21" spans="2:15" s="20" customFormat="1" ht="15" x14ac:dyDescent="0.25">
      <c r="B21" s="21">
        <v>8</v>
      </c>
      <c r="C21" s="22" t="s">
        <v>1139</v>
      </c>
      <c r="D21" s="83" t="s">
        <v>284</v>
      </c>
      <c r="E21" s="21" t="s">
        <v>1771</v>
      </c>
      <c r="F21" s="23" t="s">
        <v>285</v>
      </c>
      <c r="G21" s="23" t="s">
        <v>1053</v>
      </c>
      <c r="H21" s="23" t="s">
        <v>1143</v>
      </c>
      <c r="I21" s="24">
        <v>55</v>
      </c>
      <c r="J21" s="25" t="str">
        <f t="shared" si="0"/>
        <v>B</v>
      </c>
      <c r="K21" s="26">
        <f t="shared" si="1"/>
        <v>41250</v>
      </c>
      <c r="L21" s="26">
        <f t="shared" si="2"/>
        <v>13750</v>
      </c>
      <c r="M21" s="20" t="str">
        <f>VLOOKUP(D21,'Hitlist A1500 ml Nov''21'!D:D,1,FALSE)</f>
        <v>371-0002168</v>
      </c>
      <c r="N21" s="27"/>
      <c r="O21" s="14"/>
    </row>
    <row r="22" spans="2:15" s="20" customFormat="1" ht="15" x14ac:dyDescent="0.25">
      <c r="B22" s="21">
        <v>9</v>
      </c>
      <c r="C22" s="22" t="s">
        <v>1156</v>
      </c>
      <c r="D22" s="83" t="s">
        <v>355</v>
      </c>
      <c r="E22" s="21" t="s">
        <v>1771</v>
      </c>
      <c r="F22" s="23" t="s">
        <v>356</v>
      </c>
      <c r="G22" s="23" t="s">
        <v>1161</v>
      </c>
      <c r="H22" s="23" t="s">
        <v>1162</v>
      </c>
      <c r="I22" s="24">
        <v>15</v>
      </c>
      <c r="J22" s="25" t="str">
        <f t="shared" si="0"/>
        <v>A</v>
      </c>
      <c r="K22" s="26">
        <f t="shared" si="1"/>
        <v>5625</v>
      </c>
      <c r="L22" s="26">
        <f t="shared" si="2"/>
        <v>1875</v>
      </c>
      <c r="M22" s="20" t="str">
        <f>VLOOKUP(D22,'Hitlist A1500 ml Nov''21'!D:D,1,FALSE)</f>
        <v>371-0002176</v>
      </c>
      <c r="N22" s="27"/>
      <c r="O22" s="14"/>
    </row>
    <row r="23" spans="2:15" s="20" customFormat="1" ht="15" x14ac:dyDescent="0.25">
      <c r="B23" s="21">
        <v>10</v>
      </c>
      <c r="C23" s="22" t="s">
        <v>1199</v>
      </c>
      <c r="D23" s="83" t="s">
        <v>197</v>
      </c>
      <c r="E23" s="21" t="s">
        <v>1771</v>
      </c>
      <c r="F23" s="23" t="s">
        <v>198</v>
      </c>
      <c r="G23" s="23" t="s">
        <v>1212</v>
      </c>
      <c r="H23" s="23" t="s">
        <v>1213</v>
      </c>
      <c r="I23" s="24">
        <v>50</v>
      </c>
      <c r="J23" s="25" t="str">
        <f t="shared" si="0"/>
        <v>B</v>
      </c>
      <c r="K23" s="26">
        <f t="shared" si="1"/>
        <v>37500</v>
      </c>
      <c r="L23" s="26">
        <f t="shared" si="2"/>
        <v>12500</v>
      </c>
      <c r="M23" s="20" t="str">
        <f>VLOOKUP(D23,'Hitlist A1500 ml Nov''21'!D:D,1,FALSE)</f>
        <v>371-0002393</v>
      </c>
      <c r="N23" s="27"/>
      <c r="O23" s="14"/>
    </row>
    <row r="24" spans="2:15" s="20" customFormat="1" ht="15" x14ac:dyDescent="0.25">
      <c r="B24" s="21">
        <v>11</v>
      </c>
      <c r="C24" s="22" t="s">
        <v>1234</v>
      </c>
      <c r="D24" s="83" t="s">
        <v>518</v>
      </c>
      <c r="E24" s="21" t="s">
        <v>1771</v>
      </c>
      <c r="F24" s="23" t="s">
        <v>519</v>
      </c>
      <c r="G24" s="23" t="s">
        <v>1239</v>
      </c>
      <c r="H24" s="23" t="s">
        <v>1240</v>
      </c>
      <c r="I24" s="24">
        <v>50</v>
      </c>
      <c r="J24" s="25" t="str">
        <f t="shared" si="0"/>
        <v>B</v>
      </c>
      <c r="K24" s="26">
        <f t="shared" si="1"/>
        <v>37500</v>
      </c>
      <c r="L24" s="26">
        <f t="shared" si="2"/>
        <v>12500</v>
      </c>
      <c r="M24" s="20" t="str">
        <f>VLOOKUP(D24,'Hitlist A1500 ml Nov''21'!D:D,1,FALSE)</f>
        <v>371-0001757</v>
      </c>
      <c r="N24" s="27"/>
      <c r="O24" s="14"/>
    </row>
    <row r="25" spans="2:15" s="20" customFormat="1" ht="15" x14ac:dyDescent="0.25">
      <c r="B25" s="21">
        <v>12</v>
      </c>
      <c r="C25" s="22" t="s">
        <v>1234</v>
      </c>
      <c r="D25" s="83" t="s">
        <v>237</v>
      </c>
      <c r="E25" s="21" t="s">
        <v>1771</v>
      </c>
      <c r="F25" s="23" t="s">
        <v>238</v>
      </c>
      <c r="G25" s="23" t="s">
        <v>54</v>
      </c>
      <c r="H25" s="23" t="s">
        <v>1241</v>
      </c>
      <c r="I25" s="24">
        <v>80</v>
      </c>
      <c r="J25" s="25" t="str">
        <f t="shared" si="0"/>
        <v>B</v>
      </c>
      <c r="K25" s="26">
        <f t="shared" si="1"/>
        <v>60000</v>
      </c>
      <c r="L25" s="26">
        <f t="shared" si="2"/>
        <v>20000</v>
      </c>
      <c r="M25" s="20" t="str">
        <f>VLOOKUP(D25,'Hitlist A1500 ml Nov''21'!D:D,1,FALSE)</f>
        <v>371-0000550</v>
      </c>
      <c r="N25" s="27"/>
    </row>
    <row r="26" spans="2:15" s="20" customFormat="1" ht="15" x14ac:dyDescent="0.25">
      <c r="B26" s="21">
        <v>13</v>
      </c>
      <c r="C26" s="22" t="s">
        <v>1234</v>
      </c>
      <c r="D26" s="83" t="s">
        <v>86</v>
      </c>
      <c r="E26" s="21" t="s">
        <v>1771</v>
      </c>
      <c r="F26" s="23" t="s">
        <v>87</v>
      </c>
      <c r="G26" s="23" t="s">
        <v>1242</v>
      </c>
      <c r="H26" s="23" t="s">
        <v>1243</v>
      </c>
      <c r="I26" s="24">
        <v>2000</v>
      </c>
      <c r="J26" s="25" t="str">
        <f t="shared" si="0"/>
        <v>D</v>
      </c>
      <c r="K26" s="26">
        <f t="shared" si="1"/>
        <v>3000000</v>
      </c>
      <c r="L26" s="26">
        <f t="shared" si="2"/>
        <v>1000000</v>
      </c>
      <c r="M26" s="20" t="str">
        <f>VLOOKUP(D26,'Hitlist A1500 ml Nov''21'!D:D,1,FALSE)</f>
        <v>371-0002028</v>
      </c>
      <c r="N26" s="27"/>
    </row>
    <row r="27" spans="2:15" s="20" customFormat="1" ht="15" x14ac:dyDescent="0.25">
      <c r="B27" s="21">
        <v>14</v>
      </c>
      <c r="C27" s="22" t="s">
        <v>1265</v>
      </c>
      <c r="D27" s="83" t="s">
        <v>237</v>
      </c>
      <c r="E27" s="21" t="s">
        <v>1771</v>
      </c>
      <c r="F27" s="23" t="s">
        <v>238</v>
      </c>
      <c r="G27" s="23" t="s">
        <v>54</v>
      </c>
      <c r="H27" s="23" t="s">
        <v>1274</v>
      </c>
      <c r="I27" s="24">
        <v>50</v>
      </c>
      <c r="J27" s="25" t="str">
        <f t="shared" si="0"/>
        <v>B</v>
      </c>
      <c r="K27" s="26">
        <f t="shared" si="1"/>
        <v>37500</v>
      </c>
      <c r="L27" s="26">
        <f t="shared" si="2"/>
        <v>12500</v>
      </c>
      <c r="M27" s="20" t="str">
        <f>VLOOKUP(D27,'Hitlist A1500 ml Nov''21'!D:D,1,FALSE)</f>
        <v>371-0000550</v>
      </c>
      <c r="N27" s="27"/>
    </row>
    <row r="28" spans="2:15" s="20" customFormat="1" ht="15" x14ac:dyDescent="0.25">
      <c r="B28" s="21">
        <v>15</v>
      </c>
      <c r="C28" s="22" t="s">
        <v>1265</v>
      </c>
      <c r="D28" s="83" t="s">
        <v>169</v>
      </c>
      <c r="E28" s="21" t="s">
        <v>1771</v>
      </c>
      <c r="F28" s="23" t="s">
        <v>170</v>
      </c>
      <c r="G28" s="23" t="s">
        <v>1275</v>
      </c>
      <c r="H28" s="23" t="s">
        <v>1276</v>
      </c>
      <c r="I28" s="24">
        <v>100</v>
      </c>
      <c r="J28" s="25" t="str">
        <f t="shared" si="0"/>
        <v>C</v>
      </c>
      <c r="K28" s="26">
        <f t="shared" si="1"/>
        <v>115000</v>
      </c>
      <c r="L28" s="26">
        <f t="shared" si="2"/>
        <v>35000</v>
      </c>
      <c r="M28" s="20" t="str">
        <f>VLOOKUP(D28,'Hitlist A1500 ml Nov''21'!D:D,1,FALSE)</f>
        <v>371-0000206</v>
      </c>
      <c r="N28" s="27"/>
    </row>
    <row r="29" spans="2:15" s="20" customFormat="1" ht="15" x14ac:dyDescent="0.25">
      <c r="B29" s="21">
        <v>16</v>
      </c>
      <c r="C29" s="22" t="s">
        <v>1348</v>
      </c>
      <c r="D29" s="83" t="s">
        <v>367</v>
      </c>
      <c r="E29" s="21" t="s">
        <v>1771</v>
      </c>
      <c r="F29" s="23" t="s">
        <v>368</v>
      </c>
      <c r="G29" s="23" t="s">
        <v>1049</v>
      </c>
      <c r="H29" s="23" t="s">
        <v>1353</v>
      </c>
      <c r="I29" s="24">
        <v>15</v>
      </c>
      <c r="J29" s="25" t="str">
        <f t="shared" si="0"/>
        <v>A</v>
      </c>
      <c r="K29" s="26">
        <f t="shared" si="1"/>
        <v>5625</v>
      </c>
      <c r="L29" s="26">
        <f t="shared" si="2"/>
        <v>1875</v>
      </c>
      <c r="M29" s="20" t="str">
        <f>VLOOKUP(D29,'Hitlist A1500 ml Nov''21'!D:D,1,FALSE)</f>
        <v>371-0000089</v>
      </c>
      <c r="N29" s="27"/>
    </row>
    <row r="30" spans="2:15" s="20" customFormat="1" ht="15" x14ac:dyDescent="0.25">
      <c r="B30" s="21">
        <v>17</v>
      </c>
      <c r="C30" s="22" t="s">
        <v>1348</v>
      </c>
      <c r="D30" s="83" t="s">
        <v>315</v>
      </c>
      <c r="E30" s="21" t="s">
        <v>1771</v>
      </c>
      <c r="F30" s="23" t="s">
        <v>316</v>
      </c>
      <c r="G30" s="23" t="s">
        <v>1045</v>
      </c>
      <c r="H30" s="23" t="s">
        <v>1354</v>
      </c>
      <c r="I30" s="24">
        <v>35</v>
      </c>
      <c r="J30" s="25" t="str">
        <f t="shared" si="0"/>
        <v>A</v>
      </c>
      <c r="K30" s="26">
        <f t="shared" si="1"/>
        <v>13125</v>
      </c>
      <c r="L30" s="26">
        <f t="shared" si="2"/>
        <v>4375</v>
      </c>
      <c r="M30" s="20" t="str">
        <f>VLOOKUP(D30,'Hitlist A1500 ml Nov''21'!D:D,1,FALSE)</f>
        <v>371-0000150</v>
      </c>
      <c r="N30" s="27"/>
    </row>
    <row r="31" spans="2:15" s="20" customFormat="1" ht="15" x14ac:dyDescent="0.25">
      <c r="B31" s="21">
        <v>18</v>
      </c>
      <c r="C31" s="22" t="s">
        <v>1348</v>
      </c>
      <c r="D31" s="83" t="s">
        <v>459</v>
      </c>
      <c r="E31" s="21" t="s">
        <v>1771</v>
      </c>
      <c r="F31" s="23" t="s">
        <v>460</v>
      </c>
      <c r="G31" s="23" t="s">
        <v>1355</v>
      </c>
      <c r="H31" s="23" t="s">
        <v>1356</v>
      </c>
      <c r="I31" s="24">
        <v>20</v>
      </c>
      <c r="J31" s="25" t="str">
        <f t="shared" si="0"/>
        <v>A</v>
      </c>
      <c r="K31" s="26">
        <f t="shared" si="1"/>
        <v>7500</v>
      </c>
      <c r="L31" s="26">
        <f t="shared" si="2"/>
        <v>2500</v>
      </c>
      <c r="M31" s="20" t="str">
        <f>VLOOKUP(D31,'Hitlist A1500 ml Nov''21'!D:D,1,FALSE)</f>
        <v>371-0002295</v>
      </c>
      <c r="N31" s="27"/>
    </row>
    <row r="32" spans="2:15" s="20" customFormat="1" ht="15" x14ac:dyDescent="0.25">
      <c r="B32" s="21">
        <v>19</v>
      </c>
      <c r="C32" s="22" t="s">
        <v>1385</v>
      </c>
      <c r="D32" s="83" t="s">
        <v>417</v>
      </c>
      <c r="E32" s="21" t="s">
        <v>1771</v>
      </c>
      <c r="F32" s="23" t="s">
        <v>418</v>
      </c>
      <c r="G32" s="23" t="s">
        <v>54</v>
      </c>
      <c r="H32" s="23" t="s">
        <v>1390</v>
      </c>
      <c r="I32" s="24">
        <v>15</v>
      </c>
      <c r="J32" s="25" t="str">
        <f t="shared" si="0"/>
        <v>A</v>
      </c>
      <c r="K32" s="26">
        <f t="shared" si="1"/>
        <v>5625</v>
      </c>
      <c r="L32" s="26">
        <f t="shared" si="2"/>
        <v>1875</v>
      </c>
      <c r="M32" s="20" t="str">
        <f>VLOOKUP(D32,'Hitlist A1500 ml Nov''21'!D:D,1,FALSE)</f>
        <v>371-0000088</v>
      </c>
      <c r="N32" s="27"/>
    </row>
    <row r="33" spans="2:14" s="20" customFormat="1" ht="15" x14ac:dyDescent="0.25">
      <c r="B33" s="21">
        <v>20</v>
      </c>
      <c r="C33" s="22" t="s">
        <v>1385</v>
      </c>
      <c r="D33" s="83" t="s">
        <v>465</v>
      </c>
      <c r="E33" s="21" t="s">
        <v>1771</v>
      </c>
      <c r="F33" s="23" t="s">
        <v>466</v>
      </c>
      <c r="G33" s="23" t="s">
        <v>1391</v>
      </c>
      <c r="H33" s="23" t="s">
        <v>1392</v>
      </c>
      <c r="I33" s="24">
        <v>15</v>
      </c>
      <c r="J33" s="25" t="str">
        <f t="shared" si="0"/>
        <v>A</v>
      </c>
      <c r="K33" s="26">
        <f t="shared" si="1"/>
        <v>5625</v>
      </c>
      <c r="L33" s="26">
        <f t="shared" si="2"/>
        <v>1875</v>
      </c>
      <c r="M33" s="20" t="str">
        <f>VLOOKUP(D33,'Hitlist A1500 ml Nov''21'!D:D,1,FALSE)</f>
        <v>371-0000978</v>
      </c>
      <c r="N33" s="27"/>
    </row>
    <row r="34" spans="2:14" s="20" customFormat="1" ht="15" x14ac:dyDescent="0.25">
      <c r="B34" s="21">
        <v>21</v>
      </c>
      <c r="C34" s="22" t="s">
        <v>1412</v>
      </c>
      <c r="D34" s="83" t="s">
        <v>215</v>
      </c>
      <c r="E34" s="21" t="s">
        <v>1771</v>
      </c>
      <c r="F34" s="23" t="s">
        <v>216</v>
      </c>
      <c r="G34" s="23" t="s">
        <v>1051</v>
      </c>
      <c r="H34" s="23" t="s">
        <v>1419</v>
      </c>
      <c r="I34" s="24">
        <v>15</v>
      </c>
      <c r="J34" s="25" t="str">
        <f t="shared" si="0"/>
        <v>A</v>
      </c>
      <c r="K34" s="26">
        <f t="shared" si="1"/>
        <v>5625</v>
      </c>
      <c r="L34" s="26">
        <f t="shared" si="2"/>
        <v>1875</v>
      </c>
      <c r="M34" s="20" t="str">
        <f>VLOOKUP(D34,'Hitlist A1500 ml Nov''21'!D:D,1,FALSE)</f>
        <v>371-0000151</v>
      </c>
      <c r="N34" s="27"/>
    </row>
    <row r="35" spans="2:14" s="20" customFormat="1" ht="15" x14ac:dyDescent="0.25">
      <c r="B35" s="21">
        <v>22</v>
      </c>
      <c r="C35" s="22" t="s">
        <v>1412</v>
      </c>
      <c r="D35" s="83" t="s">
        <v>393</v>
      </c>
      <c r="E35" s="21" t="s">
        <v>1771</v>
      </c>
      <c r="F35" s="23" t="s">
        <v>394</v>
      </c>
      <c r="G35" s="23" t="s">
        <v>1420</v>
      </c>
      <c r="H35" s="23" t="s">
        <v>1421</v>
      </c>
      <c r="I35" s="24">
        <v>15</v>
      </c>
      <c r="J35" s="25" t="str">
        <f t="shared" si="0"/>
        <v>A</v>
      </c>
      <c r="K35" s="26">
        <f t="shared" si="1"/>
        <v>5625</v>
      </c>
      <c r="L35" s="26">
        <f t="shared" si="2"/>
        <v>1875</v>
      </c>
      <c r="M35" s="20" t="str">
        <f>VLOOKUP(D35,'Hitlist A1500 ml Nov''21'!D:D,1,FALSE)</f>
        <v>371-0000743</v>
      </c>
      <c r="N35" s="27"/>
    </row>
    <row r="36" spans="2:14" s="20" customFormat="1" ht="15" x14ac:dyDescent="0.25">
      <c r="B36" s="21">
        <v>23</v>
      </c>
      <c r="C36" s="75" t="s">
        <v>1440</v>
      </c>
      <c r="D36" s="83" t="s">
        <v>421</v>
      </c>
      <c r="E36" s="21" t="s">
        <v>1771</v>
      </c>
      <c r="F36" s="23" t="s">
        <v>422</v>
      </c>
      <c r="G36" s="23" t="s">
        <v>1055</v>
      </c>
      <c r="H36" s="23" t="s">
        <v>1766</v>
      </c>
      <c r="I36" s="24">
        <v>15</v>
      </c>
      <c r="J36" s="25" t="str">
        <f t="shared" si="0"/>
        <v>A</v>
      </c>
      <c r="K36" s="26">
        <f t="shared" si="1"/>
        <v>5625</v>
      </c>
      <c r="L36" s="26">
        <f t="shared" si="2"/>
        <v>1875</v>
      </c>
      <c r="M36" s="20" t="str">
        <f>VLOOKUP(D36,'Hitlist A1500 ml Nov''21'!D:D,1,FALSE)</f>
        <v>371-0000695</v>
      </c>
      <c r="N36" s="27"/>
    </row>
    <row r="37" spans="2:14" s="20" customFormat="1" ht="15" x14ac:dyDescent="0.25">
      <c r="B37" s="21">
        <v>24</v>
      </c>
      <c r="C37" s="22" t="s">
        <v>1440</v>
      </c>
      <c r="D37" s="83" t="s">
        <v>918</v>
      </c>
      <c r="E37" s="21" t="s">
        <v>1771</v>
      </c>
      <c r="F37" s="23" t="s">
        <v>919</v>
      </c>
      <c r="G37" s="23" t="s">
        <v>1624</v>
      </c>
      <c r="H37" s="23" t="s">
        <v>1767</v>
      </c>
      <c r="I37" s="24">
        <v>50</v>
      </c>
      <c r="J37" s="25" t="str">
        <f t="shared" si="0"/>
        <v>B</v>
      </c>
      <c r="K37" s="26">
        <f t="shared" si="1"/>
        <v>37500</v>
      </c>
      <c r="L37" s="26">
        <f t="shared" si="2"/>
        <v>12500</v>
      </c>
      <c r="M37" s="20" t="str">
        <f>VLOOKUP(D37,'Hitlist A1500 ml Nov''21'!D:D,1,FALSE)</f>
        <v>371-0002500</v>
      </c>
      <c r="N37" s="27"/>
    </row>
    <row r="38" spans="2:14" s="20" customFormat="1" ht="15" x14ac:dyDescent="0.25">
      <c r="B38" s="21">
        <v>25</v>
      </c>
      <c r="C38" s="22" t="s">
        <v>1440</v>
      </c>
      <c r="D38" s="83" t="s">
        <v>1197</v>
      </c>
      <c r="E38" s="21" t="s">
        <v>1771</v>
      </c>
      <c r="F38" s="23" t="s">
        <v>1198</v>
      </c>
      <c r="G38" s="23" t="s">
        <v>1542</v>
      </c>
      <c r="H38" s="23" t="s">
        <v>1768</v>
      </c>
      <c r="I38" s="24">
        <v>25</v>
      </c>
      <c r="J38" s="25" t="str">
        <f t="shared" si="0"/>
        <v>A</v>
      </c>
      <c r="K38" s="26">
        <f t="shared" si="1"/>
        <v>9375</v>
      </c>
      <c r="L38" s="26">
        <f t="shared" si="2"/>
        <v>3125</v>
      </c>
      <c r="M38" s="20" t="str">
        <f>VLOOKUP(D38,'Hitlist A1500 ml Nov''21'!D:D,1,FALSE)</f>
        <v>371-0001543</v>
      </c>
      <c r="N38" s="27"/>
    </row>
    <row r="39" spans="2:14" s="20" customFormat="1" ht="15" x14ac:dyDescent="0.25">
      <c r="B39" s="21">
        <v>26</v>
      </c>
      <c r="C39" s="22" t="s">
        <v>1440</v>
      </c>
      <c r="D39" s="83" t="s">
        <v>560</v>
      </c>
      <c r="E39" s="21" t="s">
        <v>1771</v>
      </c>
      <c r="F39" s="23" t="s">
        <v>561</v>
      </c>
      <c r="G39" s="23" t="s">
        <v>1443</v>
      </c>
      <c r="H39" s="23" t="s">
        <v>1444</v>
      </c>
      <c r="I39" s="24">
        <v>15</v>
      </c>
      <c r="J39" s="25" t="str">
        <f t="shared" si="0"/>
        <v>A</v>
      </c>
      <c r="K39" s="26">
        <f t="shared" si="1"/>
        <v>5625</v>
      </c>
      <c r="L39" s="26">
        <f t="shared" si="2"/>
        <v>1875</v>
      </c>
      <c r="M39" s="20" t="str">
        <f>VLOOKUP(D39,'Hitlist A1500 ml Nov''21'!D:D,1,FALSE)</f>
        <v>371-0000007</v>
      </c>
      <c r="N39" s="27"/>
    </row>
    <row r="40" spans="2:14" s="20" customFormat="1" ht="15" x14ac:dyDescent="0.25">
      <c r="B40" s="21">
        <v>27</v>
      </c>
      <c r="C40" s="22" t="s">
        <v>1449</v>
      </c>
      <c r="D40" s="83" t="s">
        <v>197</v>
      </c>
      <c r="E40" s="21" t="s">
        <v>1771</v>
      </c>
      <c r="F40" s="23" t="s">
        <v>198</v>
      </c>
      <c r="G40" s="23" t="s">
        <v>1212</v>
      </c>
      <c r="H40" s="23" t="s">
        <v>1453</v>
      </c>
      <c r="I40" s="24">
        <v>15</v>
      </c>
      <c r="J40" s="25" t="str">
        <f t="shared" si="0"/>
        <v>A</v>
      </c>
      <c r="K40" s="26">
        <f t="shared" si="1"/>
        <v>5625</v>
      </c>
      <c r="L40" s="26">
        <f t="shared" si="2"/>
        <v>1875</v>
      </c>
      <c r="M40" s="20" t="str">
        <f>VLOOKUP(D40,'Hitlist A1500 ml Nov''21'!D:D,1,FALSE)</f>
        <v>371-0002393</v>
      </c>
      <c r="N40" s="27"/>
    </row>
    <row r="41" spans="2:14" s="20" customFormat="1" ht="15" x14ac:dyDescent="0.25">
      <c r="B41" s="21">
        <v>28</v>
      </c>
      <c r="C41" s="22" t="s">
        <v>1449</v>
      </c>
      <c r="D41" s="83" t="s">
        <v>284</v>
      </c>
      <c r="E41" s="21" t="s">
        <v>1771</v>
      </c>
      <c r="F41" s="23" t="s">
        <v>285</v>
      </c>
      <c r="G41" s="23" t="s">
        <v>1053</v>
      </c>
      <c r="H41" s="23" t="s">
        <v>1454</v>
      </c>
      <c r="I41" s="24">
        <v>45</v>
      </c>
      <c r="J41" s="25" t="str">
        <f t="shared" si="0"/>
        <v>A</v>
      </c>
      <c r="K41" s="26">
        <f t="shared" si="1"/>
        <v>16875</v>
      </c>
      <c r="L41" s="26">
        <f t="shared" si="2"/>
        <v>5625</v>
      </c>
      <c r="M41" s="20" t="str">
        <f>VLOOKUP(D41,'Hitlist A1500 ml Nov''21'!D:D,1,FALSE)</f>
        <v>371-0002168</v>
      </c>
      <c r="N41" s="27"/>
    </row>
    <row r="42" spans="2:14" s="20" customFormat="1" ht="15" x14ac:dyDescent="0.25">
      <c r="B42" s="21">
        <v>29</v>
      </c>
      <c r="C42" s="22" t="s">
        <v>1449</v>
      </c>
      <c r="D42" s="83" t="s">
        <v>417</v>
      </c>
      <c r="E42" s="21" t="s">
        <v>1771</v>
      </c>
      <c r="F42" s="23" t="s">
        <v>418</v>
      </c>
      <c r="G42" s="23" t="s">
        <v>54</v>
      </c>
      <c r="H42" s="23" t="s">
        <v>1455</v>
      </c>
      <c r="I42" s="24">
        <v>20</v>
      </c>
      <c r="J42" s="25" t="str">
        <f t="shared" si="0"/>
        <v>A</v>
      </c>
      <c r="K42" s="26">
        <f t="shared" si="1"/>
        <v>7500</v>
      </c>
      <c r="L42" s="26">
        <f t="shared" si="2"/>
        <v>2500</v>
      </c>
      <c r="M42" s="20" t="str">
        <f>VLOOKUP(D42,'Hitlist A1500 ml Nov''21'!D:D,1,FALSE)</f>
        <v>371-0000088</v>
      </c>
      <c r="N42" s="27"/>
    </row>
    <row r="43" spans="2:14" s="20" customFormat="1" ht="15" x14ac:dyDescent="0.25">
      <c r="B43" s="21">
        <v>30</v>
      </c>
      <c r="C43" s="22" t="s">
        <v>1449</v>
      </c>
      <c r="D43" s="83" t="s">
        <v>407</v>
      </c>
      <c r="E43" s="21" t="s">
        <v>1771</v>
      </c>
      <c r="F43" s="23" t="s">
        <v>408</v>
      </c>
      <c r="G43" s="23" t="s">
        <v>1456</v>
      </c>
      <c r="H43" s="23" t="s">
        <v>1457</v>
      </c>
      <c r="I43" s="24">
        <v>28</v>
      </c>
      <c r="J43" s="25" t="str">
        <f t="shared" si="0"/>
        <v>A</v>
      </c>
      <c r="K43" s="26">
        <f t="shared" si="1"/>
        <v>10500</v>
      </c>
      <c r="L43" s="26">
        <f t="shared" si="2"/>
        <v>3500</v>
      </c>
      <c r="M43" s="20" t="str">
        <f>VLOOKUP(D43,'Hitlist A1500 ml Nov''21'!D:D,1,FALSE)</f>
        <v>371-0000011</v>
      </c>
      <c r="N43" s="27"/>
    </row>
    <row r="44" spans="2:14" s="20" customFormat="1" ht="15" x14ac:dyDescent="0.25">
      <c r="B44" s="21">
        <v>31</v>
      </c>
      <c r="C44" s="22" t="s">
        <v>1477</v>
      </c>
      <c r="D44" s="83" t="s">
        <v>367</v>
      </c>
      <c r="E44" s="21" t="s">
        <v>1771</v>
      </c>
      <c r="F44" s="23" t="s">
        <v>368</v>
      </c>
      <c r="G44" s="23" t="s">
        <v>1049</v>
      </c>
      <c r="H44" s="23" t="s">
        <v>1487</v>
      </c>
      <c r="I44" s="24">
        <v>20</v>
      </c>
      <c r="J44" s="25" t="str">
        <f t="shared" si="0"/>
        <v>A</v>
      </c>
      <c r="K44" s="26">
        <f t="shared" si="1"/>
        <v>7500</v>
      </c>
      <c r="L44" s="26">
        <f t="shared" si="2"/>
        <v>2500</v>
      </c>
      <c r="M44" s="20" t="str">
        <f>VLOOKUP(D44,'Hitlist A1500 ml Nov''21'!D:D,1,FALSE)</f>
        <v>371-0000089</v>
      </c>
      <c r="N44" s="27"/>
    </row>
    <row r="45" spans="2:14" s="20" customFormat="1" ht="15" x14ac:dyDescent="0.25">
      <c r="B45" s="21">
        <v>32</v>
      </c>
      <c r="C45" s="22" t="s">
        <v>1477</v>
      </c>
      <c r="D45" s="83" t="s">
        <v>327</v>
      </c>
      <c r="E45" s="21" t="s">
        <v>1771</v>
      </c>
      <c r="F45" s="23" t="s">
        <v>328</v>
      </c>
      <c r="G45" s="23" t="s">
        <v>1488</v>
      </c>
      <c r="H45" s="23" t="s">
        <v>1489</v>
      </c>
      <c r="I45" s="24">
        <v>60</v>
      </c>
      <c r="J45" s="25" t="str">
        <f t="shared" si="0"/>
        <v>B</v>
      </c>
      <c r="K45" s="26">
        <f t="shared" si="1"/>
        <v>45000</v>
      </c>
      <c r="L45" s="26">
        <f t="shared" si="2"/>
        <v>15000</v>
      </c>
      <c r="M45" s="20" t="str">
        <f>VLOOKUP(D45,'Hitlist A1500 ml Nov''21'!D:D,1,FALSE)</f>
        <v>371-0000131</v>
      </c>
      <c r="N45" s="27"/>
    </row>
    <row r="46" spans="2:14" s="20" customFormat="1" ht="15" x14ac:dyDescent="0.25">
      <c r="B46" s="21">
        <v>33</v>
      </c>
      <c r="C46" s="22" t="s">
        <v>1477</v>
      </c>
      <c r="D46" s="83" t="s">
        <v>169</v>
      </c>
      <c r="E46" s="21" t="s">
        <v>1771</v>
      </c>
      <c r="F46" s="23" t="s">
        <v>170</v>
      </c>
      <c r="G46" s="23" t="s">
        <v>1275</v>
      </c>
      <c r="H46" s="23" t="s">
        <v>1490</v>
      </c>
      <c r="I46" s="24">
        <v>30</v>
      </c>
      <c r="J46" s="25" t="str">
        <f t="shared" si="0"/>
        <v>A</v>
      </c>
      <c r="K46" s="26">
        <f t="shared" si="1"/>
        <v>11250</v>
      </c>
      <c r="L46" s="26">
        <f t="shared" si="2"/>
        <v>3750</v>
      </c>
      <c r="M46" s="20" t="str">
        <f>VLOOKUP(D46,'Hitlist A1500 ml Nov''21'!D:D,1,FALSE)</f>
        <v>371-0000206</v>
      </c>
      <c r="N46" s="27"/>
    </row>
    <row r="47" spans="2:14" s="20" customFormat="1" ht="15" x14ac:dyDescent="0.25">
      <c r="B47" s="21">
        <v>34</v>
      </c>
      <c r="C47" s="22" t="s">
        <v>1477</v>
      </c>
      <c r="D47" s="83" t="s">
        <v>459</v>
      </c>
      <c r="E47" s="21" t="s">
        <v>1771</v>
      </c>
      <c r="F47" s="23" t="s">
        <v>460</v>
      </c>
      <c r="G47" s="23" t="s">
        <v>1355</v>
      </c>
      <c r="H47" s="23" t="s">
        <v>1491</v>
      </c>
      <c r="I47" s="24">
        <v>15</v>
      </c>
      <c r="J47" s="25" t="str">
        <f t="shared" si="0"/>
        <v>A</v>
      </c>
      <c r="K47" s="26">
        <f t="shared" si="1"/>
        <v>5625</v>
      </c>
      <c r="L47" s="26">
        <f t="shared" si="2"/>
        <v>1875</v>
      </c>
      <c r="M47" s="20" t="str">
        <f>VLOOKUP(D47,'Hitlist A1500 ml Nov''21'!D:D,1,FALSE)</f>
        <v>371-0002295</v>
      </c>
      <c r="N47" s="27"/>
    </row>
    <row r="48" spans="2:14" s="20" customFormat="1" ht="15" x14ac:dyDescent="0.25">
      <c r="B48" s="21">
        <v>35</v>
      </c>
      <c r="C48" s="22" t="s">
        <v>1520</v>
      </c>
      <c r="D48" s="83" t="s">
        <v>315</v>
      </c>
      <c r="E48" s="21" t="s">
        <v>1771</v>
      </c>
      <c r="F48" s="23" t="s">
        <v>316</v>
      </c>
      <c r="G48" s="23" t="s">
        <v>1045</v>
      </c>
      <c r="H48" s="23" t="s">
        <v>1541</v>
      </c>
      <c r="I48" s="24">
        <v>50</v>
      </c>
      <c r="J48" s="25" t="str">
        <f t="shared" si="0"/>
        <v>B</v>
      </c>
      <c r="K48" s="26">
        <f t="shared" si="1"/>
        <v>37500</v>
      </c>
      <c r="L48" s="26">
        <f t="shared" si="2"/>
        <v>12500</v>
      </c>
      <c r="M48" s="20" t="str">
        <f>VLOOKUP(D48,'Hitlist A1500 ml Nov''21'!D:D,1,FALSE)</f>
        <v>371-0000150</v>
      </c>
      <c r="N48" s="27"/>
    </row>
    <row r="49" spans="2:14" s="20" customFormat="1" ht="15" x14ac:dyDescent="0.25">
      <c r="B49" s="21">
        <v>36</v>
      </c>
      <c r="C49" s="22" t="s">
        <v>1520</v>
      </c>
      <c r="D49" s="83" t="s">
        <v>1197</v>
      </c>
      <c r="E49" s="21" t="s">
        <v>1771</v>
      </c>
      <c r="F49" s="23" t="s">
        <v>1198</v>
      </c>
      <c r="G49" s="23" t="s">
        <v>1542</v>
      </c>
      <c r="H49" s="23" t="s">
        <v>1543</v>
      </c>
      <c r="I49" s="24">
        <v>15</v>
      </c>
      <c r="J49" s="25" t="str">
        <f t="shared" si="0"/>
        <v>A</v>
      </c>
      <c r="K49" s="26">
        <f t="shared" si="1"/>
        <v>5625</v>
      </c>
      <c r="L49" s="26">
        <f t="shared" si="2"/>
        <v>1875</v>
      </c>
      <c r="M49" s="20" t="str">
        <f>VLOOKUP(D49,'Hitlist A1500 ml Nov''21'!D:D,1,FALSE)</f>
        <v>371-0001543</v>
      </c>
      <c r="N49" s="27"/>
    </row>
    <row r="50" spans="2:14" s="20" customFormat="1" ht="15" x14ac:dyDescent="0.25">
      <c r="B50" s="21">
        <v>37</v>
      </c>
      <c r="C50" s="22" t="s">
        <v>1520</v>
      </c>
      <c r="D50" s="83" t="s">
        <v>86</v>
      </c>
      <c r="E50" s="21" t="s">
        <v>1771</v>
      </c>
      <c r="F50" s="23" t="s">
        <v>87</v>
      </c>
      <c r="G50" s="23" t="s">
        <v>1242</v>
      </c>
      <c r="H50" s="23" t="s">
        <v>1544</v>
      </c>
      <c r="I50" s="24">
        <v>2000</v>
      </c>
      <c r="J50" s="25" t="str">
        <f t="shared" si="0"/>
        <v>D</v>
      </c>
      <c r="K50" s="26">
        <f t="shared" si="1"/>
        <v>3000000</v>
      </c>
      <c r="L50" s="26">
        <f t="shared" si="2"/>
        <v>1000000</v>
      </c>
      <c r="M50" s="20" t="str">
        <f>VLOOKUP(D50,'Hitlist A1500 ml Nov''21'!D:D,1,FALSE)</f>
        <v>371-0002028</v>
      </c>
      <c r="N50" s="27"/>
    </row>
    <row r="51" spans="2:14" s="20" customFormat="1" ht="15" x14ac:dyDescent="0.25">
      <c r="B51" s="21">
        <v>38</v>
      </c>
      <c r="C51" s="22" t="s">
        <v>1520</v>
      </c>
      <c r="D51" s="83" t="s">
        <v>407</v>
      </c>
      <c r="E51" s="21" t="s">
        <v>1771</v>
      </c>
      <c r="F51" s="23" t="s">
        <v>408</v>
      </c>
      <c r="G51" s="23" t="s">
        <v>1456</v>
      </c>
      <c r="H51" s="23" t="s">
        <v>1545</v>
      </c>
      <c r="I51" s="24">
        <v>25</v>
      </c>
      <c r="J51" s="25" t="str">
        <f t="shared" si="0"/>
        <v>A</v>
      </c>
      <c r="K51" s="26">
        <f t="shared" si="1"/>
        <v>9375</v>
      </c>
      <c r="L51" s="26">
        <f t="shared" si="2"/>
        <v>3125</v>
      </c>
      <c r="M51" s="20" t="str">
        <f>VLOOKUP(D51,'Hitlist A1500 ml Nov''21'!D:D,1,FALSE)</f>
        <v>371-0000011</v>
      </c>
      <c r="N51" s="27"/>
    </row>
    <row r="52" spans="2:14" s="20" customFormat="1" ht="15" x14ac:dyDescent="0.25">
      <c r="B52" s="21">
        <v>39</v>
      </c>
      <c r="C52" s="22" t="s">
        <v>1522</v>
      </c>
      <c r="D52" s="83" t="s">
        <v>407</v>
      </c>
      <c r="E52" s="21" t="s">
        <v>1771</v>
      </c>
      <c r="F52" s="23" t="s">
        <v>408</v>
      </c>
      <c r="G52" s="23" t="s">
        <v>1456</v>
      </c>
      <c r="H52" s="23" t="s">
        <v>1546</v>
      </c>
      <c r="I52" s="24">
        <v>20</v>
      </c>
      <c r="J52" s="25" t="str">
        <f t="shared" si="0"/>
        <v>A</v>
      </c>
      <c r="K52" s="26">
        <f t="shared" si="1"/>
        <v>7500</v>
      </c>
      <c r="L52" s="26">
        <f t="shared" si="2"/>
        <v>2500</v>
      </c>
      <c r="M52" s="20" t="str">
        <f>VLOOKUP(D52,'Hitlist A1500 ml Nov''21'!D:D,1,FALSE)</f>
        <v>371-0000011</v>
      </c>
      <c r="N52" s="27"/>
    </row>
    <row r="53" spans="2:14" s="20" customFormat="1" ht="15" x14ac:dyDescent="0.25">
      <c r="B53" s="21">
        <v>40</v>
      </c>
      <c r="C53" s="22" t="s">
        <v>1522</v>
      </c>
      <c r="D53" s="83" t="s">
        <v>284</v>
      </c>
      <c r="E53" s="21" t="s">
        <v>1771</v>
      </c>
      <c r="F53" s="23" t="s">
        <v>285</v>
      </c>
      <c r="G53" s="23" t="s">
        <v>1053</v>
      </c>
      <c r="H53" s="23" t="s">
        <v>1547</v>
      </c>
      <c r="I53" s="24">
        <v>25</v>
      </c>
      <c r="J53" s="25" t="str">
        <f t="shared" si="0"/>
        <v>A</v>
      </c>
      <c r="K53" s="26">
        <f t="shared" si="1"/>
        <v>9375</v>
      </c>
      <c r="L53" s="26">
        <f t="shared" si="2"/>
        <v>3125</v>
      </c>
      <c r="M53" s="20" t="str">
        <f>VLOOKUP(D53,'Hitlist A1500 ml Nov''21'!D:D,1,FALSE)</f>
        <v>371-0002168</v>
      </c>
      <c r="N53" s="27"/>
    </row>
    <row r="54" spans="2:14" s="20" customFormat="1" ht="15" x14ac:dyDescent="0.25">
      <c r="B54" s="21">
        <v>41</v>
      </c>
      <c r="C54" s="22" t="s">
        <v>1524</v>
      </c>
      <c r="D54" s="83" t="s">
        <v>459</v>
      </c>
      <c r="E54" s="21" t="s">
        <v>1771</v>
      </c>
      <c r="F54" s="23" t="s">
        <v>460</v>
      </c>
      <c r="G54" s="23" t="s">
        <v>1355</v>
      </c>
      <c r="H54" s="23" t="s">
        <v>1548</v>
      </c>
      <c r="I54" s="24">
        <v>15</v>
      </c>
      <c r="J54" s="25" t="str">
        <f t="shared" si="0"/>
        <v>A</v>
      </c>
      <c r="K54" s="26">
        <f t="shared" si="1"/>
        <v>5625</v>
      </c>
      <c r="L54" s="26">
        <f t="shared" si="2"/>
        <v>1875</v>
      </c>
      <c r="M54" s="20" t="str">
        <f>VLOOKUP(D54,'Hitlist A1500 ml Nov''21'!D:D,1,FALSE)</f>
        <v>371-0002295</v>
      </c>
      <c r="N54" s="27"/>
    </row>
    <row r="55" spans="2:14" s="20" customFormat="1" ht="15" x14ac:dyDescent="0.25">
      <c r="B55" s="21">
        <v>42</v>
      </c>
      <c r="C55" s="22" t="s">
        <v>1524</v>
      </c>
      <c r="D55" s="83" t="s">
        <v>169</v>
      </c>
      <c r="E55" s="21" t="s">
        <v>1771</v>
      </c>
      <c r="F55" s="23" t="s">
        <v>170</v>
      </c>
      <c r="G55" s="23" t="s">
        <v>1275</v>
      </c>
      <c r="H55" s="23" t="s">
        <v>1549</v>
      </c>
      <c r="I55" s="24">
        <v>60</v>
      </c>
      <c r="J55" s="25" t="str">
        <f t="shared" si="0"/>
        <v>B</v>
      </c>
      <c r="K55" s="26">
        <f t="shared" si="1"/>
        <v>45000</v>
      </c>
      <c r="L55" s="26">
        <f t="shared" si="2"/>
        <v>15000</v>
      </c>
      <c r="M55" s="20" t="str">
        <f>VLOOKUP(D55,'Hitlist A1500 ml Nov''21'!D:D,1,FALSE)</f>
        <v>371-0000206</v>
      </c>
      <c r="N55" s="27"/>
    </row>
    <row r="56" spans="2:14" s="20" customFormat="1" ht="15" x14ac:dyDescent="0.25">
      <c r="B56" s="21">
        <v>43</v>
      </c>
      <c r="C56" s="22" t="s">
        <v>1524</v>
      </c>
      <c r="D56" s="83" t="s">
        <v>560</v>
      </c>
      <c r="E56" s="21" t="s">
        <v>1771</v>
      </c>
      <c r="F56" s="23" t="s">
        <v>561</v>
      </c>
      <c r="G56" s="23" t="s">
        <v>1443</v>
      </c>
      <c r="H56" s="23" t="s">
        <v>1550</v>
      </c>
      <c r="I56" s="24">
        <v>18</v>
      </c>
      <c r="J56" s="25" t="str">
        <f t="shared" si="0"/>
        <v>A</v>
      </c>
      <c r="K56" s="26">
        <f t="shared" si="1"/>
        <v>6750</v>
      </c>
      <c r="L56" s="26">
        <f t="shared" si="2"/>
        <v>2250</v>
      </c>
      <c r="M56" s="20" t="str">
        <f>VLOOKUP(D56,'Hitlist A1500 ml Nov''21'!D:D,1,FALSE)</f>
        <v>371-0000007</v>
      </c>
      <c r="N56" s="27"/>
    </row>
    <row r="57" spans="2:14" s="20" customFormat="1" ht="15" x14ac:dyDescent="0.25">
      <c r="B57" s="21">
        <v>44</v>
      </c>
      <c r="C57" s="22" t="s">
        <v>1597</v>
      </c>
      <c r="D57" s="83" t="s">
        <v>391</v>
      </c>
      <c r="E57" s="21" t="s">
        <v>1771</v>
      </c>
      <c r="F57" s="23" t="s">
        <v>392</v>
      </c>
      <c r="G57" s="23" t="s">
        <v>1047</v>
      </c>
      <c r="H57" s="23" t="s">
        <v>1602</v>
      </c>
      <c r="I57" s="24">
        <v>20</v>
      </c>
      <c r="J57" s="25" t="str">
        <f t="shared" si="0"/>
        <v>A</v>
      </c>
      <c r="K57" s="26">
        <f t="shared" si="1"/>
        <v>7500</v>
      </c>
      <c r="L57" s="26">
        <f t="shared" si="2"/>
        <v>2500</v>
      </c>
      <c r="M57" s="20" t="str">
        <f>VLOOKUP(D57,'Hitlist A1500 ml Nov''21'!D:D,1,FALSE)</f>
        <v>371-0001016</v>
      </c>
      <c r="N57" s="27"/>
    </row>
    <row r="58" spans="2:14" s="20" customFormat="1" ht="15" x14ac:dyDescent="0.25">
      <c r="B58" s="21">
        <v>45</v>
      </c>
      <c r="C58" s="22" t="s">
        <v>1597</v>
      </c>
      <c r="D58" s="83" t="s">
        <v>197</v>
      </c>
      <c r="E58" s="21" t="s">
        <v>1771</v>
      </c>
      <c r="F58" s="23" t="s">
        <v>198</v>
      </c>
      <c r="G58" s="23" t="s">
        <v>1212</v>
      </c>
      <c r="H58" s="23" t="s">
        <v>1603</v>
      </c>
      <c r="I58" s="24">
        <v>35</v>
      </c>
      <c r="J58" s="25" t="str">
        <f t="shared" si="0"/>
        <v>A</v>
      </c>
      <c r="K58" s="26">
        <f t="shared" si="1"/>
        <v>13125</v>
      </c>
      <c r="L58" s="26">
        <f t="shared" si="2"/>
        <v>4375</v>
      </c>
      <c r="M58" s="20" t="str">
        <f>VLOOKUP(D58,'Hitlist A1500 ml Nov''21'!D:D,1,FALSE)</f>
        <v>371-0002393</v>
      </c>
      <c r="N58" s="27"/>
    </row>
    <row r="59" spans="2:14" s="20" customFormat="1" ht="15" x14ac:dyDescent="0.25">
      <c r="B59" s="21">
        <v>46</v>
      </c>
      <c r="C59" s="22" t="s">
        <v>1597</v>
      </c>
      <c r="D59" s="83" t="s">
        <v>417</v>
      </c>
      <c r="E59" s="21" t="s">
        <v>1771</v>
      </c>
      <c r="F59" s="23" t="s">
        <v>418</v>
      </c>
      <c r="G59" s="23" t="s">
        <v>54</v>
      </c>
      <c r="H59" s="23" t="s">
        <v>1604</v>
      </c>
      <c r="I59" s="24">
        <v>15</v>
      </c>
      <c r="J59" s="25" t="str">
        <f t="shared" si="0"/>
        <v>A</v>
      </c>
      <c r="K59" s="26">
        <f t="shared" si="1"/>
        <v>5625</v>
      </c>
      <c r="L59" s="26">
        <f t="shared" si="2"/>
        <v>1875</v>
      </c>
      <c r="M59" s="20" t="str">
        <f>VLOOKUP(D59,'Hitlist A1500 ml Nov''21'!D:D,1,FALSE)</f>
        <v>371-0000088</v>
      </c>
      <c r="N59" s="27"/>
    </row>
    <row r="60" spans="2:14" s="20" customFormat="1" ht="15" x14ac:dyDescent="0.25">
      <c r="B60" s="21">
        <v>47</v>
      </c>
      <c r="C60" s="22" t="s">
        <v>1616</v>
      </c>
      <c r="D60" s="83" t="s">
        <v>918</v>
      </c>
      <c r="E60" s="21" t="s">
        <v>1771</v>
      </c>
      <c r="F60" s="23" t="s">
        <v>919</v>
      </c>
      <c r="G60" s="23" t="s">
        <v>1624</v>
      </c>
      <c r="H60" s="23" t="s">
        <v>1625</v>
      </c>
      <c r="I60" s="24">
        <v>50</v>
      </c>
      <c r="J60" s="25" t="str">
        <f t="shared" si="0"/>
        <v>B</v>
      </c>
      <c r="K60" s="26">
        <f t="shared" si="1"/>
        <v>37500</v>
      </c>
      <c r="L60" s="26">
        <f t="shared" si="2"/>
        <v>12500</v>
      </c>
      <c r="M60" s="20" t="str">
        <f>VLOOKUP(D60,'Hitlist A1500 ml Nov''21'!D:D,1,FALSE)</f>
        <v>371-0002500</v>
      </c>
      <c r="N60" s="27"/>
    </row>
    <row r="61" spans="2:14" s="20" customFormat="1" ht="15" x14ac:dyDescent="0.25">
      <c r="B61" s="21">
        <v>48</v>
      </c>
      <c r="C61" s="22" t="s">
        <v>1633</v>
      </c>
      <c r="D61" s="83" t="s">
        <v>367</v>
      </c>
      <c r="E61" s="21" t="s">
        <v>1771</v>
      </c>
      <c r="F61" s="23" t="s">
        <v>368</v>
      </c>
      <c r="G61" s="23" t="s">
        <v>1049</v>
      </c>
      <c r="H61" s="23" t="s">
        <v>1642</v>
      </c>
      <c r="I61" s="24">
        <v>30</v>
      </c>
      <c r="J61" s="25" t="str">
        <f t="shared" si="0"/>
        <v>A</v>
      </c>
      <c r="K61" s="26">
        <f t="shared" si="1"/>
        <v>11250</v>
      </c>
      <c r="L61" s="26">
        <f t="shared" si="2"/>
        <v>3750</v>
      </c>
      <c r="M61" s="20" t="str">
        <f>VLOOKUP(D61,'Hitlist A1500 ml Nov''21'!D:D,1,FALSE)</f>
        <v>371-0000089</v>
      </c>
      <c r="N61" s="27"/>
    </row>
    <row r="62" spans="2:14" s="20" customFormat="1" ht="15" x14ac:dyDescent="0.25">
      <c r="B62" s="21">
        <v>49</v>
      </c>
      <c r="C62" s="22" t="s">
        <v>1633</v>
      </c>
      <c r="D62" s="83" t="s">
        <v>284</v>
      </c>
      <c r="E62" s="21" t="s">
        <v>1771</v>
      </c>
      <c r="F62" s="23" t="s">
        <v>285</v>
      </c>
      <c r="G62" s="23" t="s">
        <v>1053</v>
      </c>
      <c r="H62" s="23" t="s">
        <v>1643</v>
      </c>
      <c r="I62" s="24">
        <v>15</v>
      </c>
      <c r="J62" s="25" t="str">
        <f t="shared" si="0"/>
        <v>A</v>
      </c>
      <c r="K62" s="26">
        <f t="shared" si="1"/>
        <v>5625</v>
      </c>
      <c r="L62" s="26">
        <f t="shared" si="2"/>
        <v>1875</v>
      </c>
      <c r="M62" s="20" t="str">
        <f>VLOOKUP(D62,'Hitlist A1500 ml Nov''21'!D:D,1,FALSE)</f>
        <v>371-0002168</v>
      </c>
      <c r="N62" s="27"/>
    </row>
    <row r="63" spans="2:14" s="20" customFormat="1" ht="15" x14ac:dyDescent="0.25">
      <c r="B63" s="21">
        <v>50</v>
      </c>
      <c r="C63" s="22" t="s">
        <v>1667</v>
      </c>
      <c r="D63" s="83" t="s">
        <v>355</v>
      </c>
      <c r="E63" s="21" t="s">
        <v>1771</v>
      </c>
      <c r="F63" s="23" t="s">
        <v>356</v>
      </c>
      <c r="G63" s="23" t="s">
        <v>1161</v>
      </c>
      <c r="H63" s="23" t="s">
        <v>1670</v>
      </c>
      <c r="I63" s="24">
        <v>25</v>
      </c>
      <c r="J63" s="25" t="str">
        <f t="shared" si="0"/>
        <v>A</v>
      </c>
      <c r="K63" s="26">
        <f t="shared" si="1"/>
        <v>9375</v>
      </c>
      <c r="L63" s="26">
        <f t="shared" si="2"/>
        <v>3125</v>
      </c>
      <c r="M63" s="20" t="str">
        <f>VLOOKUP(D63,'Hitlist A1500 ml Nov''21'!D:D,1,FALSE)</f>
        <v>371-0002176</v>
      </c>
      <c r="N63" s="27"/>
    </row>
    <row r="64" spans="2:14" s="20" customFormat="1" ht="15" x14ac:dyDescent="0.25">
      <c r="B64" s="21">
        <v>51</v>
      </c>
      <c r="C64" s="22" t="s">
        <v>1667</v>
      </c>
      <c r="D64" s="83" t="s">
        <v>86</v>
      </c>
      <c r="E64" s="21" t="s">
        <v>1771</v>
      </c>
      <c r="F64" s="23" t="s">
        <v>87</v>
      </c>
      <c r="G64" s="23" t="s">
        <v>1242</v>
      </c>
      <c r="H64" s="23" t="s">
        <v>1671</v>
      </c>
      <c r="I64" s="24">
        <v>3324</v>
      </c>
      <c r="J64" s="25" t="str">
        <f t="shared" si="0"/>
        <v>D</v>
      </c>
      <c r="K64" s="26">
        <f t="shared" si="1"/>
        <v>4986000</v>
      </c>
      <c r="L64" s="26">
        <f t="shared" si="2"/>
        <v>1662000</v>
      </c>
      <c r="M64" s="20" t="str">
        <f>VLOOKUP(D64,'Hitlist A1500 ml Nov''21'!D:D,1,FALSE)</f>
        <v>371-0002028</v>
      </c>
      <c r="N64" s="27"/>
    </row>
    <row r="65" spans="2:14" s="20" customFormat="1" ht="15" x14ac:dyDescent="0.25">
      <c r="B65" s="21">
        <v>52</v>
      </c>
      <c r="C65" s="22" t="s">
        <v>1667</v>
      </c>
      <c r="D65" s="83" t="s">
        <v>421</v>
      </c>
      <c r="E65" s="21" t="s">
        <v>1771</v>
      </c>
      <c r="F65" s="23" t="s">
        <v>422</v>
      </c>
      <c r="G65" s="23" t="s">
        <v>1055</v>
      </c>
      <c r="H65" s="23" t="s">
        <v>1672</v>
      </c>
      <c r="I65" s="24">
        <v>15</v>
      </c>
      <c r="J65" s="25" t="str">
        <f t="shared" si="0"/>
        <v>A</v>
      </c>
      <c r="K65" s="26">
        <f t="shared" si="1"/>
        <v>5625</v>
      </c>
      <c r="L65" s="26">
        <f t="shared" si="2"/>
        <v>1875</v>
      </c>
      <c r="M65" s="20" t="str">
        <f>VLOOKUP(D65,'Hitlist A1500 ml Nov''21'!D:D,1,FALSE)</f>
        <v>371-0000695</v>
      </c>
      <c r="N65" s="27"/>
    </row>
    <row r="66" spans="2:14" s="20" customFormat="1" ht="15" x14ac:dyDescent="0.25">
      <c r="B66" s="21">
        <v>53</v>
      </c>
      <c r="C66" s="22" t="s">
        <v>1667</v>
      </c>
      <c r="D66" s="83" t="s">
        <v>237</v>
      </c>
      <c r="E66" s="21" t="s">
        <v>1771</v>
      </c>
      <c r="F66" s="23" t="s">
        <v>238</v>
      </c>
      <c r="G66" s="23" t="s">
        <v>54</v>
      </c>
      <c r="H66" s="23" t="s">
        <v>1673</v>
      </c>
      <c r="I66" s="24">
        <v>60</v>
      </c>
      <c r="J66" s="25" t="str">
        <f t="shared" si="0"/>
        <v>B</v>
      </c>
      <c r="K66" s="26">
        <f t="shared" si="1"/>
        <v>45000</v>
      </c>
      <c r="L66" s="26">
        <f t="shared" si="2"/>
        <v>15000</v>
      </c>
      <c r="M66" s="20" t="str">
        <f>VLOOKUP(D66,'Hitlist A1500 ml Nov''21'!D:D,1,FALSE)</f>
        <v>371-0000550</v>
      </c>
      <c r="N66" s="27"/>
    </row>
    <row r="67" spans="2:14" s="20" customFormat="1" ht="15" x14ac:dyDescent="0.25">
      <c r="B67" s="21">
        <v>54</v>
      </c>
      <c r="C67" s="22" t="s">
        <v>1696</v>
      </c>
      <c r="D67" s="83" t="s">
        <v>417</v>
      </c>
      <c r="E67" s="21" t="s">
        <v>1771</v>
      </c>
      <c r="F67" s="23" t="s">
        <v>418</v>
      </c>
      <c r="G67" s="23" t="s">
        <v>54</v>
      </c>
      <c r="H67" s="23" t="s">
        <v>1705</v>
      </c>
      <c r="I67" s="24">
        <v>15</v>
      </c>
      <c r="J67" s="25" t="str">
        <f t="shared" si="0"/>
        <v>A</v>
      </c>
      <c r="K67" s="26">
        <f t="shared" si="1"/>
        <v>5625</v>
      </c>
      <c r="L67" s="26">
        <f t="shared" si="2"/>
        <v>1875</v>
      </c>
      <c r="M67" s="20" t="str">
        <f>VLOOKUP(D67,'Hitlist A1500 ml Nov''21'!D:D,1,FALSE)</f>
        <v>371-0000088</v>
      </c>
      <c r="N67" s="27"/>
    </row>
    <row r="68" spans="2:14" s="20" customFormat="1" ht="15" x14ac:dyDescent="0.25">
      <c r="B68" s="21">
        <v>55</v>
      </c>
      <c r="C68" s="22" t="s">
        <v>1696</v>
      </c>
      <c r="D68" s="83" t="s">
        <v>215</v>
      </c>
      <c r="E68" s="21" t="s">
        <v>1771</v>
      </c>
      <c r="F68" s="23" t="s">
        <v>216</v>
      </c>
      <c r="G68" s="23" t="s">
        <v>1051</v>
      </c>
      <c r="H68" s="23" t="s">
        <v>1706</v>
      </c>
      <c r="I68" s="24">
        <v>15</v>
      </c>
      <c r="J68" s="25" t="str">
        <f t="shared" si="0"/>
        <v>A</v>
      </c>
      <c r="K68" s="26">
        <f t="shared" si="1"/>
        <v>5625</v>
      </c>
      <c r="L68" s="26">
        <f t="shared" si="2"/>
        <v>1875</v>
      </c>
      <c r="M68" s="20" t="str">
        <f>VLOOKUP(D68,'Hitlist A1500 ml Nov''21'!D:D,1,FALSE)</f>
        <v>371-0000151</v>
      </c>
      <c r="N68" s="27"/>
    </row>
    <row r="69" spans="2:14" s="20" customFormat="1" ht="15" x14ac:dyDescent="0.25">
      <c r="B69" s="21">
        <v>56</v>
      </c>
      <c r="C69" s="22" t="s">
        <v>1696</v>
      </c>
      <c r="D69" s="83" t="s">
        <v>284</v>
      </c>
      <c r="E69" s="21" t="s">
        <v>1771</v>
      </c>
      <c r="F69" s="23" t="s">
        <v>285</v>
      </c>
      <c r="G69" s="23" t="s">
        <v>1053</v>
      </c>
      <c r="H69" s="23" t="s">
        <v>1707</v>
      </c>
      <c r="I69" s="24">
        <v>20</v>
      </c>
      <c r="J69" s="25" t="str">
        <f t="shared" si="0"/>
        <v>A</v>
      </c>
      <c r="K69" s="26">
        <f t="shared" si="1"/>
        <v>7500</v>
      </c>
      <c r="L69" s="26">
        <f t="shared" si="2"/>
        <v>2500</v>
      </c>
      <c r="M69" s="20" t="str">
        <f>VLOOKUP(D69,'Hitlist A1500 ml Nov''21'!D:D,1,FALSE)</f>
        <v>371-0002168</v>
      </c>
      <c r="N69" s="27"/>
    </row>
    <row r="70" spans="2:14" s="20" customFormat="1" ht="15" x14ac:dyDescent="0.25">
      <c r="B70" s="21">
        <v>57</v>
      </c>
      <c r="C70" s="75" t="s">
        <v>1696</v>
      </c>
      <c r="D70" s="83" t="s">
        <v>560</v>
      </c>
      <c r="E70" s="21" t="s">
        <v>1771</v>
      </c>
      <c r="F70" s="23" t="s">
        <v>561</v>
      </c>
      <c r="G70" s="23" t="s">
        <v>1443</v>
      </c>
      <c r="H70" s="23" t="s">
        <v>1708</v>
      </c>
      <c r="I70" s="24">
        <v>15</v>
      </c>
      <c r="J70" s="25" t="str">
        <f t="shared" si="0"/>
        <v>A</v>
      </c>
      <c r="K70" s="26">
        <f t="shared" si="1"/>
        <v>5625</v>
      </c>
      <c r="L70" s="26">
        <f t="shared" si="2"/>
        <v>1875</v>
      </c>
      <c r="M70" s="20" t="str">
        <f>VLOOKUP(D70,'Hitlist A1500 ml Nov''21'!D:D,1,FALSE)</f>
        <v>371-0000007</v>
      </c>
      <c r="N70" s="27"/>
    </row>
    <row r="71" spans="2:14" s="20" customFormat="1" ht="15" x14ac:dyDescent="0.25">
      <c r="B71" s="21"/>
      <c r="C71" s="22"/>
      <c r="D71" s="83"/>
      <c r="E71" s="21"/>
      <c r="F71" s="23"/>
      <c r="G71" s="23"/>
      <c r="H71" s="23"/>
      <c r="I71" s="24"/>
      <c r="J71" s="25" t="str">
        <f t="shared" si="0"/>
        <v/>
      </c>
      <c r="K71" s="26">
        <f t="shared" si="1"/>
        <v>0</v>
      </c>
      <c r="L71" s="26">
        <f t="shared" si="2"/>
        <v>0</v>
      </c>
      <c r="M71" s="20" t="e">
        <f>VLOOKUP(D71,'Hitlist A1500 ml Nov''21'!D:D,1,FALSE)</f>
        <v>#N/A</v>
      </c>
      <c r="N71" s="27"/>
    </row>
    <row r="72" spans="2:14" x14ac:dyDescent="0.25">
      <c r="J72" s="28"/>
      <c r="K72" s="29"/>
      <c r="L72" s="29"/>
      <c r="M72" s="29"/>
    </row>
    <row r="73" spans="2:14" ht="21" customHeight="1" x14ac:dyDescent="0.25">
      <c r="H73" s="30" t="s">
        <v>29</v>
      </c>
      <c r="I73" s="31">
        <f>SUM(I13:I71)</f>
        <v>8975</v>
      </c>
      <c r="K73" s="32">
        <f>SUM(K13:K71)</f>
        <v>11969500</v>
      </c>
      <c r="L73" s="32">
        <f>SUM(L13:L71)</f>
        <v>3986500</v>
      </c>
    </row>
    <row r="74" spans="2:14" s="14" customFormat="1" x14ac:dyDescent="0.25">
      <c r="D74" s="20"/>
      <c r="K74" s="15"/>
      <c r="L74" s="15"/>
      <c r="M74" s="15"/>
    </row>
    <row r="75" spans="2:14" x14ac:dyDescent="0.25">
      <c r="C75" s="84"/>
      <c r="I75" s="84"/>
      <c r="J75" s="84"/>
      <c r="K75" s="33"/>
      <c r="L75" s="33"/>
      <c r="M75" s="33"/>
    </row>
    <row r="76" spans="2:14" x14ac:dyDescent="0.25">
      <c r="C76" s="84"/>
      <c r="I76" s="84"/>
      <c r="J76" s="84"/>
      <c r="K76" s="33"/>
      <c r="L76" s="33"/>
      <c r="M76" s="33"/>
    </row>
    <row r="77" spans="2:14" x14ac:dyDescent="0.25">
      <c r="C77" s="84"/>
      <c r="I77" s="84"/>
      <c r="J77" s="84"/>
      <c r="K77" s="33"/>
      <c r="L77" s="33"/>
      <c r="M77" s="33"/>
    </row>
  </sheetData>
  <protectedRanges>
    <protectedRange password="F80F" sqref="I9 L9:M10 J11:J15 K12:L15 K10 K73:L73 K72:M72 K74:M65571 J16:L71" name="Range1"/>
    <protectedRange password="F80F" sqref="M3 I3 I5:I8 L5:M8" name="Range1_1_1"/>
  </protectedRanges>
  <autoFilter ref="A13:XEZ71"/>
  <mergeCells count="9">
    <mergeCell ref="B1:C1"/>
    <mergeCell ref="D2:K2"/>
    <mergeCell ref="L3:M3"/>
    <mergeCell ref="B11:B12"/>
    <mergeCell ref="C11:C12"/>
    <mergeCell ref="E11:E12"/>
    <mergeCell ref="G11:G12"/>
    <mergeCell ref="I11:I12"/>
    <mergeCell ref="K11:L11"/>
  </mergeCells>
  <dataValidations count="1">
    <dataValidation type="list" allowBlank="1" showInputMessage="1" showErrorMessage="1" promptTitle="Pilih Produk ( SKU )" prompt="Pilih produk Promo" sqref="B1">
      <formula1>$XEU$1:$XEU$6</formula1>
    </dataValidation>
  </dataValidations>
  <printOptions horizontalCentered="1"/>
  <pageMargins left="0" right="0" top="0" bottom="0" header="0" footer="0"/>
  <pageSetup paperSize="9" scale="75" orientation="landscape" horizontalDpi="360" verticalDpi="360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H475"/>
  <sheetViews>
    <sheetView showGridLines="0" zoomScale="80" zoomScaleNormal="80" workbookViewId="0">
      <pane ySplit="3" topLeftCell="A4" activePane="bottomLeft" state="frozen"/>
      <selection activeCell="L72" sqref="L72"/>
      <selection pane="bottomLeft" activeCell="J22" sqref="J22"/>
    </sheetView>
  </sheetViews>
  <sheetFormatPr defaultRowHeight="12.75" x14ac:dyDescent="0.2"/>
  <cols>
    <col min="1" max="1" width="28.85546875" style="72" bestFit="1" customWidth="1"/>
    <col min="2" max="2" width="25.140625" style="72" bestFit="1" customWidth="1"/>
    <col min="3" max="3" width="17.7109375" style="72" bestFit="1" customWidth="1"/>
    <col min="4" max="4" width="15.5703125" style="72" bestFit="1" customWidth="1"/>
    <col min="5" max="5" width="39.5703125" style="72" bestFit="1" customWidth="1"/>
    <col min="6" max="6" width="14.42578125" style="87" bestFit="1" customWidth="1"/>
    <col min="7" max="8" width="9.140625" style="88"/>
    <col min="9" max="16384" width="9.140625" style="72"/>
  </cols>
  <sheetData>
    <row r="1" spans="1:8" x14ac:dyDescent="0.2">
      <c r="A1" s="71" t="s">
        <v>895</v>
      </c>
    </row>
    <row r="2" spans="1:8" ht="15.75" customHeight="1" x14ac:dyDescent="0.2"/>
    <row r="3" spans="1:8" s="93" customFormat="1" ht="20.100000000000001" customHeight="1" x14ac:dyDescent="0.25">
      <c r="A3" s="89" t="s">
        <v>74</v>
      </c>
      <c r="B3" s="89" t="s">
        <v>75</v>
      </c>
      <c r="C3" s="89" t="s">
        <v>76</v>
      </c>
      <c r="D3" s="89" t="s">
        <v>77</v>
      </c>
      <c r="E3" s="89" t="s">
        <v>78</v>
      </c>
      <c r="F3" s="90" t="s">
        <v>896</v>
      </c>
      <c r="G3" s="91" t="s">
        <v>897</v>
      </c>
      <c r="H3" s="92"/>
    </row>
    <row r="4" spans="1:8" x14ac:dyDescent="0.2">
      <c r="A4" s="73" t="s">
        <v>79</v>
      </c>
      <c r="B4" s="73" t="s">
        <v>80</v>
      </c>
      <c r="C4" s="73" t="s">
        <v>79</v>
      </c>
      <c r="D4" s="73" t="s">
        <v>81</v>
      </c>
      <c r="E4" s="73" t="s">
        <v>82</v>
      </c>
      <c r="F4" s="73"/>
      <c r="G4" s="94"/>
    </row>
    <row r="5" spans="1:8" x14ac:dyDescent="0.2">
      <c r="A5" s="73" t="s">
        <v>79</v>
      </c>
      <c r="B5" s="73" t="s">
        <v>88</v>
      </c>
      <c r="C5" s="73" t="s">
        <v>79</v>
      </c>
      <c r="D5" s="73" t="s">
        <v>1010</v>
      </c>
      <c r="E5" s="73" t="s">
        <v>1178</v>
      </c>
      <c r="F5" s="73"/>
      <c r="G5" s="94"/>
    </row>
    <row r="6" spans="1:8" x14ac:dyDescent="0.2">
      <c r="A6" s="73" t="s">
        <v>79</v>
      </c>
      <c r="B6" s="73" t="s">
        <v>88</v>
      </c>
      <c r="C6" s="73" t="s">
        <v>79</v>
      </c>
      <c r="D6" s="73" t="s">
        <v>1179</v>
      </c>
      <c r="E6" s="73" t="s">
        <v>1180</v>
      </c>
      <c r="F6" s="73"/>
      <c r="G6" s="94"/>
    </row>
    <row r="7" spans="1:8" x14ac:dyDescent="0.2">
      <c r="A7" s="73" t="s">
        <v>79</v>
      </c>
      <c r="B7" s="73" t="s">
        <v>88</v>
      </c>
      <c r="C7" s="73" t="s">
        <v>79</v>
      </c>
      <c r="D7" s="73" t="s">
        <v>1181</v>
      </c>
      <c r="E7" s="73" t="s">
        <v>1182</v>
      </c>
      <c r="F7" s="73"/>
      <c r="G7" s="94"/>
    </row>
    <row r="8" spans="1:8" x14ac:dyDescent="0.2">
      <c r="A8" s="73" t="s">
        <v>79</v>
      </c>
      <c r="B8" s="73" t="s">
        <v>91</v>
      </c>
      <c r="C8" s="73" t="s">
        <v>79</v>
      </c>
      <c r="D8" s="73" t="s">
        <v>1014</v>
      </c>
      <c r="E8" s="73" t="s">
        <v>1015</v>
      </c>
      <c r="F8" s="73"/>
      <c r="G8" s="94"/>
    </row>
    <row r="9" spans="1:8" x14ac:dyDescent="0.2">
      <c r="A9" s="73" t="s">
        <v>79</v>
      </c>
      <c r="B9" s="73" t="s">
        <v>91</v>
      </c>
      <c r="C9" s="73" t="s">
        <v>79</v>
      </c>
      <c r="D9" s="73" t="s">
        <v>1012</v>
      </c>
      <c r="E9" s="73" t="s">
        <v>1013</v>
      </c>
      <c r="F9" s="73"/>
      <c r="G9" s="94"/>
    </row>
    <row r="10" spans="1:8" x14ac:dyDescent="0.2">
      <c r="A10" s="73" t="s">
        <v>79</v>
      </c>
      <c r="B10" s="73" t="s">
        <v>296</v>
      </c>
      <c r="C10" s="73" t="s">
        <v>79</v>
      </c>
      <c r="D10" s="73" t="s">
        <v>1183</v>
      </c>
      <c r="E10" s="73" t="s">
        <v>1184</v>
      </c>
      <c r="F10" s="73"/>
      <c r="G10" s="94"/>
    </row>
    <row r="11" spans="1:8" x14ac:dyDescent="0.2">
      <c r="A11" s="73" t="s">
        <v>79</v>
      </c>
      <c r="B11" s="73" t="s">
        <v>296</v>
      </c>
      <c r="C11" s="73" t="s">
        <v>79</v>
      </c>
      <c r="D11" s="73" t="s">
        <v>1185</v>
      </c>
      <c r="E11" s="73" t="s">
        <v>1186</v>
      </c>
      <c r="F11" s="73"/>
      <c r="G11" s="94"/>
    </row>
    <row r="12" spans="1:8" x14ac:dyDescent="0.2">
      <c r="A12" s="73" t="s">
        <v>79</v>
      </c>
      <c r="B12" s="73" t="s">
        <v>105</v>
      </c>
      <c r="C12" s="73" t="s">
        <v>79</v>
      </c>
      <c r="D12" s="73" t="s">
        <v>1187</v>
      </c>
      <c r="E12" s="73" t="s">
        <v>1188</v>
      </c>
      <c r="F12" s="73"/>
      <c r="G12" s="94"/>
    </row>
    <row r="13" spans="1:8" x14ac:dyDescent="0.2">
      <c r="A13" s="73" t="s">
        <v>79</v>
      </c>
      <c r="B13" s="73" t="s">
        <v>105</v>
      </c>
      <c r="C13" s="73" t="s">
        <v>79</v>
      </c>
      <c r="D13" s="73" t="s">
        <v>1189</v>
      </c>
      <c r="E13" s="73" t="s">
        <v>1190</v>
      </c>
      <c r="F13" s="73"/>
      <c r="G13" s="94"/>
    </row>
    <row r="14" spans="1:8" x14ac:dyDescent="0.2">
      <c r="A14" s="73" t="s">
        <v>79</v>
      </c>
      <c r="B14" s="73" t="s">
        <v>130</v>
      </c>
      <c r="C14" s="73" t="s">
        <v>79</v>
      </c>
      <c r="D14" s="73" t="s">
        <v>1191</v>
      </c>
      <c r="E14" s="73" t="s">
        <v>1192</v>
      </c>
      <c r="F14" s="73"/>
      <c r="G14" s="94"/>
    </row>
    <row r="15" spans="1:8" x14ac:dyDescent="0.2">
      <c r="A15" s="73" t="s">
        <v>79</v>
      </c>
      <c r="B15" s="73" t="s">
        <v>130</v>
      </c>
      <c r="C15" s="73" t="s">
        <v>79</v>
      </c>
      <c r="D15" s="73" t="s">
        <v>1193</v>
      </c>
      <c r="E15" s="73" t="s">
        <v>1194</v>
      </c>
      <c r="F15" s="73"/>
      <c r="G15" s="94"/>
    </row>
    <row r="16" spans="1:8" x14ac:dyDescent="0.2">
      <c r="A16" s="73" t="s">
        <v>79</v>
      </c>
      <c r="B16" s="73" t="s">
        <v>110</v>
      </c>
      <c r="C16" s="73" t="s">
        <v>79</v>
      </c>
      <c r="D16" s="73" t="s">
        <v>1195</v>
      </c>
      <c r="E16" s="73" t="s">
        <v>1196</v>
      </c>
      <c r="F16" s="73"/>
      <c r="G16" s="94"/>
    </row>
    <row r="17" spans="1:7" x14ac:dyDescent="0.2">
      <c r="A17" s="73" t="s">
        <v>79</v>
      </c>
      <c r="B17" s="73" t="s">
        <v>85</v>
      </c>
      <c r="C17" s="73" t="s">
        <v>79</v>
      </c>
      <c r="D17" s="73" t="s">
        <v>1197</v>
      </c>
      <c r="E17" s="73" t="s">
        <v>1198</v>
      </c>
      <c r="F17" s="73"/>
      <c r="G17" s="94"/>
    </row>
    <row r="18" spans="1:7" x14ac:dyDescent="0.2">
      <c r="A18" s="73" t="s">
        <v>79</v>
      </c>
      <c r="B18" s="73" t="s">
        <v>80</v>
      </c>
      <c r="C18" s="73" t="s">
        <v>79</v>
      </c>
      <c r="D18" s="73" t="s">
        <v>83</v>
      </c>
      <c r="E18" s="73" t="s">
        <v>84</v>
      </c>
      <c r="F18" s="73"/>
      <c r="G18" s="94"/>
    </row>
    <row r="19" spans="1:7" x14ac:dyDescent="0.2">
      <c r="A19" s="73" t="s">
        <v>79</v>
      </c>
      <c r="B19" s="73" t="s">
        <v>91</v>
      </c>
      <c r="C19" s="73" t="s">
        <v>79</v>
      </c>
      <c r="D19" s="73" t="s">
        <v>92</v>
      </c>
      <c r="E19" s="73" t="s">
        <v>93</v>
      </c>
      <c r="F19" s="73"/>
      <c r="G19" s="94"/>
    </row>
    <row r="20" spans="1:7" hidden="1" x14ac:dyDescent="0.2">
      <c r="A20" s="73" t="s">
        <v>94</v>
      </c>
      <c r="B20" s="73" t="s">
        <v>95</v>
      </c>
      <c r="C20" s="73" t="s">
        <v>94</v>
      </c>
      <c r="D20" s="73" t="s">
        <v>96</v>
      </c>
      <c r="E20" s="73" t="s">
        <v>97</v>
      </c>
      <c r="F20" s="73"/>
      <c r="G20" s="94"/>
    </row>
    <row r="21" spans="1:7" x14ac:dyDescent="0.2">
      <c r="A21" s="73" t="s">
        <v>79</v>
      </c>
      <c r="B21" s="73" t="s">
        <v>85</v>
      </c>
      <c r="C21" s="73" t="s">
        <v>79</v>
      </c>
      <c r="D21" s="73" t="s">
        <v>86</v>
      </c>
      <c r="E21" s="73" t="s">
        <v>87</v>
      </c>
      <c r="F21" s="73"/>
      <c r="G21" s="94"/>
    </row>
    <row r="22" spans="1:7" x14ac:dyDescent="0.2">
      <c r="A22" s="73" t="s">
        <v>79</v>
      </c>
      <c r="B22" s="73" t="s">
        <v>88</v>
      </c>
      <c r="C22" s="73" t="s">
        <v>79</v>
      </c>
      <c r="D22" s="73" t="s">
        <v>898</v>
      </c>
      <c r="E22" s="73" t="s">
        <v>899</v>
      </c>
      <c r="F22" s="95"/>
      <c r="G22" s="94"/>
    </row>
    <row r="23" spans="1:7" x14ac:dyDescent="0.2">
      <c r="A23" s="73" t="s">
        <v>79</v>
      </c>
      <c r="B23" s="73" t="s">
        <v>130</v>
      </c>
      <c r="C23" s="73" t="s">
        <v>79</v>
      </c>
      <c r="D23" s="73" t="s">
        <v>892</v>
      </c>
      <c r="E23" s="73" t="s">
        <v>893</v>
      </c>
      <c r="F23" s="95"/>
      <c r="G23" s="94"/>
    </row>
    <row r="24" spans="1:7" x14ac:dyDescent="0.2">
      <c r="A24" s="73" t="s">
        <v>79</v>
      </c>
      <c r="B24" s="73" t="s">
        <v>88</v>
      </c>
      <c r="C24" s="73" t="s">
        <v>79</v>
      </c>
      <c r="D24" s="73" t="s">
        <v>89</v>
      </c>
      <c r="E24" s="73" t="s">
        <v>90</v>
      </c>
      <c r="F24" s="95"/>
      <c r="G24" s="94"/>
    </row>
    <row r="25" spans="1:7" hidden="1" x14ac:dyDescent="0.2">
      <c r="A25" s="73" t="s">
        <v>94</v>
      </c>
      <c r="B25" s="73" t="s">
        <v>95</v>
      </c>
      <c r="C25" s="73" t="s">
        <v>94</v>
      </c>
      <c r="D25" s="73" t="s">
        <v>103</v>
      </c>
      <c r="E25" s="73" t="s">
        <v>104</v>
      </c>
      <c r="F25" s="95"/>
      <c r="G25" s="94"/>
    </row>
    <row r="26" spans="1:7" x14ac:dyDescent="0.2">
      <c r="A26" s="73" t="s">
        <v>79</v>
      </c>
      <c r="B26" s="73" t="s">
        <v>91</v>
      </c>
      <c r="C26" s="73" t="s">
        <v>79</v>
      </c>
      <c r="D26" s="73" t="s">
        <v>101</v>
      </c>
      <c r="E26" s="73" t="s">
        <v>102</v>
      </c>
      <c r="F26" s="95"/>
      <c r="G26" s="94"/>
    </row>
    <row r="27" spans="1:7" x14ac:dyDescent="0.2">
      <c r="A27" s="73" t="s">
        <v>79</v>
      </c>
      <c r="B27" s="73" t="s">
        <v>105</v>
      </c>
      <c r="C27" s="73" t="s">
        <v>79</v>
      </c>
      <c r="D27" s="73" t="s">
        <v>106</v>
      </c>
      <c r="E27" s="73" t="s">
        <v>107</v>
      </c>
      <c r="F27" s="95"/>
      <c r="G27" s="94"/>
    </row>
    <row r="28" spans="1:7" hidden="1" x14ac:dyDescent="0.2">
      <c r="A28" s="73" t="s">
        <v>94</v>
      </c>
      <c r="B28" s="73" t="s">
        <v>95</v>
      </c>
      <c r="C28" s="73" t="s">
        <v>94</v>
      </c>
      <c r="D28" s="73" t="s">
        <v>119</v>
      </c>
      <c r="E28" s="73" t="s">
        <v>120</v>
      </c>
      <c r="F28" s="95"/>
      <c r="G28" s="94"/>
    </row>
    <row r="29" spans="1:7" x14ac:dyDescent="0.2">
      <c r="A29" s="73" t="s">
        <v>79</v>
      </c>
      <c r="B29" s="73" t="s">
        <v>91</v>
      </c>
      <c r="C29" s="73" t="s">
        <v>79</v>
      </c>
      <c r="D29" s="73" t="s">
        <v>115</v>
      </c>
      <c r="E29" s="73" t="s">
        <v>116</v>
      </c>
      <c r="F29" s="95"/>
      <c r="G29" s="94"/>
    </row>
    <row r="30" spans="1:7" x14ac:dyDescent="0.2">
      <c r="A30" s="73" t="s">
        <v>79</v>
      </c>
      <c r="B30" s="73" t="s">
        <v>91</v>
      </c>
      <c r="C30" s="73" t="s">
        <v>79</v>
      </c>
      <c r="D30" s="73" t="s">
        <v>113</v>
      </c>
      <c r="E30" s="73" t="s">
        <v>114</v>
      </c>
      <c r="F30" s="95"/>
      <c r="G30" s="94"/>
    </row>
    <row r="31" spans="1:7" hidden="1" x14ac:dyDescent="0.2">
      <c r="A31" s="73" t="s">
        <v>94</v>
      </c>
      <c r="B31" s="73" t="s">
        <v>176</v>
      </c>
      <c r="C31" s="73" t="s">
        <v>94</v>
      </c>
      <c r="D31" s="73" t="s">
        <v>225</v>
      </c>
      <c r="E31" s="73" t="s">
        <v>226</v>
      </c>
      <c r="F31" s="95"/>
      <c r="G31" s="94"/>
    </row>
    <row r="32" spans="1:7" hidden="1" x14ac:dyDescent="0.2">
      <c r="A32" s="73" t="s">
        <v>94</v>
      </c>
      <c r="B32" s="73" t="s">
        <v>173</v>
      </c>
      <c r="C32" s="73" t="s">
        <v>94</v>
      </c>
      <c r="D32" s="73" t="s">
        <v>255</v>
      </c>
      <c r="E32" s="73" t="s">
        <v>256</v>
      </c>
      <c r="F32" s="95"/>
      <c r="G32" s="94"/>
    </row>
    <row r="33" spans="1:7" x14ac:dyDescent="0.2">
      <c r="A33" s="73" t="s">
        <v>79</v>
      </c>
      <c r="B33" s="73" t="s">
        <v>91</v>
      </c>
      <c r="C33" s="73" t="s">
        <v>79</v>
      </c>
      <c r="D33" s="73" t="s">
        <v>139</v>
      </c>
      <c r="E33" s="73" t="s">
        <v>140</v>
      </c>
      <c r="F33" s="95"/>
      <c r="G33" s="94"/>
    </row>
    <row r="34" spans="1:7" x14ac:dyDescent="0.2">
      <c r="A34" s="73" t="s">
        <v>79</v>
      </c>
      <c r="B34" s="73" t="s">
        <v>110</v>
      </c>
      <c r="C34" s="73" t="s">
        <v>79</v>
      </c>
      <c r="D34" s="73" t="s">
        <v>111</v>
      </c>
      <c r="E34" s="73" t="s">
        <v>112</v>
      </c>
      <c r="F34" s="95"/>
      <c r="G34" s="94"/>
    </row>
    <row r="35" spans="1:7" x14ac:dyDescent="0.2">
      <c r="A35" s="73" t="s">
        <v>79</v>
      </c>
      <c r="B35" s="73" t="s">
        <v>91</v>
      </c>
      <c r="C35" s="73" t="s">
        <v>79</v>
      </c>
      <c r="D35" s="73" t="s">
        <v>117</v>
      </c>
      <c r="E35" s="73" t="s">
        <v>118</v>
      </c>
      <c r="F35" s="95"/>
      <c r="G35" s="94"/>
    </row>
    <row r="36" spans="1:7" x14ac:dyDescent="0.2">
      <c r="A36" s="73" t="s">
        <v>79</v>
      </c>
      <c r="B36" s="73" t="s">
        <v>91</v>
      </c>
      <c r="C36" s="73" t="s">
        <v>79</v>
      </c>
      <c r="D36" s="73" t="s">
        <v>152</v>
      </c>
      <c r="E36" s="73" t="s">
        <v>153</v>
      </c>
      <c r="F36" s="95"/>
      <c r="G36" s="94"/>
    </row>
    <row r="37" spans="1:7" hidden="1" x14ac:dyDescent="0.2">
      <c r="A37" s="73" t="s">
        <v>94</v>
      </c>
      <c r="B37" s="73" t="s">
        <v>98</v>
      </c>
      <c r="C37" s="73" t="s">
        <v>94</v>
      </c>
      <c r="D37" s="73" t="s">
        <v>99</v>
      </c>
      <c r="E37" s="73" t="s">
        <v>100</v>
      </c>
      <c r="F37" s="95"/>
      <c r="G37" s="94"/>
    </row>
    <row r="38" spans="1:7" x14ac:dyDescent="0.2">
      <c r="A38" s="73" t="s">
        <v>79</v>
      </c>
      <c r="B38" s="73" t="s">
        <v>110</v>
      </c>
      <c r="C38" s="73" t="s">
        <v>79</v>
      </c>
      <c r="D38" s="73" t="s">
        <v>121</v>
      </c>
      <c r="E38" s="73" t="s">
        <v>122</v>
      </c>
      <c r="F38" s="95"/>
      <c r="G38" s="94"/>
    </row>
    <row r="39" spans="1:7" x14ac:dyDescent="0.2">
      <c r="A39" s="73" t="s">
        <v>79</v>
      </c>
      <c r="B39" s="73" t="s">
        <v>88</v>
      </c>
      <c r="C39" s="73" t="s">
        <v>79</v>
      </c>
      <c r="D39" s="73" t="s">
        <v>150</v>
      </c>
      <c r="E39" s="73" t="s">
        <v>151</v>
      </c>
      <c r="F39" s="95"/>
      <c r="G39" s="94"/>
    </row>
    <row r="40" spans="1:7" x14ac:dyDescent="0.2">
      <c r="A40" s="73" t="s">
        <v>79</v>
      </c>
      <c r="B40" s="73" t="s">
        <v>91</v>
      </c>
      <c r="C40" s="73" t="s">
        <v>79</v>
      </c>
      <c r="D40" s="73" t="s">
        <v>125</v>
      </c>
      <c r="E40" s="73" t="s">
        <v>126</v>
      </c>
      <c r="F40" s="95"/>
      <c r="G40" s="94"/>
    </row>
    <row r="41" spans="1:7" x14ac:dyDescent="0.2">
      <c r="A41" s="73" t="s">
        <v>79</v>
      </c>
      <c r="B41" s="73" t="s">
        <v>91</v>
      </c>
      <c r="C41" s="73" t="s">
        <v>79</v>
      </c>
      <c r="D41" s="73" t="s">
        <v>143</v>
      </c>
      <c r="E41" s="73" t="s">
        <v>144</v>
      </c>
      <c r="F41" s="95"/>
      <c r="G41" s="94"/>
    </row>
    <row r="42" spans="1:7" x14ac:dyDescent="0.2">
      <c r="A42" s="73" t="s">
        <v>79</v>
      </c>
      <c r="B42" s="73" t="s">
        <v>110</v>
      </c>
      <c r="C42" s="73" t="s">
        <v>79</v>
      </c>
      <c r="D42" s="73" t="s">
        <v>159</v>
      </c>
      <c r="E42" s="73" t="s">
        <v>160</v>
      </c>
      <c r="F42" s="95"/>
      <c r="G42" s="94"/>
    </row>
    <row r="43" spans="1:7" hidden="1" x14ac:dyDescent="0.2">
      <c r="A43" s="73" t="s">
        <v>94</v>
      </c>
      <c r="B43" s="73" t="s">
        <v>173</v>
      </c>
      <c r="C43" s="73" t="s">
        <v>94</v>
      </c>
      <c r="D43" s="73" t="s">
        <v>233</v>
      </c>
      <c r="E43" s="73" t="s">
        <v>234</v>
      </c>
      <c r="F43" s="95"/>
      <c r="G43" s="94"/>
    </row>
    <row r="44" spans="1:7" hidden="1" x14ac:dyDescent="0.2">
      <c r="A44" s="73" t="s">
        <v>94</v>
      </c>
      <c r="B44" s="73" t="s">
        <v>173</v>
      </c>
      <c r="C44" s="73" t="s">
        <v>94</v>
      </c>
      <c r="D44" s="73" t="s">
        <v>319</v>
      </c>
      <c r="E44" s="73" t="s">
        <v>320</v>
      </c>
      <c r="F44" s="95"/>
      <c r="G44" s="94"/>
    </row>
    <row r="45" spans="1:7" hidden="1" x14ac:dyDescent="0.2">
      <c r="A45" s="73" t="s">
        <v>94</v>
      </c>
      <c r="B45" s="73" t="s">
        <v>176</v>
      </c>
      <c r="C45" s="73" t="s">
        <v>94</v>
      </c>
      <c r="D45" s="73" t="s">
        <v>231</v>
      </c>
      <c r="E45" s="73" t="s">
        <v>232</v>
      </c>
      <c r="F45" s="95"/>
      <c r="G45" s="94"/>
    </row>
    <row r="46" spans="1:7" x14ac:dyDescent="0.2">
      <c r="A46" s="73" t="s">
        <v>79</v>
      </c>
      <c r="B46" s="73" t="s">
        <v>130</v>
      </c>
      <c r="C46" s="73" t="s">
        <v>79</v>
      </c>
      <c r="D46" s="73" t="s">
        <v>131</v>
      </c>
      <c r="E46" s="73" t="s">
        <v>132</v>
      </c>
      <c r="F46" s="95"/>
      <c r="G46" s="94"/>
    </row>
    <row r="47" spans="1:7" x14ac:dyDescent="0.2">
      <c r="A47" s="73" t="s">
        <v>79</v>
      </c>
      <c r="B47" s="73" t="s">
        <v>110</v>
      </c>
      <c r="C47" s="73" t="s">
        <v>79</v>
      </c>
      <c r="D47" s="73" t="s">
        <v>187</v>
      </c>
      <c r="E47" s="73" t="s">
        <v>188</v>
      </c>
      <c r="F47" s="95"/>
      <c r="G47" s="94"/>
    </row>
    <row r="48" spans="1:7" x14ac:dyDescent="0.2">
      <c r="A48" s="73" t="s">
        <v>79</v>
      </c>
      <c r="B48" s="73" t="s">
        <v>105</v>
      </c>
      <c r="C48" s="73" t="s">
        <v>79</v>
      </c>
      <c r="D48" s="73" t="s">
        <v>209</v>
      </c>
      <c r="E48" s="73" t="s">
        <v>210</v>
      </c>
      <c r="F48" s="95"/>
      <c r="G48" s="94"/>
    </row>
    <row r="49" spans="1:7" x14ac:dyDescent="0.2">
      <c r="A49" s="73" t="s">
        <v>79</v>
      </c>
      <c r="B49" s="73" t="s">
        <v>156</v>
      </c>
      <c r="C49" s="73" t="s">
        <v>79</v>
      </c>
      <c r="D49" s="73" t="s">
        <v>157</v>
      </c>
      <c r="E49" s="73" t="s">
        <v>158</v>
      </c>
      <c r="F49" s="95"/>
      <c r="G49" s="94"/>
    </row>
    <row r="50" spans="1:7" x14ac:dyDescent="0.2">
      <c r="A50" s="73" t="s">
        <v>79</v>
      </c>
      <c r="B50" s="73" t="s">
        <v>156</v>
      </c>
      <c r="C50" s="73" t="s">
        <v>79</v>
      </c>
      <c r="D50" s="73" t="s">
        <v>163</v>
      </c>
      <c r="E50" s="73" t="s">
        <v>164</v>
      </c>
      <c r="F50" s="95"/>
      <c r="G50" s="94"/>
    </row>
    <row r="51" spans="1:7" hidden="1" x14ac:dyDescent="0.2">
      <c r="A51" s="73" t="s">
        <v>94</v>
      </c>
      <c r="B51" s="73" t="s">
        <v>98</v>
      </c>
      <c r="C51" s="73" t="s">
        <v>94</v>
      </c>
      <c r="D51" s="73" t="s">
        <v>251</v>
      </c>
      <c r="E51" s="73" t="s">
        <v>252</v>
      </c>
      <c r="F51" s="95"/>
      <c r="G51" s="94"/>
    </row>
    <row r="52" spans="1:7" x14ac:dyDescent="0.2">
      <c r="A52" s="73" t="s">
        <v>79</v>
      </c>
      <c r="B52" s="73" t="s">
        <v>91</v>
      </c>
      <c r="C52" s="73" t="s">
        <v>79</v>
      </c>
      <c r="D52" s="73" t="s">
        <v>900</v>
      </c>
      <c r="E52" s="73" t="s">
        <v>901</v>
      </c>
      <c r="F52" s="95"/>
      <c r="G52" s="94"/>
    </row>
    <row r="53" spans="1:7" x14ac:dyDescent="0.2">
      <c r="A53" s="73" t="s">
        <v>79</v>
      </c>
      <c r="B53" s="73" t="s">
        <v>105</v>
      </c>
      <c r="C53" s="73" t="s">
        <v>79</v>
      </c>
      <c r="D53" s="73" t="s">
        <v>345</v>
      </c>
      <c r="E53" s="73" t="s">
        <v>346</v>
      </c>
      <c r="F53" s="95"/>
      <c r="G53" s="94"/>
    </row>
    <row r="54" spans="1:7" hidden="1" x14ac:dyDescent="0.2">
      <c r="A54" s="73" t="s">
        <v>94</v>
      </c>
      <c r="B54" s="73" t="s">
        <v>176</v>
      </c>
      <c r="C54" s="73" t="s">
        <v>94</v>
      </c>
      <c r="D54" s="73" t="s">
        <v>668</v>
      </c>
      <c r="E54" s="73" t="s">
        <v>669</v>
      </c>
      <c r="F54" s="95"/>
      <c r="G54" s="94"/>
    </row>
    <row r="55" spans="1:7" hidden="1" x14ac:dyDescent="0.2">
      <c r="A55" s="73" t="s">
        <v>94</v>
      </c>
      <c r="B55" s="73" t="s">
        <v>176</v>
      </c>
      <c r="C55" s="73" t="s">
        <v>94</v>
      </c>
      <c r="D55" s="73" t="s">
        <v>816</v>
      </c>
      <c r="E55" s="73" t="s">
        <v>817</v>
      </c>
      <c r="F55" s="95"/>
      <c r="G55" s="94"/>
    </row>
    <row r="56" spans="1:7" x14ac:dyDescent="0.2">
      <c r="A56" s="73" t="s">
        <v>79</v>
      </c>
      <c r="B56" s="73" t="s">
        <v>91</v>
      </c>
      <c r="C56" s="73" t="s">
        <v>79</v>
      </c>
      <c r="D56" s="73" t="s">
        <v>141</v>
      </c>
      <c r="E56" s="73" t="s">
        <v>142</v>
      </c>
      <c r="F56" s="95"/>
      <c r="G56" s="94"/>
    </row>
    <row r="57" spans="1:7" hidden="1" x14ac:dyDescent="0.2">
      <c r="A57" s="73" t="s">
        <v>94</v>
      </c>
      <c r="B57" s="73" t="s">
        <v>176</v>
      </c>
      <c r="C57" s="73" t="s">
        <v>94</v>
      </c>
      <c r="D57" s="73" t="s">
        <v>752</v>
      </c>
      <c r="E57" s="73" t="s">
        <v>753</v>
      </c>
      <c r="F57" s="95"/>
      <c r="G57" s="94"/>
    </row>
    <row r="58" spans="1:7" hidden="1" x14ac:dyDescent="0.2">
      <c r="A58" s="73" t="s">
        <v>94</v>
      </c>
      <c r="B58" s="73" t="s">
        <v>176</v>
      </c>
      <c r="C58" s="73" t="s">
        <v>94</v>
      </c>
      <c r="D58" s="73" t="s">
        <v>766</v>
      </c>
      <c r="E58" s="73" t="s">
        <v>767</v>
      </c>
      <c r="F58" s="95"/>
      <c r="G58" s="94"/>
    </row>
    <row r="59" spans="1:7" hidden="1" x14ac:dyDescent="0.2">
      <c r="A59" s="73" t="s">
        <v>94</v>
      </c>
      <c r="B59" s="73" t="s">
        <v>98</v>
      </c>
      <c r="C59" s="73" t="s">
        <v>94</v>
      </c>
      <c r="D59" s="73" t="s">
        <v>123</v>
      </c>
      <c r="E59" s="73" t="s">
        <v>124</v>
      </c>
      <c r="F59" s="95"/>
      <c r="G59" s="94"/>
    </row>
    <row r="60" spans="1:7" x14ac:dyDescent="0.2">
      <c r="A60" s="73" t="s">
        <v>79</v>
      </c>
      <c r="B60" s="73" t="s">
        <v>130</v>
      </c>
      <c r="C60" s="73" t="s">
        <v>79</v>
      </c>
      <c r="D60" s="73" t="s">
        <v>137</v>
      </c>
      <c r="E60" s="73" t="s">
        <v>138</v>
      </c>
      <c r="F60" s="95"/>
      <c r="G60" s="94"/>
    </row>
    <row r="61" spans="1:7" x14ac:dyDescent="0.2">
      <c r="A61" s="73" t="s">
        <v>79</v>
      </c>
      <c r="B61" s="73" t="s">
        <v>130</v>
      </c>
      <c r="C61" s="73" t="s">
        <v>79</v>
      </c>
      <c r="D61" s="73" t="s">
        <v>193</v>
      </c>
      <c r="E61" s="73" t="s">
        <v>194</v>
      </c>
      <c r="F61" s="95"/>
      <c r="G61" s="94"/>
    </row>
    <row r="62" spans="1:7" x14ac:dyDescent="0.2">
      <c r="A62" s="73" t="s">
        <v>79</v>
      </c>
      <c r="B62" s="73" t="s">
        <v>296</v>
      </c>
      <c r="C62" s="73" t="s">
        <v>79</v>
      </c>
      <c r="D62" s="73" t="s">
        <v>329</v>
      </c>
      <c r="E62" s="73" t="s">
        <v>330</v>
      </c>
      <c r="F62" s="95"/>
      <c r="G62" s="94"/>
    </row>
    <row r="63" spans="1:7" hidden="1" x14ac:dyDescent="0.2">
      <c r="A63" s="73" t="s">
        <v>94</v>
      </c>
      <c r="B63" s="73" t="s">
        <v>98</v>
      </c>
      <c r="C63" s="73" t="s">
        <v>94</v>
      </c>
      <c r="D63" s="73" t="s">
        <v>808</v>
      </c>
      <c r="E63" s="73" t="s">
        <v>809</v>
      </c>
      <c r="F63" s="95"/>
      <c r="G63" s="94"/>
    </row>
    <row r="64" spans="1:7" x14ac:dyDescent="0.2">
      <c r="A64" s="73" t="s">
        <v>79</v>
      </c>
      <c r="B64" s="73" t="s">
        <v>91</v>
      </c>
      <c r="C64" s="73" t="s">
        <v>79</v>
      </c>
      <c r="D64" s="73" t="s">
        <v>161</v>
      </c>
      <c r="E64" s="73" t="s">
        <v>162</v>
      </c>
      <c r="F64" s="95"/>
      <c r="G64" s="94"/>
    </row>
    <row r="65" spans="1:7" x14ac:dyDescent="0.2">
      <c r="A65" s="73" t="s">
        <v>79</v>
      </c>
      <c r="B65" s="73" t="s">
        <v>127</v>
      </c>
      <c r="C65" s="73" t="s">
        <v>79</v>
      </c>
      <c r="D65" s="73" t="s">
        <v>128</v>
      </c>
      <c r="E65" s="73" t="s">
        <v>129</v>
      </c>
      <c r="F65" s="95"/>
      <c r="G65" s="94"/>
    </row>
    <row r="66" spans="1:7" x14ac:dyDescent="0.2">
      <c r="A66" s="73" t="s">
        <v>79</v>
      </c>
      <c r="B66" s="73" t="s">
        <v>105</v>
      </c>
      <c r="C66" s="73" t="s">
        <v>79</v>
      </c>
      <c r="D66" s="73" t="s">
        <v>205</v>
      </c>
      <c r="E66" s="73" t="s">
        <v>206</v>
      </c>
      <c r="F66" s="95"/>
      <c r="G66" s="94"/>
    </row>
    <row r="67" spans="1:7" hidden="1" x14ac:dyDescent="0.2">
      <c r="A67" s="73" t="s">
        <v>94</v>
      </c>
      <c r="B67" s="73" t="s">
        <v>176</v>
      </c>
      <c r="C67" s="73" t="s">
        <v>94</v>
      </c>
      <c r="D67" s="73" t="s">
        <v>249</v>
      </c>
      <c r="E67" s="73" t="s">
        <v>250</v>
      </c>
      <c r="F67" s="95"/>
      <c r="G67" s="94"/>
    </row>
    <row r="68" spans="1:7" x14ac:dyDescent="0.2">
      <c r="A68" s="73" t="s">
        <v>79</v>
      </c>
      <c r="B68" s="73" t="s">
        <v>110</v>
      </c>
      <c r="C68" s="73" t="s">
        <v>79</v>
      </c>
      <c r="D68" s="73" t="s">
        <v>288</v>
      </c>
      <c r="E68" s="73" t="s">
        <v>289</v>
      </c>
      <c r="F68" s="95"/>
      <c r="G68" s="94"/>
    </row>
    <row r="69" spans="1:7" x14ac:dyDescent="0.2">
      <c r="A69" s="73" t="s">
        <v>79</v>
      </c>
      <c r="B69" s="73" t="s">
        <v>130</v>
      </c>
      <c r="C69" s="73" t="s">
        <v>79</v>
      </c>
      <c r="D69" s="73" t="s">
        <v>317</v>
      </c>
      <c r="E69" s="73" t="s">
        <v>318</v>
      </c>
      <c r="F69" s="95"/>
      <c r="G69" s="94"/>
    </row>
    <row r="70" spans="1:7" hidden="1" x14ac:dyDescent="0.2">
      <c r="A70" s="73" t="s">
        <v>94</v>
      </c>
      <c r="B70" s="73" t="s">
        <v>176</v>
      </c>
      <c r="C70" s="73" t="s">
        <v>94</v>
      </c>
      <c r="D70" s="73" t="s">
        <v>185</v>
      </c>
      <c r="E70" s="73" t="s">
        <v>186</v>
      </c>
      <c r="F70" s="95"/>
      <c r="G70" s="94"/>
    </row>
    <row r="71" spans="1:7" hidden="1" x14ac:dyDescent="0.2">
      <c r="A71" s="73" t="s">
        <v>94</v>
      </c>
      <c r="B71" s="73" t="s">
        <v>98</v>
      </c>
      <c r="C71" s="73" t="s">
        <v>94</v>
      </c>
      <c r="D71" s="73" t="s">
        <v>108</v>
      </c>
      <c r="E71" s="73" t="s">
        <v>109</v>
      </c>
      <c r="F71" s="95"/>
      <c r="G71" s="94"/>
    </row>
    <row r="72" spans="1:7" hidden="1" x14ac:dyDescent="0.2">
      <c r="A72" s="73" t="s">
        <v>94</v>
      </c>
      <c r="B72" s="73" t="s">
        <v>176</v>
      </c>
      <c r="C72" s="73" t="s">
        <v>94</v>
      </c>
      <c r="D72" s="73" t="s">
        <v>253</v>
      </c>
      <c r="E72" s="73" t="s">
        <v>254</v>
      </c>
      <c r="F72" s="95"/>
      <c r="G72" s="94"/>
    </row>
    <row r="73" spans="1:7" hidden="1" x14ac:dyDescent="0.2">
      <c r="A73" s="73" t="s">
        <v>94</v>
      </c>
      <c r="B73" s="73" t="s">
        <v>173</v>
      </c>
      <c r="C73" s="73" t="s">
        <v>94</v>
      </c>
      <c r="D73" s="73" t="s">
        <v>174</v>
      </c>
      <c r="E73" s="73" t="s">
        <v>175</v>
      </c>
      <c r="F73" s="95"/>
      <c r="G73" s="94"/>
    </row>
    <row r="74" spans="1:7" hidden="1" x14ac:dyDescent="0.2">
      <c r="A74" s="73" t="s">
        <v>94</v>
      </c>
      <c r="B74" s="73" t="s">
        <v>176</v>
      </c>
      <c r="C74" s="73" t="s">
        <v>94</v>
      </c>
      <c r="D74" s="73" t="s">
        <v>257</v>
      </c>
      <c r="E74" s="73" t="s">
        <v>258</v>
      </c>
      <c r="F74" s="95"/>
      <c r="G74" s="94"/>
    </row>
    <row r="75" spans="1:7" hidden="1" x14ac:dyDescent="0.2">
      <c r="A75" s="73" t="s">
        <v>94</v>
      </c>
      <c r="B75" s="73" t="s">
        <v>176</v>
      </c>
      <c r="C75" s="73" t="s">
        <v>94</v>
      </c>
      <c r="D75" s="73" t="s">
        <v>259</v>
      </c>
      <c r="E75" s="73" t="s">
        <v>260</v>
      </c>
      <c r="F75" s="95"/>
      <c r="G75" s="94"/>
    </row>
    <row r="76" spans="1:7" hidden="1" x14ac:dyDescent="0.2">
      <c r="A76" s="73" t="s">
        <v>94</v>
      </c>
      <c r="B76" s="73" t="s">
        <v>176</v>
      </c>
      <c r="C76" s="73" t="s">
        <v>94</v>
      </c>
      <c r="D76" s="73" t="s">
        <v>261</v>
      </c>
      <c r="E76" s="73" t="s">
        <v>262</v>
      </c>
      <c r="F76" s="95"/>
      <c r="G76" s="94"/>
    </row>
    <row r="77" spans="1:7" hidden="1" x14ac:dyDescent="0.2">
      <c r="A77" s="73" t="s">
        <v>94</v>
      </c>
      <c r="B77" s="73" t="s">
        <v>176</v>
      </c>
      <c r="C77" s="73" t="s">
        <v>94</v>
      </c>
      <c r="D77" s="73" t="s">
        <v>177</v>
      </c>
      <c r="E77" s="73" t="s">
        <v>178</v>
      </c>
      <c r="F77" s="95"/>
      <c r="G77" s="94"/>
    </row>
    <row r="78" spans="1:7" x14ac:dyDescent="0.2">
      <c r="A78" s="73" t="s">
        <v>79</v>
      </c>
      <c r="B78" s="73" t="s">
        <v>110</v>
      </c>
      <c r="C78" s="73" t="s">
        <v>79</v>
      </c>
      <c r="D78" s="73" t="s">
        <v>207</v>
      </c>
      <c r="E78" s="73" t="s">
        <v>208</v>
      </c>
      <c r="F78" s="95"/>
      <c r="G78" s="94"/>
    </row>
    <row r="79" spans="1:7" hidden="1" x14ac:dyDescent="0.2">
      <c r="A79" s="73" t="s">
        <v>94</v>
      </c>
      <c r="B79" s="73" t="s">
        <v>98</v>
      </c>
      <c r="C79" s="73" t="s">
        <v>94</v>
      </c>
      <c r="D79" s="73" t="s">
        <v>902</v>
      </c>
      <c r="E79" s="73" t="s">
        <v>903</v>
      </c>
      <c r="F79" s="95"/>
      <c r="G79" s="94"/>
    </row>
    <row r="80" spans="1:7" hidden="1" x14ac:dyDescent="0.2">
      <c r="A80" s="73" t="s">
        <v>94</v>
      </c>
      <c r="B80" s="73" t="s">
        <v>176</v>
      </c>
      <c r="C80" s="73" t="s">
        <v>94</v>
      </c>
      <c r="D80" s="73" t="s">
        <v>189</v>
      </c>
      <c r="E80" s="73" t="s">
        <v>190</v>
      </c>
      <c r="F80" s="95"/>
      <c r="G80" s="94"/>
    </row>
    <row r="81" spans="1:7" hidden="1" x14ac:dyDescent="0.2">
      <c r="A81" s="73" t="s">
        <v>94</v>
      </c>
      <c r="B81" s="73" t="s">
        <v>145</v>
      </c>
      <c r="C81" s="73" t="s">
        <v>94</v>
      </c>
      <c r="D81" s="73" t="s">
        <v>239</v>
      </c>
      <c r="E81" s="73" t="s">
        <v>240</v>
      </c>
      <c r="F81" s="95"/>
      <c r="G81" s="94"/>
    </row>
    <row r="82" spans="1:7" hidden="1" x14ac:dyDescent="0.2">
      <c r="A82" s="73" t="s">
        <v>94</v>
      </c>
      <c r="B82" s="73" t="s">
        <v>98</v>
      </c>
      <c r="C82" s="73" t="s">
        <v>94</v>
      </c>
      <c r="D82" s="73" t="s">
        <v>904</v>
      </c>
      <c r="E82" s="73" t="s">
        <v>905</v>
      </c>
      <c r="F82" s="95"/>
      <c r="G82" s="94"/>
    </row>
    <row r="83" spans="1:7" x14ac:dyDescent="0.2">
      <c r="A83" s="73" t="s">
        <v>79</v>
      </c>
      <c r="B83" s="73" t="s">
        <v>130</v>
      </c>
      <c r="C83" s="73" t="s">
        <v>79</v>
      </c>
      <c r="D83" s="73" t="s">
        <v>299</v>
      </c>
      <c r="E83" s="73" t="s">
        <v>300</v>
      </c>
      <c r="F83" s="95"/>
      <c r="G83" s="94"/>
    </row>
    <row r="84" spans="1:7" x14ac:dyDescent="0.2">
      <c r="A84" s="73" t="s">
        <v>79</v>
      </c>
      <c r="B84" s="73" t="s">
        <v>127</v>
      </c>
      <c r="C84" s="73" t="s">
        <v>79</v>
      </c>
      <c r="D84" s="73" t="s">
        <v>221</v>
      </c>
      <c r="E84" s="73" t="s">
        <v>222</v>
      </c>
      <c r="F84" s="95"/>
      <c r="G84" s="94"/>
    </row>
    <row r="85" spans="1:7" x14ac:dyDescent="0.2">
      <c r="A85" s="73" t="s">
        <v>79</v>
      </c>
      <c r="B85" s="73" t="s">
        <v>156</v>
      </c>
      <c r="C85" s="73" t="s">
        <v>79</v>
      </c>
      <c r="D85" s="73" t="s">
        <v>267</v>
      </c>
      <c r="E85" s="73" t="s">
        <v>268</v>
      </c>
      <c r="F85" s="95"/>
      <c r="G85" s="94"/>
    </row>
    <row r="86" spans="1:7" hidden="1" x14ac:dyDescent="0.2">
      <c r="A86" s="73" t="s">
        <v>94</v>
      </c>
      <c r="B86" s="73" t="s">
        <v>176</v>
      </c>
      <c r="C86" s="73" t="s">
        <v>94</v>
      </c>
      <c r="D86" s="73" t="s">
        <v>359</v>
      </c>
      <c r="E86" s="73" t="s">
        <v>360</v>
      </c>
      <c r="F86" s="95"/>
      <c r="G86" s="94"/>
    </row>
    <row r="87" spans="1:7" hidden="1" x14ac:dyDescent="0.2">
      <c r="A87" s="73" t="s">
        <v>94</v>
      </c>
      <c r="B87" s="73" t="s">
        <v>176</v>
      </c>
      <c r="C87" s="73" t="s">
        <v>94</v>
      </c>
      <c r="D87" s="73" t="s">
        <v>333</v>
      </c>
      <c r="E87" s="73" t="s">
        <v>334</v>
      </c>
      <c r="F87" s="95"/>
      <c r="G87" s="94"/>
    </row>
    <row r="88" spans="1:7" x14ac:dyDescent="0.2">
      <c r="A88" s="73" t="s">
        <v>79</v>
      </c>
      <c r="B88" s="73" t="s">
        <v>156</v>
      </c>
      <c r="C88" s="73" t="s">
        <v>79</v>
      </c>
      <c r="D88" s="73" t="s">
        <v>223</v>
      </c>
      <c r="E88" s="73" t="s">
        <v>224</v>
      </c>
      <c r="F88" s="95"/>
      <c r="G88" s="94"/>
    </row>
    <row r="89" spans="1:7" x14ac:dyDescent="0.2">
      <c r="A89" s="73" t="s">
        <v>79</v>
      </c>
      <c r="B89" s="73" t="s">
        <v>156</v>
      </c>
      <c r="C89" s="73" t="s">
        <v>79</v>
      </c>
      <c r="D89" s="73" t="s">
        <v>282</v>
      </c>
      <c r="E89" s="73" t="s">
        <v>283</v>
      </c>
      <c r="F89" s="95"/>
      <c r="G89" s="94"/>
    </row>
    <row r="90" spans="1:7" x14ac:dyDescent="0.2">
      <c r="A90" s="73" t="s">
        <v>79</v>
      </c>
      <c r="B90" s="73" t="s">
        <v>91</v>
      </c>
      <c r="C90" s="73" t="s">
        <v>79</v>
      </c>
      <c r="D90" s="73" t="s">
        <v>167</v>
      </c>
      <c r="E90" s="73" t="s">
        <v>168</v>
      </c>
      <c r="F90" s="95"/>
      <c r="G90" s="94"/>
    </row>
    <row r="91" spans="1:7" x14ac:dyDescent="0.2">
      <c r="A91" s="73" t="s">
        <v>79</v>
      </c>
      <c r="B91" s="73" t="s">
        <v>110</v>
      </c>
      <c r="C91" s="73" t="s">
        <v>79</v>
      </c>
      <c r="D91" s="73" t="s">
        <v>241</v>
      </c>
      <c r="E91" s="73" t="s">
        <v>242</v>
      </c>
      <c r="F91" s="95"/>
      <c r="G91" s="94"/>
    </row>
    <row r="92" spans="1:7" hidden="1" x14ac:dyDescent="0.2">
      <c r="A92" s="73" t="s">
        <v>94</v>
      </c>
      <c r="B92" s="73" t="s">
        <v>176</v>
      </c>
      <c r="C92" s="73" t="s">
        <v>94</v>
      </c>
      <c r="D92" s="73" t="s">
        <v>415</v>
      </c>
      <c r="E92" s="73" t="s">
        <v>416</v>
      </c>
      <c r="F92" s="95"/>
      <c r="G92" s="94"/>
    </row>
    <row r="93" spans="1:7" hidden="1" x14ac:dyDescent="0.2">
      <c r="A93" s="73" t="s">
        <v>94</v>
      </c>
      <c r="B93" s="73" t="s">
        <v>98</v>
      </c>
      <c r="C93" s="73" t="s">
        <v>94</v>
      </c>
      <c r="D93" s="73" t="s">
        <v>906</v>
      </c>
      <c r="E93" s="73" t="s">
        <v>907</v>
      </c>
      <c r="F93" s="95"/>
      <c r="G93" s="94"/>
    </row>
    <row r="94" spans="1:7" hidden="1" x14ac:dyDescent="0.2">
      <c r="A94" s="73" t="s">
        <v>94</v>
      </c>
      <c r="B94" s="73" t="s">
        <v>176</v>
      </c>
      <c r="C94" s="73" t="s">
        <v>94</v>
      </c>
      <c r="D94" s="73" t="s">
        <v>243</v>
      </c>
      <c r="E94" s="73" t="s">
        <v>244</v>
      </c>
      <c r="F94" s="95"/>
      <c r="G94" s="94"/>
    </row>
    <row r="95" spans="1:7" hidden="1" x14ac:dyDescent="0.2">
      <c r="A95" s="73" t="s">
        <v>94</v>
      </c>
      <c r="B95" s="73" t="s">
        <v>176</v>
      </c>
      <c r="C95" s="73" t="s">
        <v>94</v>
      </c>
      <c r="D95" s="73" t="s">
        <v>754</v>
      </c>
      <c r="E95" s="73" t="s">
        <v>755</v>
      </c>
      <c r="F95" s="95"/>
      <c r="G95" s="94"/>
    </row>
    <row r="96" spans="1:7" hidden="1" x14ac:dyDescent="0.2">
      <c r="A96" s="73" t="s">
        <v>94</v>
      </c>
      <c r="B96" s="73" t="s">
        <v>176</v>
      </c>
      <c r="C96" s="73" t="s">
        <v>94</v>
      </c>
      <c r="D96" s="73" t="s">
        <v>770</v>
      </c>
      <c r="E96" s="73" t="s">
        <v>771</v>
      </c>
      <c r="F96" s="95"/>
      <c r="G96" s="94"/>
    </row>
    <row r="97" spans="1:7" x14ac:dyDescent="0.2">
      <c r="A97" s="73" t="s">
        <v>79</v>
      </c>
      <c r="B97" s="73" t="s">
        <v>88</v>
      </c>
      <c r="C97" s="73" t="s">
        <v>79</v>
      </c>
      <c r="D97" s="73" t="s">
        <v>395</v>
      </c>
      <c r="E97" s="73" t="s">
        <v>396</v>
      </c>
      <c r="F97" s="95"/>
      <c r="G97" s="94"/>
    </row>
    <row r="98" spans="1:7" hidden="1" x14ac:dyDescent="0.2">
      <c r="A98" s="73" t="s">
        <v>94</v>
      </c>
      <c r="B98" s="73" t="s">
        <v>176</v>
      </c>
      <c r="C98" s="73" t="s">
        <v>94</v>
      </c>
      <c r="D98" s="73" t="s">
        <v>181</v>
      </c>
      <c r="E98" s="73" t="s">
        <v>182</v>
      </c>
      <c r="F98" s="95"/>
      <c r="G98" s="94"/>
    </row>
    <row r="99" spans="1:7" hidden="1" x14ac:dyDescent="0.2">
      <c r="A99" s="73" t="s">
        <v>94</v>
      </c>
      <c r="B99" s="73" t="s">
        <v>98</v>
      </c>
      <c r="C99" s="73" t="s">
        <v>94</v>
      </c>
      <c r="D99" s="73" t="s">
        <v>154</v>
      </c>
      <c r="E99" s="73" t="s">
        <v>155</v>
      </c>
      <c r="F99" s="95"/>
      <c r="G99" s="94"/>
    </row>
    <row r="100" spans="1:7" hidden="1" x14ac:dyDescent="0.2">
      <c r="A100" s="73" t="s">
        <v>94</v>
      </c>
      <c r="B100" s="73" t="s">
        <v>98</v>
      </c>
      <c r="C100" s="73" t="s">
        <v>94</v>
      </c>
      <c r="D100" s="73" t="s">
        <v>908</v>
      </c>
      <c r="E100" s="73" t="s">
        <v>909</v>
      </c>
      <c r="F100" s="95"/>
      <c r="G100" s="94"/>
    </row>
    <row r="101" spans="1:7" x14ac:dyDescent="0.2">
      <c r="A101" s="73" t="s">
        <v>79</v>
      </c>
      <c r="B101" s="73" t="s">
        <v>279</v>
      </c>
      <c r="C101" s="73" t="s">
        <v>79</v>
      </c>
      <c r="D101" s="73" t="s">
        <v>280</v>
      </c>
      <c r="E101" s="73" t="s">
        <v>281</v>
      </c>
      <c r="F101" s="95"/>
      <c r="G101" s="94"/>
    </row>
    <row r="102" spans="1:7" x14ac:dyDescent="0.2">
      <c r="A102" s="73" t="s">
        <v>79</v>
      </c>
      <c r="B102" s="73" t="s">
        <v>156</v>
      </c>
      <c r="C102" s="73" t="s">
        <v>79</v>
      </c>
      <c r="D102" s="73" t="s">
        <v>294</v>
      </c>
      <c r="E102" s="73" t="s">
        <v>295</v>
      </c>
      <c r="F102" s="95"/>
      <c r="G102" s="94"/>
    </row>
    <row r="103" spans="1:7" hidden="1" x14ac:dyDescent="0.2">
      <c r="A103" s="73" t="s">
        <v>94</v>
      </c>
      <c r="B103" s="73" t="s">
        <v>176</v>
      </c>
      <c r="C103" s="73" t="s">
        <v>94</v>
      </c>
      <c r="D103" s="73" t="s">
        <v>199</v>
      </c>
      <c r="E103" s="73" t="s">
        <v>200</v>
      </c>
      <c r="F103" s="95"/>
      <c r="G103" s="94"/>
    </row>
    <row r="104" spans="1:7" x14ac:dyDescent="0.2">
      <c r="A104" s="73" t="s">
        <v>79</v>
      </c>
      <c r="B104" s="73" t="s">
        <v>156</v>
      </c>
      <c r="C104" s="73" t="s">
        <v>79</v>
      </c>
      <c r="D104" s="73" t="s">
        <v>269</v>
      </c>
      <c r="E104" s="73" t="s">
        <v>270</v>
      </c>
      <c r="F104" s="95"/>
      <c r="G104" s="94"/>
    </row>
    <row r="105" spans="1:7" x14ac:dyDescent="0.2">
      <c r="A105" s="73" t="s">
        <v>79</v>
      </c>
      <c r="B105" s="73" t="s">
        <v>105</v>
      </c>
      <c r="C105" s="73" t="s">
        <v>79</v>
      </c>
      <c r="D105" s="73" t="s">
        <v>273</v>
      </c>
      <c r="E105" s="73" t="s">
        <v>274</v>
      </c>
      <c r="F105" s="95"/>
      <c r="G105" s="94"/>
    </row>
    <row r="106" spans="1:7" hidden="1" x14ac:dyDescent="0.2">
      <c r="A106" s="73" t="s">
        <v>94</v>
      </c>
      <c r="B106" s="73" t="s">
        <v>176</v>
      </c>
      <c r="C106" s="73" t="s">
        <v>94</v>
      </c>
      <c r="D106" s="73" t="s">
        <v>672</v>
      </c>
      <c r="E106" s="73" t="s">
        <v>673</v>
      </c>
      <c r="F106" s="95"/>
      <c r="G106" s="94"/>
    </row>
    <row r="107" spans="1:7" hidden="1" x14ac:dyDescent="0.2">
      <c r="A107" s="73" t="s">
        <v>94</v>
      </c>
      <c r="B107" s="73" t="s">
        <v>176</v>
      </c>
      <c r="C107" s="73" t="s">
        <v>94</v>
      </c>
      <c r="D107" s="73" t="s">
        <v>534</v>
      </c>
      <c r="E107" s="73" t="s">
        <v>535</v>
      </c>
      <c r="F107" s="95"/>
      <c r="G107" s="94"/>
    </row>
    <row r="108" spans="1:7" hidden="1" x14ac:dyDescent="0.2">
      <c r="A108" s="73" t="s">
        <v>94</v>
      </c>
      <c r="B108" s="73" t="s">
        <v>176</v>
      </c>
      <c r="C108" s="73" t="s">
        <v>94</v>
      </c>
      <c r="D108" s="73" t="s">
        <v>744</v>
      </c>
      <c r="E108" s="73" t="s">
        <v>745</v>
      </c>
      <c r="F108" s="95"/>
      <c r="G108" s="94"/>
    </row>
    <row r="109" spans="1:7" hidden="1" x14ac:dyDescent="0.2">
      <c r="A109" s="73" t="s">
        <v>94</v>
      </c>
      <c r="B109" s="73" t="s">
        <v>176</v>
      </c>
      <c r="C109" s="73" t="s">
        <v>94</v>
      </c>
      <c r="D109" s="73" t="s">
        <v>191</v>
      </c>
      <c r="E109" s="73" t="s">
        <v>192</v>
      </c>
      <c r="F109" s="95"/>
      <c r="G109" s="94"/>
    </row>
    <row r="110" spans="1:7" hidden="1" x14ac:dyDescent="0.2">
      <c r="A110" s="73" t="s">
        <v>94</v>
      </c>
      <c r="B110" s="73" t="s">
        <v>176</v>
      </c>
      <c r="C110" s="73" t="s">
        <v>94</v>
      </c>
      <c r="D110" s="73" t="s">
        <v>201</v>
      </c>
      <c r="E110" s="73" t="s">
        <v>202</v>
      </c>
      <c r="F110" s="95"/>
      <c r="G110" s="94"/>
    </row>
    <row r="111" spans="1:7" hidden="1" x14ac:dyDescent="0.2">
      <c r="A111" s="73" t="s">
        <v>94</v>
      </c>
      <c r="B111" s="73" t="s">
        <v>176</v>
      </c>
      <c r="C111" s="73" t="s">
        <v>94</v>
      </c>
      <c r="D111" s="73" t="s">
        <v>227</v>
      </c>
      <c r="E111" s="73" t="s">
        <v>228</v>
      </c>
      <c r="F111" s="95"/>
      <c r="G111" s="94"/>
    </row>
    <row r="112" spans="1:7" hidden="1" x14ac:dyDescent="0.2">
      <c r="A112" s="73" t="s">
        <v>94</v>
      </c>
      <c r="B112" s="73" t="s">
        <v>176</v>
      </c>
      <c r="C112" s="73" t="s">
        <v>94</v>
      </c>
      <c r="D112" s="73" t="s">
        <v>229</v>
      </c>
      <c r="E112" s="73" t="s">
        <v>230</v>
      </c>
      <c r="F112" s="95"/>
      <c r="G112" s="94"/>
    </row>
    <row r="113" spans="1:7" x14ac:dyDescent="0.2">
      <c r="A113" s="73" t="s">
        <v>79</v>
      </c>
      <c r="B113" s="73" t="s">
        <v>105</v>
      </c>
      <c r="C113" s="73" t="s">
        <v>79</v>
      </c>
      <c r="D113" s="73" t="s">
        <v>135</v>
      </c>
      <c r="E113" s="73" t="s">
        <v>136</v>
      </c>
      <c r="F113" s="95"/>
      <c r="G113" s="94"/>
    </row>
    <row r="114" spans="1:7" x14ac:dyDescent="0.2">
      <c r="A114" s="73" t="s">
        <v>79</v>
      </c>
      <c r="B114" s="73" t="s">
        <v>91</v>
      </c>
      <c r="C114" s="73" t="s">
        <v>79</v>
      </c>
      <c r="D114" s="73" t="s">
        <v>219</v>
      </c>
      <c r="E114" s="73" t="s">
        <v>220</v>
      </c>
      <c r="F114" s="95"/>
      <c r="G114" s="94"/>
    </row>
    <row r="115" spans="1:7" hidden="1" x14ac:dyDescent="0.2">
      <c r="A115" s="73" t="s">
        <v>94</v>
      </c>
      <c r="B115" s="73" t="s">
        <v>176</v>
      </c>
      <c r="C115" s="73" t="s">
        <v>94</v>
      </c>
      <c r="D115" s="73" t="s">
        <v>756</v>
      </c>
      <c r="E115" s="73" t="s">
        <v>757</v>
      </c>
      <c r="F115" s="95"/>
      <c r="G115" s="94"/>
    </row>
    <row r="116" spans="1:7" x14ac:dyDescent="0.2">
      <c r="A116" s="73" t="s">
        <v>79</v>
      </c>
      <c r="B116" s="73" t="s">
        <v>88</v>
      </c>
      <c r="C116" s="73" t="s">
        <v>79</v>
      </c>
      <c r="D116" s="73" t="s">
        <v>195</v>
      </c>
      <c r="E116" s="73" t="s">
        <v>196</v>
      </c>
      <c r="F116" s="95"/>
      <c r="G116" s="94"/>
    </row>
    <row r="117" spans="1:7" hidden="1" x14ac:dyDescent="0.2">
      <c r="A117" s="73" t="s">
        <v>94</v>
      </c>
      <c r="B117" s="73" t="s">
        <v>176</v>
      </c>
      <c r="C117" s="73" t="s">
        <v>94</v>
      </c>
      <c r="D117" s="73" t="s">
        <v>758</v>
      </c>
      <c r="E117" s="73" t="s">
        <v>759</v>
      </c>
      <c r="F117" s="95"/>
      <c r="G117" s="94"/>
    </row>
    <row r="118" spans="1:7" hidden="1" x14ac:dyDescent="0.2">
      <c r="A118" s="73" t="s">
        <v>94</v>
      </c>
      <c r="B118" s="73" t="s">
        <v>176</v>
      </c>
      <c r="C118" s="73" t="s">
        <v>94</v>
      </c>
      <c r="D118" s="73" t="s">
        <v>760</v>
      </c>
      <c r="E118" s="73" t="s">
        <v>761</v>
      </c>
      <c r="F118" s="95"/>
      <c r="G118" s="94"/>
    </row>
    <row r="119" spans="1:7" hidden="1" x14ac:dyDescent="0.2">
      <c r="A119" s="73" t="s">
        <v>94</v>
      </c>
      <c r="B119" s="73" t="s">
        <v>176</v>
      </c>
      <c r="C119" s="73" t="s">
        <v>94</v>
      </c>
      <c r="D119" s="73" t="s">
        <v>217</v>
      </c>
      <c r="E119" s="73" t="s">
        <v>218</v>
      </c>
      <c r="F119" s="95"/>
      <c r="G119" s="94"/>
    </row>
    <row r="120" spans="1:7" hidden="1" x14ac:dyDescent="0.2">
      <c r="A120" s="73" t="s">
        <v>94</v>
      </c>
      <c r="B120" s="73" t="s">
        <v>176</v>
      </c>
      <c r="C120" s="73" t="s">
        <v>94</v>
      </c>
      <c r="D120" s="73" t="s">
        <v>762</v>
      </c>
      <c r="E120" s="73" t="s">
        <v>763</v>
      </c>
      <c r="F120" s="95"/>
      <c r="G120" s="94"/>
    </row>
    <row r="121" spans="1:7" hidden="1" x14ac:dyDescent="0.2">
      <c r="A121" s="73" t="s">
        <v>94</v>
      </c>
      <c r="B121" s="73" t="s">
        <v>176</v>
      </c>
      <c r="C121" s="73" t="s">
        <v>94</v>
      </c>
      <c r="D121" s="73" t="s">
        <v>491</v>
      </c>
      <c r="E121" s="73" t="s">
        <v>492</v>
      </c>
      <c r="F121" s="95"/>
      <c r="G121" s="94"/>
    </row>
    <row r="122" spans="1:7" hidden="1" x14ac:dyDescent="0.2">
      <c r="A122" s="73" t="s">
        <v>94</v>
      </c>
      <c r="B122" s="73" t="s">
        <v>176</v>
      </c>
      <c r="C122" s="73" t="s">
        <v>94</v>
      </c>
      <c r="D122" s="73" t="s">
        <v>764</v>
      </c>
      <c r="E122" s="73" t="s">
        <v>765</v>
      </c>
      <c r="F122" s="95"/>
      <c r="G122" s="94"/>
    </row>
    <row r="123" spans="1:7" hidden="1" x14ac:dyDescent="0.2">
      <c r="A123" s="73" t="s">
        <v>94</v>
      </c>
      <c r="B123" s="73" t="s">
        <v>176</v>
      </c>
      <c r="C123" s="73" t="s">
        <v>94</v>
      </c>
      <c r="D123" s="73" t="s">
        <v>263</v>
      </c>
      <c r="E123" s="73" t="s">
        <v>264</v>
      </c>
      <c r="F123" s="95"/>
      <c r="G123" s="94"/>
    </row>
    <row r="124" spans="1:7" hidden="1" x14ac:dyDescent="0.2">
      <c r="A124" s="73" t="s">
        <v>94</v>
      </c>
      <c r="B124" s="73" t="s">
        <v>176</v>
      </c>
      <c r="C124" s="73" t="s">
        <v>94</v>
      </c>
      <c r="D124" s="73" t="s">
        <v>768</v>
      </c>
      <c r="E124" s="73" t="s">
        <v>769</v>
      </c>
      <c r="F124" s="95"/>
      <c r="G124" s="94"/>
    </row>
    <row r="125" spans="1:7" x14ac:dyDescent="0.2">
      <c r="A125" s="73" t="s">
        <v>79</v>
      </c>
      <c r="B125" s="73" t="s">
        <v>130</v>
      </c>
      <c r="C125" s="73" t="s">
        <v>79</v>
      </c>
      <c r="D125" s="73" t="s">
        <v>183</v>
      </c>
      <c r="E125" s="73" t="s">
        <v>184</v>
      </c>
      <c r="F125" s="95"/>
      <c r="G125" s="94"/>
    </row>
    <row r="126" spans="1:7" hidden="1" x14ac:dyDescent="0.2">
      <c r="A126" s="73" t="s">
        <v>94</v>
      </c>
      <c r="B126" s="73" t="s">
        <v>176</v>
      </c>
      <c r="C126" s="73" t="s">
        <v>94</v>
      </c>
      <c r="D126" s="73" t="s">
        <v>772</v>
      </c>
      <c r="E126" s="73" t="s">
        <v>773</v>
      </c>
      <c r="F126" s="95"/>
      <c r="G126" s="94"/>
    </row>
    <row r="127" spans="1:7" hidden="1" x14ac:dyDescent="0.2">
      <c r="A127" s="73" t="s">
        <v>94</v>
      </c>
      <c r="B127" s="73" t="s">
        <v>95</v>
      </c>
      <c r="C127" s="73" t="s">
        <v>94</v>
      </c>
      <c r="D127" s="73" t="s">
        <v>277</v>
      </c>
      <c r="E127" s="73" t="s">
        <v>278</v>
      </c>
      <c r="F127" s="95"/>
      <c r="G127" s="94"/>
    </row>
    <row r="128" spans="1:7" x14ac:dyDescent="0.2">
      <c r="A128" s="73" t="s">
        <v>79</v>
      </c>
      <c r="B128" s="73" t="s">
        <v>88</v>
      </c>
      <c r="C128" s="73" t="s">
        <v>79</v>
      </c>
      <c r="D128" s="73" t="s">
        <v>148</v>
      </c>
      <c r="E128" s="73" t="s">
        <v>149</v>
      </c>
      <c r="F128" s="95"/>
      <c r="G128" s="94"/>
    </row>
    <row r="129" spans="1:7" x14ac:dyDescent="0.2">
      <c r="A129" s="73" t="s">
        <v>79</v>
      </c>
      <c r="B129" s="73" t="s">
        <v>91</v>
      </c>
      <c r="C129" s="73" t="s">
        <v>79</v>
      </c>
      <c r="D129" s="73" t="s">
        <v>271</v>
      </c>
      <c r="E129" s="73" t="s">
        <v>272</v>
      </c>
      <c r="F129" s="95"/>
      <c r="G129" s="94"/>
    </row>
    <row r="130" spans="1:7" x14ac:dyDescent="0.2">
      <c r="A130" s="73" t="s">
        <v>79</v>
      </c>
      <c r="B130" s="73" t="s">
        <v>88</v>
      </c>
      <c r="C130" s="73" t="s">
        <v>79</v>
      </c>
      <c r="D130" s="73" t="s">
        <v>245</v>
      </c>
      <c r="E130" s="73" t="s">
        <v>246</v>
      </c>
      <c r="F130" s="95"/>
      <c r="G130" s="94"/>
    </row>
    <row r="131" spans="1:7" x14ac:dyDescent="0.2">
      <c r="A131" s="73" t="s">
        <v>79</v>
      </c>
      <c r="B131" s="73" t="s">
        <v>88</v>
      </c>
      <c r="C131" s="73" t="s">
        <v>79</v>
      </c>
      <c r="D131" s="73" t="s">
        <v>235</v>
      </c>
      <c r="E131" s="73" t="s">
        <v>236</v>
      </c>
      <c r="F131" s="95"/>
      <c r="G131" s="94"/>
    </row>
    <row r="132" spans="1:7" hidden="1" x14ac:dyDescent="0.2">
      <c r="A132" s="73" t="s">
        <v>94</v>
      </c>
      <c r="B132" s="73" t="s">
        <v>176</v>
      </c>
      <c r="C132" s="73" t="s">
        <v>94</v>
      </c>
      <c r="D132" s="73" t="s">
        <v>700</v>
      </c>
      <c r="E132" s="73" t="s">
        <v>701</v>
      </c>
      <c r="F132" s="95"/>
      <c r="G132" s="94"/>
    </row>
    <row r="133" spans="1:7" x14ac:dyDescent="0.2">
      <c r="A133" s="73" t="s">
        <v>79</v>
      </c>
      <c r="B133" s="73" t="s">
        <v>88</v>
      </c>
      <c r="C133" s="73" t="s">
        <v>79</v>
      </c>
      <c r="D133" s="73" t="s">
        <v>343</v>
      </c>
      <c r="E133" s="73" t="s">
        <v>344</v>
      </c>
      <c r="F133" s="95"/>
      <c r="G133" s="94"/>
    </row>
    <row r="134" spans="1:7" hidden="1" x14ac:dyDescent="0.2">
      <c r="A134" s="73" t="s">
        <v>94</v>
      </c>
      <c r="B134" s="73" t="s">
        <v>176</v>
      </c>
      <c r="C134" s="73" t="s">
        <v>94</v>
      </c>
      <c r="D134" s="73" t="s">
        <v>840</v>
      </c>
      <c r="E134" s="73" t="s">
        <v>841</v>
      </c>
      <c r="F134" s="95"/>
      <c r="G134" s="94"/>
    </row>
    <row r="135" spans="1:7" hidden="1" x14ac:dyDescent="0.2">
      <c r="A135" s="73" t="s">
        <v>94</v>
      </c>
      <c r="B135" s="73" t="s">
        <v>98</v>
      </c>
      <c r="C135" s="73" t="s">
        <v>94</v>
      </c>
      <c r="D135" s="73" t="s">
        <v>910</v>
      </c>
      <c r="E135" s="73" t="s">
        <v>911</v>
      </c>
      <c r="F135" s="95"/>
      <c r="G135" s="94"/>
    </row>
    <row r="136" spans="1:7" hidden="1" x14ac:dyDescent="0.2">
      <c r="A136" s="73" t="s">
        <v>94</v>
      </c>
      <c r="B136" s="73" t="s">
        <v>98</v>
      </c>
      <c r="C136" s="73" t="s">
        <v>94</v>
      </c>
      <c r="D136" s="73" t="s">
        <v>912</v>
      </c>
      <c r="E136" s="73" t="s">
        <v>913</v>
      </c>
      <c r="F136" s="95"/>
      <c r="G136" s="94"/>
    </row>
    <row r="137" spans="1:7" x14ac:dyDescent="0.2">
      <c r="A137" s="73" t="s">
        <v>79</v>
      </c>
      <c r="B137" s="73" t="s">
        <v>296</v>
      </c>
      <c r="C137" s="73" t="s">
        <v>79</v>
      </c>
      <c r="D137" s="73" t="s">
        <v>297</v>
      </c>
      <c r="E137" s="73" t="s">
        <v>298</v>
      </c>
      <c r="F137" s="95"/>
      <c r="G137" s="94"/>
    </row>
    <row r="138" spans="1:7" x14ac:dyDescent="0.2">
      <c r="A138" s="73" t="s">
        <v>79</v>
      </c>
      <c r="B138" s="73" t="s">
        <v>105</v>
      </c>
      <c r="C138" s="73" t="s">
        <v>79</v>
      </c>
      <c r="D138" s="73" t="s">
        <v>133</v>
      </c>
      <c r="E138" s="73" t="s">
        <v>134</v>
      </c>
      <c r="F138" s="95"/>
      <c r="G138" s="94"/>
    </row>
    <row r="139" spans="1:7" hidden="1" x14ac:dyDescent="0.2">
      <c r="A139" s="73" t="s">
        <v>94</v>
      </c>
      <c r="B139" s="73" t="s">
        <v>145</v>
      </c>
      <c r="C139" s="73" t="s">
        <v>94</v>
      </c>
      <c r="D139" s="73" t="s">
        <v>165</v>
      </c>
      <c r="E139" s="73" t="s">
        <v>166</v>
      </c>
      <c r="F139" s="95"/>
      <c r="G139" s="94"/>
    </row>
    <row r="140" spans="1:7" x14ac:dyDescent="0.2">
      <c r="A140" s="73" t="s">
        <v>79</v>
      </c>
      <c r="B140" s="73" t="s">
        <v>110</v>
      </c>
      <c r="C140" s="73" t="s">
        <v>79</v>
      </c>
      <c r="D140" s="73" t="s">
        <v>323</v>
      </c>
      <c r="E140" s="73" t="s">
        <v>324</v>
      </c>
      <c r="F140" s="95"/>
      <c r="G140" s="94"/>
    </row>
    <row r="141" spans="1:7" x14ac:dyDescent="0.2">
      <c r="A141" s="73" t="s">
        <v>79</v>
      </c>
      <c r="B141" s="73" t="s">
        <v>85</v>
      </c>
      <c r="C141" s="73" t="s">
        <v>79</v>
      </c>
      <c r="D141" s="73" t="s">
        <v>169</v>
      </c>
      <c r="E141" s="73" t="s">
        <v>170</v>
      </c>
      <c r="F141" s="95"/>
      <c r="G141" s="94"/>
    </row>
    <row r="142" spans="1:7" hidden="1" x14ac:dyDescent="0.2">
      <c r="A142" s="73" t="s">
        <v>94</v>
      </c>
      <c r="B142" s="73" t="s">
        <v>176</v>
      </c>
      <c r="C142" s="73" t="s">
        <v>94</v>
      </c>
      <c r="D142" s="73" t="s">
        <v>914</v>
      </c>
      <c r="E142" s="73" t="s">
        <v>915</v>
      </c>
      <c r="F142" s="95"/>
      <c r="G142" s="94"/>
    </row>
    <row r="143" spans="1:7" hidden="1" x14ac:dyDescent="0.2">
      <c r="A143" s="73" t="s">
        <v>94</v>
      </c>
      <c r="B143" s="73" t="s">
        <v>145</v>
      </c>
      <c r="C143" s="73" t="s">
        <v>94</v>
      </c>
      <c r="D143" s="73" t="s">
        <v>146</v>
      </c>
      <c r="E143" s="73" t="s">
        <v>147</v>
      </c>
      <c r="F143" s="95"/>
      <c r="G143" s="94"/>
    </row>
    <row r="144" spans="1:7" x14ac:dyDescent="0.2">
      <c r="A144" s="73" t="s">
        <v>79</v>
      </c>
      <c r="B144" s="73" t="s">
        <v>85</v>
      </c>
      <c r="C144" s="73" t="s">
        <v>79</v>
      </c>
      <c r="D144" s="73" t="s">
        <v>355</v>
      </c>
      <c r="E144" s="73" t="s">
        <v>356</v>
      </c>
      <c r="F144" s="95"/>
      <c r="G144" s="94"/>
    </row>
    <row r="145" spans="1:7" hidden="1" x14ac:dyDescent="0.2">
      <c r="A145" s="73" t="s">
        <v>94</v>
      </c>
      <c r="B145" s="73" t="s">
        <v>145</v>
      </c>
      <c r="C145" s="73" t="s">
        <v>94</v>
      </c>
      <c r="D145" s="73" t="s">
        <v>171</v>
      </c>
      <c r="E145" s="73" t="s">
        <v>172</v>
      </c>
      <c r="F145" s="95"/>
      <c r="G145" s="94"/>
    </row>
    <row r="146" spans="1:7" hidden="1" x14ac:dyDescent="0.2">
      <c r="A146" s="73" t="s">
        <v>94</v>
      </c>
      <c r="B146" s="73" t="s">
        <v>98</v>
      </c>
      <c r="C146" s="73" t="s">
        <v>94</v>
      </c>
      <c r="D146" s="73" t="s">
        <v>275</v>
      </c>
      <c r="E146" s="73" t="s">
        <v>276</v>
      </c>
      <c r="F146" s="95"/>
      <c r="G146" s="94"/>
    </row>
    <row r="147" spans="1:7" x14ac:dyDescent="0.2">
      <c r="A147" s="73" t="s">
        <v>79</v>
      </c>
      <c r="B147" s="73" t="s">
        <v>130</v>
      </c>
      <c r="C147" s="73" t="s">
        <v>79</v>
      </c>
      <c r="D147" s="73" t="s">
        <v>916</v>
      </c>
      <c r="E147" s="73" t="s">
        <v>917</v>
      </c>
      <c r="F147" s="95"/>
      <c r="G147" s="94"/>
    </row>
    <row r="148" spans="1:7" hidden="1" x14ac:dyDescent="0.2">
      <c r="A148" s="73" t="s">
        <v>94</v>
      </c>
      <c r="B148" s="73" t="s">
        <v>98</v>
      </c>
      <c r="C148" s="73" t="s">
        <v>94</v>
      </c>
      <c r="D148" s="73" t="s">
        <v>247</v>
      </c>
      <c r="E148" s="73" t="s">
        <v>248</v>
      </c>
      <c r="F148" s="95"/>
      <c r="G148" s="94"/>
    </row>
    <row r="149" spans="1:7" x14ac:dyDescent="0.2">
      <c r="A149" s="73" t="s">
        <v>79</v>
      </c>
      <c r="B149" s="73" t="s">
        <v>156</v>
      </c>
      <c r="C149" s="73" t="s">
        <v>79</v>
      </c>
      <c r="D149" s="73" t="s">
        <v>411</v>
      </c>
      <c r="E149" s="73" t="s">
        <v>412</v>
      </c>
      <c r="F149" s="95"/>
      <c r="G149" s="94"/>
    </row>
    <row r="150" spans="1:7" x14ac:dyDescent="0.2">
      <c r="A150" s="73" t="s">
        <v>79</v>
      </c>
      <c r="B150" s="73" t="s">
        <v>130</v>
      </c>
      <c r="C150" s="73" t="s">
        <v>79</v>
      </c>
      <c r="D150" s="73" t="s">
        <v>357</v>
      </c>
      <c r="E150" s="73" t="s">
        <v>358</v>
      </c>
      <c r="F150" s="95"/>
      <c r="G150" s="94"/>
    </row>
    <row r="151" spans="1:7" x14ac:dyDescent="0.2">
      <c r="A151" s="73" t="s">
        <v>79</v>
      </c>
      <c r="B151" s="73" t="s">
        <v>110</v>
      </c>
      <c r="C151" s="73" t="s">
        <v>79</v>
      </c>
      <c r="D151" s="73" t="s">
        <v>339</v>
      </c>
      <c r="E151" s="73" t="s">
        <v>340</v>
      </c>
      <c r="F151" s="95"/>
      <c r="G151" s="94"/>
    </row>
    <row r="152" spans="1:7" x14ac:dyDescent="0.2">
      <c r="A152" s="73" t="s">
        <v>79</v>
      </c>
      <c r="B152" s="73" t="s">
        <v>88</v>
      </c>
      <c r="C152" s="73" t="s">
        <v>79</v>
      </c>
      <c r="D152" s="73" t="s">
        <v>363</v>
      </c>
      <c r="E152" s="73" t="s">
        <v>364</v>
      </c>
      <c r="F152" s="95"/>
      <c r="G152" s="94"/>
    </row>
    <row r="153" spans="1:7" x14ac:dyDescent="0.2">
      <c r="A153" s="73" t="s">
        <v>79</v>
      </c>
      <c r="B153" s="73" t="s">
        <v>296</v>
      </c>
      <c r="C153" s="73" t="s">
        <v>79</v>
      </c>
      <c r="D153" s="73" t="s">
        <v>351</v>
      </c>
      <c r="E153" s="73" t="s">
        <v>352</v>
      </c>
      <c r="F153" s="95"/>
      <c r="G153" s="94"/>
    </row>
    <row r="154" spans="1:7" x14ac:dyDescent="0.2">
      <c r="A154" s="73" t="s">
        <v>79</v>
      </c>
      <c r="B154" s="73" t="s">
        <v>110</v>
      </c>
      <c r="C154" s="73" t="s">
        <v>79</v>
      </c>
      <c r="D154" s="73" t="s">
        <v>447</v>
      </c>
      <c r="E154" s="73" t="s">
        <v>448</v>
      </c>
      <c r="F154" s="95"/>
      <c r="G154" s="94"/>
    </row>
    <row r="155" spans="1:7" x14ac:dyDescent="0.2">
      <c r="A155" s="73" t="s">
        <v>79</v>
      </c>
      <c r="B155" s="73" t="s">
        <v>130</v>
      </c>
      <c r="C155" s="73" t="s">
        <v>79</v>
      </c>
      <c r="D155" s="73" t="s">
        <v>409</v>
      </c>
      <c r="E155" s="73" t="s">
        <v>410</v>
      </c>
      <c r="F155" s="95"/>
      <c r="G155" s="94"/>
    </row>
    <row r="156" spans="1:7" hidden="1" x14ac:dyDescent="0.2">
      <c r="A156" s="73" t="s">
        <v>94</v>
      </c>
      <c r="B156" s="73" t="s">
        <v>145</v>
      </c>
      <c r="C156" s="73" t="s">
        <v>94</v>
      </c>
      <c r="D156" s="73" t="s">
        <v>461</v>
      </c>
      <c r="E156" s="73" t="s">
        <v>462</v>
      </c>
      <c r="F156" s="95"/>
      <c r="G156" s="94"/>
    </row>
    <row r="157" spans="1:7" x14ac:dyDescent="0.2">
      <c r="A157" s="73" t="s">
        <v>79</v>
      </c>
      <c r="B157" s="73" t="s">
        <v>296</v>
      </c>
      <c r="C157" s="73" t="s">
        <v>79</v>
      </c>
      <c r="D157" s="73" t="s">
        <v>375</v>
      </c>
      <c r="E157" s="73" t="s">
        <v>376</v>
      </c>
      <c r="F157" s="95"/>
      <c r="G157" s="94"/>
    </row>
    <row r="158" spans="1:7" x14ac:dyDescent="0.2">
      <c r="A158" s="73" t="s">
        <v>79</v>
      </c>
      <c r="B158" s="73" t="s">
        <v>296</v>
      </c>
      <c r="C158" s="73" t="s">
        <v>79</v>
      </c>
      <c r="D158" s="73" t="s">
        <v>383</v>
      </c>
      <c r="E158" s="73" t="s">
        <v>384</v>
      </c>
      <c r="F158" s="95"/>
      <c r="G158" s="94"/>
    </row>
    <row r="159" spans="1:7" x14ac:dyDescent="0.2">
      <c r="A159" s="73" t="s">
        <v>79</v>
      </c>
      <c r="B159" s="73" t="s">
        <v>130</v>
      </c>
      <c r="C159" s="73" t="s">
        <v>79</v>
      </c>
      <c r="D159" s="73" t="s">
        <v>804</v>
      </c>
      <c r="E159" s="73" t="s">
        <v>805</v>
      </c>
      <c r="F159" s="95"/>
      <c r="G159" s="94"/>
    </row>
    <row r="160" spans="1:7" x14ac:dyDescent="0.2">
      <c r="A160" s="73" t="s">
        <v>79</v>
      </c>
      <c r="B160" s="73" t="s">
        <v>85</v>
      </c>
      <c r="C160" s="73" t="s">
        <v>79</v>
      </c>
      <c r="D160" s="73" t="s">
        <v>237</v>
      </c>
      <c r="E160" s="73" t="s">
        <v>238</v>
      </c>
      <c r="F160" s="95"/>
      <c r="G160" s="94"/>
    </row>
    <row r="161" spans="1:7" x14ac:dyDescent="0.2">
      <c r="A161" s="73" t="s">
        <v>79</v>
      </c>
      <c r="B161" s="73" t="s">
        <v>85</v>
      </c>
      <c r="C161" s="73" t="s">
        <v>79</v>
      </c>
      <c r="D161" s="73" t="s">
        <v>284</v>
      </c>
      <c r="E161" s="73" t="s">
        <v>285</v>
      </c>
      <c r="F161" s="95"/>
      <c r="G161" s="94"/>
    </row>
    <row r="162" spans="1:7" x14ac:dyDescent="0.2">
      <c r="A162" s="73" t="s">
        <v>79</v>
      </c>
      <c r="B162" s="73" t="s">
        <v>88</v>
      </c>
      <c r="C162" s="73" t="s">
        <v>79</v>
      </c>
      <c r="D162" s="73" t="s">
        <v>401</v>
      </c>
      <c r="E162" s="73" t="s">
        <v>402</v>
      </c>
      <c r="F162" s="95"/>
      <c r="G162" s="94"/>
    </row>
    <row r="163" spans="1:7" x14ac:dyDescent="0.2">
      <c r="A163" s="73" t="s">
        <v>79</v>
      </c>
      <c r="B163" s="73" t="s">
        <v>110</v>
      </c>
      <c r="C163" s="73" t="s">
        <v>79</v>
      </c>
      <c r="D163" s="73" t="s">
        <v>455</v>
      </c>
      <c r="E163" s="73" t="s">
        <v>456</v>
      </c>
      <c r="F163" s="95"/>
      <c r="G163" s="94"/>
    </row>
    <row r="164" spans="1:7" x14ac:dyDescent="0.2">
      <c r="A164" s="73" t="s">
        <v>79</v>
      </c>
      <c r="B164" s="73" t="s">
        <v>110</v>
      </c>
      <c r="C164" s="73" t="s">
        <v>79</v>
      </c>
      <c r="D164" s="73" t="s">
        <v>309</v>
      </c>
      <c r="E164" s="73" t="s">
        <v>310</v>
      </c>
      <c r="F164" s="95"/>
      <c r="G164" s="94"/>
    </row>
    <row r="165" spans="1:7" hidden="1" x14ac:dyDescent="0.2">
      <c r="A165" s="73" t="s">
        <v>94</v>
      </c>
      <c r="B165" s="73" t="s">
        <v>173</v>
      </c>
      <c r="C165" s="73" t="s">
        <v>94</v>
      </c>
      <c r="D165" s="73" t="s">
        <v>213</v>
      </c>
      <c r="E165" s="73" t="s">
        <v>214</v>
      </c>
      <c r="F165" s="95"/>
      <c r="G165" s="94"/>
    </row>
    <row r="166" spans="1:7" x14ac:dyDescent="0.2">
      <c r="A166" s="73" t="s">
        <v>79</v>
      </c>
      <c r="B166" s="73" t="s">
        <v>85</v>
      </c>
      <c r="C166" s="73" t="s">
        <v>79</v>
      </c>
      <c r="D166" s="73" t="s">
        <v>197</v>
      </c>
      <c r="E166" s="73" t="s">
        <v>198</v>
      </c>
      <c r="F166" s="95"/>
      <c r="G166" s="94"/>
    </row>
    <row r="167" spans="1:7" x14ac:dyDescent="0.2">
      <c r="A167" s="73" t="s">
        <v>79</v>
      </c>
      <c r="B167" s="73" t="s">
        <v>110</v>
      </c>
      <c r="C167" s="73" t="s">
        <v>79</v>
      </c>
      <c r="D167" s="73" t="s">
        <v>313</v>
      </c>
      <c r="E167" s="73" t="s">
        <v>314</v>
      </c>
      <c r="F167" s="95"/>
      <c r="G167" s="94"/>
    </row>
    <row r="168" spans="1:7" x14ac:dyDescent="0.2">
      <c r="A168" s="73" t="s">
        <v>79</v>
      </c>
      <c r="B168" s="73" t="s">
        <v>156</v>
      </c>
      <c r="C168" s="73" t="s">
        <v>79</v>
      </c>
      <c r="D168" s="73" t="s">
        <v>303</v>
      </c>
      <c r="E168" s="73" t="s">
        <v>304</v>
      </c>
      <c r="F168" s="95"/>
      <c r="G168" s="94"/>
    </row>
    <row r="169" spans="1:7" x14ac:dyDescent="0.2">
      <c r="A169" s="73" t="s">
        <v>79</v>
      </c>
      <c r="B169" s="73" t="s">
        <v>85</v>
      </c>
      <c r="C169" s="73" t="s">
        <v>79</v>
      </c>
      <c r="D169" s="73" t="s">
        <v>918</v>
      </c>
      <c r="E169" s="73" t="s">
        <v>919</v>
      </c>
      <c r="F169" s="95"/>
      <c r="G169" s="94"/>
    </row>
    <row r="170" spans="1:7" x14ac:dyDescent="0.2">
      <c r="A170" s="73" t="s">
        <v>79</v>
      </c>
      <c r="B170" s="73" t="s">
        <v>110</v>
      </c>
      <c r="C170" s="73" t="s">
        <v>79</v>
      </c>
      <c r="D170" s="73" t="s">
        <v>782</v>
      </c>
      <c r="E170" s="73" t="s">
        <v>783</v>
      </c>
      <c r="F170" s="95"/>
      <c r="G170" s="94"/>
    </row>
    <row r="171" spans="1:7" x14ac:dyDescent="0.2">
      <c r="A171" s="73" t="s">
        <v>79</v>
      </c>
      <c r="B171" s="73" t="s">
        <v>296</v>
      </c>
      <c r="C171" s="73" t="s">
        <v>79</v>
      </c>
      <c r="D171" s="73" t="s">
        <v>311</v>
      </c>
      <c r="E171" s="73" t="s">
        <v>312</v>
      </c>
      <c r="F171" s="95"/>
      <c r="G171" s="94"/>
    </row>
    <row r="172" spans="1:7" hidden="1" x14ac:dyDescent="0.2">
      <c r="A172" s="73" t="s">
        <v>94</v>
      </c>
      <c r="B172" s="73" t="s">
        <v>95</v>
      </c>
      <c r="C172" s="73" t="s">
        <v>94</v>
      </c>
      <c r="D172" s="73" t="s">
        <v>179</v>
      </c>
      <c r="E172" s="73" t="s">
        <v>180</v>
      </c>
      <c r="F172" s="95"/>
      <c r="G172" s="94"/>
    </row>
    <row r="173" spans="1:7" x14ac:dyDescent="0.2">
      <c r="A173" s="73" t="s">
        <v>79</v>
      </c>
      <c r="B173" s="73" t="s">
        <v>85</v>
      </c>
      <c r="C173" s="73" t="s">
        <v>79</v>
      </c>
      <c r="D173" s="73" t="s">
        <v>315</v>
      </c>
      <c r="E173" s="73" t="s">
        <v>316</v>
      </c>
      <c r="F173" s="95"/>
      <c r="G173" s="94"/>
    </row>
    <row r="174" spans="1:7" x14ac:dyDescent="0.2">
      <c r="A174" s="73" t="s">
        <v>79</v>
      </c>
      <c r="B174" s="73" t="s">
        <v>156</v>
      </c>
      <c r="C174" s="73" t="s">
        <v>79</v>
      </c>
      <c r="D174" s="73" t="s">
        <v>514</v>
      </c>
      <c r="E174" s="73" t="s">
        <v>515</v>
      </c>
      <c r="F174" s="95"/>
      <c r="G174" s="94"/>
    </row>
    <row r="175" spans="1:7" x14ac:dyDescent="0.2">
      <c r="A175" s="73" t="s">
        <v>79</v>
      </c>
      <c r="B175" s="73" t="s">
        <v>110</v>
      </c>
      <c r="C175" s="73" t="s">
        <v>79</v>
      </c>
      <c r="D175" s="73" t="s">
        <v>778</v>
      </c>
      <c r="E175" s="73" t="s">
        <v>779</v>
      </c>
      <c r="F175" s="95"/>
      <c r="G175" s="94"/>
    </row>
    <row r="176" spans="1:7" hidden="1" x14ac:dyDescent="0.2">
      <c r="A176" s="73" t="s">
        <v>94</v>
      </c>
      <c r="B176" s="73" t="s">
        <v>173</v>
      </c>
      <c r="C176" s="73" t="s">
        <v>94</v>
      </c>
      <c r="D176" s="73" t="s">
        <v>612</v>
      </c>
      <c r="E176" s="73" t="s">
        <v>613</v>
      </c>
      <c r="F176" s="95"/>
      <c r="G176" s="94"/>
    </row>
    <row r="177" spans="1:7" x14ac:dyDescent="0.2">
      <c r="A177" s="73" t="s">
        <v>79</v>
      </c>
      <c r="B177" s="73" t="s">
        <v>110</v>
      </c>
      <c r="C177" s="73" t="s">
        <v>79</v>
      </c>
      <c r="D177" s="73" t="s">
        <v>552</v>
      </c>
      <c r="E177" s="73" t="s">
        <v>553</v>
      </c>
      <c r="F177" s="95"/>
      <c r="G177" s="94"/>
    </row>
    <row r="178" spans="1:7" hidden="1" x14ac:dyDescent="0.2">
      <c r="A178" s="73" t="s">
        <v>94</v>
      </c>
      <c r="B178" s="73" t="s">
        <v>173</v>
      </c>
      <c r="C178" s="73" t="s">
        <v>94</v>
      </c>
      <c r="D178" s="73" t="s">
        <v>650</v>
      </c>
      <c r="E178" s="73" t="s">
        <v>651</v>
      </c>
      <c r="F178" s="95"/>
      <c r="G178" s="94"/>
    </row>
    <row r="179" spans="1:7" x14ac:dyDescent="0.2">
      <c r="A179" s="73" t="s">
        <v>79</v>
      </c>
      <c r="B179" s="73" t="s">
        <v>156</v>
      </c>
      <c r="C179" s="73" t="s">
        <v>79</v>
      </c>
      <c r="D179" s="73" t="s">
        <v>489</v>
      </c>
      <c r="E179" s="73" t="s">
        <v>490</v>
      </c>
      <c r="F179" s="95"/>
      <c r="G179" s="94"/>
    </row>
    <row r="180" spans="1:7" x14ac:dyDescent="0.2">
      <c r="A180" s="73" t="s">
        <v>79</v>
      </c>
      <c r="B180" s="73" t="s">
        <v>91</v>
      </c>
      <c r="C180" s="73" t="s">
        <v>79</v>
      </c>
      <c r="D180" s="73" t="s">
        <v>920</v>
      </c>
      <c r="E180" s="73" t="s">
        <v>921</v>
      </c>
      <c r="F180" s="95"/>
      <c r="G180" s="94"/>
    </row>
    <row r="181" spans="1:7" x14ac:dyDescent="0.2">
      <c r="A181" s="73" t="s">
        <v>79</v>
      </c>
      <c r="B181" s="73" t="s">
        <v>91</v>
      </c>
      <c r="C181" s="73" t="s">
        <v>79</v>
      </c>
      <c r="D181" s="73" t="s">
        <v>301</v>
      </c>
      <c r="E181" s="73" t="s">
        <v>302</v>
      </c>
      <c r="F181" s="95"/>
      <c r="G181" s="94"/>
    </row>
    <row r="182" spans="1:7" x14ac:dyDescent="0.2">
      <c r="A182" s="73" t="s">
        <v>79</v>
      </c>
      <c r="B182" s="73" t="s">
        <v>130</v>
      </c>
      <c r="C182" s="73" t="s">
        <v>79</v>
      </c>
      <c r="D182" s="73" t="s">
        <v>307</v>
      </c>
      <c r="E182" s="73" t="s">
        <v>308</v>
      </c>
      <c r="F182" s="95"/>
      <c r="G182" s="94"/>
    </row>
    <row r="183" spans="1:7" hidden="1" x14ac:dyDescent="0.2">
      <c r="A183" s="73" t="s">
        <v>94</v>
      </c>
      <c r="B183" s="73" t="s">
        <v>98</v>
      </c>
      <c r="C183" s="73" t="s">
        <v>94</v>
      </c>
      <c r="D183" s="73" t="s">
        <v>433</v>
      </c>
      <c r="E183" s="73" t="s">
        <v>434</v>
      </c>
      <c r="F183" s="95"/>
      <c r="G183" s="94"/>
    </row>
    <row r="184" spans="1:7" x14ac:dyDescent="0.2">
      <c r="A184" s="73" t="s">
        <v>79</v>
      </c>
      <c r="B184" s="73" t="s">
        <v>279</v>
      </c>
      <c r="C184" s="73" t="s">
        <v>79</v>
      </c>
      <c r="D184" s="73" t="s">
        <v>290</v>
      </c>
      <c r="E184" s="73" t="s">
        <v>291</v>
      </c>
      <c r="F184" s="95"/>
      <c r="G184" s="94"/>
    </row>
    <row r="185" spans="1:7" x14ac:dyDescent="0.2">
      <c r="A185" s="73" t="s">
        <v>79</v>
      </c>
      <c r="B185" s="73" t="s">
        <v>88</v>
      </c>
      <c r="C185" s="73" t="s">
        <v>79</v>
      </c>
      <c r="D185" s="73" t="s">
        <v>292</v>
      </c>
      <c r="E185" s="73" t="s">
        <v>293</v>
      </c>
      <c r="F185" s="95"/>
      <c r="G185" s="94"/>
    </row>
    <row r="186" spans="1:7" x14ac:dyDescent="0.2">
      <c r="A186" s="73" t="s">
        <v>79</v>
      </c>
      <c r="B186" s="73" t="s">
        <v>85</v>
      </c>
      <c r="C186" s="73" t="s">
        <v>79</v>
      </c>
      <c r="D186" s="73" t="s">
        <v>459</v>
      </c>
      <c r="E186" s="73" t="s">
        <v>460</v>
      </c>
      <c r="F186" s="95"/>
      <c r="G186" s="94"/>
    </row>
    <row r="187" spans="1:7" x14ac:dyDescent="0.2">
      <c r="A187" s="73" t="s">
        <v>79</v>
      </c>
      <c r="B187" s="73" t="s">
        <v>88</v>
      </c>
      <c r="C187" s="73" t="s">
        <v>79</v>
      </c>
      <c r="D187" s="73" t="s">
        <v>369</v>
      </c>
      <c r="E187" s="73" t="s">
        <v>370</v>
      </c>
      <c r="F187" s="95"/>
      <c r="G187" s="94"/>
    </row>
    <row r="188" spans="1:7" hidden="1" x14ac:dyDescent="0.2">
      <c r="A188" s="73" t="s">
        <v>94</v>
      </c>
      <c r="B188" s="73" t="s">
        <v>173</v>
      </c>
      <c r="C188" s="73" t="s">
        <v>94</v>
      </c>
      <c r="D188" s="73" t="s">
        <v>445</v>
      </c>
      <c r="E188" s="73" t="s">
        <v>446</v>
      </c>
      <c r="F188" s="95"/>
      <c r="G188" s="94"/>
    </row>
    <row r="189" spans="1:7" hidden="1" x14ac:dyDescent="0.2">
      <c r="A189" s="73" t="s">
        <v>94</v>
      </c>
      <c r="B189" s="73" t="s">
        <v>173</v>
      </c>
      <c r="C189" s="73" t="s">
        <v>94</v>
      </c>
      <c r="D189" s="73" t="s">
        <v>554</v>
      </c>
      <c r="E189" s="73" t="s">
        <v>555</v>
      </c>
      <c r="F189" s="95"/>
      <c r="G189" s="94"/>
    </row>
    <row r="190" spans="1:7" x14ac:dyDescent="0.2">
      <c r="A190" s="73" t="s">
        <v>79</v>
      </c>
      <c r="B190" s="73" t="s">
        <v>110</v>
      </c>
      <c r="C190" s="73" t="s">
        <v>79</v>
      </c>
      <c r="D190" s="73" t="s">
        <v>646</v>
      </c>
      <c r="E190" s="73" t="s">
        <v>647</v>
      </c>
      <c r="F190" s="95"/>
      <c r="G190" s="94"/>
    </row>
    <row r="191" spans="1:7" x14ac:dyDescent="0.2">
      <c r="A191" s="73" t="s">
        <v>79</v>
      </c>
      <c r="B191" s="73" t="s">
        <v>130</v>
      </c>
      <c r="C191" s="73" t="s">
        <v>79</v>
      </c>
      <c r="D191" s="73" t="s">
        <v>305</v>
      </c>
      <c r="E191" s="73" t="s">
        <v>306</v>
      </c>
      <c r="F191" s="95"/>
      <c r="G191" s="94"/>
    </row>
    <row r="192" spans="1:7" x14ac:dyDescent="0.2">
      <c r="A192" s="73" t="s">
        <v>79</v>
      </c>
      <c r="B192" s="73" t="s">
        <v>130</v>
      </c>
      <c r="C192" s="73" t="s">
        <v>79</v>
      </c>
      <c r="D192" s="73" t="s">
        <v>381</v>
      </c>
      <c r="E192" s="73" t="s">
        <v>382</v>
      </c>
      <c r="F192" s="95"/>
      <c r="G192" s="94"/>
    </row>
    <row r="193" spans="1:7" x14ac:dyDescent="0.2">
      <c r="A193" s="73" t="s">
        <v>79</v>
      </c>
      <c r="B193" s="73" t="s">
        <v>91</v>
      </c>
      <c r="C193" s="73" t="s">
        <v>79</v>
      </c>
      <c r="D193" s="73" t="s">
        <v>826</v>
      </c>
      <c r="E193" s="73" t="s">
        <v>827</v>
      </c>
      <c r="F193" s="95"/>
      <c r="G193" s="94"/>
    </row>
    <row r="194" spans="1:7" x14ac:dyDescent="0.2">
      <c r="A194" s="73" t="s">
        <v>79</v>
      </c>
      <c r="B194" s="73" t="s">
        <v>91</v>
      </c>
      <c r="C194" s="73" t="s">
        <v>79</v>
      </c>
      <c r="D194" s="73" t="s">
        <v>347</v>
      </c>
      <c r="E194" s="73" t="s">
        <v>348</v>
      </c>
      <c r="F194" s="95"/>
      <c r="G194" s="94"/>
    </row>
    <row r="195" spans="1:7" hidden="1" x14ac:dyDescent="0.2">
      <c r="A195" s="73" t="s">
        <v>94</v>
      </c>
      <c r="B195" s="73" t="s">
        <v>98</v>
      </c>
      <c r="C195" s="73" t="s">
        <v>94</v>
      </c>
      <c r="D195" s="73" t="s">
        <v>922</v>
      </c>
      <c r="E195" s="73" t="s">
        <v>923</v>
      </c>
      <c r="F195" s="95"/>
      <c r="G195" s="94"/>
    </row>
    <row r="196" spans="1:7" hidden="1" x14ac:dyDescent="0.2">
      <c r="A196" s="73" t="s">
        <v>94</v>
      </c>
      <c r="B196" s="73" t="s">
        <v>98</v>
      </c>
      <c r="C196" s="73" t="s">
        <v>94</v>
      </c>
      <c r="D196" s="73" t="s">
        <v>924</v>
      </c>
      <c r="E196" s="73" t="s">
        <v>925</v>
      </c>
      <c r="F196" s="95"/>
      <c r="G196" s="94"/>
    </row>
    <row r="197" spans="1:7" x14ac:dyDescent="0.2">
      <c r="A197" s="73" t="s">
        <v>79</v>
      </c>
      <c r="B197" s="73" t="s">
        <v>296</v>
      </c>
      <c r="C197" s="73" t="s">
        <v>79</v>
      </c>
      <c r="D197" s="73" t="s">
        <v>475</v>
      </c>
      <c r="E197" s="73" t="s">
        <v>476</v>
      </c>
      <c r="F197" s="95"/>
      <c r="G197" s="94"/>
    </row>
    <row r="198" spans="1:7" x14ac:dyDescent="0.2">
      <c r="A198" s="73" t="s">
        <v>79</v>
      </c>
      <c r="B198" s="73" t="s">
        <v>296</v>
      </c>
      <c r="C198" s="73" t="s">
        <v>79</v>
      </c>
      <c r="D198" s="73" t="s">
        <v>371</v>
      </c>
      <c r="E198" s="73" t="s">
        <v>372</v>
      </c>
      <c r="F198" s="95"/>
      <c r="G198" s="94"/>
    </row>
    <row r="199" spans="1:7" x14ac:dyDescent="0.2">
      <c r="A199" s="73" t="s">
        <v>79</v>
      </c>
      <c r="B199" s="73" t="s">
        <v>85</v>
      </c>
      <c r="C199" s="73" t="s">
        <v>79</v>
      </c>
      <c r="D199" s="73" t="s">
        <v>560</v>
      </c>
      <c r="E199" s="73" t="s">
        <v>561</v>
      </c>
      <c r="F199" s="95"/>
      <c r="G199" s="94"/>
    </row>
    <row r="200" spans="1:7" x14ac:dyDescent="0.2">
      <c r="A200" s="73" t="s">
        <v>79</v>
      </c>
      <c r="B200" s="73" t="s">
        <v>88</v>
      </c>
      <c r="C200" s="73" t="s">
        <v>79</v>
      </c>
      <c r="D200" s="73" t="s">
        <v>389</v>
      </c>
      <c r="E200" s="73" t="s">
        <v>390</v>
      </c>
      <c r="F200" s="95"/>
      <c r="G200" s="94"/>
    </row>
    <row r="201" spans="1:7" x14ac:dyDescent="0.2">
      <c r="A201" s="73" t="s">
        <v>79</v>
      </c>
      <c r="B201" s="73" t="s">
        <v>85</v>
      </c>
      <c r="C201" s="73" t="s">
        <v>79</v>
      </c>
      <c r="D201" s="73" t="s">
        <v>407</v>
      </c>
      <c r="E201" s="73" t="s">
        <v>408</v>
      </c>
      <c r="F201" s="95"/>
      <c r="G201" s="94"/>
    </row>
    <row r="202" spans="1:7" x14ac:dyDescent="0.2">
      <c r="A202" s="73" t="s">
        <v>79</v>
      </c>
      <c r="B202" s="73" t="s">
        <v>88</v>
      </c>
      <c r="C202" s="73" t="s">
        <v>79</v>
      </c>
      <c r="D202" s="73" t="s">
        <v>335</v>
      </c>
      <c r="E202" s="73" t="s">
        <v>336</v>
      </c>
      <c r="F202" s="95"/>
      <c r="G202" s="94"/>
    </row>
    <row r="203" spans="1:7" x14ac:dyDescent="0.2">
      <c r="A203" s="73" t="s">
        <v>79</v>
      </c>
      <c r="B203" s="73" t="s">
        <v>296</v>
      </c>
      <c r="C203" s="73" t="s">
        <v>79</v>
      </c>
      <c r="D203" s="73" t="s">
        <v>321</v>
      </c>
      <c r="E203" s="73" t="s">
        <v>322</v>
      </c>
      <c r="F203" s="95"/>
      <c r="G203" s="94"/>
    </row>
    <row r="204" spans="1:7" x14ac:dyDescent="0.2">
      <c r="A204" s="73" t="s">
        <v>79</v>
      </c>
      <c r="B204" s="73" t="s">
        <v>85</v>
      </c>
      <c r="C204" s="73" t="s">
        <v>79</v>
      </c>
      <c r="D204" s="73" t="s">
        <v>465</v>
      </c>
      <c r="E204" s="73" t="s">
        <v>466</v>
      </c>
      <c r="F204" s="95"/>
      <c r="G204" s="94"/>
    </row>
    <row r="205" spans="1:7" x14ac:dyDescent="0.2">
      <c r="A205" s="73" t="s">
        <v>79</v>
      </c>
      <c r="B205" s="73" t="s">
        <v>85</v>
      </c>
      <c r="C205" s="73" t="s">
        <v>79</v>
      </c>
      <c r="D205" s="73" t="s">
        <v>421</v>
      </c>
      <c r="E205" s="73" t="s">
        <v>422</v>
      </c>
      <c r="F205" s="95"/>
      <c r="G205" s="94"/>
    </row>
    <row r="206" spans="1:7" x14ac:dyDescent="0.2">
      <c r="A206" s="73" t="s">
        <v>79</v>
      </c>
      <c r="B206" s="73" t="s">
        <v>91</v>
      </c>
      <c r="C206" s="73" t="s">
        <v>79</v>
      </c>
      <c r="D206" s="73" t="s">
        <v>449</v>
      </c>
      <c r="E206" s="73" t="s">
        <v>450</v>
      </c>
      <c r="F206" s="95"/>
      <c r="G206" s="94"/>
    </row>
    <row r="207" spans="1:7" x14ac:dyDescent="0.2">
      <c r="A207" s="73" t="s">
        <v>79</v>
      </c>
      <c r="B207" s="73" t="s">
        <v>110</v>
      </c>
      <c r="C207" s="73" t="s">
        <v>79</v>
      </c>
      <c r="D207" s="73" t="s">
        <v>546</v>
      </c>
      <c r="E207" s="73" t="s">
        <v>547</v>
      </c>
      <c r="F207" s="95"/>
      <c r="G207" s="94"/>
    </row>
    <row r="208" spans="1:7" x14ac:dyDescent="0.2">
      <c r="A208" s="73" t="s">
        <v>79</v>
      </c>
      <c r="B208" s="73" t="s">
        <v>110</v>
      </c>
      <c r="C208" s="73" t="s">
        <v>79</v>
      </c>
      <c r="D208" s="73" t="s">
        <v>443</v>
      </c>
      <c r="E208" s="73" t="s">
        <v>444</v>
      </c>
      <c r="F208" s="95"/>
      <c r="G208" s="94"/>
    </row>
    <row r="209" spans="1:7" hidden="1" x14ac:dyDescent="0.2">
      <c r="A209" s="73" t="s">
        <v>94</v>
      </c>
      <c r="B209" s="73" t="s">
        <v>98</v>
      </c>
      <c r="C209" s="73" t="s">
        <v>94</v>
      </c>
      <c r="D209" s="73" t="s">
        <v>926</v>
      </c>
      <c r="E209" s="73" t="s">
        <v>927</v>
      </c>
      <c r="F209" s="95"/>
      <c r="G209" s="94"/>
    </row>
    <row r="210" spans="1:7" x14ac:dyDescent="0.2">
      <c r="A210" s="73" t="s">
        <v>79</v>
      </c>
      <c r="B210" s="73" t="s">
        <v>85</v>
      </c>
      <c r="C210" s="73" t="s">
        <v>79</v>
      </c>
      <c r="D210" s="73" t="s">
        <v>215</v>
      </c>
      <c r="E210" s="73" t="s">
        <v>216</v>
      </c>
      <c r="F210" s="95"/>
      <c r="G210" s="94"/>
    </row>
    <row r="211" spans="1:7" x14ac:dyDescent="0.2">
      <c r="A211" s="73" t="s">
        <v>79</v>
      </c>
      <c r="B211" s="73" t="s">
        <v>91</v>
      </c>
      <c r="C211" s="73" t="s">
        <v>79</v>
      </c>
      <c r="D211" s="73" t="s">
        <v>469</v>
      </c>
      <c r="E211" s="73" t="s">
        <v>470</v>
      </c>
      <c r="F211" s="95"/>
      <c r="G211" s="94"/>
    </row>
    <row r="212" spans="1:7" x14ac:dyDescent="0.2">
      <c r="A212" s="73" t="s">
        <v>79</v>
      </c>
      <c r="B212" s="73" t="s">
        <v>156</v>
      </c>
      <c r="C212" s="73" t="s">
        <v>79</v>
      </c>
      <c r="D212" s="73" t="s">
        <v>286</v>
      </c>
      <c r="E212" s="73" t="s">
        <v>287</v>
      </c>
      <c r="F212" s="95"/>
      <c r="G212" s="94"/>
    </row>
    <row r="213" spans="1:7" x14ac:dyDescent="0.2">
      <c r="A213" s="73" t="s">
        <v>79</v>
      </c>
      <c r="B213" s="73" t="s">
        <v>156</v>
      </c>
      <c r="C213" s="73" t="s">
        <v>79</v>
      </c>
      <c r="D213" s="73" t="s">
        <v>325</v>
      </c>
      <c r="E213" s="73" t="s">
        <v>326</v>
      </c>
      <c r="F213" s="95"/>
      <c r="G213" s="94"/>
    </row>
    <row r="214" spans="1:7" hidden="1" x14ac:dyDescent="0.2">
      <c r="A214" s="73" t="s">
        <v>94</v>
      </c>
      <c r="B214" s="73" t="s">
        <v>145</v>
      </c>
      <c r="C214" s="73" t="s">
        <v>94</v>
      </c>
      <c r="D214" s="73" t="s">
        <v>373</v>
      </c>
      <c r="E214" s="73" t="s">
        <v>374</v>
      </c>
      <c r="F214" s="95"/>
      <c r="G214" s="94"/>
    </row>
    <row r="215" spans="1:7" x14ac:dyDescent="0.2">
      <c r="A215" s="73" t="s">
        <v>79</v>
      </c>
      <c r="B215" s="73" t="s">
        <v>88</v>
      </c>
      <c r="C215" s="73" t="s">
        <v>79</v>
      </c>
      <c r="D215" s="73" t="s">
        <v>377</v>
      </c>
      <c r="E215" s="73" t="s">
        <v>378</v>
      </c>
      <c r="F215" s="95"/>
      <c r="G215" s="94"/>
    </row>
    <row r="216" spans="1:7" hidden="1" x14ac:dyDescent="0.2">
      <c r="A216" s="73" t="s">
        <v>94</v>
      </c>
      <c r="B216" s="73" t="s">
        <v>145</v>
      </c>
      <c r="C216" s="73" t="s">
        <v>94</v>
      </c>
      <c r="D216" s="73" t="s">
        <v>361</v>
      </c>
      <c r="E216" s="73" t="s">
        <v>362</v>
      </c>
      <c r="F216" s="95"/>
      <c r="G216" s="94"/>
    </row>
    <row r="217" spans="1:7" x14ac:dyDescent="0.2">
      <c r="A217" s="73" t="s">
        <v>79</v>
      </c>
      <c r="B217" s="73" t="s">
        <v>130</v>
      </c>
      <c r="C217" s="73" t="s">
        <v>79</v>
      </c>
      <c r="D217" s="73" t="s">
        <v>467</v>
      </c>
      <c r="E217" s="73" t="s">
        <v>468</v>
      </c>
      <c r="F217" s="95"/>
      <c r="G217" s="94"/>
    </row>
    <row r="218" spans="1:7" hidden="1" x14ac:dyDescent="0.2">
      <c r="A218" s="73" t="s">
        <v>94</v>
      </c>
      <c r="B218" s="73" t="s">
        <v>176</v>
      </c>
      <c r="C218" s="73" t="s">
        <v>94</v>
      </c>
      <c r="D218" s="73" t="s">
        <v>928</v>
      </c>
      <c r="E218" s="73" t="s">
        <v>929</v>
      </c>
      <c r="F218" s="95"/>
      <c r="G218" s="94"/>
    </row>
    <row r="219" spans="1:7" x14ac:dyDescent="0.2">
      <c r="A219" s="73" t="s">
        <v>79</v>
      </c>
      <c r="B219" s="73" t="s">
        <v>88</v>
      </c>
      <c r="C219" s="73" t="s">
        <v>79</v>
      </c>
      <c r="D219" s="73" t="s">
        <v>403</v>
      </c>
      <c r="E219" s="73" t="s">
        <v>404</v>
      </c>
      <c r="F219" s="95"/>
      <c r="G219" s="94"/>
    </row>
    <row r="220" spans="1:7" x14ac:dyDescent="0.2">
      <c r="A220" s="73" t="s">
        <v>79</v>
      </c>
      <c r="B220" s="73" t="s">
        <v>156</v>
      </c>
      <c r="C220" s="73" t="s">
        <v>79</v>
      </c>
      <c r="D220" s="73" t="s">
        <v>784</v>
      </c>
      <c r="E220" s="73" t="s">
        <v>785</v>
      </c>
      <c r="F220" s="95"/>
      <c r="G220" s="94"/>
    </row>
    <row r="221" spans="1:7" x14ac:dyDescent="0.2">
      <c r="A221" s="73" t="s">
        <v>79</v>
      </c>
      <c r="B221" s="73" t="s">
        <v>110</v>
      </c>
      <c r="C221" s="73" t="s">
        <v>79</v>
      </c>
      <c r="D221" s="73" t="s">
        <v>578</v>
      </c>
      <c r="E221" s="73" t="s">
        <v>579</v>
      </c>
      <c r="F221" s="95"/>
      <c r="G221" s="94"/>
    </row>
    <row r="222" spans="1:7" x14ac:dyDescent="0.2">
      <c r="A222" s="73" t="s">
        <v>79</v>
      </c>
      <c r="B222" s="73" t="s">
        <v>156</v>
      </c>
      <c r="C222" s="73" t="s">
        <v>79</v>
      </c>
      <c r="D222" s="73" t="s">
        <v>798</v>
      </c>
      <c r="E222" s="73" t="s">
        <v>799</v>
      </c>
      <c r="F222" s="95"/>
      <c r="G222" s="94"/>
    </row>
    <row r="223" spans="1:7" hidden="1" x14ac:dyDescent="0.2">
      <c r="A223" s="73" t="s">
        <v>94</v>
      </c>
      <c r="B223" s="73" t="s">
        <v>98</v>
      </c>
      <c r="C223" s="73" t="s">
        <v>94</v>
      </c>
      <c r="D223" s="73" t="s">
        <v>930</v>
      </c>
      <c r="E223" s="73" t="s">
        <v>931</v>
      </c>
      <c r="F223" s="95"/>
      <c r="G223" s="94"/>
    </row>
    <row r="224" spans="1:7" x14ac:dyDescent="0.2">
      <c r="A224" s="73" t="s">
        <v>79</v>
      </c>
      <c r="B224" s="73" t="s">
        <v>85</v>
      </c>
      <c r="C224" s="73" t="s">
        <v>79</v>
      </c>
      <c r="D224" s="73" t="s">
        <v>367</v>
      </c>
      <c r="E224" s="73" t="s">
        <v>368</v>
      </c>
      <c r="F224" s="95"/>
      <c r="G224" s="94"/>
    </row>
    <row r="225" spans="1:7" x14ac:dyDescent="0.2">
      <c r="A225" s="73" t="s">
        <v>79</v>
      </c>
      <c r="B225" s="73" t="s">
        <v>156</v>
      </c>
      <c r="C225" s="73" t="s">
        <v>79</v>
      </c>
      <c r="D225" s="73" t="s">
        <v>676</v>
      </c>
      <c r="E225" s="73" t="s">
        <v>677</v>
      </c>
      <c r="F225" s="95"/>
      <c r="G225" s="94"/>
    </row>
    <row r="226" spans="1:7" x14ac:dyDescent="0.2">
      <c r="A226" s="73" t="s">
        <v>79</v>
      </c>
      <c r="B226" s="73" t="s">
        <v>110</v>
      </c>
      <c r="C226" s="73" t="s">
        <v>79</v>
      </c>
      <c r="D226" s="73" t="s">
        <v>496</v>
      </c>
      <c r="E226" s="73" t="s">
        <v>497</v>
      </c>
      <c r="F226" s="95"/>
      <c r="G226" s="94"/>
    </row>
    <row r="227" spans="1:7" x14ac:dyDescent="0.2">
      <c r="A227" s="73" t="s">
        <v>79</v>
      </c>
      <c r="B227" s="73" t="s">
        <v>110</v>
      </c>
      <c r="C227" s="73" t="s">
        <v>79</v>
      </c>
      <c r="D227" s="73" t="s">
        <v>568</v>
      </c>
      <c r="E227" s="73" t="s">
        <v>569</v>
      </c>
      <c r="F227" s="95"/>
      <c r="G227" s="94"/>
    </row>
    <row r="228" spans="1:7" hidden="1" x14ac:dyDescent="0.2">
      <c r="A228" s="73" t="s">
        <v>94</v>
      </c>
      <c r="B228" s="73" t="s">
        <v>176</v>
      </c>
      <c r="C228" s="73" t="s">
        <v>94</v>
      </c>
      <c r="D228" s="73" t="s">
        <v>932</v>
      </c>
      <c r="E228" s="73" t="s">
        <v>933</v>
      </c>
      <c r="F228" s="95"/>
      <c r="G228" s="94"/>
    </row>
    <row r="229" spans="1:7" hidden="1" x14ac:dyDescent="0.2">
      <c r="A229" s="73" t="s">
        <v>94</v>
      </c>
      <c r="B229" s="73" t="s">
        <v>98</v>
      </c>
      <c r="C229" s="73" t="s">
        <v>94</v>
      </c>
      <c r="D229" s="73" t="s">
        <v>934</v>
      </c>
      <c r="E229" s="73" t="s">
        <v>935</v>
      </c>
      <c r="F229" s="95"/>
      <c r="G229" s="94"/>
    </row>
    <row r="230" spans="1:7" hidden="1" x14ac:dyDescent="0.2">
      <c r="A230" s="73" t="s">
        <v>94</v>
      </c>
      <c r="B230" s="73" t="s">
        <v>98</v>
      </c>
      <c r="C230" s="73" t="s">
        <v>94</v>
      </c>
      <c r="D230" s="73" t="s">
        <v>936</v>
      </c>
      <c r="E230" s="73" t="s">
        <v>937</v>
      </c>
      <c r="F230" s="95"/>
      <c r="G230" s="94"/>
    </row>
    <row r="231" spans="1:7" hidden="1" x14ac:dyDescent="0.2">
      <c r="A231" s="73" t="s">
        <v>94</v>
      </c>
      <c r="B231" s="73" t="s">
        <v>176</v>
      </c>
      <c r="C231" s="73" t="s">
        <v>94</v>
      </c>
      <c r="D231" s="73" t="s">
        <v>938</v>
      </c>
      <c r="E231" s="73" t="s">
        <v>939</v>
      </c>
      <c r="F231" s="95"/>
      <c r="G231" s="94"/>
    </row>
    <row r="232" spans="1:7" x14ac:dyDescent="0.2">
      <c r="A232" s="73" t="s">
        <v>79</v>
      </c>
      <c r="B232" s="73" t="s">
        <v>110</v>
      </c>
      <c r="C232" s="73" t="s">
        <v>79</v>
      </c>
      <c r="D232" s="73" t="s">
        <v>441</v>
      </c>
      <c r="E232" s="73" t="s">
        <v>442</v>
      </c>
      <c r="F232" s="95"/>
      <c r="G232" s="94"/>
    </row>
    <row r="233" spans="1:7" hidden="1" x14ac:dyDescent="0.2">
      <c r="A233" s="73" t="s">
        <v>94</v>
      </c>
      <c r="B233" s="73" t="s">
        <v>176</v>
      </c>
      <c r="C233" s="73" t="s">
        <v>94</v>
      </c>
      <c r="D233" s="73" t="s">
        <v>940</v>
      </c>
      <c r="E233" s="73" t="s">
        <v>941</v>
      </c>
      <c r="F233" s="95"/>
      <c r="G233" s="94"/>
    </row>
    <row r="234" spans="1:7" x14ac:dyDescent="0.2">
      <c r="A234" s="73" t="s">
        <v>79</v>
      </c>
      <c r="B234" s="73" t="s">
        <v>91</v>
      </c>
      <c r="C234" s="73" t="s">
        <v>79</v>
      </c>
      <c r="D234" s="73" t="s">
        <v>942</v>
      </c>
      <c r="E234" s="73" t="s">
        <v>943</v>
      </c>
      <c r="F234" s="95"/>
      <c r="G234" s="94"/>
    </row>
    <row r="235" spans="1:7" x14ac:dyDescent="0.2">
      <c r="A235" s="73" t="s">
        <v>79</v>
      </c>
      <c r="B235" s="73" t="s">
        <v>88</v>
      </c>
      <c r="C235" s="73" t="s">
        <v>79</v>
      </c>
      <c r="D235" s="73" t="s">
        <v>944</v>
      </c>
      <c r="E235" s="73" t="s">
        <v>945</v>
      </c>
      <c r="F235" s="95"/>
      <c r="G235" s="94"/>
    </row>
    <row r="236" spans="1:7" x14ac:dyDescent="0.2">
      <c r="A236" s="73" t="s">
        <v>79</v>
      </c>
      <c r="B236" s="73" t="s">
        <v>130</v>
      </c>
      <c r="C236" s="73" t="s">
        <v>79</v>
      </c>
      <c r="D236" s="73" t="s">
        <v>387</v>
      </c>
      <c r="E236" s="73" t="s">
        <v>388</v>
      </c>
      <c r="F236" s="95"/>
      <c r="G236" s="94"/>
    </row>
    <row r="237" spans="1:7" x14ac:dyDescent="0.2">
      <c r="A237" s="73" t="s">
        <v>79</v>
      </c>
      <c r="B237" s="73" t="s">
        <v>130</v>
      </c>
      <c r="C237" s="73" t="s">
        <v>79</v>
      </c>
      <c r="D237" s="73" t="s">
        <v>337</v>
      </c>
      <c r="E237" s="73" t="s">
        <v>338</v>
      </c>
      <c r="F237" s="95"/>
      <c r="G237" s="94"/>
    </row>
    <row r="238" spans="1:7" x14ac:dyDescent="0.2">
      <c r="A238" s="73" t="s">
        <v>79</v>
      </c>
      <c r="B238" s="73" t="s">
        <v>130</v>
      </c>
      <c r="C238" s="73" t="s">
        <v>79</v>
      </c>
      <c r="D238" s="73" t="s">
        <v>435</v>
      </c>
      <c r="E238" s="73" t="s">
        <v>436</v>
      </c>
      <c r="F238" s="95"/>
      <c r="G238" s="94"/>
    </row>
    <row r="239" spans="1:7" hidden="1" x14ac:dyDescent="0.2">
      <c r="A239" s="73" t="s">
        <v>94</v>
      </c>
      <c r="B239" s="73" t="s">
        <v>173</v>
      </c>
      <c r="C239" s="73" t="s">
        <v>94</v>
      </c>
      <c r="D239" s="73" t="s">
        <v>437</v>
      </c>
      <c r="E239" s="73" t="s">
        <v>438</v>
      </c>
      <c r="F239" s="95"/>
      <c r="G239" s="94"/>
    </row>
    <row r="240" spans="1:7" hidden="1" x14ac:dyDescent="0.2">
      <c r="A240" s="73" t="s">
        <v>94</v>
      </c>
      <c r="B240" s="73" t="s">
        <v>98</v>
      </c>
      <c r="C240" s="73" t="s">
        <v>94</v>
      </c>
      <c r="D240" s="73" t="s">
        <v>610</v>
      </c>
      <c r="E240" s="73" t="s">
        <v>611</v>
      </c>
      <c r="F240" s="95"/>
      <c r="G240" s="94"/>
    </row>
    <row r="241" spans="1:7" x14ac:dyDescent="0.2">
      <c r="A241" s="73" t="s">
        <v>79</v>
      </c>
      <c r="B241" s="73" t="s">
        <v>88</v>
      </c>
      <c r="C241" s="73" t="s">
        <v>79</v>
      </c>
      <c r="D241" s="73" t="s">
        <v>353</v>
      </c>
      <c r="E241" s="73" t="s">
        <v>354</v>
      </c>
      <c r="F241" s="95"/>
      <c r="G241" s="94"/>
    </row>
    <row r="242" spans="1:7" x14ac:dyDescent="0.2">
      <c r="A242" s="73" t="s">
        <v>79</v>
      </c>
      <c r="B242" s="73" t="s">
        <v>88</v>
      </c>
      <c r="C242" s="73" t="s">
        <v>79</v>
      </c>
      <c r="D242" s="73" t="s">
        <v>439</v>
      </c>
      <c r="E242" s="73" t="s">
        <v>440</v>
      </c>
      <c r="F242" s="95"/>
      <c r="G242" s="94"/>
    </row>
    <row r="243" spans="1:7" x14ac:dyDescent="0.2">
      <c r="A243" s="73" t="s">
        <v>79</v>
      </c>
      <c r="B243" s="73" t="s">
        <v>156</v>
      </c>
      <c r="C243" s="73" t="s">
        <v>79</v>
      </c>
      <c r="D243" s="73" t="s">
        <v>542</v>
      </c>
      <c r="E243" s="73" t="s">
        <v>543</v>
      </c>
      <c r="F243" s="95"/>
      <c r="G243" s="94"/>
    </row>
    <row r="244" spans="1:7" x14ac:dyDescent="0.2">
      <c r="A244" s="73" t="s">
        <v>79</v>
      </c>
      <c r="B244" s="73" t="s">
        <v>130</v>
      </c>
      <c r="C244" s="73" t="s">
        <v>79</v>
      </c>
      <c r="D244" s="73" t="s">
        <v>331</v>
      </c>
      <c r="E244" s="73" t="s">
        <v>332</v>
      </c>
      <c r="F244" s="95"/>
      <c r="G244" s="94"/>
    </row>
    <row r="245" spans="1:7" x14ac:dyDescent="0.2">
      <c r="A245" s="73" t="s">
        <v>79</v>
      </c>
      <c r="B245" s="73" t="s">
        <v>130</v>
      </c>
      <c r="C245" s="73" t="s">
        <v>79</v>
      </c>
      <c r="D245" s="73" t="s">
        <v>471</v>
      </c>
      <c r="E245" s="73" t="s">
        <v>472</v>
      </c>
      <c r="F245" s="95"/>
      <c r="G245" s="94"/>
    </row>
    <row r="246" spans="1:7" x14ac:dyDescent="0.2">
      <c r="A246" s="73" t="s">
        <v>79</v>
      </c>
      <c r="B246" s="73" t="s">
        <v>88</v>
      </c>
      <c r="C246" s="73" t="s">
        <v>79</v>
      </c>
      <c r="D246" s="73" t="s">
        <v>498</v>
      </c>
      <c r="E246" s="73" t="s">
        <v>499</v>
      </c>
      <c r="F246" s="95"/>
      <c r="G246" s="94"/>
    </row>
    <row r="247" spans="1:7" x14ac:dyDescent="0.2">
      <c r="A247" s="73" t="s">
        <v>79</v>
      </c>
      <c r="B247" s="73" t="s">
        <v>110</v>
      </c>
      <c r="C247" s="73" t="s">
        <v>79</v>
      </c>
      <c r="D247" s="73" t="s">
        <v>457</v>
      </c>
      <c r="E247" s="73" t="s">
        <v>458</v>
      </c>
      <c r="F247" s="95"/>
      <c r="G247" s="94"/>
    </row>
    <row r="248" spans="1:7" x14ac:dyDescent="0.2">
      <c r="A248" s="73" t="s">
        <v>79</v>
      </c>
      <c r="B248" s="73" t="s">
        <v>88</v>
      </c>
      <c r="C248" s="73" t="s">
        <v>79</v>
      </c>
      <c r="D248" s="73" t="s">
        <v>628</v>
      </c>
      <c r="E248" s="73" t="s">
        <v>629</v>
      </c>
      <c r="F248" s="95"/>
      <c r="G248" s="94"/>
    </row>
    <row r="249" spans="1:7" x14ac:dyDescent="0.2">
      <c r="A249" s="73" t="s">
        <v>79</v>
      </c>
      <c r="B249" s="73" t="s">
        <v>127</v>
      </c>
      <c r="C249" s="73" t="s">
        <v>79</v>
      </c>
      <c r="D249" s="73" t="s">
        <v>664</v>
      </c>
      <c r="E249" s="73" t="s">
        <v>665</v>
      </c>
      <c r="F249" s="95"/>
      <c r="G249" s="94"/>
    </row>
    <row r="250" spans="1:7" x14ac:dyDescent="0.2">
      <c r="A250" s="73" t="s">
        <v>79</v>
      </c>
      <c r="B250" s="73" t="s">
        <v>88</v>
      </c>
      <c r="C250" s="73" t="s">
        <v>79</v>
      </c>
      <c r="D250" s="73" t="s">
        <v>750</v>
      </c>
      <c r="E250" s="73" t="s">
        <v>751</v>
      </c>
      <c r="F250" s="95"/>
      <c r="G250" s="94"/>
    </row>
    <row r="251" spans="1:7" x14ac:dyDescent="0.2">
      <c r="A251" s="73" t="s">
        <v>79</v>
      </c>
      <c r="B251" s="73" t="s">
        <v>88</v>
      </c>
      <c r="C251" s="73" t="s">
        <v>79</v>
      </c>
      <c r="D251" s="73" t="s">
        <v>822</v>
      </c>
      <c r="E251" s="73" t="s">
        <v>823</v>
      </c>
      <c r="F251" s="95"/>
      <c r="G251" s="94"/>
    </row>
    <row r="252" spans="1:7" x14ac:dyDescent="0.2">
      <c r="A252" s="73" t="s">
        <v>79</v>
      </c>
      <c r="B252" s="73" t="s">
        <v>88</v>
      </c>
      <c r="C252" s="73" t="s">
        <v>79</v>
      </c>
      <c r="D252" s="73" t="s">
        <v>453</v>
      </c>
      <c r="E252" s="73" t="s">
        <v>454</v>
      </c>
      <c r="F252" s="95"/>
      <c r="G252" s="94"/>
    </row>
    <row r="253" spans="1:7" x14ac:dyDescent="0.2">
      <c r="A253" s="73" t="s">
        <v>79</v>
      </c>
      <c r="B253" s="73" t="s">
        <v>130</v>
      </c>
      <c r="C253" s="73" t="s">
        <v>79</v>
      </c>
      <c r="D253" s="73" t="s">
        <v>502</v>
      </c>
      <c r="E253" s="73" t="s">
        <v>503</v>
      </c>
      <c r="F253" s="95"/>
      <c r="G253" s="94"/>
    </row>
    <row r="254" spans="1:7" x14ac:dyDescent="0.2">
      <c r="A254" s="73" t="s">
        <v>79</v>
      </c>
      <c r="B254" s="73" t="s">
        <v>88</v>
      </c>
      <c r="C254" s="73" t="s">
        <v>79</v>
      </c>
      <c r="D254" s="73" t="s">
        <v>498</v>
      </c>
      <c r="E254" s="73" t="s">
        <v>499</v>
      </c>
      <c r="F254" s="95"/>
      <c r="G254" s="94"/>
    </row>
    <row r="255" spans="1:7" x14ac:dyDescent="0.2">
      <c r="A255" s="73" t="s">
        <v>79</v>
      </c>
      <c r="B255" s="73" t="s">
        <v>130</v>
      </c>
      <c r="C255" s="73" t="s">
        <v>79</v>
      </c>
      <c r="D255" s="73" t="s">
        <v>483</v>
      </c>
      <c r="E255" s="73" t="s">
        <v>484</v>
      </c>
      <c r="F255" s="95"/>
      <c r="G255" s="94"/>
    </row>
    <row r="256" spans="1:7" x14ac:dyDescent="0.2">
      <c r="A256" s="73" t="s">
        <v>79</v>
      </c>
      <c r="B256" s="73" t="s">
        <v>130</v>
      </c>
      <c r="C256" s="73" t="s">
        <v>79</v>
      </c>
      <c r="D256" s="73" t="s">
        <v>562</v>
      </c>
      <c r="E256" s="73" t="s">
        <v>563</v>
      </c>
      <c r="F256" s="95"/>
      <c r="G256" s="94"/>
    </row>
    <row r="257" spans="1:7" x14ac:dyDescent="0.2">
      <c r="A257" s="73" t="s">
        <v>79</v>
      </c>
      <c r="B257" s="73" t="s">
        <v>88</v>
      </c>
      <c r="C257" s="73" t="s">
        <v>79</v>
      </c>
      <c r="D257" s="73" t="s">
        <v>830</v>
      </c>
      <c r="E257" s="73" t="s">
        <v>831</v>
      </c>
      <c r="F257" s="95"/>
      <c r="G257" s="94"/>
    </row>
    <row r="258" spans="1:7" x14ac:dyDescent="0.2">
      <c r="A258" s="73" t="s">
        <v>79</v>
      </c>
      <c r="B258" s="73" t="s">
        <v>110</v>
      </c>
      <c r="C258" s="73" t="s">
        <v>79</v>
      </c>
      <c r="D258" s="73" t="s">
        <v>530</v>
      </c>
      <c r="E258" s="73" t="s">
        <v>531</v>
      </c>
      <c r="F258" s="95"/>
      <c r="G258" s="94"/>
    </row>
    <row r="259" spans="1:7" x14ac:dyDescent="0.2">
      <c r="A259" s="73" t="s">
        <v>79</v>
      </c>
      <c r="B259" s="73" t="s">
        <v>130</v>
      </c>
      <c r="C259" s="73" t="s">
        <v>79</v>
      </c>
      <c r="D259" s="73" t="s">
        <v>429</v>
      </c>
      <c r="E259" s="73" t="s">
        <v>430</v>
      </c>
      <c r="F259" s="95"/>
      <c r="G259" s="94"/>
    </row>
    <row r="260" spans="1:7" x14ac:dyDescent="0.2">
      <c r="A260" s="73" t="s">
        <v>79</v>
      </c>
      <c r="B260" s="73" t="s">
        <v>110</v>
      </c>
      <c r="C260" s="73" t="s">
        <v>79</v>
      </c>
      <c r="D260" s="73" t="s">
        <v>405</v>
      </c>
      <c r="E260" s="73" t="s">
        <v>406</v>
      </c>
      <c r="F260" s="95"/>
      <c r="G260" s="94"/>
    </row>
    <row r="261" spans="1:7" x14ac:dyDescent="0.2">
      <c r="A261" s="73" t="s">
        <v>79</v>
      </c>
      <c r="B261" s="73" t="s">
        <v>296</v>
      </c>
      <c r="C261" s="73" t="s">
        <v>79</v>
      </c>
      <c r="D261" s="73" t="s">
        <v>399</v>
      </c>
      <c r="E261" s="73" t="s">
        <v>400</v>
      </c>
      <c r="F261" s="95"/>
      <c r="G261" s="94"/>
    </row>
    <row r="262" spans="1:7" x14ac:dyDescent="0.2">
      <c r="A262" s="73" t="s">
        <v>79</v>
      </c>
      <c r="B262" s="73" t="s">
        <v>110</v>
      </c>
      <c r="C262" s="73" t="s">
        <v>79</v>
      </c>
      <c r="D262" s="73" t="s">
        <v>708</v>
      </c>
      <c r="E262" s="73" t="s">
        <v>709</v>
      </c>
      <c r="F262" s="95"/>
      <c r="G262" s="94"/>
    </row>
    <row r="263" spans="1:7" x14ac:dyDescent="0.2">
      <c r="A263" s="73" t="s">
        <v>79</v>
      </c>
      <c r="B263" s="73" t="s">
        <v>85</v>
      </c>
      <c r="C263" s="73" t="s">
        <v>79</v>
      </c>
      <c r="D263" s="73" t="s">
        <v>391</v>
      </c>
      <c r="E263" s="73" t="s">
        <v>392</v>
      </c>
      <c r="F263" s="95"/>
      <c r="G263" s="94"/>
    </row>
    <row r="264" spans="1:7" x14ac:dyDescent="0.2">
      <c r="A264" s="73" t="s">
        <v>79</v>
      </c>
      <c r="B264" s="73" t="s">
        <v>85</v>
      </c>
      <c r="C264" s="73" t="s">
        <v>79</v>
      </c>
      <c r="D264" s="73" t="s">
        <v>327</v>
      </c>
      <c r="E264" s="73" t="s">
        <v>328</v>
      </c>
      <c r="F264" s="95"/>
      <c r="G264" s="94"/>
    </row>
    <row r="265" spans="1:7" x14ac:dyDescent="0.2">
      <c r="A265" s="73" t="s">
        <v>79</v>
      </c>
      <c r="B265" s="73" t="s">
        <v>110</v>
      </c>
      <c r="C265" s="73" t="s">
        <v>79</v>
      </c>
      <c r="D265" s="73" t="s">
        <v>580</v>
      </c>
      <c r="E265" s="73" t="s">
        <v>581</v>
      </c>
      <c r="F265" s="95"/>
      <c r="G265" s="94"/>
    </row>
    <row r="266" spans="1:7" x14ac:dyDescent="0.2">
      <c r="A266" s="73" t="s">
        <v>79</v>
      </c>
      <c r="B266" s="73" t="s">
        <v>91</v>
      </c>
      <c r="C266" s="73" t="s">
        <v>79</v>
      </c>
      <c r="D266" s="73" t="s">
        <v>582</v>
      </c>
      <c r="E266" s="73" t="s">
        <v>583</v>
      </c>
      <c r="F266" s="95"/>
      <c r="G266" s="94"/>
    </row>
    <row r="267" spans="1:7" x14ac:dyDescent="0.2">
      <c r="A267" s="73" t="s">
        <v>79</v>
      </c>
      <c r="B267" s="73" t="s">
        <v>88</v>
      </c>
      <c r="C267" s="73" t="s">
        <v>79</v>
      </c>
      <c r="D267" s="73" t="s">
        <v>500</v>
      </c>
      <c r="E267" s="73" t="s">
        <v>501</v>
      </c>
      <c r="F267" s="95"/>
      <c r="G267" s="94"/>
    </row>
    <row r="268" spans="1:7" hidden="1" x14ac:dyDescent="0.2">
      <c r="A268" s="73" t="s">
        <v>94</v>
      </c>
      <c r="B268" s="73" t="s">
        <v>176</v>
      </c>
      <c r="C268" s="73" t="s">
        <v>94</v>
      </c>
      <c r="D268" s="73" t="s">
        <v>946</v>
      </c>
      <c r="E268" s="73" t="s">
        <v>947</v>
      </c>
      <c r="F268" s="95"/>
      <c r="G268" s="94"/>
    </row>
    <row r="269" spans="1:7" x14ac:dyDescent="0.2">
      <c r="A269" s="73" t="s">
        <v>79</v>
      </c>
      <c r="B269" s="73" t="s">
        <v>156</v>
      </c>
      <c r="C269" s="73" t="s">
        <v>79</v>
      </c>
      <c r="D269" s="73" t="s">
        <v>564</v>
      </c>
      <c r="E269" s="73" t="s">
        <v>565</v>
      </c>
      <c r="F269" s="95"/>
      <c r="G269" s="94"/>
    </row>
    <row r="270" spans="1:7" x14ac:dyDescent="0.2">
      <c r="A270" s="73" t="s">
        <v>79</v>
      </c>
      <c r="B270" s="73" t="s">
        <v>296</v>
      </c>
      <c r="C270" s="73" t="s">
        <v>79</v>
      </c>
      <c r="D270" s="73" t="s">
        <v>508</v>
      </c>
      <c r="E270" s="73" t="s">
        <v>509</v>
      </c>
      <c r="F270" s="95"/>
      <c r="G270" s="94"/>
    </row>
    <row r="271" spans="1:7" x14ac:dyDescent="0.2">
      <c r="A271" s="73" t="s">
        <v>79</v>
      </c>
      <c r="B271" s="73" t="s">
        <v>85</v>
      </c>
      <c r="C271" s="73" t="s">
        <v>79</v>
      </c>
      <c r="D271" s="73" t="s">
        <v>518</v>
      </c>
      <c r="E271" s="73" t="s">
        <v>519</v>
      </c>
      <c r="F271" s="95"/>
      <c r="G271" s="94"/>
    </row>
    <row r="272" spans="1:7" x14ac:dyDescent="0.2">
      <c r="A272" s="73" t="s">
        <v>79</v>
      </c>
      <c r="B272" s="73" t="s">
        <v>110</v>
      </c>
      <c r="C272" s="73" t="s">
        <v>79</v>
      </c>
      <c r="D272" s="73" t="s">
        <v>504</v>
      </c>
      <c r="E272" s="73" t="s">
        <v>505</v>
      </c>
      <c r="F272" s="95"/>
      <c r="G272" s="94"/>
    </row>
    <row r="273" spans="1:7" hidden="1" x14ac:dyDescent="0.2">
      <c r="A273" s="73" t="s">
        <v>94</v>
      </c>
      <c r="B273" s="73" t="s">
        <v>145</v>
      </c>
      <c r="C273" s="73" t="s">
        <v>94</v>
      </c>
      <c r="D273" s="73" t="s">
        <v>423</v>
      </c>
      <c r="E273" s="73" t="s">
        <v>424</v>
      </c>
      <c r="F273" s="95"/>
      <c r="G273" s="94"/>
    </row>
    <row r="274" spans="1:7" hidden="1" x14ac:dyDescent="0.2">
      <c r="A274" s="73" t="s">
        <v>94</v>
      </c>
      <c r="B274" s="73" t="s">
        <v>95</v>
      </c>
      <c r="C274" s="73" t="s">
        <v>94</v>
      </c>
      <c r="D274" s="73" t="s">
        <v>948</v>
      </c>
      <c r="E274" s="73" t="s">
        <v>949</v>
      </c>
      <c r="F274" s="95"/>
      <c r="G274" s="94"/>
    </row>
    <row r="275" spans="1:7" hidden="1" x14ac:dyDescent="0.2">
      <c r="A275" s="73" t="s">
        <v>94</v>
      </c>
      <c r="B275" s="73" t="s">
        <v>176</v>
      </c>
      <c r="C275" s="73" t="s">
        <v>94</v>
      </c>
      <c r="D275" s="73" t="s">
        <v>950</v>
      </c>
      <c r="E275" s="73" t="s">
        <v>801</v>
      </c>
      <c r="F275" s="95"/>
      <c r="G275" s="94"/>
    </row>
    <row r="276" spans="1:7" x14ac:dyDescent="0.2">
      <c r="A276" s="73" t="s">
        <v>79</v>
      </c>
      <c r="B276" s="73" t="s">
        <v>130</v>
      </c>
      <c r="C276" s="73" t="s">
        <v>79</v>
      </c>
      <c r="D276" s="73" t="s">
        <v>951</v>
      </c>
      <c r="E276" s="73" t="s">
        <v>952</v>
      </c>
      <c r="F276" s="95"/>
      <c r="G276" s="94"/>
    </row>
    <row r="277" spans="1:7" x14ac:dyDescent="0.2">
      <c r="A277" s="73" t="s">
        <v>79</v>
      </c>
      <c r="B277" s="73" t="s">
        <v>85</v>
      </c>
      <c r="C277" s="73" t="s">
        <v>79</v>
      </c>
      <c r="D277" s="73" t="s">
        <v>417</v>
      </c>
      <c r="E277" s="73" t="s">
        <v>418</v>
      </c>
      <c r="F277" s="95"/>
      <c r="G277" s="94"/>
    </row>
    <row r="278" spans="1:7" x14ac:dyDescent="0.2">
      <c r="A278" s="73" t="s">
        <v>79</v>
      </c>
      <c r="B278" s="73" t="s">
        <v>110</v>
      </c>
      <c r="C278" s="73" t="s">
        <v>79</v>
      </c>
      <c r="D278" s="73" t="s">
        <v>572</v>
      </c>
      <c r="E278" s="73" t="s">
        <v>573</v>
      </c>
      <c r="F278" s="95"/>
      <c r="G278" s="94"/>
    </row>
    <row r="279" spans="1:7" x14ac:dyDescent="0.2">
      <c r="A279" s="73" t="s">
        <v>79</v>
      </c>
      <c r="B279" s="73" t="s">
        <v>110</v>
      </c>
      <c r="C279" s="73" t="s">
        <v>79</v>
      </c>
      <c r="D279" s="73" t="s">
        <v>463</v>
      </c>
      <c r="E279" s="73" t="s">
        <v>464</v>
      </c>
      <c r="F279" s="95"/>
      <c r="G279" s="94"/>
    </row>
    <row r="280" spans="1:7" x14ac:dyDescent="0.2">
      <c r="A280" s="73" t="s">
        <v>79</v>
      </c>
      <c r="B280" s="73" t="s">
        <v>296</v>
      </c>
      <c r="C280" s="73" t="s">
        <v>79</v>
      </c>
      <c r="D280" s="73" t="s">
        <v>397</v>
      </c>
      <c r="E280" s="73" t="s">
        <v>398</v>
      </c>
      <c r="F280" s="95"/>
      <c r="G280" s="94"/>
    </row>
    <row r="281" spans="1:7" x14ac:dyDescent="0.2">
      <c r="A281" s="73" t="s">
        <v>79</v>
      </c>
      <c r="B281" s="73" t="s">
        <v>130</v>
      </c>
      <c r="C281" s="73" t="s">
        <v>79</v>
      </c>
      <c r="D281" s="73" t="s">
        <v>544</v>
      </c>
      <c r="E281" s="73" t="s">
        <v>545</v>
      </c>
      <c r="F281" s="95"/>
      <c r="G281" s="94"/>
    </row>
    <row r="282" spans="1:7" x14ac:dyDescent="0.2">
      <c r="A282" s="73" t="s">
        <v>79</v>
      </c>
      <c r="B282" s="73" t="s">
        <v>105</v>
      </c>
      <c r="C282" s="73" t="s">
        <v>79</v>
      </c>
      <c r="D282" s="73" t="s">
        <v>576</v>
      </c>
      <c r="E282" s="73" t="s">
        <v>577</v>
      </c>
      <c r="F282" s="95"/>
      <c r="G282" s="94"/>
    </row>
    <row r="283" spans="1:7" x14ac:dyDescent="0.2">
      <c r="A283" s="73" t="s">
        <v>79</v>
      </c>
      <c r="B283" s="73" t="s">
        <v>127</v>
      </c>
      <c r="C283" s="73" t="s">
        <v>79</v>
      </c>
      <c r="D283" s="73" t="s">
        <v>512</v>
      </c>
      <c r="E283" s="73" t="s">
        <v>513</v>
      </c>
      <c r="F283" s="95"/>
      <c r="G283" s="94"/>
    </row>
    <row r="284" spans="1:7" x14ac:dyDescent="0.2">
      <c r="A284" s="73" t="s">
        <v>79</v>
      </c>
      <c r="B284" s="73" t="s">
        <v>88</v>
      </c>
      <c r="C284" s="73" t="s">
        <v>79</v>
      </c>
      <c r="D284" s="73" t="s">
        <v>451</v>
      </c>
      <c r="E284" s="73" t="s">
        <v>452</v>
      </c>
      <c r="F284" s="95"/>
      <c r="G284" s="94"/>
    </row>
    <row r="285" spans="1:7" x14ac:dyDescent="0.2">
      <c r="A285" s="73" t="s">
        <v>79</v>
      </c>
      <c r="B285" s="73" t="s">
        <v>105</v>
      </c>
      <c r="C285" s="73" t="s">
        <v>79</v>
      </c>
      <c r="D285" s="73" t="s">
        <v>584</v>
      </c>
      <c r="E285" s="73" t="s">
        <v>585</v>
      </c>
      <c r="F285" s="95"/>
      <c r="G285" s="94"/>
    </row>
    <row r="286" spans="1:7" x14ac:dyDescent="0.2">
      <c r="A286" s="73" t="s">
        <v>79</v>
      </c>
      <c r="B286" s="73" t="s">
        <v>105</v>
      </c>
      <c r="C286" s="73" t="s">
        <v>79</v>
      </c>
      <c r="D286" s="73" t="s">
        <v>742</v>
      </c>
      <c r="E286" s="73" t="s">
        <v>743</v>
      </c>
      <c r="F286" s="95"/>
      <c r="G286" s="94"/>
    </row>
    <row r="287" spans="1:7" hidden="1" x14ac:dyDescent="0.2">
      <c r="A287" s="73" t="s">
        <v>94</v>
      </c>
      <c r="B287" s="73" t="s">
        <v>95</v>
      </c>
      <c r="C287" s="73" t="s">
        <v>94</v>
      </c>
      <c r="D287" s="73" t="s">
        <v>953</v>
      </c>
      <c r="E287" s="73" t="s">
        <v>954</v>
      </c>
      <c r="F287" s="95"/>
      <c r="G287" s="94"/>
    </row>
    <row r="288" spans="1:7" x14ac:dyDescent="0.2">
      <c r="A288" s="73" t="s">
        <v>79</v>
      </c>
      <c r="B288" s="73" t="s">
        <v>156</v>
      </c>
      <c r="C288" s="73" t="s">
        <v>79</v>
      </c>
      <c r="D288" s="73" t="s">
        <v>606</v>
      </c>
      <c r="E288" s="73" t="s">
        <v>607</v>
      </c>
      <c r="F288" s="95"/>
      <c r="G288" s="94"/>
    </row>
    <row r="289" spans="1:7" x14ac:dyDescent="0.2">
      <c r="A289" s="73" t="s">
        <v>79</v>
      </c>
      <c r="B289" s="73" t="s">
        <v>88</v>
      </c>
      <c r="C289" s="73" t="s">
        <v>79</v>
      </c>
      <c r="D289" s="73" t="s">
        <v>570</v>
      </c>
      <c r="E289" s="73" t="s">
        <v>571</v>
      </c>
      <c r="F289" s="95"/>
      <c r="G289" s="94"/>
    </row>
    <row r="290" spans="1:7" x14ac:dyDescent="0.2">
      <c r="A290" s="73" t="s">
        <v>79</v>
      </c>
      <c r="B290" s="73" t="s">
        <v>156</v>
      </c>
      <c r="C290" s="73" t="s">
        <v>79</v>
      </c>
      <c r="D290" s="73" t="s">
        <v>616</v>
      </c>
      <c r="E290" s="73" t="s">
        <v>617</v>
      </c>
      <c r="F290" s="95"/>
      <c r="G290" s="94"/>
    </row>
    <row r="291" spans="1:7" x14ac:dyDescent="0.2">
      <c r="A291" s="73" t="s">
        <v>79</v>
      </c>
      <c r="B291" s="73" t="s">
        <v>91</v>
      </c>
      <c r="C291" s="73" t="s">
        <v>79</v>
      </c>
      <c r="D291" s="73" t="s">
        <v>548</v>
      </c>
      <c r="E291" s="73" t="s">
        <v>549</v>
      </c>
      <c r="F291" s="95"/>
      <c r="G291" s="94"/>
    </row>
    <row r="292" spans="1:7" x14ac:dyDescent="0.2">
      <c r="A292" s="73" t="s">
        <v>79</v>
      </c>
      <c r="B292" s="73" t="s">
        <v>110</v>
      </c>
      <c r="C292" s="73" t="s">
        <v>79</v>
      </c>
      <c r="D292" s="73" t="s">
        <v>550</v>
      </c>
      <c r="E292" s="73" t="s">
        <v>551</v>
      </c>
      <c r="F292" s="95"/>
      <c r="G292" s="94"/>
    </row>
    <row r="293" spans="1:7" x14ac:dyDescent="0.2">
      <c r="A293" s="73" t="s">
        <v>79</v>
      </c>
      <c r="B293" s="73" t="s">
        <v>279</v>
      </c>
      <c r="C293" s="73" t="s">
        <v>79</v>
      </c>
      <c r="D293" s="73" t="s">
        <v>636</v>
      </c>
      <c r="E293" s="73" t="s">
        <v>637</v>
      </c>
      <c r="F293" s="95"/>
      <c r="G293" s="94"/>
    </row>
    <row r="294" spans="1:7" hidden="1" x14ac:dyDescent="0.2">
      <c r="A294" s="73" t="s">
        <v>94</v>
      </c>
      <c r="B294" s="73" t="s">
        <v>145</v>
      </c>
      <c r="C294" s="73" t="s">
        <v>94</v>
      </c>
      <c r="D294" s="73" t="s">
        <v>365</v>
      </c>
      <c r="E294" s="73" t="s">
        <v>366</v>
      </c>
      <c r="F294" s="95"/>
      <c r="G294" s="94"/>
    </row>
    <row r="295" spans="1:7" x14ac:dyDescent="0.2">
      <c r="A295" s="73" t="s">
        <v>79</v>
      </c>
      <c r="B295" s="73" t="s">
        <v>127</v>
      </c>
      <c r="C295" s="73" t="s">
        <v>79</v>
      </c>
      <c r="D295" s="73" t="s">
        <v>510</v>
      </c>
      <c r="E295" s="73" t="s">
        <v>511</v>
      </c>
      <c r="F295" s="95"/>
      <c r="G295" s="94"/>
    </row>
    <row r="296" spans="1:7" x14ac:dyDescent="0.2">
      <c r="A296" s="73" t="s">
        <v>79</v>
      </c>
      <c r="B296" s="73" t="s">
        <v>127</v>
      </c>
      <c r="C296" s="73" t="s">
        <v>79</v>
      </c>
      <c r="D296" s="73" t="s">
        <v>379</v>
      </c>
      <c r="E296" s="73" t="s">
        <v>380</v>
      </c>
      <c r="F296" s="95"/>
      <c r="G296" s="94"/>
    </row>
    <row r="297" spans="1:7" x14ac:dyDescent="0.2">
      <c r="A297" s="73" t="s">
        <v>79</v>
      </c>
      <c r="B297" s="73" t="s">
        <v>91</v>
      </c>
      <c r="C297" s="73" t="s">
        <v>79</v>
      </c>
      <c r="D297" s="73" t="s">
        <v>536</v>
      </c>
      <c r="E297" s="73" t="s">
        <v>537</v>
      </c>
      <c r="F297" s="95"/>
      <c r="G297" s="94"/>
    </row>
    <row r="298" spans="1:7" x14ac:dyDescent="0.2">
      <c r="A298" s="73" t="s">
        <v>79</v>
      </c>
      <c r="B298" s="73" t="s">
        <v>105</v>
      </c>
      <c r="C298" s="73" t="s">
        <v>79</v>
      </c>
      <c r="D298" s="73" t="s">
        <v>341</v>
      </c>
      <c r="E298" s="73" t="s">
        <v>342</v>
      </c>
      <c r="F298" s="95"/>
      <c r="G298" s="94"/>
    </row>
    <row r="299" spans="1:7" x14ac:dyDescent="0.2">
      <c r="A299" s="73" t="s">
        <v>79</v>
      </c>
      <c r="B299" s="73" t="s">
        <v>156</v>
      </c>
      <c r="C299" s="73" t="s">
        <v>79</v>
      </c>
      <c r="D299" s="73" t="s">
        <v>413</v>
      </c>
      <c r="E299" s="73" t="s">
        <v>414</v>
      </c>
      <c r="F299" s="95"/>
      <c r="G299" s="94"/>
    </row>
    <row r="300" spans="1:7" x14ac:dyDescent="0.2">
      <c r="A300" s="73" t="s">
        <v>79</v>
      </c>
      <c r="B300" s="73" t="s">
        <v>156</v>
      </c>
      <c r="C300" s="73" t="s">
        <v>79</v>
      </c>
      <c r="D300" s="73" t="s">
        <v>493</v>
      </c>
      <c r="E300" s="73" t="s">
        <v>494</v>
      </c>
      <c r="F300" s="95"/>
      <c r="G300" s="94"/>
    </row>
    <row r="301" spans="1:7" x14ac:dyDescent="0.2">
      <c r="A301" s="73" t="s">
        <v>79</v>
      </c>
      <c r="B301" s="73" t="s">
        <v>91</v>
      </c>
      <c r="C301" s="73" t="s">
        <v>79</v>
      </c>
      <c r="D301" s="73" t="s">
        <v>538</v>
      </c>
      <c r="E301" s="73" t="s">
        <v>539</v>
      </c>
      <c r="F301" s="95"/>
      <c r="G301" s="94"/>
    </row>
    <row r="302" spans="1:7" x14ac:dyDescent="0.2">
      <c r="A302" s="73" t="s">
        <v>79</v>
      </c>
      <c r="B302" s="73" t="s">
        <v>88</v>
      </c>
      <c r="C302" s="73" t="s">
        <v>79</v>
      </c>
      <c r="D302" s="73" t="s">
        <v>540</v>
      </c>
      <c r="E302" s="73" t="s">
        <v>541</v>
      </c>
      <c r="F302" s="95"/>
      <c r="G302" s="94"/>
    </row>
    <row r="303" spans="1:7" x14ac:dyDescent="0.2">
      <c r="A303" s="73" t="s">
        <v>79</v>
      </c>
      <c r="B303" s="73" t="s">
        <v>105</v>
      </c>
      <c r="C303" s="73" t="s">
        <v>79</v>
      </c>
      <c r="D303" s="73" t="s">
        <v>614</v>
      </c>
      <c r="E303" s="73" t="s">
        <v>615</v>
      </c>
      <c r="F303" s="95"/>
      <c r="G303" s="94"/>
    </row>
    <row r="304" spans="1:7" x14ac:dyDescent="0.2">
      <c r="A304" s="73" t="s">
        <v>79</v>
      </c>
      <c r="B304" s="73" t="s">
        <v>85</v>
      </c>
      <c r="C304" s="73" t="s">
        <v>79</v>
      </c>
      <c r="D304" s="73" t="s">
        <v>393</v>
      </c>
      <c r="E304" s="73" t="s">
        <v>394</v>
      </c>
      <c r="F304" s="95"/>
      <c r="G304" s="94"/>
    </row>
    <row r="305" spans="1:7" x14ac:dyDescent="0.2">
      <c r="A305" s="73" t="s">
        <v>79</v>
      </c>
      <c r="B305" s="73" t="s">
        <v>156</v>
      </c>
      <c r="C305" s="73" t="s">
        <v>79</v>
      </c>
      <c r="D305" s="73" t="s">
        <v>520</v>
      </c>
      <c r="E305" s="73" t="s">
        <v>521</v>
      </c>
      <c r="F305" s="95"/>
      <c r="G305" s="94"/>
    </row>
    <row r="306" spans="1:7" x14ac:dyDescent="0.2">
      <c r="A306" s="73" t="s">
        <v>79</v>
      </c>
      <c r="B306" s="73" t="s">
        <v>156</v>
      </c>
      <c r="C306" s="73" t="s">
        <v>79</v>
      </c>
      <c r="D306" s="73" t="s">
        <v>522</v>
      </c>
      <c r="E306" s="73" t="s">
        <v>523</v>
      </c>
      <c r="F306" s="95"/>
      <c r="G306" s="94"/>
    </row>
    <row r="307" spans="1:7" x14ac:dyDescent="0.2">
      <c r="A307" s="73" t="s">
        <v>79</v>
      </c>
      <c r="B307" s="73" t="s">
        <v>127</v>
      </c>
      <c r="C307" s="73" t="s">
        <v>79</v>
      </c>
      <c r="D307" s="73" t="s">
        <v>427</v>
      </c>
      <c r="E307" s="73" t="s">
        <v>428</v>
      </c>
      <c r="F307" s="95"/>
      <c r="G307" s="94"/>
    </row>
    <row r="308" spans="1:7" x14ac:dyDescent="0.2">
      <c r="A308" s="73" t="s">
        <v>79</v>
      </c>
      <c r="B308" s="73" t="s">
        <v>279</v>
      </c>
      <c r="C308" s="73" t="s">
        <v>79</v>
      </c>
      <c r="D308" s="73" t="s">
        <v>598</v>
      </c>
      <c r="E308" s="73" t="s">
        <v>599</v>
      </c>
      <c r="F308" s="95"/>
      <c r="G308" s="94"/>
    </row>
    <row r="309" spans="1:7" x14ac:dyDescent="0.2">
      <c r="A309" s="73" t="s">
        <v>79</v>
      </c>
      <c r="B309" s="73" t="s">
        <v>105</v>
      </c>
      <c r="C309" s="73" t="s">
        <v>79</v>
      </c>
      <c r="D309" s="73" t="s">
        <v>820</v>
      </c>
      <c r="E309" s="73" t="s">
        <v>821</v>
      </c>
      <c r="F309" s="95"/>
      <c r="G309" s="94"/>
    </row>
    <row r="310" spans="1:7" x14ac:dyDescent="0.2">
      <c r="A310" s="73" t="s">
        <v>79</v>
      </c>
      <c r="B310" s="73" t="s">
        <v>127</v>
      </c>
      <c r="C310" s="73" t="s">
        <v>79</v>
      </c>
      <c r="D310" s="73" t="s">
        <v>479</v>
      </c>
      <c r="E310" s="73" t="s">
        <v>480</v>
      </c>
      <c r="F310" s="95"/>
      <c r="G310" s="94"/>
    </row>
    <row r="311" spans="1:7" x14ac:dyDescent="0.2">
      <c r="A311" s="73" t="s">
        <v>79</v>
      </c>
      <c r="B311" s="73" t="s">
        <v>127</v>
      </c>
      <c r="C311" s="73" t="s">
        <v>79</v>
      </c>
      <c r="D311" s="73" t="s">
        <v>566</v>
      </c>
      <c r="E311" s="73" t="s">
        <v>567</v>
      </c>
      <c r="F311" s="95"/>
      <c r="G311" s="94"/>
    </row>
    <row r="312" spans="1:7" x14ac:dyDescent="0.2">
      <c r="A312" s="73" t="s">
        <v>79</v>
      </c>
      <c r="B312" s="73" t="s">
        <v>105</v>
      </c>
      <c r="C312" s="73" t="s">
        <v>79</v>
      </c>
      <c r="D312" s="73" t="s">
        <v>732</v>
      </c>
      <c r="E312" s="73" t="s">
        <v>733</v>
      </c>
      <c r="F312" s="95"/>
      <c r="G312" s="94"/>
    </row>
    <row r="313" spans="1:7" hidden="1" x14ac:dyDescent="0.2">
      <c r="A313" s="73" t="s">
        <v>94</v>
      </c>
      <c r="B313" s="73" t="s">
        <v>173</v>
      </c>
      <c r="C313" s="73" t="s">
        <v>94</v>
      </c>
      <c r="D313" s="73" t="s">
        <v>868</v>
      </c>
      <c r="E313" s="73" t="s">
        <v>869</v>
      </c>
      <c r="F313" s="95"/>
      <c r="G313" s="94"/>
    </row>
    <row r="314" spans="1:7" hidden="1" x14ac:dyDescent="0.2">
      <c r="A314" s="73" t="s">
        <v>94</v>
      </c>
      <c r="B314" s="73" t="s">
        <v>173</v>
      </c>
      <c r="C314" s="73" t="s">
        <v>94</v>
      </c>
      <c r="D314" s="73" t="s">
        <v>955</v>
      </c>
      <c r="E314" s="73" t="s">
        <v>603</v>
      </c>
      <c r="F314" s="95"/>
      <c r="G314" s="94"/>
    </row>
    <row r="315" spans="1:7" x14ac:dyDescent="0.2">
      <c r="A315" s="73" t="s">
        <v>79</v>
      </c>
      <c r="B315" s="73" t="s">
        <v>91</v>
      </c>
      <c r="C315" s="73" t="s">
        <v>79</v>
      </c>
      <c r="D315" s="73" t="s">
        <v>956</v>
      </c>
      <c r="E315" s="73" t="s">
        <v>957</v>
      </c>
      <c r="F315" s="95"/>
      <c r="G315" s="94"/>
    </row>
    <row r="316" spans="1:7" x14ac:dyDescent="0.2">
      <c r="A316" s="73" t="s">
        <v>79</v>
      </c>
      <c r="B316" s="73" t="s">
        <v>105</v>
      </c>
      <c r="C316" s="73" t="s">
        <v>79</v>
      </c>
      <c r="D316" s="73" t="s">
        <v>495</v>
      </c>
      <c r="E316" s="73" t="s">
        <v>102</v>
      </c>
      <c r="F316" s="95"/>
      <c r="G316" s="94"/>
    </row>
    <row r="317" spans="1:7" x14ac:dyDescent="0.2">
      <c r="A317" s="73" t="s">
        <v>79</v>
      </c>
      <c r="B317" s="73" t="s">
        <v>110</v>
      </c>
      <c r="C317" s="73" t="s">
        <v>79</v>
      </c>
      <c r="D317" s="73" t="s">
        <v>473</v>
      </c>
      <c r="E317" s="73" t="s">
        <v>474</v>
      </c>
      <c r="F317" s="95"/>
      <c r="G317" s="94"/>
    </row>
    <row r="318" spans="1:7" x14ac:dyDescent="0.2">
      <c r="A318" s="73" t="s">
        <v>79</v>
      </c>
      <c r="B318" s="73" t="s">
        <v>105</v>
      </c>
      <c r="C318" s="73" t="s">
        <v>79</v>
      </c>
      <c r="D318" s="73" t="s">
        <v>788</v>
      </c>
      <c r="E318" s="73" t="s">
        <v>789</v>
      </c>
      <c r="F318" s="95"/>
      <c r="G318" s="94"/>
    </row>
    <row r="319" spans="1:7" x14ac:dyDescent="0.2">
      <c r="A319" s="73" t="s">
        <v>79</v>
      </c>
      <c r="B319" s="73" t="s">
        <v>156</v>
      </c>
      <c r="C319" s="73" t="s">
        <v>79</v>
      </c>
      <c r="D319" s="73" t="s">
        <v>794</v>
      </c>
      <c r="E319" s="73" t="s">
        <v>795</v>
      </c>
      <c r="F319" s="95"/>
      <c r="G319" s="94"/>
    </row>
    <row r="320" spans="1:7" x14ac:dyDescent="0.2">
      <c r="A320" s="73" t="s">
        <v>79</v>
      </c>
      <c r="B320" s="73" t="s">
        <v>279</v>
      </c>
      <c r="C320" s="73" t="s">
        <v>79</v>
      </c>
      <c r="D320" s="73" t="s">
        <v>624</v>
      </c>
      <c r="E320" s="73" t="s">
        <v>625</v>
      </c>
      <c r="F320" s="95"/>
      <c r="G320" s="94"/>
    </row>
    <row r="321" spans="1:7" x14ac:dyDescent="0.2">
      <c r="A321" s="73" t="s">
        <v>79</v>
      </c>
      <c r="B321" s="73" t="s">
        <v>156</v>
      </c>
      <c r="C321" s="73" t="s">
        <v>79</v>
      </c>
      <c r="D321" s="73" t="s">
        <v>626</v>
      </c>
      <c r="E321" s="73" t="s">
        <v>627</v>
      </c>
      <c r="F321" s="95"/>
      <c r="G321" s="94"/>
    </row>
    <row r="322" spans="1:7" x14ac:dyDescent="0.2">
      <c r="A322" s="73" t="s">
        <v>79</v>
      </c>
      <c r="B322" s="73" t="s">
        <v>296</v>
      </c>
      <c r="C322" s="73" t="s">
        <v>79</v>
      </c>
      <c r="D322" s="73" t="s">
        <v>524</v>
      </c>
      <c r="E322" s="73" t="s">
        <v>525</v>
      </c>
      <c r="F322" s="95"/>
      <c r="G322" s="94"/>
    </row>
    <row r="323" spans="1:7" x14ac:dyDescent="0.2">
      <c r="A323" s="73" t="s">
        <v>79</v>
      </c>
      <c r="B323" s="73" t="s">
        <v>279</v>
      </c>
      <c r="C323" s="73" t="s">
        <v>79</v>
      </c>
      <c r="D323" s="73" t="s">
        <v>596</v>
      </c>
      <c r="E323" s="73" t="s">
        <v>597</v>
      </c>
      <c r="F323" s="95"/>
      <c r="G323" s="94"/>
    </row>
    <row r="324" spans="1:7" x14ac:dyDescent="0.2">
      <c r="A324" s="73" t="s">
        <v>79</v>
      </c>
      <c r="B324" s="73" t="s">
        <v>127</v>
      </c>
      <c r="C324" s="73" t="s">
        <v>79</v>
      </c>
      <c r="D324" s="73" t="s">
        <v>532</v>
      </c>
      <c r="E324" s="73" t="s">
        <v>533</v>
      </c>
      <c r="F324" s="95"/>
      <c r="G324" s="94"/>
    </row>
    <row r="325" spans="1:7" x14ac:dyDescent="0.2">
      <c r="A325" s="73" t="s">
        <v>79</v>
      </c>
      <c r="B325" s="73" t="s">
        <v>127</v>
      </c>
      <c r="C325" s="73" t="s">
        <v>79</v>
      </c>
      <c r="D325" s="73" t="s">
        <v>604</v>
      </c>
      <c r="E325" s="73" t="s">
        <v>605</v>
      </c>
      <c r="F325" s="95"/>
      <c r="G325" s="94"/>
    </row>
    <row r="326" spans="1:7" x14ac:dyDescent="0.2">
      <c r="A326" s="73" t="s">
        <v>79</v>
      </c>
      <c r="B326" s="73" t="s">
        <v>279</v>
      </c>
      <c r="C326" s="73" t="s">
        <v>79</v>
      </c>
      <c r="D326" s="73" t="s">
        <v>630</v>
      </c>
      <c r="E326" s="73" t="s">
        <v>631</v>
      </c>
      <c r="F326" s="95"/>
      <c r="G326" s="94"/>
    </row>
    <row r="327" spans="1:7" x14ac:dyDescent="0.2">
      <c r="A327" s="73" t="s">
        <v>79</v>
      </c>
      <c r="B327" s="73" t="s">
        <v>279</v>
      </c>
      <c r="C327" s="73" t="s">
        <v>79</v>
      </c>
      <c r="D327" s="73" t="s">
        <v>724</v>
      </c>
      <c r="E327" s="73" t="s">
        <v>725</v>
      </c>
      <c r="F327" s="95"/>
      <c r="G327" s="94"/>
    </row>
    <row r="328" spans="1:7" x14ac:dyDescent="0.2">
      <c r="A328" s="73" t="s">
        <v>79</v>
      </c>
      <c r="B328" s="73" t="s">
        <v>127</v>
      </c>
      <c r="C328" s="73" t="s">
        <v>79</v>
      </c>
      <c r="D328" s="73" t="s">
        <v>556</v>
      </c>
      <c r="E328" s="73" t="s">
        <v>557</v>
      </c>
      <c r="F328" s="95"/>
      <c r="G328" s="94"/>
    </row>
    <row r="329" spans="1:7" x14ac:dyDescent="0.2">
      <c r="A329" s="73" t="s">
        <v>79</v>
      </c>
      <c r="B329" s="73" t="s">
        <v>296</v>
      </c>
      <c r="C329" s="73" t="s">
        <v>79</v>
      </c>
      <c r="D329" s="73" t="s">
        <v>487</v>
      </c>
      <c r="E329" s="73" t="s">
        <v>488</v>
      </c>
      <c r="F329" s="95"/>
      <c r="G329" s="94"/>
    </row>
    <row r="330" spans="1:7" x14ac:dyDescent="0.2">
      <c r="A330" s="73" t="s">
        <v>79</v>
      </c>
      <c r="B330" s="73" t="s">
        <v>156</v>
      </c>
      <c r="C330" s="73" t="s">
        <v>79</v>
      </c>
      <c r="D330" s="73" t="s">
        <v>632</v>
      </c>
      <c r="E330" s="73" t="s">
        <v>633</v>
      </c>
      <c r="F330" s="95"/>
      <c r="G330" s="94"/>
    </row>
    <row r="331" spans="1:7" x14ac:dyDescent="0.2">
      <c r="A331" s="73" t="s">
        <v>79</v>
      </c>
      <c r="B331" s="73" t="s">
        <v>279</v>
      </c>
      <c r="C331" s="73" t="s">
        <v>79</v>
      </c>
      <c r="D331" s="73" t="s">
        <v>800</v>
      </c>
      <c r="E331" s="73" t="s">
        <v>801</v>
      </c>
      <c r="F331" s="95"/>
      <c r="G331" s="94"/>
    </row>
    <row r="332" spans="1:7" x14ac:dyDescent="0.2">
      <c r="A332" s="73" t="s">
        <v>79</v>
      </c>
      <c r="B332" s="73" t="s">
        <v>279</v>
      </c>
      <c r="C332" s="73" t="s">
        <v>79</v>
      </c>
      <c r="D332" s="73" t="s">
        <v>634</v>
      </c>
      <c r="E332" s="73" t="s">
        <v>635</v>
      </c>
      <c r="F332" s="95"/>
      <c r="G332" s="94"/>
    </row>
    <row r="333" spans="1:7" x14ac:dyDescent="0.2">
      <c r="A333" s="73" t="s">
        <v>79</v>
      </c>
      <c r="B333" s="73" t="s">
        <v>279</v>
      </c>
      <c r="C333" s="73" t="s">
        <v>79</v>
      </c>
      <c r="D333" s="73" t="s">
        <v>600</v>
      </c>
      <c r="E333" s="73" t="s">
        <v>601</v>
      </c>
      <c r="F333" s="95"/>
      <c r="G333" s="94"/>
    </row>
    <row r="334" spans="1:7" x14ac:dyDescent="0.2">
      <c r="A334" s="73" t="s">
        <v>79</v>
      </c>
      <c r="B334" s="73" t="s">
        <v>279</v>
      </c>
      <c r="C334" s="73" t="s">
        <v>79</v>
      </c>
      <c r="D334" s="73" t="s">
        <v>592</v>
      </c>
      <c r="E334" s="73" t="s">
        <v>593</v>
      </c>
      <c r="F334" s="95"/>
      <c r="G334" s="94"/>
    </row>
    <row r="335" spans="1:7" x14ac:dyDescent="0.2">
      <c r="A335" s="73" t="s">
        <v>79</v>
      </c>
      <c r="B335" s="73" t="s">
        <v>279</v>
      </c>
      <c r="C335" s="73" t="s">
        <v>79</v>
      </c>
      <c r="D335" s="73" t="s">
        <v>802</v>
      </c>
      <c r="E335" s="73" t="s">
        <v>803</v>
      </c>
      <c r="F335" s="95"/>
      <c r="G335" s="94"/>
    </row>
    <row r="336" spans="1:7" x14ac:dyDescent="0.2">
      <c r="A336" s="73" t="s">
        <v>79</v>
      </c>
      <c r="B336" s="73" t="s">
        <v>279</v>
      </c>
      <c r="C336" s="73" t="s">
        <v>79</v>
      </c>
      <c r="D336" s="73" t="s">
        <v>736</v>
      </c>
      <c r="E336" s="73" t="s">
        <v>737</v>
      </c>
      <c r="F336" s="95"/>
      <c r="G336" s="94"/>
    </row>
    <row r="337" spans="1:7" x14ac:dyDescent="0.2">
      <c r="A337" s="73" t="s">
        <v>79</v>
      </c>
      <c r="B337" s="73" t="s">
        <v>279</v>
      </c>
      <c r="C337" s="73" t="s">
        <v>79</v>
      </c>
      <c r="D337" s="73" t="s">
        <v>638</v>
      </c>
      <c r="E337" s="73" t="s">
        <v>639</v>
      </c>
      <c r="F337" s="95"/>
      <c r="G337" s="94"/>
    </row>
    <row r="338" spans="1:7" x14ac:dyDescent="0.2">
      <c r="A338" s="73" t="s">
        <v>79</v>
      </c>
      <c r="B338" s="73" t="s">
        <v>105</v>
      </c>
      <c r="C338" s="73" t="s">
        <v>79</v>
      </c>
      <c r="D338" s="73" t="s">
        <v>481</v>
      </c>
      <c r="E338" s="73" t="s">
        <v>482</v>
      </c>
      <c r="F338" s="95"/>
      <c r="G338" s="94"/>
    </row>
    <row r="339" spans="1:7" x14ac:dyDescent="0.2">
      <c r="A339" s="73" t="s">
        <v>79</v>
      </c>
      <c r="B339" s="73" t="s">
        <v>130</v>
      </c>
      <c r="C339" s="73" t="s">
        <v>79</v>
      </c>
      <c r="D339" s="73" t="s">
        <v>640</v>
      </c>
      <c r="E339" s="73" t="s">
        <v>641</v>
      </c>
      <c r="F339" s="95"/>
      <c r="G339" s="94"/>
    </row>
    <row r="340" spans="1:7" x14ac:dyDescent="0.2">
      <c r="A340" s="73" t="s">
        <v>79</v>
      </c>
      <c r="B340" s="73" t="s">
        <v>130</v>
      </c>
      <c r="C340" s="73" t="s">
        <v>79</v>
      </c>
      <c r="D340" s="73" t="s">
        <v>528</v>
      </c>
      <c r="E340" s="73" t="s">
        <v>529</v>
      </c>
      <c r="F340" s="95"/>
      <c r="G340" s="94"/>
    </row>
    <row r="341" spans="1:7" x14ac:dyDescent="0.2">
      <c r="A341" s="73" t="s">
        <v>79</v>
      </c>
      <c r="B341" s="73" t="s">
        <v>127</v>
      </c>
      <c r="C341" s="73" t="s">
        <v>79</v>
      </c>
      <c r="D341" s="73" t="s">
        <v>385</v>
      </c>
      <c r="E341" s="73" t="s">
        <v>386</v>
      </c>
      <c r="F341" s="95"/>
      <c r="G341" s="94"/>
    </row>
    <row r="342" spans="1:7" x14ac:dyDescent="0.2">
      <c r="A342" s="73" t="s">
        <v>79</v>
      </c>
      <c r="B342" s="73" t="s">
        <v>88</v>
      </c>
      <c r="C342" s="73" t="s">
        <v>79</v>
      </c>
      <c r="D342" s="73" t="s">
        <v>644</v>
      </c>
      <c r="E342" s="73" t="s">
        <v>645</v>
      </c>
      <c r="F342" s="95"/>
      <c r="G342" s="94"/>
    </row>
    <row r="343" spans="1:7" x14ac:dyDescent="0.2">
      <c r="A343" s="73" t="s">
        <v>79</v>
      </c>
      <c r="B343" s="73" t="s">
        <v>91</v>
      </c>
      <c r="C343" s="73" t="s">
        <v>79</v>
      </c>
      <c r="D343" s="73" t="s">
        <v>558</v>
      </c>
      <c r="E343" s="73" t="s">
        <v>559</v>
      </c>
      <c r="F343" s="95"/>
      <c r="G343" s="94"/>
    </row>
    <row r="344" spans="1:7" x14ac:dyDescent="0.2">
      <c r="A344" s="73" t="s">
        <v>79</v>
      </c>
      <c r="B344" s="73" t="s">
        <v>279</v>
      </c>
      <c r="C344" s="73" t="s">
        <v>79</v>
      </c>
      <c r="D344" s="73" t="s">
        <v>746</v>
      </c>
      <c r="E344" s="73" t="s">
        <v>747</v>
      </c>
      <c r="F344" s="95"/>
      <c r="G344" s="94"/>
    </row>
    <row r="345" spans="1:7" x14ac:dyDescent="0.2">
      <c r="A345" s="73" t="s">
        <v>79</v>
      </c>
      <c r="B345" s="73" t="s">
        <v>110</v>
      </c>
      <c r="C345" s="73" t="s">
        <v>79</v>
      </c>
      <c r="D345" s="73" t="s">
        <v>696</v>
      </c>
      <c r="E345" s="73" t="s">
        <v>697</v>
      </c>
      <c r="F345" s="95"/>
      <c r="G345" s="94"/>
    </row>
    <row r="346" spans="1:7" x14ac:dyDescent="0.2">
      <c r="A346" s="73" t="s">
        <v>79</v>
      </c>
      <c r="B346" s="73" t="s">
        <v>279</v>
      </c>
      <c r="C346" s="73" t="s">
        <v>79</v>
      </c>
      <c r="D346" s="73" t="s">
        <v>602</v>
      </c>
      <c r="E346" s="73" t="s">
        <v>603</v>
      </c>
      <c r="F346" s="95"/>
      <c r="G346" s="94"/>
    </row>
    <row r="347" spans="1:7" x14ac:dyDescent="0.2">
      <c r="A347" s="73" t="s">
        <v>79</v>
      </c>
      <c r="B347" s="73" t="s">
        <v>88</v>
      </c>
      <c r="C347" s="73" t="s">
        <v>79</v>
      </c>
      <c r="D347" s="73" t="s">
        <v>654</v>
      </c>
      <c r="E347" s="73" t="s">
        <v>655</v>
      </c>
      <c r="F347" s="95"/>
      <c r="G347" s="94"/>
    </row>
    <row r="348" spans="1:7" x14ac:dyDescent="0.2">
      <c r="A348" s="73" t="s">
        <v>79</v>
      </c>
      <c r="B348" s="73" t="s">
        <v>88</v>
      </c>
      <c r="C348" s="73" t="s">
        <v>79</v>
      </c>
      <c r="D348" s="73" t="s">
        <v>656</v>
      </c>
      <c r="E348" s="73" t="s">
        <v>657</v>
      </c>
      <c r="F348" s="95"/>
      <c r="G348" s="94"/>
    </row>
    <row r="349" spans="1:7" x14ac:dyDescent="0.2">
      <c r="A349" s="73" t="s">
        <v>79</v>
      </c>
      <c r="B349" s="73" t="s">
        <v>130</v>
      </c>
      <c r="C349" s="73" t="s">
        <v>79</v>
      </c>
      <c r="D349" s="73" t="s">
        <v>658</v>
      </c>
      <c r="E349" s="73" t="s">
        <v>659</v>
      </c>
      <c r="F349" s="95"/>
      <c r="G349" s="94"/>
    </row>
    <row r="350" spans="1:7" x14ac:dyDescent="0.2">
      <c r="A350" s="73" t="s">
        <v>79</v>
      </c>
      <c r="B350" s="73" t="s">
        <v>88</v>
      </c>
      <c r="C350" s="73" t="s">
        <v>79</v>
      </c>
      <c r="D350" s="73" t="s">
        <v>958</v>
      </c>
      <c r="E350" s="73" t="s">
        <v>959</v>
      </c>
      <c r="F350" s="95"/>
      <c r="G350" s="94"/>
    </row>
    <row r="351" spans="1:7" x14ac:dyDescent="0.2">
      <c r="A351" s="73" t="s">
        <v>79</v>
      </c>
      <c r="B351" s="73" t="s">
        <v>130</v>
      </c>
      <c r="C351" s="73" t="s">
        <v>79</v>
      </c>
      <c r="D351" s="73" t="s">
        <v>960</v>
      </c>
      <c r="E351" s="73" t="s">
        <v>961</v>
      </c>
      <c r="F351" s="95"/>
      <c r="G351" s="94"/>
    </row>
    <row r="352" spans="1:7" x14ac:dyDescent="0.2">
      <c r="A352" s="73" t="s">
        <v>79</v>
      </c>
      <c r="B352" s="73" t="s">
        <v>91</v>
      </c>
      <c r="C352" s="73" t="s">
        <v>79</v>
      </c>
      <c r="D352" s="73" t="s">
        <v>962</v>
      </c>
      <c r="E352" s="73" t="s">
        <v>963</v>
      </c>
      <c r="F352" s="95"/>
      <c r="G352" s="94"/>
    </row>
    <row r="353" spans="1:7" x14ac:dyDescent="0.2">
      <c r="A353" s="73" t="s">
        <v>79</v>
      </c>
      <c r="B353" s="73" t="s">
        <v>110</v>
      </c>
      <c r="C353" s="73" t="s">
        <v>79</v>
      </c>
      <c r="D353" s="73" t="s">
        <v>964</v>
      </c>
      <c r="E353" s="73" t="s">
        <v>965</v>
      </c>
      <c r="F353" s="95"/>
      <c r="G353" s="94"/>
    </row>
    <row r="354" spans="1:7" x14ac:dyDescent="0.2">
      <c r="A354" s="73" t="s">
        <v>79</v>
      </c>
      <c r="B354" s="73" t="s">
        <v>130</v>
      </c>
      <c r="C354" s="73" t="s">
        <v>79</v>
      </c>
      <c r="D354" s="73" t="s">
        <v>485</v>
      </c>
      <c r="E354" s="73" t="s">
        <v>486</v>
      </c>
      <c r="F354" s="95"/>
      <c r="G354" s="94"/>
    </row>
    <row r="355" spans="1:7" x14ac:dyDescent="0.2">
      <c r="A355" s="73" t="s">
        <v>79</v>
      </c>
      <c r="B355" s="73" t="s">
        <v>127</v>
      </c>
      <c r="C355" s="73" t="s">
        <v>79</v>
      </c>
      <c r="D355" s="73" t="s">
        <v>678</v>
      </c>
      <c r="E355" s="73" t="s">
        <v>679</v>
      </c>
      <c r="F355" s="95"/>
      <c r="G355" s="94"/>
    </row>
    <row r="356" spans="1:7" hidden="1" x14ac:dyDescent="0.2">
      <c r="A356" s="73" t="s">
        <v>94</v>
      </c>
      <c r="B356" s="73" t="s">
        <v>173</v>
      </c>
      <c r="C356" s="73" t="s">
        <v>94</v>
      </c>
      <c r="D356" s="73" t="s">
        <v>810</v>
      </c>
      <c r="E356" s="73" t="s">
        <v>811</v>
      </c>
      <c r="F356" s="95"/>
      <c r="G356" s="94"/>
    </row>
    <row r="357" spans="1:7" hidden="1" x14ac:dyDescent="0.2">
      <c r="A357" s="73" t="s">
        <v>94</v>
      </c>
      <c r="B357" s="73" t="s">
        <v>173</v>
      </c>
      <c r="C357" s="73" t="s">
        <v>94</v>
      </c>
      <c r="D357" s="73" t="s">
        <v>666</v>
      </c>
      <c r="E357" s="73" t="s">
        <v>667</v>
      </c>
      <c r="F357" s="95"/>
      <c r="G357" s="94"/>
    </row>
    <row r="358" spans="1:7" hidden="1" x14ac:dyDescent="0.2">
      <c r="A358" s="73" t="s">
        <v>94</v>
      </c>
      <c r="B358" s="73" t="s">
        <v>173</v>
      </c>
      <c r="C358" s="73" t="s">
        <v>94</v>
      </c>
      <c r="D358" s="73" t="s">
        <v>870</v>
      </c>
      <c r="E358" s="73" t="s">
        <v>871</v>
      </c>
      <c r="F358" s="95"/>
      <c r="G358" s="94"/>
    </row>
    <row r="359" spans="1:7" x14ac:dyDescent="0.2">
      <c r="A359" s="73" t="s">
        <v>79</v>
      </c>
      <c r="B359" s="73" t="s">
        <v>88</v>
      </c>
      <c r="C359" s="73" t="s">
        <v>79</v>
      </c>
      <c r="D359" s="73" t="s">
        <v>966</v>
      </c>
      <c r="E359" s="73" t="s">
        <v>967</v>
      </c>
      <c r="F359" s="95"/>
      <c r="G359" s="94"/>
    </row>
    <row r="360" spans="1:7" x14ac:dyDescent="0.2">
      <c r="A360" s="73" t="s">
        <v>79</v>
      </c>
      <c r="B360" s="73" t="s">
        <v>279</v>
      </c>
      <c r="C360" s="73" t="s">
        <v>79</v>
      </c>
      <c r="D360" s="73" t="s">
        <v>968</v>
      </c>
      <c r="E360" s="73" t="s">
        <v>969</v>
      </c>
      <c r="F360" s="95"/>
      <c r="G360" s="94"/>
    </row>
    <row r="361" spans="1:7" x14ac:dyDescent="0.2">
      <c r="A361" s="73" t="s">
        <v>79</v>
      </c>
      <c r="B361" s="73" t="s">
        <v>279</v>
      </c>
      <c r="C361" s="73" t="s">
        <v>79</v>
      </c>
      <c r="D361" s="73" t="s">
        <v>970</v>
      </c>
      <c r="E361" s="73" t="s">
        <v>971</v>
      </c>
      <c r="F361" s="95"/>
      <c r="G361" s="94"/>
    </row>
    <row r="362" spans="1:7" hidden="1" x14ac:dyDescent="0.2">
      <c r="A362" s="73" t="s">
        <v>94</v>
      </c>
      <c r="B362" s="73" t="s">
        <v>173</v>
      </c>
      <c r="C362" s="73" t="s">
        <v>94</v>
      </c>
      <c r="D362" s="73" t="s">
        <v>780</v>
      </c>
      <c r="E362" s="73" t="s">
        <v>781</v>
      </c>
      <c r="F362" s="95"/>
      <c r="G362" s="94"/>
    </row>
    <row r="363" spans="1:7" hidden="1" x14ac:dyDescent="0.2">
      <c r="A363" s="73" t="s">
        <v>94</v>
      </c>
      <c r="B363" s="73" t="s">
        <v>98</v>
      </c>
      <c r="C363" s="73" t="s">
        <v>94</v>
      </c>
      <c r="D363" s="73" t="s">
        <v>620</v>
      </c>
      <c r="E363" s="73" t="s">
        <v>621</v>
      </c>
      <c r="F363" s="95"/>
      <c r="G363" s="94"/>
    </row>
    <row r="364" spans="1:7" x14ac:dyDescent="0.2">
      <c r="A364" s="73" t="s">
        <v>79</v>
      </c>
      <c r="B364" s="73" t="s">
        <v>127</v>
      </c>
      <c r="C364" s="73" t="s">
        <v>79</v>
      </c>
      <c r="D364" s="73" t="s">
        <v>722</v>
      </c>
      <c r="E364" s="73" t="s">
        <v>723</v>
      </c>
      <c r="F364" s="95"/>
      <c r="G364" s="94"/>
    </row>
    <row r="365" spans="1:7" x14ac:dyDescent="0.2">
      <c r="A365" s="73" t="s">
        <v>79</v>
      </c>
      <c r="B365" s="73" t="s">
        <v>130</v>
      </c>
      <c r="C365" s="73" t="s">
        <v>79</v>
      </c>
      <c r="D365" s="73" t="s">
        <v>477</v>
      </c>
      <c r="E365" s="73" t="s">
        <v>478</v>
      </c>
      <c r="F365" s="95"/>
      <c r="G365" s="94"/>
    </row>
    <row r="366" spans="1:7" hidden="1" x14ac:dyDescent="0.2">
      <c r="A366" s="73" t="s">
        <v>94</v>
      </c>
      <c r="B366" s="73" t="s">
        <v>95</v>
      </c>
      <c r="C366" s="73" t="s">
        <v>94</v>
      </c>
      <c r="D366" s="73" t="s">
        <v>680</v>
      </c>
      <c r="E366" s="73" t="s">
        <v>681</v>
      </c>
      <c r="F366" s="95"/>
      <c r="G366" s="94"/>
    </row>
    <row r="367" spans="1:7" x14ac:dyDescent="0.2">
      <c r="A367" s="73" t="s">
        <v>79</v>
      </c>
      <c r="B367" s="73" t="s">
        <v>127</v>
      </c>
      <c r="C367" s="73" t="s">
        <v>79</v>
      </c>
      <c r="D367" s="73" t="s">
        <v>594</v>
      </c>
      <c r="E367" s="73" t="s">
        <v>595</v>
      </c>
      <c r="F367" s="95"/>
      <c r="G367" s="94"/>
    </row>
    <row r="368" spans="1:7" hidden="1" x14ac:dyDescent="0.2">
      <c r="A368" s="73" t="s">
        <v>94</v>
      </c>
      <c r="B368" s="73" t="s">
        <v>173</v>
      </c>
      <c r="C368" s="73" t="s">
        <v>94</v>
      </c>
      <c r="D368" s="73" t="s">
        <v>818</v>
      </c>
      <c r="E368" s="73" t="s">
        <v>819</v>
      </c>
      <c r="F368" s="95"/>
      <c r="G368" s="94"/>
    </row>
    <row r="369" spans="1:7" x14ac:dyDescent="0.2">
      <c r="A369" s="73" t="s">
        <v>79</v>
      </c>
      <c r="B369" s="73" t="s">
        <v>127</v>
      </c>
      <c r="C369" s="73" t="s">
        <v>79</v>
      </c>
      <c r="D369" s="73" t="s">
        <v>506</v>
      </c>
      <c r="E369" s="73" t="s">
        <v>507</v>
      </c>
      <c r="F369" s="95"/>
      <c r="G369" s="94"/>
    </row>
    <row r="370" spans="1:7" x14ac:dyDescent="0.2">
      <c r="A370" s="73" t="s">
        <v>79</v>
      </c>
      <c r="B370" s="73" t="s">
        <v>127</v>
      </c>
      <c r="C370" s="73" t="s">
        <v>79</v>
      </c>
      <c r="D370" s="73" t="s">
        <v>748</v>
      </c>
      <c r="E370" s="73" t="s">
        <v>749</v>
      </c>
      <c r="F370" s="95"/>
      <c r="G370" s="94"/>
    </row>
    <row r="371" spans="1:7" x14ac:dyDescent="0.2">
      <c r="A371" s="73" t="s">
        <v>79</v>
      </c>
      <c r="B371" s="73" t="s">
        <v>88</v>
      </c>
      <c r="C371" s="73" t="s">
        <v>79</v>
      </c>
      <c r="D371" s="73" t="s">
        <v>730</v>
      </c>
      <c r="E371" s="73" t="s">
        <v>731</v>
      </c>
      <c r="F371" s="95"/>
      <c r="G371" s="94"/>
    </row>
    <row r="372" spans="1:7" x14ac:dyDescent="0.2">
      <c r="A372" s="73" t="s">
        <v>79</v>
      </c>
      <c r="B372" s="73" t="s">
        <v>88</v>
      </c>
      <c r="C372" s="73" t="s">
        <v>79</v>
      </c>
      <c r="D372" s="73" t="s">
        <v>706</v>
      </c>
      <c r="E372" s="73" t="s">
        <v>707</v>
      </c>
      <c r="F372" s="95"/>
      <c r="G372" s="94"/>
    </row>
    <row r="373" spans="1:7" hidden="1" x14ac:dyDescent="0.2">
      <c r="A373" s="73" t="s">
        <v>94</v>
      </c>
      <c r="B373" s="73" t="s">
        <v>173</v>
      </c>
      <c r="C373" s="73" t="s">
        <v>94</v>
      </c>
      <c r="D373" s="73" t="s">
        <v>660</v>
      </c>
      <c r="E373" s="73" t="s">
        <v>661</v>
      </c>
      <c r="F373" s="95"/>
      <c r="G373" s="94"/>
    </row>
    <row r="374" spans="1:7" x14ac:dyDescent="0.2">
      <c r="A374" s="73" t="s">
        <v>79</v>
      </c>
      <c r="B374" s="73" t="s">
        <v>279</v>
      </c>
      <c r="C374" s="73" t="s">
        <v>79</v>
      </c>
      <c r="D374" s="73" t="s">
        <v>972</v>
      </c>
      <c r="E374" s="73" t="s">
        <v>973</v>
      </c>
      <c r="F374" s="95"/>
      <c r="G374" s="94"/>
    </row>
    <row r="375" spans="1:7" x14ac:dyDescent="0.2">
      <c r="A375" s="73" t="s">
        <v>79</v>
      </c>
      <c r="B375" s="73" t="s">
        <v>127</v>
      </c>
      <c r="C375" s="73" t="s">
        <v>79</v>
      </c>
      <c r="D375" s="73" t="s">
        <v>974</v>
      </c>
      <c r="E375" s="73" t="s">
        <v>975</v>
      </c>
      <c r="F375" s="95"/>
      <c r="G375" s="94"/>
    </row>
    <row r="376" spans="1:7" x14ac:dyDescent="0.2">
      <c r="A376" s="73" t="s">
        <v>79</v>
      </c>
      <c r="B376" s="73" t="s">
        <v>91</v>
      </c>
      <c r="C376" s="73" t="s">
        <v>79</v>
      </c>
      <c r="D376" s="73" t="s">
        <v>976</v>
      </c>
      <c r="E376" s="73" t="s">
        <v>977</v>
      </c>
      <c r="F376" s="95"/>
      <c r="G376" s="94"/>
    </row>
    <row r="377" spans="1:7" x14ac:dyDescent="0.2">
      <c r="A377" s="73" t="s">
        <v>79</v>
      </c>
      <c r="B377" s="73" t="s">
        <v>279</v>
      </c>
      <c r="C377" s="73" t="s">
        <v>79</v>
      </c>
      <c r="D377" s="73" t="s">
        <v>978</v>
      </c>
      <c r="E377" s="73" t="s">
        <v>979</v>
      </c>
      <c r="F377" s="95"/>
      <c r="G377" s="94"/>
    </row>
    <row r="378" spans="1:7" x14ac:dyDescent="0.2">
      <c r="A378" s="73" t="s">
        <v>79</v>
      </c>
      <c r="B378" s="73" t="s">
        <v>127</v>
      </c>
      <c r="C378" s="73" t="s">
        <v>79</v>
      </c>
      <c r="D378" s="73" t="s">
        <v>734</v>
      </c>
      <c r="E378" s="73" t="s">
        <v>735</v>
      </c>
      <c r="F378" s="95"/>
      <c r="G378" s="94"/>
    </row>
    <row r="379" spans="1:7" x14ac:dyDescent="0.2">
      <c r="A379" s="73" t="s">
        <v>79</v>
      </c>
      <c r="B379" s="73" t="s">
        <v>127</v>
      </c>
      <c r="C379" s="73" t="s">
        <v>79</v>
      </c>
      <c r="D379" s="73" t="s">
        <v>738</v>
      </c>
      <c r="E379" s="73" t="s">
        <v>739</v>
      </c>
      <c r="F379" s="95"/>
      <c r="G379" s="94"/>
    </row>
    <row r="380" spans="1:7" x14ac:dyDescent="0.2">
      <c r="A380" s="73" t="s">
        <v>79</v>
      </c>
      <c r="B380" s="73" t="s">
        <v>127</v>
      </c>
      <c r="C380" s="73" t="s">
        <v>79</v>
      </c>
      <c r="D380" s="73" t="s">
        <v>686</v>
      </c>
      <c r="E380" s="73" t="s">
        <v>687</v>
      </c>
      <c r="F380" s="95"/>
      <c r="G380" s="94"/>
    </row>
    <row r="381" spans="1:7" x14ac:dyDescent="0.2">
      <c r="A381" s="73" t="s">
        <v>79</v>
      </c>
      <c r="B381" s="73" t="s">
        <v>91</v>
      </c>
      <c r="C381" s="73" t="s">
        <v>79</v>
      </c>
      <c r="D381" s="73" t="s">
        <v>740</v>
      </c>
      <c r="E381" s="73" t="s">
        <v>741</v>
      </c>
      <c r="F381" s="95"/>
      <c r="G381" s="94"/>
    </row>
    <row r="382" spans="1:7" hidden="1" x14ac:dyDescent="0.2">
      <c r="A382" s="73" t="s">
        <v>94</v>
      </c>
      <c r="B382" s="73" t="s">
        <v>173</v>
      </c>
      <c r="C382" s="73" t="s">
        <v>94</v>
      </c>
      <c r="D382" s="73" t="s">
        <v>814</v>
      </c>
      <c r="E382" s="73" t="s">
        <v>815</v>
      </c>
      <c r="F382" s="95"/>
      <c r="G382" s="94"/>
    </row>
    <row r="383" spans="1:7" hidden="1" x14ac:dyDescent="0.2">
      <c r="A383" s="73" t="s">
        <v>94</v>
      </c>
      <c r="B383" s="73" t="s">
        <v>173</v>
      </c>
      <c r="C383" s="73" t="s">
        <v>94</v>
      </c>
      <c r="D383" s="73" t="s">
        <v>692</v>
      </c>
      <c r="E383" s="73" t="s">
        <v>693</v>
      </c>
      <c r="F383" s="95"/>
      <c r="G383" s="94"/>
    </row>
    <row r="384" spans="1:7" x14ac:dyDescent="0.2">
      <c r="A384" s="73" t="s">
        <v>79</v>
      </c>
      <c r="B384" s="73" t="s">
        <v>127</v>
      </c>
      <c r="C384" s="73" t="s">
        <v>79</v>
      </c>
      <c r="D384" s="73" t="s">
        <v>586</v>
      </c>
      <c r="E384" s="73" t="s">
        <v>587</v>
      </c>
      <c r="F384" s="95"/>
      <c r="G384" s="94"/>
    </row>
    <row r="385" spans="1:7" x14ac:dyDescent="0.2">
      <c r="A385" s="73" t="s">
        <v>79</v>
      </c>
      <c r="B385" s="73" t="s">
        <v>88</v>
      </c>
      <c r="C385" s="73" t="s">
        <v>79</v>
      </c>
      <c r="D385" s="73" t="s">
        <v>726</v>
      </c>
      <c r="E385" s="73" t="s">
        <v>727</v>
      </c>
      <c r="F385" s="95"/>
      <c r="G385" s="94"/>
    </row>
    <row r="386" spans="1:7" x14ac:dyDescent="0.2">
      <c r="A386" s="73" t="s">
        <v>79</v>
      </c>
      <c r="B386" s="73" t="s">
        <v>91</v>
      </c>
      <c r="C386" s="73" t="s">
        <v>79</v>
      </c>
      <c r="D386" s="73" t="s">
        <v>670</v>
      </c>
      <c r="E386" s="73" t="s">
        <v>671</v>
      </c>
      <c r="F386" s="95"/>
      <c r="G386" s="94"/>
    </row>
    <row r="387" spans="1:7" x14ac:dyDescent="0.2">
      <c r="A387" s="73" t="s">
        <v>79</v>
      </c>
      <c r="B387" s="73" t="s">
        <v>279</v>
      </c>
      <c r="C387" s="73" t="s">
        <v>79</v>
      </c>
      <c r="D387" s="73" t="s">
        <v>652</v>
      </c>
      <c r="E387" s="73" t="s">
        <v>653</v>
      </c>
      <c r="F387" s="95"/>
      <c r="G387" s="94"/>
    </row>
    <row r="388" spans="1:7" x14ac:dyDescent="0.2">
      <c r="A388" s="73" t="s">
        <v>79</v>
      </c>
      <c r="B388" s="73" t="s">
        <v>127</v>
      </c>
      <c r="C388" s="73" t="s">
        <v>79</v>
      </c>
      <c r="D388" s="73" t="s">
        <v>674</v>
      </c>
      <c r="E388" s="73" t="s">
        <v>675</v>
      </c>
      <c r="F388" s="95"/>
      <c r="G388" s="94"/>
    </row>
    <row r="389" spans="1:7" x14ac:dyDescent="0.2">
      <c r="A389" s="73" t="s">
        <v>79</v>
      </c>
      <c r="B389" s="73" t="s">
        <v>127</v>
      </c>
      <c r="C389" s="73" t="s">
        <v>79</v>
      </c>
      <c r="D389" s="73" t="s">
        <v>702</v>
      </c>
      <c r="E389" s="73" t="s">
        <v>703</v>
      </c>
      <c r="F389" s="95"/>
      <c r="G389" s="94"/>
    </row>
    <row r="390" spans="1:7" x14ac:dyDescent="0.2">
      <c r="A390" s="73" t="s">
        <v>79</v>
      </c>
      <c r="B390" s="73" t="s">
        <v>91</v>
      </c>
      <c r="C390" s="73" t="s">
        <v>79</v>
      </c>
      <c r="D390" s="73" t="s">
        <v>828</v>
      </c>
      <c r="E390" s="73" t="s">
        <v>829</v>
      </c>
      <c r="F390" s="95"/>
      <c r="G390" s="94"/>
    </row>
    <row r="391" spans="1:7" x14ac:dyDescent="0.2">
      <c r="A391" s="73" t="s">
        <v>79</v>
      </c>
      <c r="B391" s="73" t="s">
        <v>127</v>
      </c>
      <c r="C391" s="73" t="s">
        <v>79</v>
      </c>
      <c r="D391" s="73" t="s">
        <v>832</v>
      </c>
      <c r="E391" s="73" t="s">
        <v>833</v>
      </c>
      <c r="F391" s="95"/>
      <c r="G391" s="94"/>
    </row>
    <row r="392" spans="1:7" hidden="1" x14ac:dyDescent="0.2">
      <c r="A392" s="73" t="s">
        <v>94</v>
      </c>
      <c r="B392" s="73" t="s">
        <v>173</v>
      </c>
      <c r="C392" s="73" t="s">
        <v>94</v>
      </c>
      <c r="D392" s="73" t="s">
        <v>980</v>
      </c>
      <c r="E392" s="73" t="s">
        <v>981</v>
      </c>
      <c r="F392" s="95"/>
      <c r="G392" s="94"/>
    </row>
    <row r="393" spans="1:7" hidden="1" x14ac:dyDescent="0.2">
      <c r="A393" s="73" t="s">
        <v>94</v>
      </c>
      <c r="B393" s="73" t="s">
        <v>176</v>
      </c>
      <c r="C393" s="73" t="s">
        <v>94</v>
      </c>
      <c r="D393" s="73" t="s">
        <v>982</v>
      </c>
      <c r="E393" s="73" t="s">
        <v>983</v>
      </c>
      <c r="F393" s="95"/>
      <c r="G393" s="94"/>
    </row>
    <row r="394" spans="1:7" hidden="1" x14ac:dyDescent="0.2">
      <c r="A394" s="73" t="s">
        <v>94</v>
      </c>
      <c r="B394" s="73" t="s">
        <v>173</v>
      </c>
      <c r="C394" s="73" t="s">
        <v>94</v>
      </c>
      <c r="D394" s="73" t="s">
        <v>984</v>
      </c>
      <c r="E394" s="73" t="s">
        <v>985</v>
      </c>
      <c r="F394" s="95"/>
      <c r="G394" s="94"/>
    </row>
    <row r="395" spans="1:7" hidden="1" x14ac:dyDescent="0.2">
      <c r="A395" s="73" t="s">
        <v>94</v>
      </c>
      <c r="B395" s="73" t="s">
        <v>176</v>
      </c>
      <c r="C395" s="73" t="s">
        <v>94</v>
      </c>
      <c r="D395" s="73" t="s">
        <v>986</v>
      </c>
      <c r="E395" s="73" t="s">
        <v>987</v>
      </c>
      <c r="F395" s="95"/>
      <c r="G395" s="94"/>
    </row>
    <row r="396" spans="1:7" hidden="1" x14ac:dyDescent="0.2">
      <c r="A396" s="73" t="s">
        <v>94</v>
      </c>
      <c r="B396" s="73" t="s">
        <v>95</v>
      </c>
      <c r="C396" s="73" t="s">
        <v>94</v>
      </c>
      <c r="D396" s="73" t="s">
        <v>988</v>
      </c>
      <c r="E396" s="73" t="s">
        <v>989</v>
      </c>
      <c r="F396" s="95"/>
      <c r="G396" s="94"/>
    </row>
    <row r="397" spans="1:7" hidden="1" x14ac:dyDescent="0.2">
      <c r="A397" s="73" t="s">
        <v>94</v>
      </c>
      <c r="B397" s="73" t="s">
        <v>176</v>
      </c>
      <c r="C397" s="73" t="s">
        <v>94</v>
      </c>
      <c r="D397" s="73" t="s">
        <v>990</v>
      </c>
      <c r="E397" s="73" t="s">
        <v>991</v>
      </c>
      <c r="F397" s="95"/>
      <c r="G397" s="94"/>
    </row>
    <row r="398" spans="1:7" hidden="1" x14ac:dyDescent="0.2">
      <c r="A398" s="73" t="s">
        <v>94</v>
      </c>
      <c r="B398" s="73" t="s">
        <v>176</v>
      </c>
      <c r="C398" s="73" t="s">
        <v>94</v>
      </c>
      <c r="D398" s="73" t="s">
        <v>992</v>
      </c>
      <c r="E398" s="73" t="s">
        <v>993</v>
      </c>
      <c r="F398" s="95"/>
      <c r="G398" s="94"/>
    </row>
    <row r="399" spans="1:7" hidden="1" x14ac:dyDescent="0.2">
      <c r="A399" s="73" t="s">
        <v>94</v>
      </c>
      <c r="B399" s="73" t="s">
        <v>176</v>
      </c>
      <c r="C399" s="73" t="s">
        <v>94</v>
      </c>
      <c r="D399" s="73" t="s">
        <v>994</v>
      </c>
      <c r="E399" s="73" t="s">
        <v>995</v>
      </c>
      <c r="F399" s="95"/>
      <c r="G399" s="94"/>
    </row>
    <row r="400" spans="1:7" x14ac:dyDescent="0.2">
      <c r="A400" s="73" t="s">
        <v>79</v>
      </c>
      <c r="B400" s="73" t="s">
        <v>130</v>
      </c>
      <c r="C400" s="73" t="s">
        <v>79</v>
      </c>
      <c r="D400" s="73" t="s">
        <v>996</v>
      </c>
      <c r="E400" s="73" t="s">
        <v>997</v>
      </c>
      <c r="F400" s="95"/>
      <c r="G400" s="94"/>
    </row>
    <row r="401" spans="1:7" x14ac:dyDescent="0.2">
      <c r="A401" s="73" t="s">
        <v>79</v>
      </c>
      <c r="B401" s="73" t="s">
        <v>130</v>
      </c>
      <c r="C401" s="73" t="s">
        <v>79</v>
      </c>
      <c r="D401" s="73" t="s">
        <v>998</v>
      </c>
      <c r="E401" s="73" t="s">
        <v>999</v>
      </c>
      <c r="F401" s="95"/>
      <c r="G401" s="94"/>
    </row>
    <row r="402" spans="1:7" x14ac:dyDescent="0.2">
      <c r="A402" s="73" t="s">
        <v>79</v>
      </c>
      <c r="B402" s="73" t="s">
        <v>130</v>
      </c>
      <c r="C402" s="73" t="s">
        <v>79</v>
      </c>
      <c r="D402" s="73" t="s">
        <v>1000</v>
      </c>
      <c r="E402" s="73" t="s">
        <v>1001</v>
      </c>
      <c r="F402" s="95"/>
      <c r="G402" s="94"/>
    </row>
    <row r="403" spans="1:7" hidden="1" x14ac:dyDescent="0.2">
      <c r="A403" s="73" t="s">
        <v>94</v>
      </c>
      <c r="B403" s="73" t="s">
        <v>145</v>
      </c>
      <c r="C403" s="73" t="s">
        <v>94</v>
      </c>
      <c r="D403" s="73" t="s">
        <v>1002</v>
      </c>
      <c r="E403" s="73" t="s">
        <v>1003</v>
      </c>
      <c r="F403" s="95"/>
      <c r="G403" s="94"/>
    </row>
    <row r="404" spans="1:7" hidden="1" x14ac:dyDescent="0.2">
      <c r="A404" s="73" t="s">
        <v>94</v>
      </c>
      <c r="B404" s="73" t="s">
        <v>145</v>
      </c>
      <c r="C404" s="73" t="s">
        <v>94</v>
      </c>
      <c r="D404" s="73" t="s">
        <v>1004</v>
      </c>
      <c r="E404" s="73" t="s">
        <v>1005</v>
      </c>
      <c r="F404" s="95"/>
      <c r="G404" s="94"/>
    </row>
    <row r="405" spans="1:7" hidden="1" x14ac:dyDescent="0.2">
      <c r="A405" s="73" t="s">
        <v>94</v>
      </c>
      <c r="B405" s="73" t="s">
        <v>95</v>
      </c>
      <c r="C405" s="73" t="s">
        <v>94</v>
      </c>
      <c r="D405" s="73" t="s">
        <v>774</v>
      </c>
      <c r="E405" s="73" t="s">
        <v>775</v>
      </c>
      <c r="F405" s="95"/>
      <c r="G405" s="94"/>
    </row>
    <row r="406" spans="1:7" hidden="1" x14ac:dyDescent="0.2">
      <c r="A406" s="73" t="s">
        <v>94</v>
      </c>
      <c r="B406" s="73" t="s">
        <v>95</v>
      </c>
      <c r="C406" s="73" t="s">
        <v>94</v>
      </c>
      <c r="D406" s="73" t="s">
        <v>203</v>
      </c>
      <c r="E406" s="73" t="s">
        <v>204</v>
      </c>
      <c r="F406" s="95"/>
      <c r="G406" s="94"/>
    </row>
    <row r="407" spans="1:7" hidden="1" x14ac:dyDescent="0.2">
      <c r="A407" s="73" t="s">
        <v>94</v>
      </c>
      <c r="B407" s="73" t="s">
        <v>95</v>
      </c>
      <c r="C407" s="73" t="s">
        <v>94</v>
      </c>
      <c r="D407" s="73" t="s">
        <v>431</v>
      </c>
      <c r="E407" s="73" t="s">
        <v>432</v>
      </c>
      <c r="F407" s="95"/>
      <c r="G407" s="94"/>
    </row>
    <row r="408" spans="1:7" hidden="1" x14ac:dyDescent="0.2">
      <c r="A408" s="73" t="s">
        <v>94</v>
      </c>
      <c r="B408" s="73" t="s">
        <v>173</v>
      </c>
      <c r="C408" s="73" t="s">
        <v>94</v>
      </c>
      <c r="D408" s="73" t="s">
        <v>608</v>
      </c>
      <c r="E408" s="73" t="s">
        <v>609</v>
      </c>
      <c r="F408" s="95"/>
      <c r="G408" s="94"/>
    </row>
    <row r="409" spans="1:7" x14ac:dyDescent="0.2">
      <c r="A409" s="73" t="s">
        <v>79</v>
      </c>
      <c r="B409" s="73" t="s">
        <v>156</v>
      </c>
      <c r="C409" s="73" t="s">
        <v>79</v>
      </c>
      <c r="D409" s="73" t="s">
        <v>516</v>
      </c>
      <c r="E409" s="73" t="s">
        <v>517</v>
      </c>
      <c r="F409" s="95"/>
      <c r="G409" s="94"/>
    </row>
    <row r="410" spans="1:7" hidden="1" x14ac:dyDescent="0.2">
      <c r="A410" s="73" t="s">
        <v>94</v>
      </c>
      <c r="B410" s="73" t="s">
        <v>95</v>
      </c>
      <c r="C410" s="73" t="s">
        <v>94</v>
      </c>
      <c r="D410" s="73" t="s">
        <v>265</v>
      </c>
      <c r="E410" s="73" t="s">
        <v>266</v>
      </c>
      <c r="F410" s="95"/>
      <c r="G410" s="94"/>
    </row>
    <row r="411" spans="1:7" hidden="1" x14ac:dyDescent="0.2">
      <c r="A411" s="73" t="s">
        <v>94</v>
      </c>
      <c r="B411" s="73" t="s">
        <v>173</v>
      </c>
      <c r="C411" s="73" t="s">
        <v>94</v>
      </c>
      <c r="D411" s="73" t="s">
        <v>419</v>
      </c>
      <c r="E411" s="73" t="s">
        <v>420</v>
      </c>
      <c r="F411" s="95"/>
      <c r="G411" s="94"/>
    </row>
    <row r="412" spans="1:7" x14ac:dyDescent="0.2">
      <c r="A412" s="73" t="s">
        <v>79</v>
      </c>
      <c r="B412" s="73" t="s">
        <v>156</v>
      </c>
      <c r="C412" s="73" t="s">
        <v>79</v>
      </c>
      <c r="D412" s="73" t="s">
        <v>574</v>
      </c>
      <c r="E412" s="73" t="s">
        <v>575</v>
      </c>
      <c r="F412" s="95"/>
      <c r="G412" s="94"/>
    </row>
    <row r="413" spans="1:7" x14ac:dyDescent="0.2">
      <c r="A413" s="73" t="s">
        <v>79</v>
      </c>
      <c r="B413" s="73" t="s">
        <v>91</v>
      </c>
      <c r="C413" s="73" t="s">
        <v>79</v>
      </c>
      <c r="D413" s="73" t="s">
        <v>786</v>
      </c>
      <c r="E413" s="73" t="s">
        <v>787</v>
      </c>
      <c r="F413" s="95"/>
      <c r="G413" s="94"/>
    </row>
    <row r="414" spans="1:7" x14ac:dyDescent="0.2">
      <c r="A414" s="73" t="s">
        <v>79</v>
      </c>
      <c r="B414" s="73" t="s">
        <v>91</v>
      </c>
      <c r="C414" s="73" t="s">
        <v>79</v>
      </c>
      <c r="D414" s="73" t="s">
        <v>618</v>
      </c>
      <c r="E414" s="73" t="s">
        <v>619</v>
      </c>
      <c r="F414" s="95"/>
      <c r="G414" s="94"/>
    </row>
    <row r="415" spans="1:7" hidden="1" x14ac:dyDescent="0.2">
      <c r="A415" s="73" t="s">
        <v>94</v>
      </c>
      <c r="B415" s="73" t="s">
        <v>95</v>
      </c>
      <c r="C415" s="73" t="s">
        <v>94</v>
      </c>
      <c r="D415" s="73" t="s">
        <v>790</v>
      </c>
      <c r="E415" s="73" t="s">
        <v>791</v>
      </c>
      <c r="F415" s="95"/>
      <c r="G415" s="94"/>
    </row>
    <row r="416" spans="1:7" hidden="1" x14ac:dyDescent="0.2">
      <c r="A416" s="73" t="s">
        <v>94</v>
      </c>
      <c r="B416" s="73" t="s">
        <v>95</v>
      </c>
      <c r="C416" s="73" t="s">
        <v>94</v>
      </c>
      <c r="D416" s="73" t="s">
        <v>792</v>
      </c>
      <c r="E416" s="73" t="s">
        <v>793</v>
      </c>
      <c r="F416" s="95"/>
      <c r="G416" s="94"/>
    </row>
    <row r="417" spans="1:7" x14ac:dyDescent="0.2">
      <c r="A417" s="73" t="s">
        <v>79</v>
      </c>
      <c r="B417" s="73" t="s">
        <v>156</v>
      </c>
      <c r="C417" s="73" t="s">
        <v>79</v>
      </c>
      <c r="D417" s="73" t="s">
        <v>622</v>
      </c>
      <c r="E417" s="73" t="s">
        <v>623</v>
      </c>
      <c r="F417" s="95"/>
      <c r="G417" s="94"/>
    </row>
    <row r="418" spans="1:7" x14ac:dyDescent="0.2">
      <c r="A418" s="73" t="s">
        <v>79</v>
      </c>
      <c r="B418" s="73" t="s">
        <v>88</v>
      </c>
      <c r="C418" s="73" t="s">
        <v>79</v>
      </c>
      <c r="D418" s="73" t="s">
        <v>796</v>
      </c>
      <c r="E418" s="73" t="s">
        <v>797</v>
      </c>
      <c r="F418" s="95"/>
      <c r="G418" s="94"/>
    </row>
    <row r="419" spans="1:7" x14ac:dyDescent="0.2">
      <c r="A419" s="73" t="s">
        <v>79</v>
      </c>
      <c r="B419" s="73" t="s">
        <v>91</v>
      </c>
      <c r="C419" s="73" t="s">
        <v>79</v>
      </c>
      <c r="D419" s="73" t="s">
        <v>526</v>
      </c>
      <c r="E419" s="73" t="s">
        <v>527</v>
      </c>
      <c r="F419" s="95"/>
      <c r="G419" s="94"/>
    </row>
    <row r="420" spans="1:7" x14ac:dyDescent="0.2">
      <c r="A420" s="73" t="s">
        <v>79</v>
      </c>
      <c r="B420" s="73" t="s">
        <v>88</v>
      </c>
      <c r="C420" s="73" t="s">
        <v>79</v>
      </c>
      <c r="D420" s="73" t="s">
        <v>642</v>
      </c>
      <c r="E420" s="73" t="s">
        <v>643</v>
      </c>
      <c r="F420" s="95"/>
      <c r="G420" s="94"/>
    </row>
    <row r="421" spans="1:7" hidden="1" x14ac:dyDescent="0.2">
      <c r="A421" s="73" t="s">
        <v>94</v>
      </c>
      <c r="B421" s="73" t="s">
        <v>173</v>
      </c>
      <c r="C421" s="73" t="s">
        <v>94</v>
      </c>
      <c r="D421" s="73" t="s">
        <v>806</v>
      </c>
      <c r="E421" s="73" t="s">
        <v>807</v>
      </c>
      <c r="F421" s="95"/>
      <c r="G421" s="94"/>
    </row>
    <row r="422" spans="1:7" hidden="1" x14ac:dyDescent="0.2">
      <c r="A422" s="73" t="s">
        <v>94</v>
      </c>
      <c r="B422" s="73" t="s">
        <v>98</v>
      </c>
      <c r="C422" s="73" t="s">
        <v>94</v>
      </c>
      <c r="D422" s="73" t="s">
        <v>682</v>
      </c>
      <c r="E422" s="73" t="s">
        <v>683</v>
      </c>
      <c r="F422" s="95"/>
      <c r="G422" s="94"/>
    </row>
    <row r="423" spans="1:7" hidden="1" x14ac:dyDescent="0.2">
      <c r="A423" s="73" t="s">
        <v>94</v>
      </c>
      <c r="B423" s="73" t="s">
        <v>98</v>
      </c>
      <c r="C423" s="73" t="s">
        <v>94</v>
      </c>
      <c r="D423" s="73" t="s">
        <v>684</v>
      </c>
      <c r="E423" s="73" t="s">
        <v>685</v>
      </c>
      <c r="F423" s="95"/>
      <c r="G423" s="94"/>
    </row>
    <row r="424" spans="1:7" hidden="1" x14ac:dyDescent="0.2">
      <c r="A424" s="73" t="s">
        <v>94</v>
      </c>
      <c r="B424" s="73" t="s">
        <v>173</v>
      </c>
      <c r="C424" s="73" t="s">
        <v>94</v>
      </c>
      <c r="D424" s="73" t="s">
        <v>688</v>
      </c>
      <c r="E424" s="73" t="s">
        <v>689</v>
      </c>
      <c r="F424" s="95"/>
      <c r="G424" s="94"/>
    </row>
    <row r="425" spans="1:7" hidden="1" x14ac:dyDescent="0.2">
      <c r="A425" s="73" t="s">
        <v>94</v>
      </c>
      <c r="B425" s="73" t="s">
        <v>98</v>
      </c>
      <c r="C425" s="73" t="s">
        <v>94</v>
      </c>
      <c r="D425" s="73" t="s">
        <v>648</v>
      </c>
      <c r="E425" s="73" t="s">
        <v>649</v>
      </c>
      <c r="F425" s="95"/>
      <c r="G425" s="94"/>
    </row>
    <row r="426" spans="1:7" hidden="1" x14ac:dyDescent="0.2">
      <c r="A426" s="73" t="s">
        <v>94</v>
      </c>
      <c r="B426" s="73" t="s">
        <v>173</v>
      </c>
      <c r="C426" s="73" t="s">
        <v>94</v>
      </c>
      <c r="D426" s="73" t="s">
        <v>690</v>
      </c>
      <c r="E426" s="73" t="s">
        <v>691</v>
      </c>
      <c r="F426" s="95"/>
      <c r="G426" s="94"/>
    </row>
    <row r="427" spans="1:7" hidden="1" x14ac:dyDescent="0.2">
      <c r="A427" s="73" t="s">
        <v>94</v>
      </c>
      <c r="B427" s="73" t="s">
        <v>98</v>
      </c>
      <c r="C427" s="73" t="s">
        <v>94</v>
      </c>
      <c r="D427" s="73" t="s">
        <v>812</v>
      </c>
      <c r="E427" s="73" t="s">
        <v>813</v>
      </c>
      <c r="F427" s="95"/>
      <c r="G427" s="94"/>
    </row>
    <row r="428" spans="1:7" hidden="1" x14ac:dyDescent="0.2">
      <c r="A428" s="73" t="s">
        <v>94</v>
      </c>
      <c r="B428" s="73" t="s">
        <v>173</v>
      </c>
      <c r="C428" s="73" t="s">
        <v>94</v>
      </c>
      <c r="D428" s="73" t="s">
        <v>694</v>
      </c>
      <c r="E428" s="73" t="s">
        <v>695</v>
      </c>
      <c r="F428" s="95"/>
      <c r="G428" s="94"/>
    </row>
    <row r="429" spans="1:7" x14ac:dyDescent="0.2">
      <c r="A429" s="73" t="s">
        <v>79</v>
      </c>
      <c r="B429" s="73" t="s">
        <v>130</v>
      </c>
      <c r="C429" s="73" t="s">
        <v>79</v>
      </c>
      <c r="D429" s="73" t="s">
        <v>728</v>
      </c>
      <c r="E429" s="73" t="s">
        <v>729</v>
      </c>
      <c r="F429" s="95"/>
      <c r="G429" s="94"/>
    </row>
    <row r="430" spans="1:7" hidden="1" x14ac:dyDescent="0.2">
      <c r="A430" s="73" t="s">
        <v>94</v>
      </c>
      <c r="B430" s="73" t="s">
        <v>173</v>
      </c>
      <c r="C430" s="73" t="s">
        <v>94</v>
      </c>
      <c r="D430" s="73" t="s">
        <v>698</v>
      </c>
      <c r="E430" s="73" t="s">
        <v>699</v>
      </c>
      <c r="F430" s="95"/>
      <c r="G430" s="94"/>
    </row>
    <row r="431" spans="1:7" x14ac:dyDescent="0.2">
      <c r="A431" s="73" t="s">
        <v>79</v>
      </c>
      <c r="B431" s="73" t="s">
        <v>130</v>
      </c>
      <c r="C431" s="73" t="s">
        <v>79</v>
      </c>
      <c r="D431" s="73" t="s">
        <v>824</v>
      </c>
      <c r="E431" s="73" t="s">
        <v>825</v>
      </c>
      <c r="F431" s="95"/>
      <c r="G431" s="94"/>
    </row>
    <row r="432" spans="1:7" x14ac:dyDescent="0.2">
      <c r="A432" s="73" t="s">
        <v>79</v>
      </c>
      <c r="B432" s="73" t="s">
        <v>130</v>
      </c>
      <c r="C432" s="73" t="s">
        <v>79</v>
      </c>
      <c r="D432" s="73" t="s">
        <v>704</v>
      </c>
      <c r="E432" s="73" t="s">
        <v>705</v>
      </c>
      <c r="F432" s="95"/>
      <c r="G432" s="94"/>
    </row>
    <row r="433" spans="1:7" x14ac:dyDescent="0.2">
      <c r="A433" s="73" t="s">
        <v>79</v>
      </c>
      <c r="B433" s="73" t="s">
        <v>130</v>
      </c>
      <c r="C433" s="73" t="s">
        <v>79</v>
      </c>
      <c r="D433" s="73" t="s">
        <v>211</v>
      </c>
      <c r="E433" s="73" t="s">
        <v>212</v>
      </c>
      <c r="F433" s="95"/>
      <c r="G433" s="94"/>
    </row>
    <row r="434" spans="1:7" x14ac:dyDescent="0.2">
      <c r="A434" s="73" t="s">
        <v>79</v>
      </c>
      <c r="B434" s="73" t="s">
        <v>88</v>
      </c>
      <c r="C434" s="73" t="s">
        <v>79</v>
      </c>
      <c r="D434" s="73" t="s">
        <v>776</v>
      </c>
      <c r="E434" s="73" t="s">
        <v>777</v>
      </c>
      <c r="F434" s="95"/>
      <c r="G434" s="94"/>
    </row>
    <row r="435" spans="1:7" x14ac:dyDescent="0.2">
      <c r="A435" s="73" t="s">
        <v>79</v>
      </c>
      <c r="B435" s="73" t="s">
        <v>91</v>
      </c>
      <c r="C435" s="73" t="s">
        <v>79</v>
      </c>
      <c r="D435" s="73" t="s">
        <v>1006</v>
      </c>
      <c r="E435" s="73" t="s">
        <v>1007</v>
      </c>
      <c r="F435" s="95"/>
      <c r="G435" s="94"/>
    </row>
    <row r="436" spans="1:7" x14ac:dyDescent="0.2">
      <c r="A436" s="73" t="s">
        <v>79</v>
      </c>
      <c r="B436" s="73" t="s">
        <v>91</v>
      </c>
      <c r="C436" s="73" t="s">
        <v>79</v>
      </c>
      <c r="D436" s="73" t="s">
        <v>1008</v>
      </c>
      <c r="E436" s="73" t="s">
        <v>1009</v>
      </c>
      <c r="F436" s="95"/>
      <c r="G436" s="94"/>
    </row>
    <row r="437" spans="1:7" x14ac:dyDescent="0.2">
      <c r="A437" s="73" t="s">
        <v>79</v>
      </c>
      <c r="B437" s="73" t="s">
        <v>91</v>
      </c>
      <c r="C437" s="73" t="s">
        <v>79</v>
      </c>
      <c r="D437" s="73" t="s">
        <v>834</v>
      </c>
      <c r="E437" s="73" t="s">
        <v>835</v>
      </c>
      <c r="F437" s="95"/>
      <c r="G437" s="94"/>
    </row>
    <row r="438" spans="1:7" x14ac:dyDescent="0.2">
      <c r="A438" s="73" t="s">
        <v>79</v>
      </c>
      <c r="B438" s="73" t="s">
        <v>91</v>
      </c>
      <c r="C438" s="73" t="s">
        <v>79</v>
      </c>
      <c r="D438" s="73" t="s">
        <v>836</v>
      </c>
      <c r="E438" s="73" t="s">
        <v>837</v>
      </c>
      <c r="F438" s="95"/>
      <c r="G438" s="94"/>
    </row>
    <row r="439" spans="1:7" hidden="1" x14ac:dyDescent="0.2">
      <c r="A439" s="73" t="s">
        <v>94</v>
      </c>
      <c r="B439" s="73" t="s">
        <v>173</v>
      </c>
      <c r="C439" s="73" t="s">
        <v>94</v>
      </c>
      <c r="D439" s="73" t="s">
        <v>838</v>
      </c>
      <c r="E439" s="73" t="s">
        <v>839</v>
      </c>
      <c r="F439" s="95"/>
      <c r="G439" s="94"/>
    </row>
    <row r="440" spans="1:7" hidden="1" x14ac:dyDescent="0.2">
      <c r="A440" s="73" t="s">
        <v>94</v>
      </c>
      <c r="B440" s="73" t="s">
        <v>173</v>
      </c>
      <c r="C440" s="73" t="s">
        <v>94</v>
      </c>
      <c r="D440" s="73" t="s">
        <v>710</v>
      </c>
      <c r="E440" s="73" t="s">
        <v>711</v>
      </c>
      <c r="F440" s="95"/>
      <c r="G440" s="94"/>
    </row>
    <row r="441" spans="1:7" hidden="1" x14ac:dyDescent="0.2">
      <c r="A441" s="73" t="s">
        <v>94</v>
      </c>
      <c r="B441" s="73" t="s">
        <v>173</v>
      </c>
      <c r="C441" s="73" t="s">
        <v>94</v>
      </c>
      <c r="D441" s="73" t="s">
        <v>842</v>
      </c>
      <c r="E441" s="73" t="s">
        <v>843</v>
      </c>
      <c r="F441" s="95"/>
      <c r="G441" s="94"/>
    </row>
    <row r="442" spans="1:7" hidden="1" x14ac:dyDescent="0.2">
      <c r="A442" s="73" t="s">
        <v>94</v>
      </c>
      <c r="B442" s="73" t="s">
        <v>98</v>
      </c>
      <c r="C442" s="73" t="s">
        <v>94</v>
      </c>
      <c r="D442" s="73" t="s">
        <v>588</v>
      </c>
      <c r="E442" s="73" t="s">
        <v>589</v>
      </c>
      <c r="F442" s="95"/>
      <c r="G442" s="94"/>
    </row>
    <row r="443" spans="1:7" hidden="1" x14ac:dyDescent="0.2">
      <c r="A443" s="73" t="s">
        <v>94</v>
      </c>
      <c r="B443" s="73" t="s">
        <v>98</v>
      </c>
      <c r="C443" s="73" t="s">
        <v>94</v>
      </c>
      <c r="D443" s="73" t="s">
        <v>844</v>
      </c>
      <c r="E443" s="73" t="s">
        <v>845</v>
      </c>
      <c r="F443" s="95"/>
      <c r="G443" s="94"/>
    </row>
    <row r="444" spans="1:7" hidden="1" x14ac:dyDescent="0.2">
      <c r="A444" s="73" t="s">
        <v>94</v>
      </c>
      <c r="B444" s="73" t="s">
        <v>173</v>
      </c>
      <c r="C444" s="73" t="s">
        <v>94</v>
      </c>
      <c r="D444" s="73" t="s">
        <v>846</v>
      </c>
      <c r="E444" s="73" t="s">
        <v>847</v>
      </c>
      <c r="F444" s="95"/>
      <c r="G444" s="94"/>
    </row>
    <row r="445" spans="1:7" hidden="1" x14ac:dyDescent="0.2">
      <c r="A445" s="73" t="s">
        <v>94</v>
      </c>
      <c r="B445" s="73" t="s">
        <v>98</v>
      </c>
      <c r="C445" s="73" t="s">
        <v>94</v>
      </c>
      <c r="D445" s="73" t="s">
        <v>848</v>
      </c>
      <c r="E445" s="73" t="s">
        <v>849</v>
      </c>
      <c r="F445" s="95"/>
      <c r="G445" s="94"/>
    </row>
    <row r="446" spans="1:7" hidden="1" x14ac:dyDescent="0.2">
      <c r="A446" s="73" t="s">
        <v>94</v>
      </c>
      <c r="B446" s="73" t="s">
        <v>98</v>
      </c>
      <c r="C446" s="73" t="s">
        <v>94</v>
      </c>
      <c r="D446" s="73" t="s">
        <v>712</v>
      </c>
      <c r="E446" s="73" t="s">
        <v>713</v>
      </c>
      <c r="F446" s="95"/>
      <c r="G446" s="94"/>
    </row>
    <row r="447" spans="1:7" hidden="1" x14ac:dyDescent="0.2">
      <c r="A447" s="73" t="s">
        <v>94</v>
      </c>
      <c r="B447" s="73" t="s">
        <v>98</v>
      </c>
      <c r="C447" s="73" t="s">
        <v>94</v>
      </c>
      <c r="D447" s="73" t="s">
        <v>714</v>
      </c>
      <c r="E447" s="73" t="s">
        <v>715</v>
      </c>
      <c r="F447" s="95"/>
      <c r="G447" s="94"/>
    </row>
    <row r="448" spans="1:7" hidden="1" x14ac:dyDescent="0.2">
      <c r="A448" s="73" t="s">
        <v>94</v>
      </c>
      <c r="B448" s="73" t="s">
        <v>95</v>
      </c>
      <c r="C448" s="73" t="s">
        <v>94</v>
      </c>
      <c r="D448" s="73" t="s">
        <v>850</v>
      </c>
      <c r="E448" s="73" t="s">
        <v>851</v>
      </c>
      <c r="F448" s="95"/>
      <c r="G448" s="94"/>
    </row>
    <row r="449" spans="1:7" hidden="1" x14ac:dyDescent="0.2">
      <c r="A449" s="73" t="s">
        <v>94</v>
      </c>
      <c r="B449" s="73" t="s">
        <v>95</v>
      </c>
      <c r="C449" s="73" t="s">
        <v>94</v>
      </c>
      <c r="D449" s="73" t="s">
        <v>852</v>
      </c>
      <c r="E449" s="73" t="s">
        <v>853</v>
      </c>
      <c r="F449" s="95"/>
      <c r="G449" s="94"/>
    </row>
    <row r="450" spans="1:7" hidden="1" x14ac:dyDescent="0.2">
      <c r="A450" s="73" t="s">
        <v>94</v>
      </c>
      <c r="B450" s="73" t="s">
        <v>98</v>
      </c>
      <c r="C450" s="73" t="s">
        <v>94</v>
      </c>
      <c r="D450" s="73" t="s">
        <v>590</v>
      </c>
      <c r="E450" s="73" t="s">
        <v>591</v>
      </c>
      <c r="F450" s="95"/>
      <c r="G450" s="94"/>
    </row>
    <row r="451" spans="1:7" hidden="1" x14ac:dyDescent="0.2">
      <c r="A451" s="73" t="s">
        <v>94</v>
      </c>
      <c r="B451" s="73" t="s">
        <v>98</v>
      </c>
      <c r="C451" s="73" t="s">
        <v>94</v>
      </c>
      <c r="D451" s="73" t="s">
        <v>716</v>
      </c>
      <c r="E451" s="73" t="s">
        <v>717</v>
      </c>
      <c r="F451" s="95"/>
      <c r="G451" s="94"/>
    </row>
    <row r="452" spans="1:7" hidden="1" x14ac:dyDescent="0.2">
      <c r="A452" s="73" t="s">
        <v>94</v>
      </c>
      <c r="B452" s="73" t="s">
        <v>98</v>
      </c>
      <c r="C452" s="73" t="s">
        <v>94</v>
      </c>
      <c r="D452" s="73" t="s">
        <v>854</v>
      </c>
      <c r="E452" s="73" t="s">
        <v>855</v>
      </c>
      <c r="F452" s="95"/>
      <c r="G452" s="94"/>
    </row>
    <row r="453" spans="1:7" hidden="1" x14ac:dyDescent="0.2">
      <c r="A453" s="73" t="s">
        <v>94</v>
      </c>
      <c r="B453" s="73" t="s">
        <v>98</v>
      </c>
      <c r="C453" s="73" t="s">
        <v>94</v>
      </c>
      <c r="D453" s="73" t="s">
        <v>856</v>
      </c>
      <c r="E453" s="73" t="s">
        <v>857</v>
      </c>
      <c r="F453" s="95"/>
      <c r="G453" s="94"/>
    </row>
    <row r="454" spans="1:7" hidden="1" x14ac:dyDescent="0.2">
      <c r="A454" s="73" t="s">
        <v>94</v>
      </c>
      <c r="B454" s="73" t="s">
        <v>98</v>
      </c>
      <c r="C454" s="73" t="s">
        <v>94</v>
      </c>
      <c r="D454" s="73" t="s">
        <v>858</v>
      </c>
      <c r="E454" s="73" t="s">
        <v>859</v>
      </c>
      <c r="F454" s="95"/>
      <c r="G454" s="94"/>
    </row>
    <row r="455" spans="1:7" hidden="1" x14ac:dyDescent="0.2">
      <c r="A455" s="73" t="s">
        <v>94</v>
      </c>
      <c r="B455" s="73" t="s">
        <v>98</v>
      </c>
      <c r="C455" s="73" t="s">
        <v>94</v>
      </c>
      <c r="D455" s="73" t="s">
        <v>860</v>
      </c>
      <c r="E455" s="73" t="s">
        <v>861</v>
      </c>
      <c r="F455" s="95"/>
      <c r="G455" s="94"/>
    </row>
    <row r="456" spans="1:7" hidden="1" x14ac:dyDescent="0.2">
      <c r="A456" s="73" t="s">
        <v>94</v>
      </c>
      <c r="B456" s="73" t="s">
        <v>98</v>
      </c>
      <c r="C456" s="73" t="s">
        <v>94</v>
      </c>
      <c r="D456" s="73" t="s">
        <v>862</v>
      </c>
      <c r="E456" s="73" t="s">
        <v>863</v>
      </c>
      <c r="F456" s="95"/>
      <c r="G456" s="94"/>
    </row>
    <row r="457" spans="1:7" hidden="1" x14ac:dyDescent="0.2">
      <c r="A457" s="73" t="s">
        <v>94</v>
      </c>
      <c r="B457" s="73" t="s">
        <v>98</v>
      </c>
      <c r="C457" s="73" t="s">
        <v>94</v>
      </c>
      <c r="D457" s="73" t="s">
        <v>662</v>
      </c>
      <c r="E457" s="73" t="s">
        <v>663</v>
      </c>
      <c r="F457" s="95"/>
      <c r="G457" s="94"/>
    </row>
    <row r="458" spans="1:7" hidden="1" x14ac:dyDescent="0.2">
      <c r="A458" s="73" t="s">
        <v>94</v>
      </c>
      <c r="B458" s="73" t="s">
        <v>98</v>
      </c>
      <c r="C458" s="73" t="s">
        <v>94</v>
      </c>
      <c r="D458" s="73" t="s">
        <v>349</v>
      </c>
      <c r="E458" s="73" t="s">
        <v>350</v>
      </c>
      <c r="F458" s="95"/>
      <c r="G458" s="94"/>
    </row>
    <row r="459" spans="1:7" hidden="1" x14ac:dyDescent="0.2">
      <c r="A459" s="73" t="s">
        <v>94</v>
      </c>
      <c r="B459" s="73" t="s">
        <v>95</v>
      </c>
      <c r="C459" s="73" t="s">
        <v>94</v>
      </c>
      <c r="D459" s="73" t="s">
        <v>718</v>
      </c>
      <c r="E459" s="73" t="s">
        <v>719</v>
      </c>
      <c r="F459" s="95"/>
      <c r="G459" s="94"/>
    </row>
    <row r="460" spans="1:7" hidden="1" x14ac:dyDescent="0.2">
      <c r="A460" s="73" t="s">
        <v>94</v>
      </c>
      <c r="B460" s="73" t="s">
        <v>95</v>
      </c>
      <c r="C460" s="73" t="s">
        <v>94</v>
      </c>
      <c r="D460" s="73" t="s">
        <v>864</v>
      </c>
      <c r="E460" s="73" t="s">
        <v>865</v>
      </c>
      <c r="F460" s="95"/>
      <c r="G460" s="94"/>
    </row>
    <row r="461" spans="1:7" hidden="1" x14ac:dyDescent="0.2">
      <c r="A461" s="73" t="s">
        <v>94</v>
      </c>
      <c r="B461" s="73" t="s">
        <v>95</v>
      </c>
      <c r="C461" s="73" t="s">
        <v>94</v>
      </c>
      <c r="D461" s="73" t="s">
        <v>866</v>
      </c>
      <c r="E461" s="73" t="s">
        <v>867</v>
      </c>
      <c r="F461" s="95"/>
      <c r="G461" s="94"/>
    </row>
    <row r="462" spans="1:7" hidden="1" x14ac:dyDescent="0.2">
      <c r="A462" s="73" t="s">
        <v>94</v>
      </c>
      <c r="B462" s="73" t="s">
        <v>173</v>
      </c>
      <c r="C462" s="73" t="s">
        <v>94</v>
      </c>
      <c r="D462" s="73" t="s">
        <v>425</v>
      </c>
      <c r="E462" s="73" t="s">
        <v>426</v>
      </c>
      <c r="F462" s="95"/>
      <c r="G462" s="94"/>
    </row>
    <row r="463" spans="1:7" hidden="1" x14ac:dyDescent="0.2">
      <c r="A463" s="73" t="s">
        <v>94</v>
      </c>
      <c r="B463" s="73" t="s">
        <v>98</v>
      </c>
      <c r="C463" s="73" t="s">
        <v>94</v>
      </c>
      <c r="D463" s="73" t="s">
        <v>872</v>
      </c>
      <c r="E463" s="73" t="s">
        <v>873</v>
      </c>
      <c r="F463" s="95"/>
      <c r="G463" s="94"/>
    </row>
    <row r="464" spans="1:7" hidden="1" x14ac:dyDescent="0.2">
      <c r="A464" s="73" t="s">
        <v>94</v>
      </c>
      <c r="B464" s="73" t="s">
        <v>98</v>
      </c>
      <c r="C464" s="73" t="s">
        <v>94</v>
      </c>
      <c r="D464" s="73" t="s">
        <v>720</v>
      </c>
      <c r="E464" s="73" t="s">
        <v>721</v>
      </c>
      <c r="F464" s="95"/>
      <c r="G464" s="94"/>
    </row>
    <row r="465" spans="1:7" hidden="1" x14ac:dyDescent="0.2">
      <c r="A465" s="73" t="s">
        <v>94</v>
      </c>
      <c r="B465" s="73" t="s">
        <v>98</v>
      </c>
      <c r="C465" s="73" t="s">
        <v>94</v>
      </c>
      <c r="D465" s="73" t="s">
        <v>874</v>
      </c>
      <c r="E465" s="73" t="s">
        <v>875</v>
      </c>
      <c r="F465" s="95"/>
      <c r="G465" s="94"/>
    </row>
    <row r="466" spans="1:7" hidden="1" x14ac:dyDescent="0.2">
      <c r="A466" s="73" t="s">
        <v>94</v>
      </c>
      <c r="B466" s="73" t="s">
        <v>95</v>
      </c>
      <c r="C466" s="73" t="s">
        <v>94</v>
      </c>
      <c r="D466" s="73" t="s">
        <v>876</v>
      </c>
      <c r="E466" s="73" t="s">
        <v>877</v>
      </c>
      <c r="F466" s="95"/>
      <c r="G466" s="94"/>
    </row>
    <row r="467" spans="1:7" hidden="1" x14ac:dyDescent="0.2">
      <c r="A467" s="73" t="s">
        <v>94</v>
      </c>
      <c r="B467" s="73" t="s">
        <v>95</v>
      </c>
      <c r="C467" s="73" t="s">
        <v>94</v>
      </c>
      <c r="D467" s="73" t="s">
        <v>878</v>
      </c>
      <c r="E467" s="73" t="s">
        <v>879</v>
      </c>
      <c r="F467" s="95"/>
      <c r="G467" s="94"/>
    </row>
    <row r="468" spans="1:7" hidden="1" x14ac:dyDescent="0.2">
      <c r="A468" s="73" t="s">
        <v>94</v>
      </c>
      <c r="B468" s="73" t="s">
        <v>95</v>
      </c>
      <c r="C468" s="73" t="s">
        <v>94</v>
      </c>
      <c r="D468" s="73" t="s">
        <v>880</v>
      </c>
      <c r="E468" s="73" t="s">
        <v>881</v>
      </c>
      <c r="F468" s="95"/>
      <c r="G468" s="94"/>
    </row>
    <row r="469" spans="1:7" hidden="1" x14ac:dyDescent="0.2">
      <c r="A469" s="73" t="s">
        <v>94</v>
      </c>
      <c r="B469" s="73" t="s">
        <v>98</v>
      </c>
      <c r="C469" s="73" t="s">
        <v>94</v>
      </c>
      <c r="D469" s="73" t="s">
        <v>882</v>
      </c>
      <c r="E469" s="73" t="s">
        <v>883</v>
      </c>
      <c r="F469" s="95"/>
      <c r="G469" s="94"/>
    </row>
    <row r="470" spans="1:7" hidden="1" x14ac:dyDescent="0.2">
      <c r="A470" s="73" t="s">
        <v>94</v>
      </c>
      <c r="B470" s="73" t="s">
        <v>95</v>
      </c>
      <c r="C470" s="73" t="s">
        <v>94</v>
      </c>
      <c r="D470" s="73" t="s">
        <v>884</v>
      </c>
      <c r="E470" s="73" t="s">
        <v>885</v>
      </c>
      <c r="F470" s="95"/>
      <c r="G470" s="94"/>
    </row>
    <row r="471" spans="1:7" hidden="1" x14ac:dyDescent="0.2">
      <c r="A471" s="73" t="s">
        <v>94</v>
      </c>
      <c r="B471" s="73" t="s">
        <v>95</v>
      </c>
      <c r="C471" s="73" t="s">
        <v>94</v>
      </c>
      <c r="D471" s="73" t="s">
        <v>886</v>
      </c>
      <c r="E471" s="73" t="s">
        <v>887</v>
      </c>
      <c r="F471" s="95"/>
      <c r="G471" s="94"/>
    </row>
    <row r="472" spans="1:7" ht="15" x14ac:dyDescent="0.25">
      <c r="A472" s="73" t="s">
        <v>79</v>
      </c>
      <c r="B472" s="73" t="s">
        <v>35</v>
      </c>
      <c r="C472" s="73" t="s">
        <v>79</v>
      </c>
      <c r="D472" s="74" t="s">
        <v>1010</v>
      </c>
      <c r="E472" s="73" t="s">
        <v>1011</v>
      </c>
      <c r="F472" s="95"/>
      <c r="G472" s="94"/>
    </row>
    <row r="473" spans="1:7" ht="15" x14ac:dyDescent="0.25">
      <c r="A473" s="73" t="s">
        <v>79</v>
      </c>
      <c r="B473" s="73" t="s">
        <v>44</v>
      </c>
      <c r="C473" s="73" t="s">
        <v>79</v>
      </c>
      <c r="D473" s="74" t="s">
        <v>1012</v>
      </c>
      <c r="E473" s="73" t="s">
        <v>1013</v>
      </c>
      <c r="F473" s="95"/>
      <c r="G473" s="94"/>
    </row>
    <row r="474" spans="1:7" ht="15" x14ac:dyDescent="0.25">
      <c r="A474" s="73" t="s">
        <v>79</v>
      </c>
      <c r="B474" s="73" t="s">
        <v>44</v>
      </c>
      <c r="C474" s="73" t="s">
        <v>79</v>
      </c>
      <c r="D474" s="74" t="s">
        <v>1014</v>
      </c>
      <c r="E474" s="73" t="s">
        <v>1015</v>
      </c>
      <c r="F474" s="95"/>
      <c r="G474" s="94"/>
    </row>
    <row r="475" spans="1:7" ht="15" hidden="1" x14ac:dyDescent="0.25">
      <c r="A475" s="73" t="s">
        <v>94</v>
      </c>
      <c r="B475" s="73" t="s">
        <v>1016</v>
      </c>
      <c r="C475" s="73" t="s">
        <v>94</v>
      </c>
      <c r="D475" s="74" t="s">
        <v>1017</v>
      </c>
      <c r="E475" s="73" t="s">
        <v>1018</v>
      </c>
      <c r="F475" s="95"/>
      <c r="G475" s="94"/>
    </row>
  </sheetData>
  <autoFilter ref="A3:E475">
    <filterColumn colId="0">
      <filters>
        <filter val="LIVIA"/>
      </filters>
    </filterColumn>
  </autoFilter>
  <conditionalFormatting sqref="D23">
    <cfRule type="duplicateValues" dxfId="1" priority="1"/>
  </conditionalFormatting>
  <conditionalFormatting sqref="D3:D23">
    <cfRule type="duplicateValues" dxfId="0" priority="3"/>
  </conditionalFormatting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M1:AG24"/>
  <sheetViews>
    <sheetView showGridLines="0" zoomScale="75" zoomScaleNormal="75" workbookViewId="0"/>
  </sheetViews>
  <sheetFormatPr defaultRowHeight="15" x14ac:dyDescent="0.25"/>
  <cols>
    <col min="1" max="11" width="9.140625" style="38"/>
    <col min="12" max="12" width="0" style="38" hidden="1" customWidth="1"/>
    <col min="13" max="13" width="6.7109375" style="70" customWidth="1"/>
    <col min="14" max="16384" width="9.140625" style="38"/>
  </cols>
  <sheetData>
    <row r="1" spans="14:33" x14ac:dyDescent="0.25"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</row>
    <row r="2" spans="14:33" x14ac:dyDescent="0.25"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</row>
    <row r="3" spans="14:33" x14ac:dyDescent="0.25"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</row>
    <row r="4" spans="14:33" x14ac:dyDescent="0.25"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</row>
    <row r="5" spans="14:33" x14ac:dyDescent="0.25"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</row>
    <row r="6" spans="14:33" x14ac:dyDescent="0.25"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</row>
    <row r="7" spans="14:33" x14ac:dyDescent="0.25"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</row>
    <row r="8" spans="14:33" x14ac:dyDescent="0.25"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</row>
    <row r="9" spans="14:33" x14ac:dyDescent="0.25"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</row>
    <row r="10" spans="14:33" x14ac:dyDescent="0.25"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</row>
    <row r="11" spans="14:33" x14ac:dyDescent="0.25"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</row>
    <row r="12" spans="14:33" x14ac:dyDescent="0.25"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</row>
    <row r="13" spans="14:33" x14ac:dyDescent="0.25"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</row>
    <row r="14" spans="14:33" x14ac:dyDescent="0.25"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</row>
    <row r="15" spans="14:33" x14ac:dyDescent="0.25"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</row>
    <row r="16" spans="14:33" x14ac:dyDescent="0.25"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</row>
    <row r="17" spans="14:33" x14ac:dyDescent="0.25"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</row>
    <row r="18" spans="14:33" x14ac:dyDescent="0.25"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</row>
    <row r="19" spans="14:33" x14ac:dyDescent="0.25"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</row>
    <row r="20" spans="14:33" x14ac:dyDescent="0.25"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</row>
    <row r="21" spans="14:33" x14ac:dyDescent="0.25"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</row>
    <row r="22" spans="14:33" x14ac:dyDescent="0.25"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</row>
    <row r="23" spans="14:33" x14ac:dyDescent="0.25"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 t="s">
        <v>65</v>
      </c>
    </row>
    <row r="24" spans="14:33" x14ac:dyDescent="0.25">
      <c r="AG24" s="38" t="s">
        <v>65</v>
      </c>
    </row>
  </sheetData>
  <pageMargins left="0.7" right="0.7" top="0.75" bottom="0.75" header="0.3" footer="0.3"/>
  <pageSetup paperSize="9" orientation="portrait" horizontalDpi="360" verticalDpi="360" r:id="rId1"/>
  <drawing r:id="rId2"/>
  <legacyDrawing r:id="rId3"/>
  <oleObjects>
    <mc:AlternateContent xmlns:mc="http://schemas.openxmlformats.org/markup-compatibility/2006">
      <mc:Choice Requires="x14">
        <oleObject progId="Word.Document.12" shapeId="63492" r:id="rId4">
          <objectPr defaultSize="0" r:id="rId5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12</xdr:col>
                <xdr:colOff>123825</xdr:colOff>
                <xdr:row>56</xdr:row>
                <xdr:rowOff>85725</xdr:rowOff>
              </to>
            </anchor>
          </objectPr>
        </oleObject>
      </mc:Choice>
      <mc:Fallback>
        <oleObject progId="Word.Document.12" shapeId="63492" r:id="rId4"/>
      </mc:Fallback>
    </mc:AlternateContent>
  </oleObjec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zoomScale="75" zoomScaleNormal="75" workbookViewId="0">
      <selection activeCell="U69" sqref="U69"/>
    </sheetView>
  </sheetViews>
  <sheetFormatPr defaultRowHeight="15" x14ac:dyDescent="0.25"/>
  <cols>
    <col min="1" max="16384" width="9.140625" style="38"/>
  </cols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15</vt:i4>
      </vt:variant>
      <vt:variant>
        <vt:lpstr>Named Ranges</vt:lpstr>
      </vt:variant>
      <vt:variant>
        <vt:i4>18</vt:i4>
      </vt:variant>
    </vt:vector>
  </HeadingPairs>
  <TitlesOfParts>
    <vt:vector size="33" baseType="lpstr">
      <vt:lpstr>REKAP</vt:lpstr>
      <vt:lpstr>SUMMARY</vt:lpstr>
      <vt:lpstr>PAS</vt:lpstr>
      <vt:lpstr>PRB</vt:lpstr>
      <vt:lpstr>SKJ</vt:lpstr>
      <vt:lpstr>PTN</vt:lpstr>
      <vt:lpstr>LMJ</vt:lpstr>
      <vt:lpstr>JBR</vt:lpstr>
      <vt:lpstr>BWS</vt:lpstr>
      <vt:lpstr>STB</vt:lpstr>
      <vt:lpstr>BWI</vt:lpstr>
      <vt:lpstr>GTG</vt:lpstr>
      <vt:lpstr>Hitlist A1500 ml Nov'21</vt:lpstr>
      <vt:lpstr>SURAT KLAIM</vt:lpstr>
      <vt:lpstr>INME</vt:lpstr>
      <vt:lpstr>BWI!Print_Area</vt:lpstr>
      <vt:lpstr>BWS!Print_Area</vt:lpstr>
      <vt:lpstr>GTG!Print_Area</vt:lpstr>
      <vt:lpstr>JBR!Print_Area</vt:lpstr>
      <vt:lpstr>LMJ!Print_Area</vt:lpstr>
      <vt:lpstr>PAS!Print_Area</vt:lpstr>
      <vt:lpstr>PRB!Print_Area</vt:lpstr>
      <vt:lpstr>PTN!Print_Area</vt:lpstr>
      <vt:lpstr>REKAP!Print_Area</vt:lpstr>
      <vt:lpstr>SKJ!Print_Area</vt:lpstr>
      <vt:lpstr>STB!Print_Area</vt:lpstr>
      <vt:lpstr>BWI!Print_Titles</vt:lpstr>
      <vt:lpstr>GTG!Print_Titles</vt:lpstr>
      <vt:lpstr>JBR!Print_Titles</vt:lpstr>
      <vt:lpstr>LMJ!Print_Titles</vt:lpstr>
      <vt:lpstr>PAS!Print_Titles</vt:lpstr>
      <vt:lpstr>PRB!Print_Titles</vt:lpstr>
      <vt:lpstr>PTN!Print_Titles</vt:lpstr>
    </vt:vector>
  </TitlesOfParts>
  <Company>Danone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ARFANTO Adithia</dc:creator>
  <cp:lastModifiedBy>SEJATI</cp:lastModifiedBy>
  <cp:lastPrinted>2021-12-24T02:26:29Z</cp:lastPrinted>
  <dcterms:created xsi:type="dcterms:W3CDTF">2020-12-18T08:50:47Z</dcterms:created>
  <dcterms:modified xsi:type="dcterms:W3CDTF">2021-12-24T02:32:50Z</dcterms:modified>
</cp:coreProperties>
</file>