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GUDANG ADM CLAIM\KLAIM\JENG LELY\- UPDATE -\11. NOVEMBER 2021\WS_SO\"/>
    </mc:Choice>
  </mc:AlternateContent>
  <bookViews>
    <workbookView xWindow="0" yWindow="0" windowWidth="20490" windowHeight="7755" firstSheet="2" activeTab="3"/>
  </bookViews>
  <sheets>
    <sheet name="REKAP" sheetId="7" r:id="rId1"/>
    <sheet name="SUMMARY" sheetId="34" r:id="rId2"/>
    <sheet name="PAS" sheetId="2" r:id="rId3"/>
    <sheet name="PRB" sheetId="33" r:id="rId4"/>
    <sheet name="SKJ" sheetId="32" r:id="rId5"/>
    <sheet name="PTN" sheetId="31" r:id="rId6"/>
    <sheet name="LMJ" sheetId="30" r:id="rId7"/>
    <sheet name="JBR" sheetId="29" r:id="rId8"/>
    <sheet name="BWS" sheetId="28" r:id="rId9"/>
    <sheet name="STB" sheetId="27" r:id="rId10"/>
    <sheet name="BWI" sheetId="26" r:id="rId11"/>
    <sheet name="GTG" sheetId="25" r:id="rId12"/>
    <sheet name="Hitlist Outlet Mizone 500 ml" sheetId="24" r:id="rId13"/>
    <sheet name="SURAT KLAIM" sheetId="35" r:id="rId14"/>
    <sheet name="INME" sheetId="4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 localSheetId="10">#REF!</definedName>
    <definedName name="\a" localSheetId="8">#REF!</definedName>
    <definedName name="\a" localSheetId="11">#REF!</definedName>
    <definedName name="\a" localSheetId="12">#REF!</definedName>
    <definedName name="\a" localSheetId="7">#REF!</definedName>
    <definedName name="\a" localSheetId="6">#REF!</definedName>
    <definedName name="\a" localSheetId="3">#REF!</definedName>
    <definedName name="\a" localSheetId="5">#REF!</definedName>
    <definedName name="\a" localSheetId="4">#REF!</definedName>
    <definedName name="\a" localSheetId="9">#REF!</definedName>
    <definedName name="\a" localSheetId="1">#REF!</definedName>
    <definedName name="\a" localSheetId="13">#REF!</definedName>
    <definedName name="\a">#REF!</definedName>
    <definedName name="\b" localSheetId="10">#REF!</definedName>
    <definedName name="\b" localSheetId="8">#REF!</definedName>
    <definedName name="\b" localSheetId="11">#REF!</definedName>
    <definedName name="\b" localSheetId="12">#REF!</definedName>
    <definedName name="\b" localSheetId="7">#REF!</definedName>
    <definedName name="\b" localSheetId="6">#REF!</definedName>
    <definedName name="\b" localSheetId="3">#REF!</definedName>
    <definedName name="\b" localSheetId="5">#REF!</definedName>
    <definedName name="\b" localSheetId="4">#REF!</definedName>
    <definedName name="\b" localSheetId="9">#REF!</definedName>
    <definedName name="\b" localSheetId="1">#REF!</definedName>
    <definedName name="\b" localSheetId="13">#REF!</definedName>
    <definedName name="\b">#REF!</definedName>
    <definedName name="\c" localSheetId="10">#REF!</definedName>
    <definedName name="\c" localSheetId="8">#REF!</definedName>
    <definedName name="\c" localSheetId="11">#REF!</definedName>
    <definedName name="\c" localSheetId="12">#REF!</definedName>
    <definedName name="\c" localSheetId="7">#REF!</definedName>
    <definedName name="\c" localSheetId="6">#REF!</definedName>
    <definedName name="\c" localSheetId="3">#REF!</definedName>
    <definedName name="\c" localSheetId="5">#REF!</definedName>
    <definedName name="\c" localSheetId="4">#REF!</definedName>
    <definedName name="\c" localSheetId="9">#REF!</definedName>
    <definedName name="\c" localSheetId="1">#REF!</definedName>
    <definedName name="\c" localSheetId="13">#REF!</definedName>
    <definedName name="\c">#REF!</definedName>
    <definedName name="\d">#N/A</definedName>
    <definedName name="\e">'[1]AOP-SK'!$C$102</definedName>
    <definedName name="\k">'[1]AOP-SK'!$C$113</definedName>
    <definedName name="\s" localSheetId="10">#REF!</definedName>
    <definedName name="\s" localSheetId="8">#REF!</definedName>
    <definedName name="\s" localSheetId="11">#REF!</definedName>
    <definedName name="\s" localSheetId="12">#REF!</definedName>
    <definedName name="\s" localSheetId="7">#REF!</definedName>
    <definedName name="\s" localSheetId="6">#REF!</definedName>
    <definedName name="\s" localSheetId="3">#REF!</definedName>
    <definedName name="\s" localSheetId="5">#REF!</definedName>
    <definedName name="\s" localSheetId="4">#REF!</definedName>
    <definedName name="\s" localSheetId="9">#REF!</definedName>
    <definedName name="\s" localSheetId="1">#REF!</definedName>
    <definedName name="\s" localSheetId="13">#REF!</definedName>
    <definedName name="\s">#REF!</definedName>
    <definedName name="__123Graph_A" localSheetId="10" hidden="1">[2]RUPS!#REF!</definedName>
    <definedName name="__123Graph_A" localSheetId="8" hidden="1">[2]RUPS!#REF!</definedName>
    <definedName name="__123Graph_A" localSheetId="11" hidden="1">[2]RUPS!#REF!</definedName>
    <definedName name="__123Graph_A" localSheetId="12" hidden="1">[2]RUPS!#REF!</definedName>
    <definedName name="__123Graph_A" localSheetId="7" hidden="1">[2]RUPS!#REF!</definedName>
    <definedName name="__123Graph_A" localSheetId="6" hidden="1">[2]RUPS!#REF!</definedName>
    <definedName name="__123Graph_A" localSheetId="3" hidden="1">[2]RUPS!#REF!</definedName>
    <definedName name="__123Graph_A" localSheetId="5" hidden="1">[2]RUPS!#REF!</definedName>
    <definedName name="__123Graph_A" localSheetId="4" hidden="1">[2]RUPS!#REF!</definedName>
    <definedName name="__123Graph_A" localSheetId="9" hidden="1">[2]RUPS!#REF!</definedName>
    <definedName name="__123Graph_A" localSheetId="1" hidden="1">[2]RUPS!#REF!</definedName>
    <definedName name="__123Graph_A" localSheetId="13" hidden="1">[2]RUPS!#REF!</definedName>
    <definedName name="__123Graph_A" hidden="1">[2]RUPS!#REF!</definedName>
    <definedName name="__123Graph_AEQUITY" localSheetId="10" hidden="1">[2]RUPS!#REF!</definedName>
    <definedName name="__123Graph_AEQUITY" localSheetId="8" hidden="1">[2]RUPS!#REF!</definedName>
    <definedName name="__123Graph_AEQUITY" localSheetId="11" hidden="1">[2]RUPS!#REF!</definedName>
    <definedName name="__123Graph_AEQUITY" localSheetId="12" hidden="1">[2]RUPS!#REF!</definedName>
    <definedName name="__123Graph_AEQUITY" localSheetId="7" hidden="1">[2]RUPS!#REF!</definedName>
    <definedName name="__123Graph_AEQUITY" localSheetId="6" hidden="1">[2]RUPS!#REF!</definedName>
    <definedName name="__123Graph_AEQUITY" localSheetId="3" hidden="1">[2]RUPS!#REF!</definedName>
    <definedName name="__123Graph_AEQUITY" localSheetId="5" hidden="1">[2]RUPS!#REF!</definedName>
    <definedName name="__123Graph_AEQUITY" localSheetId="4" hidden="1">[2]RUPS!#REF!</definedName>
    <definedName name="__123Graph_AEQUITY" localSheetId="9" hidden="1">[2]RUPS!#REF!</definedName>
    <definedName name="__123Graph_AEQUITY" localSheetId="1" hidden="1">[2]RUPS!#REF!</definedName>
    <definedName name="__123Graph_AEQUITY" localSheetId="13" hidden="1">[2]RUPS!#REF!</definedName>
    <definedName name="__123Graph_AEQUITY" hidden="1">[2]RUPS!#REF!</definedName>
    <definedName name="__123Graph_AINVESTMENT" localSheetId="10" hidden="1">[2]RUPS!#REF!</definedName>
    <definedName name="__123Graph_AINVESTMENT" localSheetId="8" hidden="1">[2]RUPS!#REF!</definedName>
    <definedName name="__123Graph_AINVESTMENT" localSheetId="11" hidden="1">[2]RUPS!#REF!</definedName>
    <definedName name="__123Graph_AINVESTMENT" localSheetId="12" hidden="1">[2]RUPS!#REF!</definedName>
    <definedName name="__123Graph_AINVESTMENT" localSheetId="7" hidden="1">[2]RUPS!#REF!</definedName>
    <definedName name="__123Graph_AINVESTMENT" localSheetId="6" hidden="1">[2]RUPS!#REF!</definedName>
    <definedName name="__123Graph_AINVESTMENT" localSheetId="3" hidden="1">[2]RUPS!#REF!</definedName>
    <definedName name="__123Graph_AINVESTMENT" localSheetId="5" hidden="1">[2]RUPS!#REF!</definedName>
    <definedName name="__123Graph_AINVESTMENT" localSheetId="4" hidden="1">[2]RUPS!#REF!</definedName>
    <definedName name="__123Graph_AINVESTMENT" localSheetId="9" hidden="1">[2]RUPS!#REF!</definedName>
    <definedName name="__123Graph_AINVESTMENT" localSheetId="1" hidden="1">[2]RUPS!#REF!</definedName>
    <definedName name="__123Graph_AINVESTMENT" localSheetId="13" hidden="1">[2]RUPS!#REF!</definedName>
    <definedName name="__123Graph_AINVESTMENT" hidden="1">[2]RUPS!#REF!</definedName>
    <definedName name="__123Graph_B" localSheetId="10" hidden="1">[2]RUPS!#REF!</definedName>
    <definedName name="__123Graph_B" localSheetId="8" hidden="1">[2]RUPS!#REF!</definedName>
    <definedName name="__123Graph_B" localSheetId="11" hidden="1">[2]RUPS!#REF!</definedName>
    <definedName name="__123Graph_B" localSheetId="12" hidden="1">[2]RUPS!#REF!</definedName>
    <definedName name="__123Graph_B" localSheetId="7" hidden="1">[2]RUPS!#REF!</definedName>
    <definedName name="__123Graph_B" localSheetId="6" hidden="1">[2]RUPS!#REF!</definedName>
    <definedName name="__123Graph_B" localSheetId="3" hidden="1">[2]RUPS!#REF!</definedName>
    <definedName name="__123Graph_B" localSheetId="5" hidden="1">[2]RUPS!#REF!</definedName>
    <definedName name="__123Graph_B" localSheetId="4" hidden="1">[2]RUPS!#REF!</definedName>
    <definedName name="__123Graph_B" localSheetId="9" hidden="1">[2]RUPS!#REF!</definedName>
    <definedName name="__123Graph_B" localSheetId="1" hidden="1">[2]RUPS!#REF!</definedName>
    <definedName name="__123Graph_B" localSheetId="13" hidden="1">[2]RUPS!#REF!</definedName>
    <definedName name="__123Graph_B" hidden="1">[2]RUPS!#REF!</definedName>
    <definedName name="__123Graph_BEQUITY" localSheetId="10" hidden="1">[2]RUPS!#REF!</definedName>
    <definedName name="__123Graph_BEQUITY" localSheetId="8" hidden="1">[2]RUPS!#REF!</definedName>
    <definedName name="__123Graph_BEQUITY" localSheetId="11" hidden="1">[2]RUPS!#REF!</definedName>
    <definedName name="__123Graph_BEQUITY" localSheetId="12" hidden="1">[2]RUPS!#REF!</definedName>
    <definedName name="__123Graph_BEQUITY" localSheetId="7" hidden="1">[2]RUPS!#REF!</definedName>
    <definedName name="__123Graph_BEQUITY" localSheetId="6" hidden="1">[2]RUPS!#REF!</definedName>
    <definedName name="__123Graph_BEQUITY" localSheetId="3" hidden="1">[2]RUPS!#REF!</definedName>
    <definedName name="__123Graph_BEQUITY" localSheetId="5" hidden="1">[2]RUPS!#REF!</definedName>
    <definedName name="__123Graph_BEQUITY" localSheetId="4" hidden="1">[2]RUPS!#REF!</definedName>
    <definedName name="__123Graph_BEQUITY" localSheetId="9" hidden="1">[2]RUPS!#REF!</definedName>
    <definedName name="__123Graph_BEQUITY" localSheetId="1" hidden="1">[2]RUPS!#REF!</definedName>
    <definedName name="__123Graph_BEQUITY" localSheetId="13" hidden="1">[2]RUPS!#REF!</definedName>
    <definedName name="__123Graph_BEQUITY" hidden="1">[2]RUPS!#REF!</definedName>
    <definedName name="__123Graph_BINVESTMENT" localSheetId="10" hidden="1">[2]RUPS!#REF!</definedName>
    <definedName name="__123Graph_BINVESTMENT" localSheetId="8" hidden="1">[2]RUPS!#REF!</definedName>
    <definedName name="__123Graph_BINVESTMENT" localSheetId="11" hidden="1">[2]RUPS!#REF!</definedName>
    <definedName name="__123Graph_BINVESTMENT" localSheetId="12" hidden="1">[2]RUPS!#REF!</definedName>
    <definedName name="__123Graph_BINVESTMENT" localSheetId="7" hidden="1">[2]RUPS!#REF!</definedName>
    <definedName name="__123Graph_BINVESTMENT" localSheetId="6" hidden="1">[2]RUPS!#REF!</definedName>
    <definedName name="__123Graph_BINVESTMENT" localSheetId="3" hidden="1">[2]RUPS!#REF!</definedName>
    <definedName name="__123Graph_BINVESTMENT" localSheetId="5" hidden="1">[2]RUPS!#REF!</definedName>
    <definedName name="__123Graph_BINVESTMENT" localSheetId="4" hidden="1">[2]RUPS!#REF!</definedName>
    <definedName name="__123Graph_BINVESTMENT" localSheetId="9" hidden="1">[2]RUPS!#REF!</definedName>
    <definedName name="__123Graph_BINVESTMENT" localSheetId="1" hidden="1">[2]RUPS!#REF!</definedName>
    <definedName name="__123Graph_BINVESTMENT" localSheetId="13" hidden="1">[2]RUPS!#REF!</definedName>
    <definedName name="__123Graph_BINVESTMENT" hidden="1">[2]RUPS!#REF!</definedName>
    <definedName name="__123Graph_C" localSheetId="10" hidden="1">[2]RUPS!#REF!</definedName>
    <definedName name="__123Graph_C" localSheetId="8" hidden="1">[2]RUPS!#REF!</definedName>
    <definedName name="__123Graph_C" localSheetId="11" hidden="1">[2]RUPS!#REF!</definedName>
    <definedName name="__123Graph_C" localSheetId="12" hidden="1">[2]RUPS!#REF!</definedName>
    <definedName name="__123Graph_C" localSheetId="7" hidden="1">[2]RUPS!#REF!</definedName>
    <definedName name="__123Graph_C" localSheetId="6" hidden="1">[2]RUPS!#REF!</definedName>
    <definedName name="__123Graph_C" localSheetId="3" hidden="1">[2]RUPS!#REF!</definedName>
    <definedName name="__123Graph_C" localSheetId="5" hidden="1">[2]RUPS!#REF!</definedName>
    <definedName name="__123Graph_C" localSheetId="4" hidden="1">[2]RUPS!#REF!</definedName>
    <definedName name="__123Graph_C" localSheetId="9" hidden="1">[2]RUPS!#REF!</definedName>
    <definedName name="__123Graph_C" localSheetId="1" hidden="1">[2]RUPS!#REF!</definedName>
    <definedName name="__123Graph_C" localSheetId="13" hidden="1">[2]RUPS!#REF!</definedName>
    <definedName name="__123Graph_C" hidden="1">[2]RUPS!#REF!</definedName>
    <definedName name="__123Graph_CEQUITY" localSheetId="10" hidden="1">[2]RUPS!#REF!</definedName>
    <definedName name="__123Graph_CEQUITY" localSheetId="8" hidden="1">[2]RUPS!#REF!</definedName>
    <definedName name="__123Graph_CEQUITY" localSheetId="11" hidden="1">[2]RUPS!#REF!</definedName>
    <definedName name="__123Graph_CEQUITY" localSheetId="12" hidden="1">[2]RUPS!#REF!</definedName>
    <definedName name="__123Graph_CEQUITY" localSheetId="7" hidden="1">[2]RUPS!#REF!</definedName>
    <definedName name="__123Graph_CEQUITY" localSheetId="6" hidden="1">[2]RUPS!#REF!</definedName>
    <definedName name="__123Graph_CEQUITY" localSheetId="3" hidden="1">[2]RUPS!#REF!</definedName>
    <definedName name="__123Graph_CEQUITY" localSheetId="5" hidden="1">[2]RUPS!#REF!</definedName>
    <definedName name="__123Graph_CEQUITY" localSheetId="4" hidden="1">[2]RUPS!#REF!</definedName>
    <definedName name="__123Graph_CEQUITY" localSheetId="9" hidden="1">[2]RUPS!#REF!</definedName>
    <definedName name="__123Graph_CEQUITY" localSheetId="1" hidden="1">[2]RUPS!#REF!</definedName>
    <definedName name="__123Graph_CEQUITY" localSheetId="13" hidden="1">[2]RUPS!#REF!</definedName>
    <definedName name="__123Graph_CEQUITY" hidden="1">[2]RUPS!#REF!</definedName>
    <definedName name="__123Graph_CINVESTMENT" localSheetId="10" hidden="1">[2]RUPS!#REF!</definedName>
    <definedName name="__123Graph_CINVESTMENT" localSheetId="8" hidden="1">[2]RUPS!#REF!</definedName>
    <definedName name="__123Graph_CINVESTMENT" localSheetId="11" hidden="1">[2]RUPS!#REF!</definedName>
    <definedName name="__123Graph_CINVESTMENT" localSheetId="12" hidden="1">[2]RUPS!#REF!</definedName>
    <definedName name="__123Graph_CINVESTMENT" localSheetId="7" hidden="1">[2]RUPS!#REF!</definedName>
    <definedName name="__123Graph_CINVESTMENT" localSheetId="6" hidden="1">[2]RUPS!#REF!</definedName>
    <definedName name="__123Graph_CINVESTMENT" localSheetId="3" hidden="1">[2]RUPS!#REF!</definedName>
    <definedName name="__123Graph_CINVESTMENT" localSheetId="5" hidden="1">[2]RUPS!#REF!</definedName>
    <definedName name="__123Graph_CINVESTMENT" localSheetId="4" hidden="1">[2]RUPS!#REF!</definedName>
    <definedName name="__123Graph_CINVESTMENT" localSheetId="9" hidden="1">[2]RUPS!#REF!</definedName>
    <definedName name="__123Graph_CINVESTMENT" localSheetId="1" hidden="1">[2]RUPS!#REF!</definedName>
    <definedName name="__123Graph_CINVESTMENT" localSheetId="13" hidden="1">[2]RUPS!#REF!</definedName>
    <definedName name="__123Graph_CINVESTMENT" hidden="1">[2]RUPS!#REF!</definedName>
    <definedName name="__123Graph_E" hidden="1">'[1]AOP-SK'!$I$174:$I$185</definedName>
    <definedName name="__123Graph_F" hidden="1">'[1]AOP-SK'!$I$186:$I$197</definedName>
    <definedName name="__bpp05" localSheetId="10">#REF!</definedName>
    <definedName name="__bpp05" localSheetId="8">#REF!</definedName>
    <definedName name="__bpp05" localSheetId="11">#REF!</definedName>
    <definedName name="__bpp05" localSheetId="12">#REF!</definedName>
    <definedName name="__bpp05" localSheetId="7">#REF!</definedName>
    <definedName name="__bpp05" localSheetId="6">#REF!</definedName>
    <definedName name="__bpp05" localSheetId="3">#REF!</definedName>
    <definedName name="__bpp05" localSheetId="5">#REF!</definedName>
    <definedName name="__bpp05" localSheetId="4">#REF!</definedName>
    <definedName name="__bpp05" localSheetId="9">#REF!</definedName>
    <definedName name="__bpp05" localSheetId="1">#REF!</definedName>
    <definedName name="__bpp05" localSheetId="13">#REF!</definedName>
    <definedName name="__bpp05">#REF!</definedName>
    <definedName name="__DAT1" localSheetId="10">#REF!</definedName>
    <definedName name="__DAT1" localSheetId="8">#REF!</definedName>
    <definedName name="__DAT1" localSheetId="11">#REF!</definedName>
    <definedName name="__DAT1" localSheetId="12">#REF!</definedName>
    <definedName name="__DAT1" localSheetId="7">#REF!</definedName>
    <definedName name="__DAT1" localSheetId="6">#REF!</definedName>
    <definedName name="__DAT1" localSheetId="3">#REF!</definedName>
    <definedName name="__DAT1" localSheetId="5">#REF!</definedName>
    <definedName name="__DAT1" localSheetId="4">#REF!</definedName>
    <definedName name="__DAT1" localSheetId="9">#REF!</definedName>
    <definedName name="__DAT1" localSheetId="1">#REF!</definedName>
    <definedName name="__DAT1" localSheetId="13">#REF!</definedName>
    <definedName name="__DAT1">#REF!</definedName>
    <definedName name="__DAT10" localSheetId="10">#REF!</definedName>
    <definedName name="__DAT10" localSheetId="8">#REF!</definedName>
    <definedName name="__DAT10" localSheetId="11">#REF!</definedName>
    <definedName name="__DAT10" localSheetId="12">#REF!</definedName>
    <definedName name="__DAT10" localSheetId="7">#REF!</definedName>
    <definedName name="__DAT10" localSheetId="6">#REF!</definedName>
    <definedName name="__DAT10" localSheetId="3">#REF!</definedName>
    <definedName name="__DAT10" localSheetId="5">#REF!</definedName>
    <definedName name="__DAT10" localSheetId="4">#REF!</definedName>
    <definedName name="__DAT10" localSheetId="9">#REF!</definedName>
    <definedName name="__DAT10" localSheetId="1">#REF!</definedName>
    <definedName name="__DAT10" localSheetId="13">#REF!</definedName>
    <definedName name="__DAT10">#REF!</definedName>
    <definedName name="__DAT11" localSheetId="10">#REF!</definedName>
    <definedName name="__DAT11" localSheetId="8">#REF!</definedName>
    <definedName name="__DAT11" localSheetId="11">#REF!</definedName>
    <definedName name="__DAT11" localSheetId="12">#REF!</definedName>
    <definedName name="__DAT11" localSheetId="7">#REF!</definedName>
    <definedName name="__DAT11" localSheetId="6">#REF!</definedName>
    <definedName name="__DAT11" localSheetId="3">#REF!</definedName>
    <definedName name="__DAT11" localSheetId="5">#REF!</definedName>
    <definedName name="__DAT11" localSheetId="4">#REF!</definedName>
    <definedName name="__DAT11" localSheetId="9">#REF!</definedName>
    <definedName name="__DAT11" localSheetId="1">#REF!</definedName>
    <definedName name="__DAT11" localSheetId="13">#REF!</definedName>
    <definedName name="__DAT11">#REF!</definedName>
    <definedName name="__DAT12" localSheetId="10">#REF!</definedName>
    <definedName name="__DAT12" localSheetId="8">#REF!</definedName>
    <definedName name="__DAT12" localSheetId="11">#REF!</definedName>
    <definedName name="__DAT12" localSheetId="12">#REF!</definedName>
    <definedName name="__DAT12" localSheetId="7">#REF!</definedName>
    <definedName name="__DAT12" localSheetId="6">#REF!</definedName>
    <definedName name="__DAT12" localSheetId="3">#REF!</definedName>
    <definedName name="__DAT12" localSheetId="5">#REF!</definedName>
    <definedName name="__DAT12" localSheetId="4">#REF!</definedName>
    <definedName name="__DAT12" localSheetId="9">#REF!</definedName>
    <definedName name="__DAT12" localSheetId="1">#REF!</definedName>
    <definedName name="__DAT12" localSheetId="13">#REF!</definedName>
    <definedName name="__DAT12">#REF!</definedName>
    <definedName name="__DAT13" localSheetId="10">#REF!</definedName>
    <definedName name="__DAT13" localSheetId="8">#REF!</definedName>
    <definedName name="__DAT13" localSheetId="11">#REF!</definedName>
    <definedName name="__DAT13" localSheetId="12">#REF!</definedName>
    <definedName name="__DAT13" localSheetId="7">#REF!</definedName>
    <definedName name="__DAT13" localSheetId="6">#REF!</definedName>
    <definedName name="__DAT13" localSheetId="3">#REF!</definedName>
    <definedName name="__DAT13" localSheetId="5">#REF!</definedName>
    <definedName name="__DAT13" localSheetId="4">#REF!</definedName>
    <definedName name="__DAT13" localSheetId="9">#REF!</definedName>
    <definedName name="__DAT13" localSheetId="1">#REF!</definedName>
    <definedName name="__DAT13" localSheetId="13">#REF!</definedName>
    <definedName name="__DAT13">#REF!</definedName>
    <definedName name="__DAT14" localSheetId="10">#REF!</definedName>
    <definedName name="__DAT14" localSheetId="8">#REF!</definedName>
    <definedName name="__DAT14" localSheetId="11">#REF!</definedName>
    <definedName name="__DAT14" localSheetId="12">#REF!</definedName>
    <definedName name="__DAT14" localSheetId="7">#REF!</definedName>
    <definedName name="__DAT14" localSheetId="6">#REF!</definedName>
    <definedName name="__DAT14" localSheetId="3">#REF!</definedName>
    <definedName name="__DAT14" localSheetId="5">#REF!</definedName>
    <definedName name="__DAT14" localSheetId="4">#REF!</definedName>
    <definedName name="__DAT14" localSheetId="9">#REF!</definedName>
    <definedName name="__DAT14" localSheetId="1">#REF!</definedName>
    <definedName name="__DAT14" localSheetId="13">#REF!</definedName>
    <definedName name="__DAT14">#REF!</definedName>
    <definedName name="__DAT15" localSheetId="10">#REF!</definedName>
    <definedName name="__DAT15" localSheetId="8">#REF!</definedName>
    <definedName name="__DAT15" localSheetId="11">#REF!</definedName>
    <definedName name="__DAT15" localSheetId="12">#REF!</definedName>
    <definedName name="__DAT15" localSheetId="7">#REF!</definedName>
    <definedName name="__DAT15" localSheetId="6">#REF!</definedName>
    <definedName name="__DAT15" localSheetId="3">#REF!</definedName>
    <definedName name="__DAT15" localSheetId="5">#REF!</definedName>
    <definedName name="__DAT15" localSheetId="4">#REF!</definedName>
    <definedName name="__DAT15" localSheetId="9">#REF!</definedName>
    <definedName name="__DAT15" localSheetId="1">#REF!</definedName>
    <definedName name="__DAT15" localSheetId="13">#REF!</definedName>
    <definedName name="__DAT15">#REF!</definedName>
    <definedName name="__DAT16" localSheetId="10">#REF!</definedName>
    <definedName name="__DAT16" localSheetId="8">#REF!</definedName>
    <definedName name="__DAT16" localSheetId="11">#REF!</definedName>
    <definedName name="__DAT16" localSheetId="12">#REF!</definedName>
    <definedName name="__DAT16" localSheetId="7">#REF!</definedName>
    <definedName name="__DAT16" localSheetId="6">#REF!</definedName>
    <definedName name="__DAT16" localSheetId="3">#REF!</definedName>
    <definedName name="__DAT16" localSheetId="5">#REF!</definedName>
    <definedName name="__DAT16" localSheetId="4">#REF!</definedName>
    <definedName name="__DAT16" localSheetId="9">#REF!</definedName>
    <definedName name="__DAT16" localSheetId="1">#REF!</definedName>
    <definedName name="__DAT16" localSheetId="13">#REF!</definedName>
    <definedName name="__DAT16">#REF!</definedName>
    <definedName name="__DAT17" localSheetId="10">#REF!</definedName>
    <definedName name="__DAT17" localSheetId="8">#REF!</definedName>
    <definedName name="__DAT17" localSheetId="11">#REF!</definedName>
    <definedName name="__DAT17" localSheetId="12">#REF!</definedName>
    <definedName name="__DAT17" localSheetId="7">#REF!</definedName>
    <definedName name="__DAT17" localSheetId="6">#REF!</definedName>
    <definedName name="__DAT17" localSheetId="3">#REF!</definedName>
    <definedName name="__DAT17" localSheetId="5">#REF!</definedName>
    <definedName name="__DAT17" localSheetId="4">#REF!</definedName>
    <definedName name="__DAT17" localSheetId="9">#REF!</definedName>
    <definedName name="__DAT17" localSheetId="1">#REF!</definedName>
    <definedName name="__DAT17" localSheetId="13">#REF!</definedName>
    <definedName name="__DAT17">#REF!</definedName>
    <definedName name="__DAT18" localSheetId="10">#REF!</definedName>
    <definedName name="__DAT18" localSheetId="8">#REF!</definedName>
    <definedName name="__DAT18" localSheetId="11">#REF!</definedName>
    <definedName name="__DAT18" localSheetId="12">#REF!</definedName>
    <definedName name="__DAT18" localSheetId="7">#REF!</definedName>
    <definedName name="__DAT18" localSheetId="6">#REF!</definedName>
    <definedName name="__DAT18" localSheetId="3">#REF!</definedName>
    <definedName name="__DAT18" localSheetId="5">#REF!</definedName>
    <definedName name="__DAT18" localSheetId="4">#REF!</definedName>
    <definedName name="__DAT18" localSheetId="9">#REF!</definedName>
    <definedName name="__DAT18" localSheetId="1">#REF!</definedName>
    <definedName name="__DAT18" localSheetId="13">#REF!</definedName>
    <definedName name="__DAT18">#REF!</definedName>
    <definedName name="__DAT19" localSheetId="10">#REF!</definedName>
    <definedName name="__DAT19" localSheetId="8">#REF!</definedName>
    <definedName name="__DAT19" localSheetId="11">#REF!</definedName>
    <definedName name="__DAT19" localSheetId="12">#REF!</definedName>
    <definedName name="__DAT19" localSheetId="7">#REF!</definedName>
    <definedName name="__DAT19" localSheetId="6">#REF!</definedName>
    <definedName name="__DAT19" localSheetId="3">#REF!</definedName>
    <definedName name="__DAT19" localSheetId="5">#REF!</definedName>
    <definedName name="__DAT19" localSheetId="4">#REF!</definedName>
    <definedName name="__DAT19" localSheetId="9">#REF!</definedName>
    <definedName name="__DAT19" localSheetId="1">#REF!</definedName>
    <definedName name="__DAT19" localSheetId="13">#REF!</definedName>
    <definedName name="__DAT19">#REF!</definedName>
    <definedName name="__DAT2" localSheetId="10">#REF!</definedName>
    <definedName name="__DAT2" localSheetId="8">#REF!</definedName>
    <definedName name="__DAT2" localSheetId="11">#REF!</definedName>
    <definedName name="__DAT2" localSheetId="12">#REF!</definedName>
    <definedName name="__DAT2" localSheetId="7">#REF!</definedName>
    <definedName name="__DAT2" localSheetId="6">#REF!</definedName>
    <definedName name="__DAT2" localSheetId="3">#REF!</definedName>
    <definedName name="__DAT2" localSheetId="5">#REF!</definedName>
    <definedName name="__DAT2" localSheetId="4">#REF!</definedName>
    <definedName name="__DAT2" localSheetId="9">#REF!</definedName>
    <definedName name="__DAT2" localSheetId="1">#REF!</definedName>
    <definedName name="__DAT2" localSheetId="13">#REF!</definedName>
    <definedName name="__DAT2">#REF!</definedName>
    <definedName name="__DAT20" localSheetId="10">#REF!</definedName>
    <definedName name="__DAT20" localSheetId="8">#REF!</definedName>
    <definedName name="__DAT20" localSheetId="11">#REF!</definedName>
    <definedName name="__DAT20" localSheetId="12">#REF!</definedName>
    <definedName name="__DAT20" localSheetId="7">#REF!</definedName>
    <definedName name="__DAT20" localSheetId="6">#REF!</definedName>
    <definedName name="__DAT20" localSheetId="3">#REF!</definedName>
    <definedName name="__DAT20" localSheetId="5">#REF!</definedName>
    <definedName name="__DAT20" localSheetId="4">#REF!</definedName>
    <definedName name="__DAT20" localSheetId="9">#REF!</definedName>
    <definedName name="__DAT20" localSheetId="1">#REF!</definedName>
    <definedName name="__DAT20" localSheetId="13">#REF!</definedName>
    <definedName name="__DAT20">#REF!</definedName>
    <definedName name="__DAT21" localSheetId="10">#REF!</definedName>
    <definedName name="__DAT21" localSheetId="8">#REF!</definedName>
    <definedName name="__DAT21" localSheetId="11">#REF!</definedName>
    <definedName name="__DAT21" localSheetId="12">#REF!</definedName>
    <definedName name="__DAT21" localSheetId="7">#REF!</definedName>
    <definedName name="__DAT21" localSheetId="6">#REF!</definedName>
    <definedName name="__DAT21" localSheetId="3">#REF!</definedName>
    <definedName name="__DAT21" localSheetId="5">#REF!</definedName>
    <definedName name="__DAT21" localSheetId="4">#REF!</definedName>
    <definedName name="__DAT21" localSheetId="9">#REF!</definedName>
    <definedName name="__DAT21" localSheetId="1">#REF!</definedName>
    <definedName name="__DAT21" localSheetId="13">#REF!</definedName>
    <definedName name="__DAT21">#REF!</definedName>
    <definedName name="__DAT22" localSheetId="10">#REF!</definedName>
    <definedName name="__DAT22" localSheetId="8">#REF!</definedName>
    <definedName name="__DAT22" localSheetId="11">#REF!</definedName>
    <definedName name="__DAT22" localSheetId="12">#REF!</definedName>
    <definedName name="__DAT22" localSheetId="7">#REF!</definedName>
    <definedName name="__DAT22" localSheetId="6">#REF!</definedName>
    <definedName name="__DAT22" localSheetId="3">#REF!</definedName>
    <definedName name="__DAT22" localSheetId="5">#REF!</definedName>
    <definedName name="__DAT22" localSheetId="4">#REF!</definedName>
    <definedName name="__DAT22" localSheetId="9">#REF!</definedName>
    <definedName name="__DAT22" localSheetId="1">#REF!</definedName>
    <definedName name="__DAT22" localSheetId="13">#REF!</definedName>
    <definedName name="__DAT22">#REF!</definedName>
    <definedName name="__DAT23" localSheetId="10">#REF!</definedName>
    <definedName name="__DAT23" localSheetId="8">#REF!</definedName>
    <definedName name="__DAT23" localSheetId="11">#REF!</definedName>
    <definedName name="__DAT23" localSheetId="12">#REF!</definedName>
    <definedName name="__DAT23" localSheetId="7">#REF!</definedName>
    <definedName name="__DAT23" localSheetId="6">#REF!</definedName>
    <definedName name="__DAT23" localSheetId="3">#REF!</definedName>
    <definedName name="__DAT23" localSheetId="5">#REF!</definedName>
    <definedName name="__DAT23" localSheetId="4">#REF!</definedName>
    <definedName name="__DAT23" localSheetId="9">#REF!</definedName>
    <definedName name="__DAT23" localSheetId="1">#REF!</definedName>
    <definedName name="__DAT23" localSheetId="13">#REF!</definedName>
    <definedName name="__DAT23">#REF!</definedName>
    <definedName name="__DAT24" localSheetId="10">#REF!</definedName>
    <definedName name="__DAT24" localSheetId="8">#REF!</definedName>
    <definedName name="__DAT24" localSheetId="11">#REF!</definedName>
    <definedName name="__DAT24" localSheetId="12">#REF!</definedName>
    <definedName name="__DAT24" localSheetId="7">#REF!</definedName>
    <definedName name="__DAT24" localSheetId="6">#REF!</definedName>
    <definedName name="__DAT24" localSheetId="3">#REF!</definedName>
    <definedName name="__DAT24" localSheetId="5">#REF!</definedName>
    <definedName name="__DAT24" localSheetId="4">#REF!</definedName>
    <definedName name="__DAT24" localSheetId="9">#REF!</definedName>
    <definedName name="__DAT24" localSheetId="1">#REF!</definedName>
    <definedName name="__DAT24" localSheetId="13">#REF!</definedName>
    <definedName name="__DAT24">#REF!</definedName>
    <definedName name="__DAT25" localSheetId="10">#REF!</definedName>
    <definedName name="__DAT25" localSheetId="8">#REF!</definedName>
    <definedName name="__DAT25" localSheetId="11">#REF!</definedName>
    <definedName name="__DAT25" localSheetId="12">#REF!</definedName>
    <definedName name="__DAT25" localSheetId="7">#REF!</definedName>
    <definedName name="__DAT25" localSheetId="6">#REF!</definedName>
    <definedName name="__DAT25" localSheetId="3">#REF!</definedName>
    <definedName name="__DAT25" localSheetId="5">#REF!</definedName>
    <definedName name="__DAT25" localSheetId="4">#REF!</definedName>
    <definedName name="__DAT25" localSheetId="9">#REF!</definedName>
    <definedName name="__DAT25" localSheetId="1">#REF!</definedName>
    <definedName name="__DAT25" localSheetId="13">#REF!</definedName>
    <definedName name="__DAT25">#REF!</definedName>
    <definedName name="__DAT26" localSheetId="10">#REF!</definedName>
    <definedName name="__DAT26" localSheetId="8">#REF!</definedName>
    <definedName name="__DAT26" localSheetId="11">#REF!</definedName>
    <definedName name="__DAT26" localSheetId="12">#REF!</definedName>
    <definedName name="__DAT26" localSheetId="7">#REF!</definedName>
    <definedName name="__DAT26" localSheetId="6">#REF!</definedName>
    <definedName name="__DAT26" localSheetId="3">#REF!</definedName>
    <definedName name="__DAT26" localSheetId="5">#REF!</definedName>
    <definedName name="__DAT26" localSheetId="4">#REF!</definedName>
    <definedName name="__DAT26" localSheetId="9">#REF!</definedName>
    <definedName name="__DAT26" localSheetId="1">#REF!</definedName>
    <definedName name="__DAT26" localSheetId="13">#REF!</definedName>
    <definedName name="__DAT26">#REF!</definedName>
    <definedName name="__DAT27" localSheetId="10">#REF!</definedName>
    <definedName name="__DAT27" localSheetId="8">#REF!</definedName>
    <definedName name="__DAT27" localSheetId="11">#REF!</definedName>
    <definedName name="__DAT27" localSheetId="12">#REF!</definedName>
    <definedName name="__DAT27" localSheetId="7">#REF!</definedName>
    <definedName name="__DAT27" localSheetId="6">#REF!</definedName>
    <definedName name="__DAT27" localSheetId="3">#REF!</definedName>
    <definedName name="__DAT27" localSheetId="5">#REF!</definedName>
    <definedName name="__DAT27" localSheetId="4">#REF!</definedName>
    <definedName name="__DAT27" localSheetId="9">#REF!</definedName>
    <definedName name="__DAT27" localSheetId="1">#REF!</definedName>
    <definedName name="__DAT27" localSheetId="13">#REF!</definedName>
    <definedName name="__DAT27">#REF!</definedName>
    <definedName name="__DAT28" localSheetId="10">#REF!</definedName>
    <definedName name="__DAT28" localSheetId="8">#REF!</definedName>
    <definedName name="__DAT28" localSheetId="11">#REF!</definedName>
    <definedName name="__DAT28" localSheetId="12">#REF!</definedName>
    <definedName name="__DAT28" localSheetId="7">#REF!</definedName>
    <definedName name="__DAT28" localSheetId="6">#REF!</definedName>
    <definedName name="__DAT28" localSheetId="3">#REF!</definedName>
    <definedName name="__DAT28" localSheetId="5">#REF!</definedName>
    <definedName name="__DAT28" localSheetId="4">#REF!</definedName>
    <definedName name="__DAT28" localSheetId="9">#REF!</definedName>
    <definedName name="__DAT28" localSheetId="1">#REF!</definedName>
    <definedName name="__DAT28" localSheetId="13">#REF!</definedName>
    <definedName name="__DAT28">#REF!</definedName>
    <definedName name="__DAT29" localSheetId="10">#REF!</definedName>
    <definedName name="__DAT29" localSheetId="8">#REF!</definedName>
    <definedName name="__DAT29" localSheetId="11">#REF!</definedName>
    <definedName name="__DAT29" localSheetId="12">#REF!</definedName>
    <definedName name="__DAT29" localSheetId="7">#REF!</definedName>
    <definedName name="__DAT29" localSheetId="6">#REF!</definedName>
    <definedName name="__DAT29" localSheetId="3">#REF!</definedName>
    <definedName name="__DAT29" localSheetId="5">#REF!</definedName>
    <definedName name="__DAT29" localSheetId="4">#REF!</definedName>
    <definedName name="__DAT29" localSheetId="9">#REF!</definedName>
    <definedName name="__DAT29" localSheetId="1">#REF!</definedName>
    <definedName name="__DAT29" localSheetId="13">#REF!</definedName>
    <definedName name="__DAT29">#REF!</definedName>
    <definedName name="__DAT3" localSheetId="10">#REF!</definedName>
    <definedName name="__DAT3" localSheetId="8">#REF!</definedName>
    <definedName name="__DAT3" localSheetId="11">#REF!</definedName>
    <definedName name="__DAT3" localSheetId="12">#REF!</definedName>
    <definedName name="__DAT3" localSheetId="7">#REF!</definedName>
    <definedName name="__DAT3" localSheetId="6">#REF!</definedName>
    <definedName name="__DAT3" localSheetId="3">#REF!</definedName>
    <definedName name="__DAT3" localSheetId="5">#REF!</definedName>
    <definedName name="__DAT3" localSheetId="4">#REF!</definedName>
    <definedName name="__DAT3" localSheetId="9">#REF!</definedName>
    <definedName name="__DAT3" localSheetId="1">#REF!</definedName>
    <definedName name="__DAT3" localSheetId="13">#REF!</definedName>
    <definedName name="__DAT3">#REF!</definedName>
    <definedName name="__DAT30" localSheetId="10">#REF!</definedName>
    <definedName name="__DAT30" localSheetId="8">#REF!</definedName>
    <definedName name="__DAT30" localSheetId="11">#REF!</definedName>
    <definedName name="__DAT30" localSheetId="12">#REF!</definedName>
    <definedName name="__DAT30" localSheetId="7">#REF!</definedName>
    <definedName name="__DAT30" localSheetId="6">#REF!</definedName>
    <definedName name="__DAT30" localSheetId="3">#REF!</definedName>
    <definedName name="__DAT30" localSheetId="5">#REF!</definedName>
    <definedName name="__DAT30" localSheetId="4">#REF!</definedName>
    <definedName name="__DAT30" localSheetId="9">#REF!</definedName>
    <definedName name="__DAT30" localSheetId="1">#REF!</definedName>
    <definedName name="__DAT30" localSheetId="13">#REF!</definedName>
    <definedName name="__DAT30">#REF!</definedName>
    <definedName name="__DAT31" localSheetId="10">#REF!</definedName>
    <definedName name="__DAT31" localSheetId="8">#REF!</definedName>
    <definedName name="__DAT31" localSheetId="11">#REF!</definedName>
    <definedName name="__DAT31" localSheetId="12">#REF!</definedName>
    <definedName name="__DAT31" localSheetId="7">#REF!</definedName>
    <definedName name="__DAT31" localSheetId="6">#REF!</definedName>
    <definedName name="__DAT31" localSheetId="3">#REF!</definedName>
    <definedName name="__DAT31" localSheetId="5">#REF!</definedName>
    <definedName name="__DAT31" localSheetId="4">#REF!</definedName>
    <definedName name="__DAT31" localSheetId="9">#REF!</definedName>
    <definedName name="__DAT31" localSheetId="1">#REF!</definedName>
    <definedName name="__DAT31" localSheetId="13">#REF!</definedName>
    <definedName name="__DAT31">#REF!</definedName>
    <definedName name="__DAT32" localSheetId="10">#REF!</definedName>
    <definedName name="__DAT32" localSheetId="8">#REF!</definedName>
    <definedName name="__DAT32" localSheetId="11">#REF!</definedName>
    <definedName name="__DAT32" localSheetId="12">#REF!</definedName>
    <definedName name="__DAT32" localSheetId="7">#REF!</definedName>
    <definedName name="__DAT32" localSheetId="6">#REF!</definedName>
    <definedName name="__DAT32" localSheetId="3">#REF!</definedName>
    <definedName name="__DAT32" localSheetId="5">#REF!</definedName>
    <definedName name="__DAT32" localSheetId="4">#REF!</definedName>
    <definedName name="__DAT32" localSheetId="9">#REF!</definedName>
    <definedName name="__DAT32" localSheetId="1">#REF!</definedName>
    <definedName name="__DAT32" localSheetId="13">#REF!</definedName>
    <definedName name="__DAT32">#REF!</definedName>
    <definedName name="__DAT33" localSheetId="10">#REF!</definedName>
    <definedName name="__DAT33" localSheetId="8">#REF!</definedName>
    <definedName name="__DAT33" localSheetId="11">#REF!</definedName>
    <definedName name="__DAT33" localSheetId="12">#REF!</definedName>
    <definedName name="__DAT33" localSheetId="7">#REF!</definedName>
    <definedName name="__DAT33" localSheetId="6">#REF!</definedName>
    <definedName name="__DAT33" localSheetId="3">#REF!</definedName>
    <definedName name="__DAT33" localSheetId="5">#REF!</definedName>
    <definedName name="__DAT33" localSheetId="4">#REF!</definedName>
    <definedName name="__DAT33" localSheetId="9">#REF!</definedName>
    <definedName name="__DAT33" localSheetId="1">#REF!</definedName>
    <definedName name="__DAT33" localSheetId="13">#REF!</definedName>
    <definedName name="__DAT33">#REF!</definedName>
    <definedName name="__DAT34" localSheetId="10">#REF!</definedName>
    <definedName name="__DAT34" localSheetId="8">#REF!</definedName>
    <definedName name="__DAT34" localSheetId="11">#REF!</definedName>
    <definedName name="__DAT34" localSheetId="12">#REF!</definedName>
    <definedName name="__DAT34" localSheetId="7">#REF!</definedName>
    <definedName name="__DAT34" localSheetId="6">#REF!</definedName>
    <definedName name="__DAT34" localSheetId="3">#REF!</definedName>
    <definedName name="__DAT34" localSheetId="5">#REF!</definedName>
    <definedName name="__DAT34" localSheetId="4">#REF!</definedName>
    <definedName name="__DAT34" localSheetId="9">#REF!</definedName>
    <definedName name="__DAT34" localSheetId="1">#REF!</definedName>
    <definedName name="__DAT34" localSheetId="13">#REF!</definedName>
    <definedName name="__DAT34">#REF!</definedName>
    <definedName name="__DAT35" localSheetId="10">#REF!</definedName>
    <definedName name="__DAT35" localSheetId="8">#REF!</definedName>
    <definedName name="__DAT35" localSheetId="11">#REF!</definedName>
    <definedName name="__DAT35" localSheetId="12">#REF!</definedName>
    <definedName name="__DAT35" localSheetId="7">#REF!</definedName>
    <definedName name="__DAT35" localSheetId="6">#REF!</definedName>
    <definedName name="__DAT35" localSheetId="3">#REF!</definedName>
    <definedName name="__DAT35" localSheetId="5">#REF!</definedName>
    <definedName name="__DAT35" localSheetId="4">#REF!</definedName>
    <definedName name="__DAT35" localSheetId="9">#REF!</definedName>
    <definedName name="__DAT35" localSheetId="1">#REF!</definedName>
    <definedName name="__DAT35" localSheetId="13">#REF!</definedName>
    <definedName name="__DAT35">#REF!</definedName>
    <definedName name="__DAT36" localSheetId="10">#REF!</definedName>
    <definedName name="__DAT36" localSheetId="8">#REF!</definedName>
    <definedName name="__DAT36" localSheetId="11">#REF!</definedName>
    <definedName name="__DAT36" localSheetId="12">#REF!</definedName>
    <definedName name="__DAT36" localSheetId="7">#REF!</definedName>
    <definedName name="__DAT36" localSheetId="6">#REF!</definedName>
    <definedName name="__DAT36" localSheetId="3">#REF!</definedName>
    <definedName name="__DAT36" localSheetId="5">#REF!</definedName>
    <definedName name="__DAT36" localSheetId="4">#REF!</definedName>
    <definedName name="__DAT36" localSheetId="9">#REF!</definedName>
    <definedName name="__DAT36" localSheetId="1">#REF!</definedName>
    <definedName name="__DAT36" localSheetId="13">#REF!</definedName>
    <definedName name="__DAT36">#REF!</definedName>
    <definedName name="__DAT37" localSheetId="10">#REF!</definedName>
    <definedName name="__DAT37" localSheetId="8">#REF!</definedName>
    <definedName name="__DAT37" localSheetId="11">#REF!</definedName>
    <definedName name="__DAT37" localSheetId="12">#REF!</definedName>
    <definedName name="__DAT37" localSheetId="7">#REF!</definedName>
    <definedName name="__DAT37" localSheetId="6">#REF!</definedName>
    <definedName name="__DAT37" localSheetId="3">#REF!</definedName>
    <definedName name="__DAT37" localSheetId="5">#REF!</definedName>
    <definedName name="__DAT37" localSheetId="4">#REF!</definedName>
    <definedName name="__DAT37" localSheetId="9">#REF!</definedName>
    <definedName name="__DAT37" localSheetId="1">#REF!</definedName>
    <definedName name="__DAT37" localSheetId="13">#REF!</definedName>
    <definedName name="__DAT37">#REF!</definedName>
    <definedName name="__DAT38" localSheetId="10">#REF!</definedName>
    <definedName name="__DAT38" localSheetId="8">#REF!</definedName>
    <definedName name="__DAT38" localSheetId="11">#REF!</definedName>
    <definedName name="__DAT38" localSheetId="12">#REF!</definedName>
    <definedName name="__DAT38" localSheetId="7">#REF!</definedName>
    <definedName name="__DAT38" localSheetId="6">#REF!</definedName>
    <definedName name="__DAT38" localSheetId="3">#REF!</definedName>
    <definedName name="__DAT38" localSheetId="5">#REF!</definedName>
    <definedName name="__DAT38" localSheetId="4">#REF!</definedName>
    <definedName name="__DAT38" localSheetId="9">#REF!</definedName>
    <definedName name="__DAT38" localSheetId="1">#REF!</definedName>
    <definedName name="__DAT38" localSheetId="13">#REF!</definedName>
    <definedName name="__DAT38">#REF!</definedName>
    <definedName name="__DAT39" localSheetId="10">#REF!</definedName>
    <definedName name="__DAT39" localSheetId="8">#REF!</definedName>
    <definedName name="__DAT39" localSheetId="11">#REF!</definedName>
    <definedName name="__DAT39" localSheetId="12">#REF!</definedName>
    <definedName name="__DAT39" localSheetId="7">#REF!</definedName>
    <definedName name="__DAT39" localSheetId="6">#REF!</definedName>
    <definedName name="__DAT39" localSheetId="3">#REF!</definedName>
    <definedName name="__DAT39" localSheetId="5">#REF!</definedName>
    <definedName name="__DAT39" localSheetId="4">#REF!</definedName>
    <definedName name="__DAT39" localSheetId="9">#REF!</definedName>
    <definedName name="__DAT39" localSheetId="1">#REF!</definedName>
    <definedName name="__DAT39" localSheetId="13">#REF!</definedName>
    <definedName name="__DAT39">#REF!</definedName>
    <definedName name="__DAT4" localSheetId="10">#REF!</definedName>
    <definedName name="__DAT4" localSheetId="8">#REF!</definedName>
    <definedName name="__DAT4" localSheetId="11">#REF!</definedName>
    <definedName name="__DAT4" localSheetId="12">#REF!</definedName>
    <definedName name="__DAT4" localSheetId="7">#REF!</definedName>
    <definedName name="__DAT4" localSheetId="6">#REF!</definedName>
    <definedName name="__DAT4" localSheetId="3">#REF!</definedName>
    <definedName name="__DAT4" localSheetId="5">#REF!</definedName>
    <definedName name="__DAT4" localSheetId="4">#REF!</definedName>
    <definedName name="__DAT4" localSheetId="9">#REF!</definedName>
    <definedName name="__DAT4" localSheetId="1">#REF!</definedName>
    <definedName name="__DAT4" localSheetId="13">#REF!</definedName>
    <definedName name="__DAT4">#REF!</definedName>
    <definedName name="__DAT40" localSheetId="10">#REF!</definedName>
    <definedName name="__DAT40" localSheetId="8">#REF!</definedName>
    <definedName name="__DAT40" localSheetId="11">#REF!</definedName>
    <definedName name="__DAT40" localSheetId="12">#REF!</definedName>
    <definedName name="__DAT40" localSheetId="7">#REF!</definedName>
    <definedName name="__DAT40" localSheetId="6">#REF!</definedName>
    <definedName name="__DAT40" localSheetId="3">#REF!</definedName>
    <definedName name="__DAT40" localSheetId="5">#REF!</definedName>
    <definedName name="__DAT40" localSheetId="4">#REF!</definedName>
    <definedName name="__DAT40" localSheetId="9">#REF!</definedName>
    <definedName name="__DAT40" localSheetId="1">#REF!</definedName>
    <definedName name="__DAT40" localSheetId="13">#REF!</definedName>
    <definedName name="__DAT40">#REF!</definedName>
    <definedName name="__DAT41" localSheetId="10">#REF!</definedName>
    <definedName name="__DAT41" localSheetId="8">#REF!</definedName>
    <definedName name="__DAT41" localSheetId="11">#REF!</definedName>
    <definedName name="__DAT41" localSheetId="12">#REF!</definedName>
    <definedName name="__DAT41" localSheetId="7">#REF!</definedName>
    <definedName name="__DAT41" localSheetId="6">#REF!</definedName>
    <definedName name="__DAT41" localSheetId="3">#REF!</definedName>
    <definedName name="__DAT41" localSheetId="5">#REF!</definedName>
    <definedName name="__DAT41" localSheetId="4">#REF!</definedName>
    <definedName name="__DAT41" localSheetId="9">#REF!</definedName>
    <definedName name="__DAT41" localSheetId="1">#REF!</definedName>
    <definedName name="__DAT41" localSheetId="13">#REF!</definedName>
    <definedName name="__DAT41">#REF!</definedName>
    <definedName name="__DAT42" localSheetId="10">#REF!</definedName>
    <definedName name="__DAT42" localSheetId="8">#REF!</definedName>
    <definedName name="__DAT42" localSheetId="11">#REF!</definedName>
    <definedName name="__DAT42" localSheetId="12">#REF!</definedName>
    <definedName name="__DAT42" localSheetId="7">#REF!</definedName>
    <definedName name="__DAT42" localSheetId="6">#REF!</definedName>
    <definedName name="__DAT42" localSheetId="3">#REF!</definedName>
    <definedName name="__DAT42" localSheetId="5">#REF!</definedName>
    <definedName name="__DAT42" localSheetId="4">#REF!</definedName>
    <definedName name="__DAT42" localSheetId="9">#REF!</definedName>
    <definedName name="__DAT42" localSheetId="1">#REF!</definedName>
    <definedName name="__DAT42" localSheetId="13">#REF!</definedName>
    <definedName name="__DAT42">#REF!</definedName>
    <definedName name="__DAT43" localSheetId="10">#REF!</definedName>
    <definedName name="__DAT43" localSheetId="8">#REF!</definedName>
    <definedName name="__DAT43" localSheetId="11">#REF!</definedName>
    <definedName name="__DAT43" localSheetId="12">#REF!</definedName>
    <definedName name="__DAT43" localSheetId="7">#REF!</definedName>
    <definedName name="__DAT43" localSheetId="6">#REF!</definedName>
    <definedName name="__DAT43" localSheetId="3">#REF!</definedName>
    <definedName name="__DAT43" localSheetId="5">#REF!</definedName>
    <definedName name="__DAT43" localSheetId="4">#REF!</definedName>
    <definedName name="__DAT43" localSheetId="9">#REF!</definedName>
    <definedName name="__DAT43" localSheetId="1">#REF!</definedName>
    <definedName name="__DAT43" localSheetId="13">#REF!</definedName>
    <definedName name="__DAT43">#REF!</definedName>
    <definedName name="__DAT44" localSheetId="10">#REF!</definedName>
    <definedName name="__DAT44" localSheetId="8">#REF!</definedName>
    <definedName name="__DAT44" localSheetId="11">#REF!</definedName>
    <definedName name="__DAT44" localSheetId="12">#REF!</definedName>
    <definedName name="__DAT44" localSheetId="7">#REF!</definedName>
    <definedName name="__DAT44" localSheetId="6">#REF!</definedName>
    <definedName name="__DAT44" localSheetId="3">#REF!</definedName>
    <definedName name="__DAT44" localSheetId="5">#REF!</definedName>
    <definedName name="__DAT44" localSheetId="4">#REF!</definedName>
    <definedName name="__DAT44" localSheetId="9">#REF!</definedName>
    <definedName name="__DAT44" localSheetId="1">#REF!</definedName>
    <definedName name="__DAT44" localSheetId="13">#REF!</definedName>
    <definedName name="__DAT44">#REF!</definedName>
    <definedName name="__DAT45" localSheetId="10">#REF!</definedName>
    <definedName name="__DAT45" localSheetId="8">#REF!</definedName>
    <definedName name="__DAT45" localSheetId="11">#REF!</definedName>
    <definedName name="__DAT45" localSheetId="12">#REF!</definedName>
    <definedName name="__DAT45" localSheetId="7">#REF!</definedName>
    <definedName name="__DAT45" localSheetId="6">#REF!</definedName>
    <definedName name="__DAT45" localSheetId="3">#REF!</definedName>
    <definedName name="__DAT45" localSheetId="5">#REF!</definedName>
    <definedName name="__DAT45" localSheetId="4">#REF!</definedName>
    <definedName name="__DAT45" localSheetId="9">#REF!</definedName>
    <definedName name="__DAT45" localSheetId="1">#REF!</definedName>
    <definedName name="__DAT45" localSheetId="13">#REF!</definedName>
    <definedName name="__DAT45">#REF!</definedName>
    <definedName name="__DAT46" localSheetId="10">#REF!</definedName>
    <definedName name="__DAT46" localSheetId="8">#REF!</definedName>
    <definedName name="__DAT46" localSheetId="11">#REF!</definedName>
    <definedName name="__DAT46" localSheetId="12">#REF!</definedName>
    <definedName name="__DAT46" localSheetId="7">#REF!</definedName>
    <definedName name="__DAT46" localSheetId="6">#REF!</definedName>
    <definedName name="__DAT46" localSheetId="3">#REF!</definedName>
    <definedName name="__DAT46" localSheetId="5">#REF!</definedName>
    <definedName name="__DAT46" localSheetId="4">#REF!</definedName>
    <definedName name="__DAT46" localSheetId="9">#REF!</definedName>
    <definedName name="__DAT46" localSheetId="1">#REF!</definedName>
    <definedName name="__DAT46" localSheetId="13">#REF!</definedName>
    <definedName name="__DAT46">#REF!</definedName>
    <definedName name="__DAT47" localSheetId="10">#REF!</definedName>
    <definedName name="__DAT47" localSheetId="8">#REF!</definedName>
    <definedName name="__DAT47" localSheetId="11">#REF!</definedName>
    <definedName name="__DAT47" localSheetId="12">#REF!</definedName>
    <definedName name="__DAT47" localSheetId="7">#REF!</definedName>
    <definedName name="__DAT47" localSheetId="6">#REF!</definedName>
    <definedName name="__DAT47" localSheetId="3">#REF!</definedName>
    <definedName name="__DAT47" localSheetId="5">#REF!</definedName>
    <definedName name="__DAT47" localSheetId="4">#REF!</definedName>
    <definedName name="__DAT47" localSheetId="9">#REF!</definedName>
    <definedName name="__DAT47" localSheetId="1">#REF!</definedName>
    <definedName name="__DAT47" localSheetId="13">#REF!</definedName>
    <definedName name="__DAT47">#REF!</definedName>
    <definedName name="__DAT48" localSheetId="10">#REF!</definedName>
    <definedName name="__DAT48" localSheetId="8">#REF!</definedName>
    <definedName name="__DAT48" localSheetId="11">#REF!</definedName>
    <definedName name="__DAT48" localSheetId="12">#REF!</definedName>
    <definedName name="__DAT48" localSheetId="7">#REF!</definedName>
    <definedName name="__DAT48" localSheetId="6">#REF!</definedName>
    <definedName name="__DAT48" localSheetId="3">#REF!</definedName>
    <definedName name="__DAT48" localSheetId="5">#REF!</definedName>
    <definedName name="__DAT48" localSheetId="4">#REF!</definedName>
    <definedName name="__DAT48" localSheetId="9">#REF!</definedName>
    <definedName name="__DAT48" localSheetId="1">#REF!</definedName>
    <definedName name="__DAT48" localSheetId="13">#REF!</definedName>
    <definedName name="__DAT48">#REF!</definedName>
    <definedName name="__DAT49" localSheetId="10">#REF!</definedName>
    <definedName name="__DAT49" localSheetId="8">#REF!</definedName>
    <definedName name="__DAT49" localSheetId="11">#REF!</definedName>
    <definedName name="__DAT49" localSheetId="12">#REF!</definedName>
    <definedName name="__DAT49" localSheetId="7">#REF!</definedName>
    <definedName name="__DAT49" localSheetId="6">#REF!</definedName>
    <definedName name="__DAT49" localSheetId="3">#REF!</definedName>
    <definedName name="__DAT49" localSheetId="5">#REF!</definedName>
    <definedName name="__DAT49" localSheetId="4">#REF!</definedName>
    <definedName name="__DAT49" localSheetId="9">#REF!</definedName>
    <definedName name="__DAT49" localSheetId="1">#REF!</definedName>
    <definedName name="__DAT49" localSheetId="13">#REF!</definedName>
    <definedName name="__DAT49">#REF!</definedName>
    <definedName name="__DAT5" localSheetId="10">#REF!</definedName>
    <definedName name="__DAT5" localSheetId="8">#REF!</definedName>
    <definedName name="__DAT5" localSheetId="11">#REF!</definedName>
    <definedName name="__DAT5" localSheetId="12">#REF!</definedName>
    <definedName name="__DAT5" localSheetId="7">#REF!</definedName>
    <definedName name="__DAT5" localSheetId="6">#REF!</definedName>
    <definedName name="__DAT5" localSheetId="3">#REF!</definedName>
    <definedName name="__DAT5" localSheetId="5">#REF!</definedName>
    <definedName name="__DAT5" localSheetId="4">#REF!</definedName>
    <definedName name="__DAT5" localSheetId="9">#REF!</definedName>
    <definedName name="__DAT5" localSheetId="1">#REF!</definedName>
    <definedName name="__DAT5" localSheetId="13">#REF!</definedName>
    <definedName name="__DAT5">#REF!</definedName>
    <definedName name="__DAT50" localSheetId="10">#REF!</definedName>
    <definedName name="__DAT50" localSheetId="8">#REF!</definedName>
    <definedName name="__DAT50" localSheetId="11">#REF!</definedName>
    <definedName name="__DAT50" localSheetId="12">#REF!</definedName>
    <definedName name="__DAT50" localSheetId="7">#REF!</definedName>
    <definedName name="__DAT50" localSheetId="6">#REF!</definedName>
    <definedName name="__DAT50" localSheetId="3">#REF!</definedName>
    <definedName name="__DAT50" localSheetId="5">#REF!</definedName>
    <definedName name="__DAT50" localSheetId="4">#REF!</definedName>
    <definedName name="__DAT50" localSheetId="9">#REF!</definedName>
    <definedName name="__DAT50" localSheetId="1">#REF!</definedName>
    <definedName name="__DAT50" localSheetId="13">#REF!</definedName>
    <definedName name="__DAT50">#REF!</definedName>
    <definedName name="__DAT51" localSheetId="10">#REF!</definedName>
    <definedName name="__DAT51" localSheetId="8">#REF!</definedName>
    <definedName name="__DAT51" localSheetId="11">#REF!</definedName>
    <definedName name="__DAT51" localSheetId="12">#REF!</definedName>
    <definedName name="__DAT51" localSheetId="7">#REF!</definedName>
    <definedName name="__DAT51" localSheetId="6">#REF!</definedName>
    <definedName name="__DAT51" localSheetId="3">#REF!</definedName>
    <definedName name="__DAT51" localSheetId="5">#REF!</definedName>
    <definedName name="__DAT51" localSheetId="4">#REF!</definedName>
    <definedName name="__DAT51" localSheetId="9">#REF!</definedName>
    <definedName name="__DAT51" localSheetId="1">#REF!</definedName>
    <definedName name="__DAT51" localSheetId="13">#REF!</definedName>
    <definedName name="__DAT51">#REF!</definedName>
    <definedName name="__DAT52" localSheetId="10">#REF!</definedName>
    <definedName name="__DAT52" localSheetId="8">#REF!</definedName>
    <definedName name="__DAT52" localSheetId="11">#REF!</definedName>
    <definedName name="__DAT52" localSheetId="12">#REF!</definedName>
    <definedName name="__DAT52" localSheetId="7">#REF!</definedName>
    <definedName name="__DAT52" localSheetId="6">#REF!</definedName>
    <definedName name="__DAT52" localSheetId="3">#REF!</definedName>
    <definedName name="__DAT52" localSheetId="5">#REF!</definedName>
    <definedName name="__DAT52" localSheetId="4">#REF!</definedName>
    <definedName name="__DAT52" localSheetId="9">#REF!</definedName>
    <definedName name="__DAT52" localSheetId="1">#REF!</definedName>
    <definedName name="__DAT52" localSheetId="13">#REF!</definedName>
    <definedName name="__DAT52">#REF!</definedName>
    <definedName name="__DAT53" localSheetId="10">#REF!</definedName>
    <definedName name="__DAT53" localSheetId="8">#REF!</definedName>
    <definedName name="__DAT53" localSheetId="11">#REF!</definedName>
    <definedName name="__DAT53" localSheetId="12">#REF!</definedName>
    <definedName name="__DAT53" localSheetId="7">#REF!</definedName>
    <definedName name="__DAT53" localSheetId="6">#REF!</definedName>
    <definedName name="__DAT53" localSheetId="3">#REF!</definedName>
    <definedName name="__DAT53" localSheetId="5">#REF!</definedName>
    <definedName name="__DAT53" localSheetId="4">#REF!</definedName>
    <definedName name="__DAT53" localSheetId="9">#REF!</definedName>
    <definedName name="__DAT53" localSheetId="1">#REF!</definedName>
    <definedName name="__DAT53" localSheetId="13">#REF!</definedName>
    <definedName name="__DAT53">#REF!</definedName>
    <definedName name="__DAT54" localSheetId="10">#REF!</definedName>
    <definedName name="__DAT54" localSheetId="8">#REF!</definedName>
    <definedName name="__DAT54" localSheetId="11">#REF!</definedName>
    <definedName name="__DAT54" localSheetId="12">#REF!</definedName>
    <definedName name="__DAT54" localSheetId="7">#REF!</definedName>
    <definedName name="__DAT54" localSheetId="6">#REF!</definedName>
    <definedName name="__DAT54" localSheetId="3">#REF!</definedName>
    <definedName name="__DAT54" localSheetId="5">#REF!</definedName>
    <definedName name="__DAT54" localSheetId="4">#REF!</definedName>
    <definedName name="__DAT54" localSheetId="9">#REF!</definedName>
    <definedName name="__DAT54" localSheetId="1">#REF!</definedName>
    <definedName name="__DAT54" localSheetId="13">#REF!</definedName>
    <definedName name="__DAT54">#REF!</definedName>
    <definedName name="__DAT55" localSheetId="10">#REF!</definedName>
    <definedName name="__DAT55" localSheetId="8">#REF!</definedName>
    <definedName name="__DAT55" localSheetId="11">#REF!</definedName>
    <definedName name="__DAT55" localSheetId="12">#REF!</definedName>
    <definedName name="__DAT55" localSheetId="7">#REF!</definedName>
    <definedName name="__DAT55" localSheetId="6">#REF!</definedName>
    <definedName name="__DAT55" localSheetId="3">#REF!</definedName>
    <definedName name="__DAT55" localSheetId="5">#REF!</definedName>
    <definedName name="__DAT55" localSheetId="4">#REF!</definedName>
    <definedName name="__DAT55" localSheetId="9">#REF!</definedName>
    <definedName name="__DAT55" localSheetId="1">#REF!</definedName>
    <definedName name="__DAT55" localSheetId="13">#REF!</definedName>
    <definedName name="__DAT55">#REF!</definedName>
    <definedName name="__DAT56" localSheetId="10">#REF!</definedName>
    <definedName name="__DAT56" localSheetId="8">#REF!</definedName>
    <definedName name="__DAT56" localSheetId="11">#REF!</definedName>
    <definedName name="__DAT56" localSheetId="12">#REF!</definedName>
    <definedName name="__DAT56" localSheetId="7">#REF!</definedName>
    <definedName name="__DAT56" localSheetId="6">#REF!</definedName>
    <definedName name="__DAT56" localSheetId="3">#REF!</definedName>
    <definedName name="__DAT56" localSheetId="5">#REF!</definedName>
    <definedName name="__DAT56" localSheetId="4">#REF!</definedName>
    <definedName name="__DAT56" localSheetId="9">#REF!</definedName>
    <definedName name="__DAT56" localSheetId="1">#REF!</definedName>
    <definedName name="__DAT56" localSheetId="13">#REF!</definedName>
    <definedName name="__DAT56">#REF!</definedName>
    <definedName name="__DAT57" localSheetId="10">#REF!</definedName>
    <definedName name="__DAT57" localSheetId="8">#REF!</definedName>
    <definedName name="__DAT57" localSheetId="11">#REF!</definedName>
    <definedName name="__DAT57" localSheetId="12">#REF!</definedName>
    <definedName name="__DAT57" localSheetId="7">#REF!</definedName>
    <definedName name="__DAT57" localSheetId="6">#REF!</definedName>
    <definedName name="__DAT57" localSheetId="3">#REF!</definedName>
    <definedName name="__DAT57" localSheetId="5">#REF!</definedName>
    <definedName name="__DAT57" localSheetId="4">#REF!</definedName>
    <definedName name="__DAT57" localSheetId="9">#REF!</definedName>
    <definedName name="__DAT57" localSheetId="1">#REF!</definedName>
    <definedName name="__DAT57" localSheetId="13">#REF!</definedName>
    <definedName name="__DAT57">#REF!</definedName>
    <definedName name="__DAT58" localSheetId="10">#REF!</definedName>
    <definedName name="__DAT58" localSheetId="8">#REF!</definedName>
    <definedName name="__DAT58" localSheetId="11">#REF!</definedName>
    <definedName name="__DAT58" localSheetId="12">#REF!</definedName>
    <definedName name="__DAT58" localSheetId="7">#REF!</definedName>
    <definedName name="__DAT58" localSheetId="6">#REF!</definedName>
    <definedName name="__DAT58" localSheetId="3">#REF!</definedName>
    <definedName name="__DAT58" localSheetId="5">#REF!</definedName>
    <definedName name="__DAT58" localSheetId="4">#REF!</definedName>
    <definedName name="__DAT58" localSheetId="9">#REF!</definedName>
    <definedName name="__DAT58" localSheetId="1">#REF!</definedName>
    <definedName name="__DAT58" localSheetId="13">#REF!</definedName>
    <definedName name="__DAT58">#REF!</definedName>
    <definedName name="__DAT59" localSheetId="10">#REF!</definedName>
    <definedName name="__DAT59" localSheetId="8">#REF!</definedName>
    <definedName name="__DAT59" localSheetId="11">#REF!</definedName>
    <definedName name="__DAT59" localSheetId="12">#REF!</definedName>
    <definedName name="__DAT59" localSheetId="7">#REF!</definedName>
    <definedName name="__DAT59" localSheetId="6">#REF!</definedName>
    <definedName name="__DAT59" localSheetId="3">#REF!</definedName>
    <definedName name="__DAT59" localSheetId="5">#REF!</definedName>
    <definedName name="__DAT59" localSheetId="4">#REF!</definedName>
    <definedName name="__DAT59" localSheetId="9">#REF!</definedName>
    <definedName name="__DAT59" localSheetId="1">#REF!</definedName>
    <definedName name="__DAT59" localSheetId="13">#REF!</definedName>
    <definedName name="__DAT59">#REF!</definedName>
    <definedName name="__DAT6" localSheetId="10">#REF!</definedName>
    <definedName name="__DAT6" localSheetId="8">#REF!</definedName>
    <definedName name="__DAT6" localSheetId="11">#REF!</definedName>
    <definedName name="__DAT6" localSheetId="12">#REF!</definedName>
    <definedName name="__DAT6" localSheetId="7">#REF!</definedName>
    <definedName name="__DAT6" localSheetId="6">#REF!</definedName>
    <definedName name="__DAT6" localSheetId="3">#REF!</definedName>
    <definedName name="__DAT6" localSheetId="5">#REF!</definedName>
    <definedName name="__DAT6" localSheetId="4">#REF!</definedName>
    <definedName name="__DAT6" localSheetId="9">#REF!</definedName>
    <definedName name="__DAT6" localSheetId="1">#REF!</definedName>
    <definedName name="__DAT6" localSheetId="13">#REF!</definedName>
    <definedName name="__DAT6">#REF!</definedName>
    <definedName name="__DAT60" localSheetId="10">#REF!</definedName>
    <definedName name="__DAT60" localSheetId="8">#REF!</definedName>
    <definedName name="__DAT60" localSheetId="11">#REF!</definedName>
    <definedName name="__DAT60" localSheetId="12">#REF!</definedName>
    <definedName name="__DAT60" localSheetId="7">#REF!</definedName>
    <definedName name="__DAT60" localSheetId="6">#REF!</definedName>
    <definedName name="__DAT60" localSheetId="3">#REF!</definedName>
    <definedName name="__DAT60" localSheetId="5">#REF!</definedName>
    <definedName name="__DAT60" localSheetId="4">#REF!</definedName>
    <definedName name="__DAT60" localSheetId="9">#REF!</definedName>
    <definedName name="__DAT60" localSheetId="1">#REF!</definedName>
    <definedName name="__DAT60" localSheetId="13">#REF!</definedName>
    <definedName name="__DAT60">#REF!</definedName>
    <definedName name="__DAT61" localSheetId="10">#REF!</definedName>
    <definedName name="__DAT61" localSheetId="8">#REF!</definedName>
    <definedName name="__DAT61" localSheetId="11">#REF!</definedName>
    <definedName name="__DAT61" localSheetId="12">#REF!</definedName>
    <definedName name="__DAT61" localSheetId="7">#REF!</definedName>
    <definedName name="__DAT61" localSheetId="6">#REF!</definedName>
    <definedName name="__DAT61" localSheetId="3">#REF!</definedName>
    <definedName name="__DAT61" localSheetId="5">#REF!</definedName>
    <definedName name="__DAT61" localSheetId="4">#REF!</definedName>
    <definedName name="__DAT61" localSheetId="9">#REF!</definedName>
    <definedName name="__DAT61" localSheetId="1">#REF!</definedName>
    <definedName name="__DAT61" localSheetId="13">#REF!</definedName>
    <definedName name="__DAT61">#REF!</definedName>
    <definedName name="__DAT62" localSheetId="10">#REF!</definedName>
    <definedName name="__DAT62" localSheetId="8">#REF!</definedName>
    <definedName name="__DAT62" localSheetId="11">#REF!</definedName>
    <definedName name="__DAT62" localSheetId="12">#REF!</definedName>
    <definedName name="__DAT62" localSheetId="7">#REF!</definedName>
    <definedName name="__DAT62" localSheetId="6">#REF!</definedName>
    <definedName name="__DAT62" localSheetId="3">#REF!</definedName>
    <definedName name="__DAT62" localSheetId="5">#REF!</definedName>
    <definedName name="__DAT62" localSheetId="4">#REF!</definedName>
    <definedName name="__DAT62" localSheetId="9">#REF!</definedName>
    <definedName name="__DAT62" localSheetId="1">#REF!</definedName>
    <definedName name="__DAT62" localSheetId="13">#REF!</definedName>
    <definedName name="__DAT62">#REF!</definedName>
    <definedName name="__DAT63" localSheetId="10">#REF!</definedName>
    <definedName name="__DAT63" localSheetId="8">#REF!</definedName>
    <definedName name="__DAT63" localSheetId="11">#REF!</definedName>
    <definedName name="__DAT63" localSheetId="12">#REF!</definedName>
    <definedName name="__DAT63" localSheetId="7">#REF!</definedName>
    <definedName name="__DAT63" localSheetId="6">#REF!</definedName>
    <definedName name="__DAT63" localSheetId="3">#REF!</definedName>
    <definedName name="__DAT63" localSheetId="5">#REF!</definedName>
    <definedName name="__DAT63" localSheetId="4">#REF!</definedName>
    <definedName name="__DAT63" localSheetId="9">#REF!</definedName>
    <definedName name="__DAT63" localSheetId="1">#REF!</definedName>
    <definedName name="__DAT63" localSheetId="13">#REF!</definedName>
    <definedName name="__DAT63">#REF!</definedName>
    <definedName name="__DAT64" localSheetId="10">#REF!</definedName>
    <definedName name="__DAT64" localSheetId="8">#REF!</definedName>
    <definedName name="__DAT64" localSheetId="11">#REF!</definedName>
    <definedName name="__DAT64" localSheetId="12">#REF!</definedName>
    <definedName name="__DAT64" localSheetId="7">#REF!</definedName>
    <definedName name="__DAT64" localSheetId="6">#REF!</definedName>
    <definedName name="__DAT64" localSheetId="3">#REF!</definedName>
    <definedName name="__DAT64" localSheetId="5">#REF!</definedName>
    <definedName name="__DAT64" localSheetId="4">#REF!</definedName>
    <definedName name="__DAT64" localSheetId="9">#REF!</definedName>
    <definedName name="__DAT64" localSheetId="1">#REF!</definedName>
    <definedName name="__DAT64" localSheetId="13">#REF!</definedName>
    <definedName name="__DAT64">#REF!</definedName>
    <definedName name="__DAT65" localSheetId="10">#REF!</definedName>
    <definedName name="__DAT65" localSheetId="8">#REF!</definedName>
    <definedName name="__DAT65" localSheetId="11">#REF!</definedName>
    <definedName name="__DAT65" localSheetId="12">#REF!</definedName>
    <definedName name="__DAT65" localSheetId="7">#REF!</definedName>
    <definedName name="__DAT65" localSheetId="6">#REF!</definedName>
    <definedName name="__DAT65" localSheetId="3">#REF!</definedName>
    <definedName name="__DAT65" localSheetId="5">#REF!</definedName>
    <definedName name="__DAT65" localSheetId="4">#REF!</definedName>
    <definedName name="__DAT65" localSheetId="9">#REF!</definedName>
    <definedName name="__DAT65" localSheetId="1">#REF!</definedName>
    <definedName name="__DAT65" localSheetId="13">#REF!</definedName>
    <definedName name="__DAT65">#REF!</definedName>
    <definedName name="__DAT66" localSheetId="10">#REF!</definedName>
    <definedName name="__DAT66" localSheetId="8">#REF!</definedName>
    <definedName name="__DAT66" localSheetId="11">#REF!</definedName>
    <definedName name="__DAT66" localSheetId="12">#REF!</definedName>
    <definedName name="__DAT66" localSheetId="7">#REF!</definedName>
    <definedName name="__DAT66" localSheetId="6">#REF!</definedName>
    <definedName name="__DAT66" localSheetId="3">#REF!</definedName>
    <definedName name="__DAT66" localSheetId="5">#REF!</definedName>
    <definedName name="__DAT66" localSheetId="4">#REF!</definedName>
    <definedName name="__DAT66" localSheetId="9">#REF!</definedName>
    <definedName name="__DAT66" localSheetId="1">#REF!</definedName>
    <definedName name="__DAT66" localSheetId="13">#REF!</definedName>
    <definedName name="__DAT66">#REF!</definedName>
    <definedName name="__DAT67" localSheetId="10">#REF!</definedName>
    <definedName name="__DAT67" localSheetId="8">#REF!</definedName>
    <definedName name="__DAT67" localSheetId="11">#REF!</definedName>
    <definedName name="__DAT67" localSheetId="12">#REF!</definedName>
    <definedName name="__DAT67" localSheetId="7">#REF!</definedName>
    <definedName name="__DAT67" localSheetId="6">#REF!</definedName>
    <definedName name="__DAT67" localSheetId="3">#REF!</definedName>
    <definedName name="__DAT67" localSheetId="5">#REF!</definedName>
    <definedName name="__DAT67" localSheetId="4">#REF!</definedName>
    <definedName name="__DAT67" localSheetId="9">#REF!</definedName>
    <definedName name="__DAT67" localSheetId="1">#REF!</definedName>
    <definedName name="__DAT67" localSheetId="13">#REF!</definedName>
    <definedName name="__DAT67">#REF!</definedName>
    <definedName name="__DAT68" localSheetId="10">#REF!</definedName>
    <definedName name="__DAT68" localSheetId="8">#REF!</definedName>
    <definedName name="__DAT68" localSheetId="11">#REF!</definedName>
    <definedName name="__DAT68" localSheetId="12">#REF!</definedName>
    <definedName name="__DAT68" localSheetId="7">#REF!</definedName>
    <definedName name="__DAT68" localSheetId="6">#REF!</definedName>
    <definedName name="__DAT68" localSheetId="3">#REF!</definedName>
    <definedName name="__DAT68" localSheetId="5">#REF!</definedName>
    <definedName name="__DAT68" localSheetId="4">#REF!</definedName>
    <definedName name="__DAT68" localSheetId="9">#REF!</definedName>
    <definedName name="__DAT68" localSheetId="1">#REF!</definedName>
    <definedName name="__DAT68" localSheetId="13">#REF!</definedName>
    <definedName name="__DAT68">#REF!</definedName>
    <definedName name="__DAT69" localSheetId="10">#REF!</definedName>
    <definedName name="__DAT69" localSheetId="8">#REF!</definedName>
    <definedName name="__DAT69" localSheetId="11">#REF!</definedName>
    <definedName name="__DAT69" localSheetId="12">#REF!</definedName>
    <definedName name="__DAT69" localSheetId="7">#REF!</definedName>
    <definedName name="__DAT69" localSheetId="6">#REF!</definedName>
    <definedName name="__DAT69" localSheetId="3">#REF!</definedName>
    <definedName name="__DAT69" localSheetId="5">#REF!</definedName>
    <definedName name="__DAT69" localSheetId="4">#REF!</definedName>
    <definedName name="__DAT69" localSheetId="9">#REF!</definedName>
    <definedName name="__DAT69" localSheetId="1">#REF!</definedName>
    <definedName name="__DAT69" localSheetId="13">#REF!</definedName>
    <definedName name="__DAT69">#REF!</definedName>
    <definedName name="__DAT7" localSheetId="10">#REF!</definedName>
    <definedName name="__DAT7" localSheetId="8">#REF!</definedName>
    <definedName name="__DAT7" localSheetId="11">#REF!</definedName>
    <definedName name="__DAT7" localSheetId="12">#REF!</definedName>
    <definedName name="__DAT7" localSheetId="7">#REF!</definedName>
    <definedName name="__DAT7" localSheetId="6">#REF!</definedName>
    <definedName name="__DAT7" localSheetId="3">#REF!</definedName>
    <definedName name="__DAT7" localSheetId="5">#REF!</definedName>
    <definedName name="__DAT7" localSheetId="4">#REF!</definedName>
    <definedName name="__DAT7" localSheetId="9">#REF!</definedName>
    <definedName name="__DAT7" localSheetId="1">#REF!</definedName>
    <definedName name="__DAT7" localSheetId="13">#REF!</definedName>
    <definedName name="__DAT7">#REF!</definedName>
    <definedName name="__DAT70" localSheetId="10">#REF!</definedName>
    <definedName name="__DAT70" localSheetId="8">#REF!</definedName>
    <definedName name="__DAT70" localSheetId="11">#REF!</definedName>
    <definedName name="__DAT70" localSheetId="12">#REF!</definedName>
    <definedName name="__DAT70" localSheetId="7">#REF!</definedName>
    <definedName name="__DAT70" localSheetId="6">#REF!</definedName>
    <definedName name="__DAT70" localSheetId="3">#REF!</definedName>
    <definedName name="__DAT70" localSheetId="5">#REF!</definedName>
    <definedName name="__DAT70" localSheetId="4">#REF!</definedName>
    <definedName name="__DAT70" localSheetId="9">#REF!</definedName>
    <definedName name="__DAT70" localSheetId="1">#REF!</definedName>
    <definedName name="__DAT70" localSheetId="13">#REF!</definedName>
    <definedName name="__DAT70">#REF!</definedName>
    <definedName name="__DAT8" localSheetId="10">#REF!</definedName>
    <definedName name="__DAT8" localSheetId="8">#REF!</definedName>
    <definedName name="__DAT8" localSheetId="11">#REF!</definedName>
    <definedName name="__DAT8" localSheetId="12">#REF!</definedName>
    <definedName name="__DAT8" localSheetId="7">#REF!</definedName>
    <definedName name="__DAT8" localSheetId="6">#REF!</definedName>
    <definedName name="__DAT8" localSheetId="3">#REF!</definedName>
    <definedName name="__DAT8" localSheetId="5">#REF!</definedName>
    <definedName name="__DAT8" localSheetId="4">#REF!</definedName>
    <definedName name="__DAT8" localSheetId="9">#REF!</definedName>
    <definedName name="__DAT8" localSheetId="1">#REF!</definedName>
    <definedName name="__DAT8" localSheetId="13">#REF!</definedName>
    <definedName name="__DAT8">#REF!</definedName>
    <definedName name="__DAT9" localSheetId="10">#REF!</definedName>
    <definedName name="__DAT9" localSheetId="8">#REF!</definedName>
    <definedName name="__DAT9" localSheetId="11">#REF!</definedName>
    <definedName name="__DAT9" localSheetId="12">#REF!</definedName>
    <definedName name="__DAT9" localSheetId="7">#REF!</definedName>
    <definedName name="__DAT9" localSheetId="6">#REF!</definedName>
    <definedName name="__DAT9" localSheetId="3">#REF!</definedName>
    <definedName name="__DAT9" localSheetId="5">#REF!</definedName>
    <definedName name="__DAT9" localSheetId="4">#REF!</definedName>
    <definedName name="__DAT9" localSheetId="9">#REF!</definedName>
    <definedName name="__DAT9" localSheetId="1">#REF!</definedName>
    <definedName name="__DAT9" localSheetId="13">#REF!</definedName>
    <definedName name="__DAT9">#REF!</definedName>
    <definedName name="__ddd1" localSheetId="10" hidden="1">[3]RUPS!#REF!</definedName>
    <definedName name="__ddd1" localSheetId="8" hidden="1">[3]RUPS!#REF!</definedName>
    <definedName name="__ddd1" localSheetId="11" hidden="1">[3]RUPS!#REF!</definedName>
    <definedName name="__ddd1" localSheetId="12" hidden="1">[3]RUPS!#REF!</definedName>
    <definedName name="__ddd1" localSheetId="7" hidden="1">[3]RUPS!#REF!</definedName>
    <definedName name="__ddd1" localSheetId="6" hidden="1">[3]RUPS!#REF!</definedName>
    <definedName name="__ddd1" localSheetId="3" hidden="1">[3]RUPS!#REF!</definedName>
    <definedName name="__ddd1" localSheetId="5" hidden="1">[3]RUPS!#REF!</definedName>
    <definedName name="__ddd1" localSheetId="4" hidden="1">[3]RUPS!#REF!</definedName>
    <definedName name="__ddd1" localSheetId="9" hidden="1">[3]RUPS!#REF!</definedName>
    <definedName name="__ddd1" localSheetId="1" hidden="1">[3]RUPS!#REF!</definedName>
    <definedName name="__ddd1" localSheetId="13" hidden="1">[3]RUPS!#REF!</definedName>
    <definedName name="__ddd1" hidden="1">[3]RUPS!#REF!</definedName>
    <definedName name="__rl1" localSheetId="10">#REF!</definedName>
    <definedName name="__rl1" localSheetId="8">#REF!</definedName>
    <definedName name="__rl1" localSheetId="11">#REF!</definedName>
    <definedName name="__rl1" localSheetId="12">#REF!</definedName>
    <definedName name="__rl1" localSheetId="7">#REF!</definedName>
    <definedName name="__rl1" localSheetId="6">#REF!</definedName>
    <definedName name="__rl1" localSheetId="3">#REF!</definedName>
    <definedName name="__rl1" localSheetId="5">#REF!</definedName>
    <definedName name="__rl1" localSheetId="4">#REF!</definedName>
    <definedName name="__rl1" localSheetId="9">#REF!</definedName>
    <definedName name="__rl1" localSheetId="1">#REF!</definedName>
    <definedName name="__rl1" localSheetId="13">#REF!</definedName>
    <definedName name="__rl1">#REF!</definedName>
    <definedName name="_1___123Graph_AChart_10D" hidden="1">[4]B!$B$5:$E$5</definedName>
    <definedName name="_10___123Graph_AChart_19G" hidden="1">[4]G!$B$5:$F$5</definedName>
    <definedName name="_100___123Graph_XChart_3A" hidden="1">[4]A!$B$37:$E$37</definedName>
    <definedName name="_101___123Graph_XChart_40I" hidden="1">[5]perGas!$B$298:$L$298</definedName>
    <definedName name="_102___123Graph_XChart_41I" hidden="1">[5]perGas!$B$316:$L$316</definedName>
    <definedName name="_103___123Graph_XChart_42I" hidden="1">[5]perGas!$B$333:$L$333</definedName>
    <definedName name="_104___123Graph_XChart_43I" hidden="1">[5]perGas!$B$350:$L$350</definedName>
    <definedName name="_105___123Graph_XChart_44I" hidden="1">[5]perGas!$B$386:$L$386</definedName>
    <definedName name="_106___123Graph_XChart_45I" hidden="1">[5]perGas!$B$404:$L$404</definedName>
    <definedName name="_107___123Graph_XChart_46I" hidden="1">[5]perGas!$B$428:$L$428</definedName>
    <definedName name="_108___123Graph_XChart_47I" hidden="1">[5]perGas!$B$368:$M$368</definedName>
    <definedName name="_109___123Graph_XChart_48I" hidden="1">[5]perGas!$B$445:$L$445</definedName>
    <definedName name="_11___123Graph_AChart_1A" hidden="1">[4]A!$B$5:$F$5</definedName>
    <definedName name="_110___123Graph_XChart_49I" hidden="1">[5]perGas!$B$461:$L$461</definedName>
    <definedName name="_111___123Graph_XChart_50I" hidden="1">[5]perGas!$B$499:$L$499</definedName>
    <definedName name="_112___123Graph_XChart_51I" hidden="1">[5]perGas!$B$516:$L$516</definedName>
    <definedName name="_113___123Graph_XChart_52I" hidden="1">[5]perGas!$B$482:$L$482</definedName>
    <definedName name="_114___123Graph_XChart_53I" hidden="1">[5]perGas!$B$4:$M$4</definedName>
    <definedName name="_115___123Graph_XChart_54I" hidden="1">[5]perGas!$B$37:$K$37</definedName>
    <definedName name="_116___123Graph_XChart_56J" hidden="1">[4]J!$B$21:$E$21</definedName>
    <definedName name="_117___123Graph_XChart_57J" hidden="1">[4]J!$B$37:$E$37</definedName>
    <definedName name="_118___123Graph_XChart_5B" hidden="1">[4]B!$B$21:$E$21</definedName>
    <definedName name="_119___123Graph_XChart_6B" hidden="1">[4]B!$B$37:$E$37</definedName>
    <definedName name="_12___123Graph_AChart_20G" hidden="1">[4]G!$B$22:$E$22</definedName>
    <definedName name="_120___123Graph_XChart_8C" hidden="1">[4]C!$B$21:$E$21</definedName>
    <definedName name="_121___123Graph_XChart_9C" hidden="1">[4]C!$B$37:$E$37</definedName>
    <definedName name="_122___123Graph_XGR_AOP" hidden="1">'[1]AOP-SK'!$E$125:$E$136</definedName>
    <definedName name="_123___123Graph_XGR_AOPIR" hidden="1">'[1]AOP-SK'!$E$125:$E$136</definedName>
    <definedName name="_124___123Graph_XGR_AOPNV" hidden="1">'[1]AOP-SK'!$E$125:$E$136</definedName>
    <definedName name="_13___123Graph_AChart_21G" hidden="1">[4]G!$B$38:$E$38</definedName>
    <definedName name="_14___123Graph_AChart_22H" hidden="1">[4]H!$B$22:$E$22</definedName>
    <definedName name="_15___123Graph_AChart_23H" hidden="1">[4]H!$B$38:$E$38</definedName>
    <definedName name="_16___123Graph_AChart_24H" hidden="1">[4]H!$B$5:$K$5</definedName>
    <definedName name="_17___123Graph_AChart_25I" hidden="1">[5]perGas!$B$22:$J$22</definedName>
    <definedName name="_18___123Graph_AChart_26I" hidden="1">[5]perGas!$B$59:$M$59</definedName>
    <definedName name="_19___123Graph_AChart_27I" hidden="1">[5]perGas!$B$76:$L$76</definedName>
    <definedName name="_2___123Graph_AChart_11D" hidden="1">[4]D!$B$22:$E$22</definedName>
    <definedName name="_20___123Graph_AChart_28I" hidden="1">[5]perGas!$B$92:$L$92</definedName>
    <definedName name="_21___123Graph_AChart_29I" hidden="1">[5]perGas!$B$110:$M$110</definedName>
    <definedName name="_22___123Graph_AChart_2A" hidden="1">[4]A!$B$22:$E$22</definedName>
    <definedName name="_23___123Graph_AChart_30I" hidden="1">[5]perGas!$B$127:$L$127</definedName>
    <definedName name="_24___123Graph_AChart_31I" hidden="1">[5]perGas!$B$143:$L$143</definedName>
    <definedName name="_25___123Graph_AChart_32I" hidden="1">[5]perGas!$B$161:$L$161</definedName>
    <definedName name="_26___123Graph_AChart_33I" hidden="1">[5]perGas!$B$178:$L$178</definedName>
    <definedName name="_27___123Graph_AChart_34I" hidden="1">[5]perGas!$B$195:$L$195</definedName>
    <definedName name="_28___123Graph_AChart_35I" hidden="1">[5]perGas!$B$213:$M$213</definedName>
    <definedName name="_29___123Graph_AChart_36I" hidden="1">[5]perGas!$B$230:$L$230</definedName>
    <definedName name="_3___123Graph_AChart_12D" hidden="1">[4]D!$B$38:$E$38</definedName>
    <definedName name="_30___123Graph_AChart_37I" hidden="1">[5]perGas!$B$247:$L$247</definedName>
    <definedName name="_31___123Graph_AChart_38I" hidden="1">[5]perGas!$B$265:$M$265</definedName>
    <definedName name="_32___123Graph_AChart_39I" hidden="1">[5]perGas!$B$282:$L$282</definedName>
    <definedName name="_33___123Graph_AChart_3A" hidden="1">[4]A!$B$38:$E$38</definedName>
    <definedName name="_34___123Graph_AChart_40I" hidden="1">[5]perGas!$B$299:$L$299</definedName>
    <definedName name="_35___123Graph_AChart_41I" hidden="1">[5]perGas!$B$317:$L$317</definedName>
    <definedName name="_36___123Graph_AChart_42I" hidden="1">[5]perGas!$B$334:$L$334</definedName>
    <definedName name="_37___123Graph_AChart_43I" hidden="1">[5]perGas!$B$351:$L$351</definedName>
    <definedName name="_38___123Graph_AChart_44I" hidden="1">[5]perGas!$B$387:$L$387</definedName>
    <definedName name="_39___123Graph_AChart_45I" hidden="1">[5]perGas!$B$405:$L$405</definedName>
    <definedName name="_4___123Graph_AChart_13E" hidden="1">[4]E!$B$5:$F$5</definedName>
    <definedName name="_40___123Graph_AChart_46I" hidden="1">[5]perGas!$B$429:$L$429</definedName>
    <definedName name="_41___123Graph_AChart_47I" hidden="1">[5]perGas!$B$369:$M$369</definedName>
    <definedName name="_42___123Graph_AChart_48I" hidden="1">[5]perGas!$B$446:$L$446</definedName>
    <definedName name="_43___123Graph_AChart_49I" hidden="1">[5]perGas!$B$462:$L$462</definedName>
    <definedName name="_44___123Graph_AChart_4B" hidden="1">[4]B!$B$5:$E$5</definedName>
    <definedName name="_45___123Graph_AChart_50I" hidden="1">[5]perGas!$B$500:$L$500</definedName>
    <definedName name="_46___123Graph_AChart_51I" hidden="1">[5]perGas!$B$517:$L$517</definedName>
    <definedName name="_47___123Graph_AChart_52I" hidden="1">[5]perGas!$B$483:$L$483</definedName>
    <definedName name="_48___123Graph_AChart_53I" hidden="1">[5]perGas!$B$5:$M$5</definedName>
    <definedName name="_49___123Graph_AChart_54I" hidden="1">[5]perGas!$B$38:$L$38</definedName>
    <definedName name="_5___123Graph_AChart_14E" hidden="1">[4]E!$B$22:$E$22</definedName>
    <definedName name="_50___123Graph_AChart_55J" hidden="1">[4]J!$B$5:$F$5</definedName>
    <definedName name="_51___123Graph_AChart_56J" hidden="1">[4]J!$B$22:$E$22</definedName>
    <definedName name="_52___123Graph_AChart_57J" hidden="1">[4]J!$B$38:$E$38</definedName>
    <definedName name="_53___123Graph_AChart_5B" hidden="1">[4]B!$B$22:$E$22</definedName>
    <definedName name="_54___123Graph_AChart_6B" hidden="1">[4]B!$B$38:$E$38</definedName>
    <definedName name="_55___123Graph_AChart_7C" hidden="1">[4]C!$B$5:$F$5</definedName>
    <definedName name="_56___123Graph_AChart_8C" hidden="1">[4]C!$B$22:$E$22</definedName>
    <definedName name="_57___123Graph_AChart_9C" hidden="1">[4]C!$B$38:$E$38</definedName>
    <definedName name="_58___123Graph_AGR_AOP" hidden="1">'[1]AOP-SK'!$I$125:$I$136</definedName>
    <definedName name="_59___123Graph_AGR_AOPIR" hidden="1">'[1]AOP-SK'!$I$125:$I$136</definedName>
    <definedName name="_6___123Graph_AChart_15E" hidden="1">[4]E!$B$38:$E$38</definedName>
    <definedName name="_60___123Graph_AGR_AOPNV" hidden="1">'[1]AOP-SK'!$J$125:$J$136</definedName>
    <definedName name="_61___123Graph_BGR_AOP" hidden="1">'[1]AOP-SK'!$I$138:$I$149</definedName>
    <definedName name="_62___123Graph_BGR_AOPIR" hidden="1">'[1]AOP-SK'!$I$138:$I$149</definedName>
    <definedName name="_63___123Graph_BGR_AOPNV" hidden="1">'[1]AOP-SK'!$J$138:$J$149</definedName>
    <definedName name="_64___123Graph_CGR_AOP" hidden="1">'[1]AOP-SK'!$I$150:$I$161</definedName>
    <definedName name="_65___123Graph_CGR_AOPIR" hidden="1">'[1]AOP-SK'!$I$150:$I$161</definedName>
    <definedName name="_66___123Graph_CGR_AOPNV" hidden="1">'[1]AOP-SK'!$J$150:$J$161</definedName>
    <definedName name="_67___123Graph_DGR_AOP" hidden="1">'[1]AOP-SK'!$I$162:$I$173</definedName>
    <definedName name="_68___123Graph_DGR_AOPIR" hidden="1">'[1]AOP-SK'!$I$162:$I$173</definedName>
    <definedName name="_69___123Graph_DGR_AOPNV" hidden="1">'[1]AOP-SK'!$J$162:$J$173</definedName>
    <definedName name="_7___123Graph_AChart_16F" hidden="1">[4]F!$B$5:$E$5</definedName>
    <definedName name="_70___123Graph_EGR_AOP" hidden="1">'[1]AOP-SK'!$I$174:$I$185</definedName>
    <definedName name="_71___123Graph_EGR_AOPIR" hidden="1">'[1]AOP-SK'!$I$174:$I$185</definedName>
    <definedName name="_72___123Graph_EGR_AOPNV" hidden="1">'[1]AOP-SK'!$J$174:$J$185</definedName>
    <definedName name="_73___123Graph_FGR_AOP" hidden="1">'[1]AOP-SK'!$I$186:$I$197</definedName>
    <definedName name="_74___123Graph_FGR_AOPIR" hidden="1">'[1]AOP-SK'!$I$186:$I$197</definedName>
    <definedName name="_75___123Graph_FGR_AOPNV" hidden="1">'[1]AOP-SK'!$J$186:$J$197</definedName>
    <definedName name="_76___123Graph_XChart_12D" hidden="1">[4]D!$B$37:$E$37</definedName>
    <definedName name="_77___123Graph_XChart_14E" hidden="1">[4]E!$B$21:$E$21</definedName>
    <definedName name="_78___123Graph_XChart_15E" hidden="1">[4]E!$B$37:$E$37</definedName>
    <definedName name="_79___123Graph_XChart_17F" hidden="1">[4]F!$B$21:$E$21</definedName>
    <definedName name="_8___123Graph_AChart_17F" hidden="1">[4]F!$B$22:$E$22</definedName>
    <definedName name="_80___123Graph_XChart_18F" hidden="1">[4]F!$B$37:$E$37</definedName>
    <definedName name="_81___123Graph_XChart_20G" hidden="1">[4]G!$B$21:$E$21</definedName>
    <definedName name="_82___123Graph_XChart_21G" hidden="1">[4]G!$B$37:$E$37</definedName>
    <definedName name="_83___123Graph_XChart_23H" hidden="1">[4]H!$B$37:$E$37</definedName>
    <definedName name="_84___123Graph_XChart_24H" hidden="1">[4]H!$B$4:$K$4</definedName>
    <definedName name="_85___123Graph_XChart_26I" hidden="1">[5]perGas!$B$58:$L$58</definedName>
    <definedName name="_86___123Graph_XChart_27I" hidden="1">[5]perGas!$B$75:$L$75</definedName>
    <definedName name="_87___123Graph_XChart_28I" hidden="1">[5]perGas!$B$91:$L$91</definedName>
    <definedName name="_88___123Graph_XChart_29I" hidden="1">[5]perGas!$B$109:$M$109</definedName>
    <definedName name="_89___123Graph_XChart_2A" hidden="1">[4]A!$B$21:$E$21</definedName>
    <definedName name="_9___123Graph_AChart_18F" hidden="1">[4]F!$B$38:$E$38</definedName>
    <definedName name="_90___123Graph_XChart_30I" hidden="1">[5]perGas!$B$126:$L$126</definedName>
    <definedName name="_91___123Graph_XChart_31I" hidden="1">[5]perGas!$B$142:$L$142</definedName>
    <definedName name="_92___123Graph_XChart_32I" hidden="1">[5]perGas!$B$160:$L$160</definedName>
    <definedName name="_93___123Graph_XChart_33I" hidden="1">[5]perGas!$B$177:$L$177</definedName>
    <definedName name="_94___123Graph_XChart_34I" hidden="1">[5]perGas!$B$194:$L$194</definedName>
    <definedName name="_95___123Graph_XChart_35I" hidden="1">[5]perGas!$B$212:$M$212</definedName>
    <definedName name="_96___123Graph_XChart_36I" hidden="1">[5]perGas!$B$229:$L$229</definedName>
    <definedName name="_97___123Graph_XChart_37I" hidden="1">[5]perGas!$B$246:$L$246</definedName>
    <definedName name="_98___123Graph_XChart_38I" hidden="1">[5]perGas!$B$264:$M$264</definedName>
    <definedName name="_99___123Graph_XChart_39I" hidden="1">[5]perGas!$B$281:$L$281</definedName>
    <definedName name="_a" localSheetId="10">#REF!</definedName>
    <definedName name="_a" localSheetId="8">#REF!</definedName>
    <definedName name="_a" localSheetId="11">#REF!</definedName>
    <definedName name="_a" localSheetId="12">#REF!</definedName>
    <definedName name="_a" localSheetId="7">#REF!</definedName>
    <definedName name="_a" localSheetId="6">#REF!</definedName>
    <definedName name="_a" localSheetId="3">#REF!</definedName>
    <definedName name="_a" localSheetId="5">#REF!</definedName>
    <definedName name="_a" localSheetId="4">#REF!</definedName>
    <definedName name="_a" localSheetId="9">#REF!</definedName>
    <definedName name="_a" localSheetId="1">#REF!</definedName>
    <definedName name="_a" localSheetId="13">#REF!</definedName>
    <definedName name="_a">#REF!</definedName>
    <definedName name="_a_2" localSheetId="10">#REF!</definedName>
    <definedName name="_a_2" localSheetId="8">#REF!</definedName>
    <definedName name="_a_2" localSheetId="11">#REF!</definedName>
    <definedName name="_a_2" localSheetId="12">#REF!</definedName>
    <definedName name="_a_2" localSheetId="7">#REF!</definedName>
    <definedName name="_a_2" localSheetId="6">#REF!</definedName>
    <definedName name="_a_2" localSheetId="3">#REF!</definedName>
    <definedName name="_a_2" localSheetId="5">#REF!</definedName>
    <definedName name="_a_2" localSheetId="4">#REF!</definedName>
    <definedName name="_a_2" localSheetId="9">#REF!</definedName>
    <definedName name="_a_2" localSheetId="1">#REF!</definedName>
    <definedName name="_a_2" localSheetId="13">#REF!</definedName>
    <definedName name="_a_2">#REF!</definedName>
    <definedName name="_b" localSheetId="10">#REF!</definedName>
    <definedName name="_b" localSheetId="8">#REF!</definedName>
    <definedName name="_b" localSheetId="11">#REF!</definedName>
    <definedName name="_b" localSheetId="12">#REF!</definedName>
    <definedName name="_b" localSheetId="7">#REF!</definedName>
    <definedName name="_b" localSheetId="6">#REF!</definedName>
    <definedName name="_b" localSheetId="3">#REF!</definedName>
    <definedName name="_b" localSheetId="5">#REF!</definedName>
    <definedName name="_b" localSheetId="4">#REF!</definedName>
    <definedName name="_b" localSheetId="9">#REF!</definedName>
    <definedName name="_b" localSheetId="1">#REF!</definedName>
    <definedName name="_b" localSheetId="13">#REF!</definedName>
    <definedName name="_b">#REF!</definedName>
    <definedName name="_b_2" localSheetId="10">#REF!</definedName>
    <definedName name="_b_2" localSheetId="8">#REF!</definedName>
    <definedName name="_b_2" localSheetId="11">#REF!</definedName>
    <definedName name="_b_2" localSheetId="12">#REF!</definedName>
    <definedName name="_b_2" localSheetId="7">#REF!</definedName>
    <definedName name="_b_2" localSheetId="6">#REF!</definedName>
    <definedName name="_b_2" localSheetId="3">#REF!</definedName>
    <definedName name="_b_2" localSheetId="5">#REF!</definedName>
    <definedName name="_b_2" localSheetId="4">#REF!</definedName>
    <definedName name="_b_2" localSheetId="9">#REF!</definedName>
    <definedName name="_b_2" localSheetId="1">#REF!</definedName>
    <definedName name="_b_2" localSheetId="13">#REF!</definedName>
    <definedName name="_b_2">#REF!</definedName>
    <definedName name="_bpp05" localSheetId="10">#REF!</definedName>
    <definedName name="_bpp05" localSheetId="8">#REF!</definedName>
    <definedName name="_bpp05" localSheetId="11">#REF!</definedName>
    <definedName name="_bpp05" localSheetId="12">#REF!</definedName>
    <definedName name="_bpp05" localSheetId="7">#REF!</definedName>
    <definedName name="_bpp05" localSheetId="6">#REF!</definedName>
    <definedName name="_bpp05" localSheetId="3">#REF!</definedName>
    <definedName name="_bpp05" localSheetId="5">#REF!</definedName>
    <definedName name="_bpp05" localSheetId="4">#REF!</definedName>
    <definedName name="_bpp05" localSheetId="9">#REF!</definedName>
    <definedName name="_bpp05" localSheetId="1">#REF!</definedName>
    <definedName name="_bpp05" localSheetId="13">#REF!</definedName>
    <definedName name="_bpp05">#REF!</definedName>
    <definedName name="_c" localSheetId="10">#REF!</definedName>
    <definedName name="_c" localSheetId="8">#REF!</definedName>
    <definedName name="_c" localSheetId="11">#REF!</definedName>
    <definedName name="_c" localSheetId="12">#REF!</definedName>
    <definedName name="_c" localSheetId="7">#REF!</definedName>
    <definedName name="_c" localSheetId="6">#REF!</definedName>
    <definedName name="_c" localSheetId="3">#REF!</definedName>
    <definedName name="_c" localSheetId="5">#REF!</definedName>
    <definedName name="_c" localSheetId="4">#REF!</definedName>
    <definedName name="_c" localSheetId="9">#REF!</definedName>
    <definedName name="_c" localSheetId="1">#REF!</definedName>
    <definedName name="_c" localSheetId="13">#REF!</definedName>
    <definedName name="_c">#REF!</definedName>
    <definedName name="_c_2" localSheetId="10">#REF!</definedName>
    <definedName name="_c_2" localSheetId="8">#REF!</definedName>
    <definedName name="_c_2" localSheetId="11">#REF!</definedName>
    <definedName name="_c_2" localSheetId="12">#REF!</definedName>
    <definedName name="_c_2" localSheetId="7">#REF!</definedName>
    <definedName name="_c_2" localSheetId="6">#REF!</definedName>
    <definedName name="_c_2" localSheetId="3">#REF!</definedName>
    <definedName name="_c_2" localSheetId="5">#REF!</definedName>
    <definedName name="_c_2" localSheetId="4">#REF!</definedName>
    <definedName name="_c_2" localSheetId="9">#REF!</definedName>
    <definedName name="_c_2" localSheetId="1">#REF!</definedName>
    <definedName name="_c_2" localSheetId="13">#REF!</definedName>
    <definedName name="_c_2">#REF!</definedName>
    <definedName name="_d" localSheetId="10">#REF!</definedName>
    <definedName name="_d" localSheetId="8">#REF!</definedName>
    <definedName name="_d" localSheetId="11">#REF!</definedName>
    <definedName name="_d" localSheetId="12">#REF!</definedName>
    <definedName name="_d" localSheetId="7">#REF!</definedName>
    <definedName name="_d" localSheetId="6">#REF!</definedName>
    <definedName name="_d" localSheetId="3">#REF!</definedName>
    <definedName name="_d" localSheetId="5">#REF!</definedName>
    <definedName name="_d" localSheetId="4">#REF!</definedName>
    <definedName name="_d" localSheetId="9">#REF!</definedName>
    <definedName name="_d" localSheetId="1">#REF!</definedName>
    <definedName name="_d" localSheetId="13">#REF!</definedName>
    <definedName name="_d">#REF!</definedName>
    <definedName name="_d_2" localSheetId="10">#REF!</definedName>
    <definedName name="_d_2" localSheetId="8">#REF!</definedName>
    <definedName name="_d_2" localSheetId="11">#REF!</definedName>
    <definedName name="_d_2" localSheetId="12">#REF!</definedName>
    <definedName name="_d_2" localSheetId="7">#REF!</definedName>
    <definedName name="_d_2" localSheetId="6">#REF!</definedName>
    <definedName name="_d_2" localSheetId="3">#REF!</definedName>
    <definedName name="_d_2" localSheetId="5">#REF!</definedName>
    <definedName name="_d_2" localSheetId="4">#REF!</definedName>
    <definedName name="_d_2" localSheetId="9">#REF!</definedName>
    <definedName name="_d_2" localSheetId="1">#REF!</definedName>
    <definedName name="_d_2" localSheetId="13">#REF!</definedName>
    <definedName name="_d_2">#REF!</definedName>
    <definedName name="_DAT1" localSheetId="10">#REF!</definedName>
    <definedName name="_DAT1" localSheetId="8">#REF!</definedName>
    <definedName name="_DAT1" localSheetId="11">#REF!</definedName>
    <definedName name="_DAT1" localSheetId="12">#REF!</definedName>
    <definedName name="_DAT1" localSheetId="7">#REF!</definedName>
    <definedName name="_DAT1" localSheetId="6">#REF!</definedName>
    <definedName name="_DAT1" localSheetId="3">#REF!</definedName>
    <definedName name="_DAT1" localSheetId="5">#REF!</definedName>
    <definedName name="_DAT1" localSheetId="4">#REF!</definedName>
    <definedName name="_DAT1" localSheetId="9">#REF!</definedName>
    <definedName name="_DAT1" localSheetId="1">#REF!</definedName>
    <definedName name="_DAT1" localSheetId="13">#REF!</definedName>
    <definedName name="_DAT1">#REF!</definedName>
    <definedName name="_DAT10" localSheetId="10">#REF!</definedName>
    <definedName name="_DAT10" localSheetId="8">#REF!</definedName>
    <definedName name="_DAT10" localSheetId="11">#REF!</definedName>
    <definedName name="_DAT10" localSheetId="12">#REF!</definedName>
    <definedName name="_DAT10" localSheetId="7">#REF!</definedName>
    <definedName name="_DAT10" localSheetId="6">#REF!</definedName>
    <definedName name="_DAT10" localSheetId="3">#REF!</definedName>
    <definedName name="_DAT10" localSheetId="5">#REF!</definedName>
    <definedName name="_DAT10" localSheetId="4">#REF!</definedName>
    <definedName name="_DAT10" localSheetId="9">#REF!</definedName>
    <definedName name="_DAT10" localSheetId="1">#REF!</definedName>
    <definedName name="_DAT10" localSheetId="13">#REF!</definedName>
    <definedName name="_DAT10">#REF!</definedName>
    <definedName name="_DAT11" localSheetId="10">#REF!</definedName>
    <definedName name="_DAT11" localSheetId="8">#REF!</definedName>
    <definedName name="_DAT11" localSheetId="11">#REF!</definedName>
    <definedName name="_DAT11" localSheetId="12">#REF!</definedName>
    <definedName name="_DAT11" localSheetId="7">#REF!</definedName>
    <definedName name="_DAT11" localSheetId="6">#REF!</definedName>
    <definedName name="_DAT11" localSheetId="3">#REF!</definedName>
    <definedName name="_DAT11" localSheetId="5">#REF!</definedName>
    <definedName name="_DAT11" localSheetId="4">#REF!</definedName>
    <definedName name="_DAT11" localSheetId="9">#REF!</definedName>
    <definedName name="_DAT11" localSheetId="1">#REF!</definedName>
    <definedName name="_DAT11" localSheetId="13">#REF!</definedName>
    <definedName name="_DAT11">#REF!</definedName>
    <definedName name="_DAT12" localSheetId="10">#REF!</definedName>
    <definedName name="_DAT12" localSheetId="8">#REF!</definedName>
    <definedName name="_DAT12" localSheetId="11">#REF!</definedName>
    <definedName name="_DAT12" localSheetId="12">#REF!</definedName>
    <definedName name="_DAT12" localSheetId="7">#REF!</definedName>
    <definedName name="_DAT12" localSheetId="6">#REF!</definedName>
    <definedName name="_DAT12" localSheetId="3">#REF!</definedName>
    <definedName name="_DAT12" localSheetId="5">#REF!</definedName>
    <definedName name="_DAT12" localSheetId="4">#REF!</definedName>
    <definedName name="_DAT12" localSheetId="9">#REF!</definedName>
    <definedName name="_DAT12" localSheetId="1">#REF!</definedName>
    <definedName name="_DAT12" localSheetId="13">#REF!</definedName>
    <definedName name="_DAT12">#REF!</definedName>
    <definedName name="_DAT13" localSheetId="10">#REF!</definedName>
    <definedName name="_DAT13" localSheetId="8">#REF!</definedName>
    <definedName name="_DAT13" localSheetId="11">#REF!</definedName>
    <definedName name="_DAT13" localSheetId="12">#REF!</definedName>
    <definedName name="_DAT13" localSheetId="7">#REF!</definedName>
    <definedName name="_DAT13" localSheetId="6">#REF!</definedName>
    <definedName name="_DAT13" localSheetId="3">#REF!</definedName>
    <definedName name="_DAT13" localSheetId="5">#REF!</definedName>
    <definedName name="_DAT13" localSheetId="4">#REF!</definedName>
    <definedName name="_DAT13" localSheetId="9">#REF!</definedName>
    <definedName name="_DAT13" localSheetId="1">#REF!</definedName>
    <definedName name="_DAT13" localSheetId="13">#REF!</definedName>
    <definedName name="_DAT13">#REF!</definedName>
    <definedName name="_DAT14" localSheetId="10">#REF!</definedName>
    <definedName name="_DAT14" localSheetId="8">#REF!</definedName>
    <definedName name="_DAT14" localSheetId="11">#REF!</definedName>
    <definedName name="_DAT14" localSheetId="12">#REF!</definedName>
    <definedName name="_DAT14" localSheetId="7">#REF!</definedName>
    <definedName name="_DAT14" localSheetId="6">#REF!</definedName>
    <definedName name="_DAT14" localSheetId="3">#REF!</definedName>
    <definedName name="_DAT14" localSheetId="5">#REF!</definedName>
    <definedName name="_DAT14" localSheetId="4">#REF!</definedName>
    <definedName name="_DAT14" localSheetId="9">#REF!</definedName>
    <definedName name="_DAT14" localSheetId="1">#REF!</definedName>
    <definedName name="_DAT14" localSheetId="13">#REF!</definedName>
    <definedName name="_DAT14">#REF!</definedName>
    <definedName name="_DAT15" localSheetId="10">#REF!</definedName>
    <definedName name="_DAT15" localSheetId="8">#REF!</definedName>
    <definedName name="_DAT15" localSheetId="11">#REF!</definedName>
    <definedName name="_DAT15" localSheetId="12">#REF!</definedName>
    <definedName name="_DAT15" localSheetId="7">#REF!</definedName>
    <definedName name="_DAT15" localSheetId="6">#REF!</definedName>
    <definedName name="_DAT15" localSheetId="3">#REF!</definedName>
    <definedName name="_DAT15" localSheetId="5">#REF!</definedName>
    <definedName name="_DAT15" localSheetId="4">#REF!</definedName>
    <definedName name="_DAT15" localSheetId="9">#REF!</definedName>
    <definedName name="_DAT15" localSheetId="1">#REF!</definedName>
    <definedName name="_DAT15" localSheetId="13">#REF!</definedName>
    <definedName name="_DAT15">#REF!</definedName>
    <definedName name="_DAT16" localSheetId="10">#REF!</definedName>
    <definedName name="_DAT16" localSheetId="8">#REF!</definedName>
    <definedName name="_DAT16" localSheetId="11">#REF!</definedName>
    <definedName name="_DAT16" localSheetId="12">#REF!</definedName>
    <definedName name="_DAT16" localSheetId="7">#REF!</definedName>
    <definedName name="_DAT16" localSheetId="6">#REF!</definedName>
    <definedName name="_DAT16" localSheetId="3">#REF!</definedName>
    <definedName name="_DAT16" localSheetId="5">#REF!</definedName>
    <definedName name="_DAT16" localSheetId="4">#REF!</definedName>
    <definedName name="_DAT16" localSheetId="9">#REF!</definedName>
    <definedName name="_DAT16" localSheetId="1">#REF!</definedName>
    <definedName name="_DAT16" localSheetId="13">#REF!</definedName>
    <definedName name="_DAT16">#REF!</definedName>
    <definedName name="_DAT17" localSheetId="10">#REF!</definedName>
    <definedName name="_DAT17" localSheetId="8">#REF!</definedName>
    <definedName name="_DAT17" localSheetId="11">#REF!</definedName>
    <definedName name="_DAT17" localSheetId="12">#REF!</definedName>
    <definedName name="_DAT17" localSheetId="7">#REF!</definedName>
    <definedName name="_DAT17" localSheetId="6">#REF!</definedName>
    <definedName name="_DAT17" localSheetId="3">#REF!</definedName>
    <definedName name="_DAT17" localSheetId="5">#REF!</definedName>
    <definedName name="_DAT17" localSheetId="4">#REF!</definedName>
    <definedName name="_DAT17" localSheetId="9">#REF!</definedName>
    <definedName name="_DAT17" localSheetId="1">#REF!</definedName>
    <definedName name="_DAT17" localSheetId="13">#REF!</definedName>
    <definedName name="_DAT17">#REF!</definedName>
    <definedName name="_DAT18" localSheetId="10">#REF!</definedName>
    <definedName name="_DAT18" localSheetId="8">#REF!</definedName>
    <definedName name="_DAT18" localSheetId="11">#REF!</definedName>
    <definedName name="_DAT18" localSheetId="12">#REF!</definedName>
    <definedName name="_DAT18" localSheetId="7">#REF!</definedName>
    <definedName name="_DAT18" localSheetId="6">#REF!</definedName>
    <definedName name="_DAT18" localSheetId="3">#REF!</definedName>
    <definedName name="_DAT18" localSheetId="5">#REF!</definedName>
    <definedName name="_DAT18" localSheetId="4">#REF!</definedName>
    <definedName name="_DAT18" localSheetId="9">#REF!</definedName>
    <definedName name="_DAT18" localSheetId="1">#REF!</definedName>
    <definedName name="_DAT18" localSheetId="13">#REF!</definedName>
    <definedName name="_DAT18">#REF!</definedName>
    <definedName name="_DAT19" localSheetId="10">#REF!</definedName>
    <definedName name="_DAT19" localSheetId="8">#REF!</definedName>
    <definedName name="_DAT19" localSheetId="11">#REF!</definedName>
    <definedName name="_DAT19" localSheetId="12">#REF!</definedName>
    <definedName name="_DAT19" localSheetId="7">#REF!</definedName>
    <definedName name="_DAT19" localSheetId="6">#REF!</definedName>
    <definedName name="_DAT19" localSheetId="3">#REF!</definedName>
    <definedName name="_DAT19" localSheetId="5">#REF!</definedName>
    <definedName name="_DAT19" localSheetId="4">#REF!</definedName>
    <definedName name="_DAT19" localSheetId="9">#REF!</definedName>
    <definedName name="_DAT19" localSheetId="1">#REF!</definedName>
    <definedName name="_DAT19" localSheetId="13">#REF!</definedName>
    <definedName name="_DAT19">#REF!</definedName>
    <definedName name="_DAT2" localSheetId="10">#REF!</definedName>
    <definedName name="_DAT2" localSheetId="8">#REF!</definedName>
    <definedName name="_DAT2" localSheetId="11">#REF!</definedName>
    <definedName name="_DAT2" localSheetId="12">#REF!</definedName>
    <definedName name="_DAT2" localSheetId="7">#REF!</definedName>
    <definedName name="_DAT2" localSheetId="6">#REF!</definedName>
    <definedName name="_DAT2" localSheetId="3">#REF!</definedName>
    <definedName name="_DAT2" localSheetId="5">#REF!</definedName>
    <definedName name="_DAT2" localSheetId="4">#REF!</definedName>
    <definedName name="_DAT2" localSheetId="9">#REF!</definedName>
    <definedName name="_DAT2" localSheetId="1">#REF!</definedName>
    <definedName name="_DAT2" localSheetId="13">#REF!</definedName>
    <definedName name="_DAT2">#REF!</definedName>
    <definedName name="_DAT20" localSheetId="10">#REF!</definedName>
    <definedName name="_DAT20" localSheetId="8">#REF!</definedName>
    <definedName name="_DAT20" localSheetId="11">#REF!</definedName>
    <definedName name="_DAT20" localSheetId="12">#REF!</definedName>
    <definedName name="_DAT20" localSheetId="7">#REF!</definedName>
    <definedName name="_DAT20" localSheetId="6">#REF!</definedName>
    <definedName name="_DAT20" localSheetId="3">#REF!</definedName>
    <definedName name="_DAT20" localSheetId="5">#REF!</definedName>
    <definedName name="_DAT20" localSheetId="4">#REF!</definedName>
    <definedName name="_DAT20" localSheetId="9">#REF!</definedName>
    <definedName name="_DAT20" localSheetId="1">#REF!</definedName>
    <definedName name="_DAT20" localSheetId="13">#REF!</definedName>
    <definedName name="_DAT20">#REF!</definedName>
    <definedName name="_DAT21" localSheetId="10">#REF!</definedName>
    <definedName name="_DAT21" localSheetId="8">#REF!</definedName>
    <definedName name="_DAT21" localSheetId="11">#REF!</definedName>
    <definedName name="_DAT21" localSheetId="12">#REF!</definedName>
    <definedName name="_DAT21" localSheetId="7">#REF!</definedName>
    <definedName name="_DAT21" localSheetId="6">#REF!</definedName>
    <definedName name="_DAT21" localSheetId="3">#REF!</definedName>
    <definedName name="_DAT21" localSheetId="5">#REF!</definedName>
    <definedName name="_DAT21" localSheetId="4">#REF!</definedName>
    <definedName name="_DAT21" localSheetId="9">#REF!</definedName>
    <definedName name="_DAT21" localSheetId="1">#REF!</definedName>
    <definedName name="_DAT21" localSheetId="13">#REF!</definedName>
    <definedName name="_DAT21">#REF!</definedName>
    <definedName name="_DAT22" localSheetId="10">#REF!</definedName>
    <definedName name="_DAT22" localSheetId="8">#REF!</definedName>
    <definedName name="_DAT22" localSheetId="11">#REF!</definedName>
    <definedName name="_DAT22" localSheetId="12">#REF!</definedName>
    <definedName name="_DAT22" localSheetId="7">#REF!</definedName>
    <definedName name="_DAT22" localSheetId="6">#REF!</definedName>
    <definedName name="_DAT22" localSheetId="3">#REF!</definedName>
    <definedName name="_DAT22" localSheetId="5">#REF!</definedName>
    <definedName name="_DAT22" localSheetId="4">#REF!</definedName>
    <definedName name="_DAT22" localSheetId="9">#REF!</definedName>
    <definedName name="_DAT22" localSheetId="1">#REF!</definedName>
    <definedName name="_DAT22" localSheetId="13">#REF!</definedName>
    <definedName name="_DAT22">#REF!</definedName>
    <definedName name="_DAT23" localSheetId="10">#REF!</definedName>
    <definedName name="_DAT23" localSheetId="8">#REF!</definedName>
    <definedName name="_DAT23" localSheetId="11">#REF!</definedName>
    <definedName name="_DAT23" localSheetId="12">#REF!</definedName>
    <definedName name="_DAT23" localSheetId="7">#REF!</definedName>
    <definedName name="_DAT23" localSheetId="6">#REF!</definedName>
    <definedName name="_DAT23" localSheetId="3">#REF!</definedName>
    <definedName name="_DAT23" localSheetId="5">#REF!</definedName>
    <definedName name="_DAT23" localSheetId="4">#REF!</definedName>
    <definedName name="_DAT23" localSheetId="9">#REF!</definedName>
    <definedName name="_DAT23" localSheetId="1">#REF!</definedName>
    <definedName name="_DAT23" localSheetId="13">#REF!</definedName>
    <definedName name="_DAT23">#REF!</definedName>
    <definedName name="_DAT24" localSheetId="10">#REF!</definedName>
    <definedName name="_DAT24" localSheetId="8">#REF!</definedName>
    <definedName name="_DAT24" localSheetId="11">#REF!</definedName>
    <definedName name="_DAT24" localSheetId="12">#REF!</definedName>
    <definedName name="_DAT24" localSheetId="7">#REF!</definedName>
    <definedName name="_DAT24" localSheetId="6">#REF!</definedName>
    <definedName name="_DAT24" localSheetId="3">#REF!</definedName>
    <definedName name="_DAT24" localSheetId="5">#REF!</definedName>
    <definedName name="_DAT24" localSheetId="4">#REF!</definedName>
    <definedName name="_DAT24" localSheetId="9">#REF!</definedName>
    <definedName name="_DAT24" localSheetId="1">#REF!</definedName>
    <definedName name="_DAT24" localSheetId="13">#REF!</definedName>
    <definedName name="_DAT24">#REF!</definedName>
    <definedName name="_DAT25" localSheetId="10">#REF!</definedName>
    <definedName name="_DAT25" localSheetId="8">#REF!</definedName>
    <definedName name="_DAT25" localSheetId="11">#REF!</definedName>
    <definedName name="_DAT25" localSheetId="12">#REF!</definedName>
    <definedName name="_DAT25" localSheetId="7">#REF!</definedName>
    <definedName name="_DAT25" localSheetId="6">#REF!</definedName>
    <definedName name="_DAT25" localSheetId="3">#REF!</definedName>
    <definedName name="_DAT25" localSheetId="5">#REF!</definedName>
    <definedName name="_DAT25" localSheetId="4">#REF!</definedName>
    <definedName name="_DAT25" localSheetId="9">#REF!</definedName>
    <definedName name="_DAT25" localSheetId="1">#REF!</definedName>
    <definedName name="_DAT25" localSheetId="13">#REF!</definedName>
    <definedName name="_DAT25">#REF!</definedName>
    <definedName name="_DAT26" localSheetId="10">#REF!</definedName>
    <definedName name="_DAT26" localSheetId="8">#REF!</definedName>
    <definedName name="_DAT26" localSheetId="11">#REF!</definedName>
    <definedName name="_DAT26" localSheetId="12">#REF!</definedName>
    <definedName name="_DAT26" localSheetId="7">#REF!</definedName>
    <definedName name="_DAT26" localSheetId="6">#REF!</definedName>
    <definedName name="_DAT26" localSheetId="3">#REF!</definedName>
    <definedName name="_DAT26" localSheetId="5">#REF!</definedName>
    <definedName name="_DAT26" localSheetId="4">#REF!</definedName>
    <definedName name="_DAT26" localSheetId="9">#REF!</definedName>
    <definedName name="_DAT26" localSheetId="1">#REF!</definedName>
    <definedName name="_DAT26" localSheetId="13">#REF!</definedName>
    <definedName name="_DAT26">#REF!</definedName>
    <definedName name="_DAT27" localSheetId="10">#REF!</definedName>
    <definedName name="_DAT27" localSheetId="8">#REF!</definedName>
    <definedName name="_DAT27" localSheetId="11">#REF!</definedName>
    <definedName name="_DAT27" localSheetId="12">#REF!</definedName>
    <definedName name="_DAT27" localSheetId="7">#REF!</definedName>
    <definedName name="_DAT27" localSheetId="6">#REF!</definedName>
    <definedName name="_DAT27" localSheetId="3">#REF!</definedName>
    <definedName name="_DAT27" localSheetId="5">#REF!</definedName>
    <definedName name="_DAT27" localSheetId="4">#REF!</definedName>
    <definedName name="_DAT27" localSheetId="9">#REF!</definedName>
    <definedName name="_DAT27" localSheetId="1">#REF!</definedName>
    <definedName name="_DAT27" localSheetId="13">#REF!</definedName>
    <definedName name="_DAT27">#REF!</definedName>
    <definedName name="_DAT28" localSheetId="10">#REF!</definedName>
    <definedName name="_DAT28" localSheetId="8">#REF!</definedName>
    <definedName name="_DAT28" localSheetId="11">#REF!</definedName>
    <definedName name="_DAT28" localSheetId="12">#REF!</definedName>
    <definedName name="_DAT28" localSheetId="7">#REF!</definedName>
    <definedName name="_DAT28" localSheetId="6">#REF!</definedName>
    <definedName name="_DAT28" localSheetId="3">#REF!</definedName>
    <definedName name="_DAT28" localSheetId="5">#REF!</definedName>
    <definedName name="_DAT28" localSheetId="4">#REF!</definedName>
    <definedName name="_DAT28" localSheetId="9">#REF!</definedName>
    <definedName name="_DAT28" localSheetId="1">#REF!</definedName>
    <definedName name="_DAT28" localSheetId="13">#REF!</definedName>
    <definedName name="_DAT28">#REF!</definedName>
    <definedName name="_DAT29" localSheetId="10">#REF!</definedName>
    <definedName name="_DAT29" localSheetId="8">#REF!</definedName>
    <definedName name="_DAT29" localSheetId="11">#REF!</definedName>
    <definedName name="_DAT29" localSheetId="12">#REF!</definedName>
    <definedName name="_DAT29" localSheetId="7">#REF!</definedName>
    <definedName name="_DAT29" localSheetId="6">#REF!</definedName>
    <definedName name="_DAT29" localSheetId="3">#REF!</definedName>
    <definedName name="_DAT29" localSheetId="5">#REF!</definedName>
    <definedName name="_DAT29" localSheetId="4">#REF!</definedName>
    <definedName name="_DAT29" localSheetId="9">#REF!</definedName>
    <definedName name="_DAT29" localSheetId="1">#REF!</definedName>
    <definedName name="_DAT29" localSheetId="13">#REF!</definedName>
    <definedName name="_DAT29">#REF!</definedName>
    <definedName name="_DAT3" localSheetId="10">#REF!</definedName>
    <definedName name="_DAT3" localSheetId="8">#REF!</definedName>
    <definedName name="_DAT3" localSheetId="11">#REF!</definedName>
    <definedName name="_DAT3" localSheetId="12">#REF!</definedName>
    <definedName name="_DAT3" localSheetId="7">#REF!</definedName>
    <definedName name="_DAT3" localSheetId="6">#REF!</definedName>
    <definedName name="_DAT3" localSheetId="3">#REF!</definedName>
    <definedName name="_DAT3" localSheetId="5">#REF!</definedName>
    <definedName name="_DAT3" localSheetId="4">#REF!</definedName>
    <definedName name="_DAT3" localSheetId="9">#REF!</definedName>
    <definedName name="_DAT3" localSheetId="1">#REF!</definedName>
    <definedName name="_DAT3" localSheetId="13">#REF!</definedName>
    <definedName name="_DAT3">#REF!</definedName>
    <definedName name="_DAT30" localSheetId="10">#REF!</definedName>
    <definedName name="_DAT30" localSheetId="8">#REF!</definedName>
    <definedName name="_DAT30" localSheetId="11">#REF!</definedName>
    <definedName name="_DAT30" localSheetId="12">#REF!</definedName>
    <definedName name="_DAT30" localSheetId="7">#REF!</definedName>
    <definedName name="_DAT30" localSheetId="6">#REF!</definedName>
    <definedName name="_DAT30" localSheetId="3">#REF!</definedName>
    <definedName name="_DAT30" localSheetId="5">#REF!</definedName>
    <definedName name="_DAT30" localSheetId="4">#REF!</definedName>
    <definedName name="_DAT30" localSheetId="9">#REF!</definedName>
    <definedName name="_DAT30" localSheetId="1">#REF!</definedName>
    <definedName name="_DAT30" localSheetId="13">#REF!</definedName>
    <definedName name="_DAT30">#REF!</definedName>
    <definedName name="_DAT31" localSheetId="10">#REF!</definedName>
    <definedName name="_DAT31" localSheetId="8">#REF!</definedName>
    <definedName name="_DAT31" localSheetId="11">#REF!</definedName>
    <definedName name="_DAT31" localSheetId="12">#REF!</definedName>
    <definedName name="_DAT31" localSheetId="7">#REF!</definedName>
    <definedName name="_DAT31" localSheetId="6">#REF!</definedName>
    <definedName name="_DAT31" localSheetId="3">#REF!</definedName>
    <definedName name="_DAT31" localSheetId="5">#REF!</definedName>
    <definedName name="_DAT31" localSheetId="4">#REF!</definedName>
    <definedName name="_DAT31" localSheetId="9">#REF!</definedName>
    <definedName name="_DAT31" localSheetId="1">#REF!</definedName>
    <definedName name="_DAT31" localSheetId="13">#REF!</definedName>
    <definedName name="_DAT31">#REF!</definedName>
    <definedName name="_DAT32" localSheetId="10">#REF!</definedName>
    <definedName name="_DAT32" localSheetId="8">#REF!</definedName>
    <definedName name="_DAT32" localSheetId="11">#REF!</definedName>
    <definedName name="_DAT32" localSheetId="12">#REF!</definedName>
    <definedName name="_DAT32" localSheetId="7">#REF!</definedName>
    <definedName name="_DAT32" localSheetId="6">#REF!</definedName>
    <definedName name="_DAT32" localSheetId="3">#REF!</definedName>
    <definedName name="_DAT32" localSheetId="5">#REF!</definedName>
    <definedName name="_DAT32" localSheetId="4">#REF!</definedName>
    <definedName name="_DAT32" localSheetId="9">#REF!</definedName>
    <definedName name="_DAT32" localSheetId="1">#REF!</definedName>
    <definedName name="_DAT32" localSheetId="13">#REF!</definedName>
    <definedName name="_DAT32">#REF!</definedName>
    <definedName name="_DAT33" localSheetId="10">#REF!</definedName>
    <definedName name="_DAT33" localSheetId="8">#REF!</definedName>
    <definedName name="_DAT33" localSheetId="11">#REF!</definedName>
    <definedName name="_DAT33" localSheetId="12">#REF!</definedName>
    <definedName name="_DAT33" localSheetId="7">#REF!</definedName>
    <definedName name="_DAT33" localSheetId="6">#REF!</definedName>
    <definedName name="_DAT33" localSheetId="3">#REF!</definedName>
    <definedName name="_DAT33" localSheetId="5">#REF!</definedName>
    <definedName name="_DAT33" localSheetId="4">#REF!</definedName>
    <definedName name="_DAT33" localSheetId="9">#REF!</definedName>
    <definedName name="_DAT33" localSheetId="1">#REF!</definedName>
    <definedName name="_DAT33" localSheetId="13">#REF!</definedName>
    <definedName name="_DAT33">#REF!</definedName>
    <definedName name="_DAT34" localSheetId="10">#REF!</definedName>
    <definedName name="_DAT34" localSheetId="8">#REF!</definedName>
    <definedName name="_DAT34" localSheetId="11">#REF!</definedName>
    <definedName name="_DAT34" localSheetId="12">#REF!</definedName>
    <definedName name="_DAT34" localSheetId="7">#REF!</definedName>
    <definedName name="_DAT34" localSheetId="6">#REF!</definedName>
    <definedName name="_DAT34" localSheetId="3">#REF!</definedName>
    <definedName name="_DAT34" localSheetId="5">#REF!</definedName>
    <definedName name="_DAT34" localSheetId="4">#REF!</definedName>
    <definedName name="_DAT34" localSheetId="9">#REF!</definedName>
    <definedName name="_DAT34" localSheetId="1">#REF!</definedName>
    <definedName name="_DAT34" localSheetId="13">#REF!</definedName>
    <definedName name="_DAT34">#REF!</definedName>
    <definedName name="_DAT35" localSheetId="10">#REF!</definedName>
    <definedName name="_DAT35" localSheetId="8">#REF!</definedName>
    <definedName name="_DAT35" localSheetId="11">#REF!</definedName>
    <definedName name="_DAT35" localSheetId="12">#REF!</definedName>
    <definedName name="_DAT35" localSheetId="7">#REF!</definedName>
    <definedName name="_DAT35" localSheetId="6">#REF!</definedName>
    <definedName name="_DAT35" localSheetId="3">#REF!</definedName>
    <definedName name="_DAT35" localSheetId="5">#REF!</definedName>
    <definedName name="_DAT35" localSheetId="4">#REF!</definedName>
    <definedName name="_DAT35" localSheetId="9">#REF!</definedName>
    <definedName name="_DAT35" localSheetId="1">#REF!</definedName>
    <definedName name="_DAT35" localSheetId="13">#REF!</definedName>
    <definedName name="_DAT35">#REF!</definedName>
    <definedName name="_DAT36" localSheetId="10">#REF!</definedName>
    <definedName name="_DAT36" localSheetId="8">#REF!</definedName>
    <definedName name="_DAT36" localSheetId="11">#REF!</definedName>
    <definedName name="_DAT36" localSheetId="12">#REF!</definedName>
    <definedName name="_DAT36" localSheetId="7">#REF!</definedName>
    <definedName name="_DAT36" localSheetId="6">#REF!</definedName>
    <definedName name="_DAT36" localSheetId="3">#REF!</definedName>
    <definedName name="_DAT36" localSheetId="5">#REF!</definedName>
    <definedName name="_DAT36" localSheetId="4">#REF!</definedName>
    <definedName name="_DAT36" localSheetId="9">#REF!</definedName>
    <definedName name="_DAT36" localSheetId="1">#REF!</definedName>
    <definedName name="_DAT36" localSheetId="13">#REF!</definedName>
    <definedName name="_DAT36">#REF!</definedName>
    <definedName name="_DAT37" localSheetId="10">#REF!</definedName>
    <definedName name="_DAT37" localSheetId="8">#REF!</definedName>
    <definedName name="_DAT37" localSheetId="11">#REF!</definedName>
    <definedName name="_DAT37" localSheetId="12">#REF!</definedName>
    <definedName name="_DAT37" localSheetId="7">#REF!</definedName>
    <definedName name="_DAT37" localSheetId="6">#REF!</definedName>
    <definedName name="_DAT37" localSheetId="3">#REF!</definedName>
    <definedName name="_DAT37" localSheetId="5">#REF!</definedName>
    <definedName name="_DAT37" localSheetId="4">#REF!</definedName>
    <definedName name="_DAT37" localSheetId="9">#REF!</definedName>
    <definedName name="_DAT37" localSheetId="1">#REF!</definedName>
    <definedName name="_DAT37" localSheetId="13">#REF!</definedName>
    <definedName name="_DAT37">#REF!</definedName>
    <definedName name="_DAT38" localSheetId="10">#REF!</definedName>
    <definedName name="_DAT38" localSheetId="8">#REF!</definedName>
    <definedName name="_DAT38" localSheetId="11">#REF!</definedName>
    <definedName name="_DAT38" localSheetId="12">#REF!</definedName>
    <definedName name="_DAT38" localSheetId="7">#REF!</definedName>
    <definedName name="_DAT38" localSheetId="6">#REF!</definedName>
    <definedName name="_DAT38" localSheetId="3">#REF!</definedName>
    <definedName name="_DAT38" localSheetId="5">#REF!</definedName>
    <definedName name="_DAT38" localSheetId="4">#REF!</definedName>
    <definedName name="_DAT38" localSheetId="9">#REF!</definedName>
    <definedName name="_DAT38" localSheetId="1">#REF!</definedName>
    <definedName name="_DAT38" localSheetId="13">#REF!</definedName>
    <definedName name="_DAT38">#REF!</definedName>
    <definedName name="_DAT39" localSheetId="10">#REF!</definedName>
    <definedName name="_DAT39" localSheetId="8">#REF!</definedName>
    <definedName name="_DAT39" localSheetId="11">#REF!</definedName>
    <definedName name="_DAT39" localSheetId="12">#REF!</definedName>
    <definedName name="_DAT39" localSheetId="7">#REF!</definedName>
    <definedName name="_DAT39" localSheetId="6">#REF!</definedName>
    <definedName name="_DAT39" localSheetId="3">#REF!</definedName>
    <definedName name="_DAT39" localSheetId="5">#REF!</definedName>
    <definedName name="_DAT39" localSheetId="4">#REF!</definedName>
    <definedName name="_DAT39" localSheetId="9">#REF!</definedName>
    <definedName name="_DAT39" localSheetId="1">#REF!</definedName>
    <definedName name="_DAT39" localSheetId="13">#REF!</definedName>
    <definedName name="_DAT39">#REF!</definedName>
    <definedName name="_DAT4" localSheetId="10">#REF!</definedName>
    <definedName name="_DAT4" localSheetId="8">#REF!</definedName>
    <definedName name="_DAT4" localSheetId="11">#REF!</definedName>
    <definedName name="_DAT4" localSheetId="12">#REF!</definedName>
    <definedName name="_DAT4" localSheetId="7">#REF!</definedName>
    <definedName name="_DAT4" localSheetId="6">#REF!</definedName>
    <definedName name="_DAT4" localSheetId="3">#REF!</definedName>
    <definedName name="_DAT4" localSheetId="5">#REF!</definedName>
    <definedName name="_DAT4" localSheetId="4">#REF!</definedName>
    <definedName name="_DAT4" localSheetId="9">#REF!</definedName>
    <definedName name="_DAT4" localSheetId="1">#REF!</definedName>
    <definedName name="_DAT4" localSheetId="13">#REF!</definedName>
    <definedName name="_DAT4">#REF!</definedName>
    <definedName name="_DAT40" localSheetId="10">#REF!</definedName>
    <definedName name="_DAT40" localSheetId="8">#REF!</definedName>
    <definedName name="_DAT40" localSheetId="11">#REF!</definedName>
    <definedName name="_DAT40" localSheetId="12">#REF!</definedName>
    <definedName name="_DAT40" localSheetId="7">#REF!</definedName>
    <definedName name="_DAT40" localSheetId="6">#REF!</definedName>
    <definedName name="_DAT40" localSheetId="3">#REF!</definedName>
    <definedName name="_DAT40" localSheetId="5">#REF!</definedName>
    <definedName name="_DAT40" localSheetId="4">#REF!</definedName>
    <definedName name="_DAT40" localSheetId="9">#REF!</definedName>
    <definedName name="_DAT40" localSheetId="1">#REF!</definedName>
    <definedName name="_DAT40" localSheetId="13">#REF!</definedName>
    <definedName name="_DAT40">#REF!</definedName>
    <definedName name="_DAT41" localSheetId="10">#REF!</definedName>
    <definedName name="_DAT41" localSheetId="8">#REF!</definedName>
    <definedName name="_DAT41" localSheetId="11">#REF!</definedName>
    <definedName name="_DAT41" localSheetId="12">#REF!</definedName>
    <definedName name="_DAT41" localSheetId="7">#REF!</definedName>
    <definedName name="_DAT41" localSheetId="6">#REF!</definedName>
    <definedName name="_DAT41" localSheetId="3">#REF!</definedName>
    <definedName name="_DAT41" localSheetId="5">#REF!</definedName>
    <definedName name="_DAT41" localSheetId="4">#REF!</definedName>
    <definedName name="_DAT41" localSheetId="9">#REF!</definedName>
    <definedName name="_DAT41" localSheetId="1">#REF!</definedName>
    <definedName name="_DAT41" localSheetId="13">#REF!</definedName>
    <definedName name="_DAT41">#REF!</definedName>
    <definedName name="_DAT42" localSheetId="10">#REF!</definedName>
    <definedName name="_DAT42" localSheetId="8">#REF!</definedName>
    <definedName name="_DAT42" localSheetId="11">#REF!</definedName>
    <definedName name="_DAT42" localSheetId="12">#REF!</definedName>
    <definedName name="_DAT42" localSheetId="7">#REF!</definedName>
    <definedName name="_DAT42" localSheetId="6">#REF!</definedName>
    <definedName name="_DAT42" localSheetId="3">#REF!</definedName>
    <definedName name="_DAT42" localSheetId="5">#REF!</definedName>
    <definedName name="_DAT42" localSheetId="4">#REF!</definedName>
    <definedName name="_DAT42" localSheetId="9">#REF!</definedName>
    <definedName name="_DAT42" localSheetId="1">#REF!</definedName>
    <definedName name="_DAT42" localSheetId="13">#REF!</definedName>
    <definedName name="_DAT42">#REF!</definedName>
    <definedName name="_DAT43" localSheetId="10">#REF!</definedName>
    <definedName name="_DAT43" localSheetId="8">#REF!</definedName>
    <definedName name="_DAT43" localSheetId="11">#REF!</definedName>
    <definedName name="_DAT43" localSheetId="12">#REF!</definedName>
    <definedName name="_DAT43" localSheetId="7">#REF!</definedName>
    <definedName name="_DAT43" localSheetId="6">#REF!</definedName>
    <definedName name="_DAT43" localSheetId="3">#REF!</definedName>
    <definedName name="_DAT43" localSheetId="5">#REF!</definedName>
    <definedName name="_DAT43" localSheetId="4">#REF!</definedName>
    <definedName name="_DAT43" localSheetId="9">#REF!</definedName>
    <definedName name="_DAT43" localSheetId="1">#REF!</definedName>
    <definedName name="_DAT43" localSheetId="13">#REF!</definedName>
    <definedName name="_DAT43">#REF!</definedName>
    <definedName name="_DAT44" localSheetId="10">#REF!</definedName>
    <definedName name="_DAT44" localSheetId="8">#REF!</definedName>
    <definedName name="_DAT44" localSheetId="11">#REF!</definedName>
    <definedName name="_DAT44" localSheetId="12">#REF!</definedName>
    <definedName name="_DAT44" localSheetId="7">#REF!</definedName>
    <definedName name="_DAT44" localSheetId="6">#REF!</definedName>
    <definedName name="_DAT44" localSheetId="3">#REF!</definedName>
    <definedName name="_DAT44" localSheetId="5">#REF!</definedName>
    <definedName name="_DAT44" localSheetId="4">#REF!</definedName>
    <definedName name="_DAT44" localSheetId="9">#REF!</definedName>
    <definedName name="_DAT44" localSheetId="1">#REF!</definedName>
    <definedName name="_DAT44" localSheetId="13">#REF!</definedName>
    <definedName name="_DAT44">#REF!</definedName>
    <definedName name="_DAT45" localSheetId="10">#REF!</definedName>
    <definedName name="_DAT45" localSheetId="8">#REF!</definedName>
    <definedName name="_DAT45" localSheetId="11">#REF!</definedName>
    <definedName name="_DAT45" localSheetId="12">#REF!</definedName>
    <definedName name="_DAT45" localSheetId="7">#REF!</definedName>
    <definedName name="_DAT45" localSheetId="6">#REF!</definedName>
    <definedName name="_DAT45" localSheetId="3">#REF!</definedName>
    <definedName name="_DAT45" localSheetId="5">#REF!</definedName>
    <definedName name="_DAT45" localSheetId="4">#REF!</definedName>
    <definedName name="_DAT45" localSheetId="9">#REF!</definedName>
    <definedName name="_DAT45" localSheetId="1">#REF!</definedName>
    <definedName name="_DAT45" localSheetId="13">#REF!</definedName>
    <definedName name="_DAT45">#REF!</definedName>
    <definedName name="_DAT46" localSheetId="10">#REF!</definedName>
    <definedName name="_DAT46" localSheetId="8">#REF!</definedName>
    <definedName name="_DAT46" localSheetId="11">#REF!</definedName>
    <definedName name="_DAT46" localSheetId="12">#REF!</definedName>
    <definedName name="_DAT46" localSheetId="7">#REF!</definedName>
    <definedName name="_DAT46" localSheetId="6">#REF!</definedName>
    <definedName name="_DAT46" localSheetId="3">#REF!</definedName>
    <definedName name="_DAT46" localSheetId="5">#REF!</definedName>
    <definedName name="_DAT46" localSheetId="4">#REF!</definedName>
    <definedName name="_DAT46" localSheetId="9">#REF!</definedName>
    <definedName name="_DAT46" localSheetId="1">#REF!</definedName>
    <definedName name="_DAT46" localSheetId="13">#REF!</definedName>
    <definedName name="_DAT46">#REF!</definedName>
    <definedName name="_DAT47" localSheetId="10">#REF!</definedName>
    <definedName name="_DAT47" localSheetId="8">#REF!</definedName>
    <definedName name="_DAT47" localSheetId="11">#REF!</definedName>
    <definedName name="_DAT47" localSheetId="12">#REF!</definedName>
    <definedName name="_DAT47" localSheetId="7">#REF!</definedName>
    <definedName name="_DAT47" localSheetId="6">#REF!</definedName>
    <definedName name="_DAT47" localSheetId="3">#REF!</definedName>
    <definedName name="_DAT47" localSheetId="5">#REF!</definedName>
    <definedName name="_DAT47" localSheetId="4">#REF!</definedName>
    <definedName name="_DAT47" localSheetId="9">#REF!</definedName>
    <definedName name="_DAT47" localSheetId="1">#REF!</definedName>
    <definedName name="_DAT47" localSheetId="13">#REF!</definedName>
    <definedName name="_DAT47">#REF!</definedName>
    <definedName name="_DAT48" localSheetId="10">#REF!</definedName>
    <definedName name="_DAT48" localSheetId="8">#REF!</definedName>
    <definedName name="_DAT48" localSheetId="11">#REF!</definedName>
    <definedName name="_DAT48" localSheetId="12">#REF!</definedName>
    <definedName name="_DAT48" localSheetId="7">#REF!</definedName>
    <definedName name="_DAT48" localSheetId="6">#REF!</definedName>
    <definedName name="_DAT48" localSheetId="3">#REF!</definedName>
    <definedName name="_DAT48" localSheetId="5">#REF!</definedName>
    <definedName name="_DAT48" localSheetId="4">#REF!</definedName>
    <definedName name="_DAT48" localSheetId="9">#REF!</definedName>
    <definedName name="_DAT48" localSheetId="1">#REF!</definedName>
    <definedName name="_DAT48" localSheetId="13">#REF!</definedName>
    <definedName name="_DAT48">#REF!</definedName>
    <definedName name="_DAT49" localSheetId="10">#REF!</definedName>
    <definedName name="_DAT49" localSheetId="8">#REF!</definedName>
    <definedName name="_DAT49" localSheetId="11">#REF!</definedName>
    <definedName name="_DAT49" localSheetId="12">#REF!</definedName>
    <definedName name="_DAT49" localSheetId="7">#REF!</definedName>
    <definedName name="_DAT49" localSheetId="6">#REF!</definedName>
    <definedName name="_DAT49" localSheetId="3">#REF!</definedName>
    <definedName name="_DAT49" localSheetId="5">#REF!</definedName>
    <definedName name="_DAT49" localSheetId="4">#REF!</definedName>
    <definedName name="_DAT49" localSheetId="9">#REF!</definedName>
    <definedName name="_DAT49" localSheetId="1">#REF!</definedName>
    <definedName name="_DAT49" localSheetId="13">#REF!</definedName>
    <definedName name="_DAT49">#REF!</definedName>
    <definedName name="_DAT5" localSheetId="10">#REF!</definedName>
    <definedName name="_DAT5" localSheetId="8">#REF!</definedName>
    <definedName name="_DAT5" localSheetId="11">#REF!</definedName>
    <definedName name="_DAT5" localSheetId="12">#REF!</definedName>
    <definedName name="_DAT5" localSheetId="7">#REF!</definedName>
    <definedName name="_DAT5" localSheetId="6">#REF!</definedName>
    <definedName name="_DAT5" localSheetId="3">#REF!</definedName>
    <definedName name="_DAT5" localSheetId="5">#REF!</definedName>
    <definedName name="_DAT5" localSheetId="4">#REF!</definedName>
    <definedName name="_DAT5" localSheetId="9">#REF!</definedName>
    <definedName name="_DAT5" localSheetId="1">#REF!</definedName>
    <definedName name="_DAT5" localSheetId="13">#REF!</definedName>
    <definedName name="_DAT5">#REF!</definedName>
    <definedName name="_DAT50" localSheetId="10">#REF!</definedName>
    <definedName name="_DAT50" localSheetId="8">#REF!</definedName>
    <definedName name="_DAT50" localSheetId="11">#REF!</definedName>
    <definedName name="_DAT50" localSheetId="12">#REF!</definedName>
    <definedName name="_DAT50" localSheetId="7">#REF!</definedName>
    <definedName name="_DAT50" localSheetId="6">#REF!</definedName>
    <definedName name="_DAT50" localSheetId="3">#REF!</definedName>
    <definedName name="_DAT50" localSheetId="5">#REF!</definedName>
    <definedName name="_DAT50" localSheetId="4">#REF!</definedName>
    <definedName name="_DAT50" localSheetId="9">#REF!</definedName>
    <definedName name="_DAT50" localSheetId="1">#REF!</definedName>
    <definedName name="_DAT50" localSheetId="13">#REF!</definedName>
    <definedName name="_DAT50">#REF!</definedName>
    <definedName name="_DAT51" localSheetId="10">#REF!</definedName>
    <definedName name="_DAT51" localSheetId="8">#REF!</definedName>
    <definedName name="_DAT51" localSheetId="11">#REF!</definedName>
    <definedName name="_DAT51" localSheetId="12">#REF!</definedName>
    <definedName name="_DAT51" localSheetId="7">#REF!</definedName>
    <definedName name="_DAT51" localSheetId="6">#REF!</definedName>
    <definedName name="_DAT51" localSheetId="3">#REF!</definedName>
    <definedName name="_DAT51" localSheetId="5">#REF!</definedName>
    <definedName name="_DAT51" localSheetId="4">#REF!</definedName>
    <definedName name="_DAT51" localSheetId="9">#REF!</definedName>
    <definedName name="_DAT51" localSheetId="1">#REF!</definedName>
    <definedName name="_DAT51" localSheetId="13">#REF!</definedName>
    <definedName name="_DAT51">#REF!</definedName>
    <definedName name="_DAT52" localSheetId="10">#REF!</definedName>
    <definedName name="_DAT52" localSheetId="8">#REF!</definedName>
    <definedName name="_DAT52" localSheetId="11">#REF!</definedName>
    <definedName name="_DAT52" localSheetId="12">#REF!</definedName>
    <definedName name="_DAT52" localSheetId="7">#REF!</definedName>
    <definedName name="_DAT52" localSheetId="6">#REF!</definedName>
    <definedName name="_DAT52" localSheetId="3">#REF!</definedName>
    <definedName name="_DAT52" localSheetId="5">#REF!</definedName>
    <definedName name="_DAT52" localSheetId="4">#REF!</definedName>
    <definedName name="_DAT52" localSheetId="9">#REF!</definedName>
    <definedName name="_DAT52" localSheetId="1">#REF!</definedName>
    <definedName name="_DAT52" localSheetId="13">#REF!</definedName>
    <definedName name="_DAT52">#REF!</definedName>
    <definedName name="_DAT53" localSheetId="10">#REF!</definedName>
    <definedName name="_DAT53" localSheetId="8">#REF!</definedName>
    <definedName name="_DAT53" localSheetId="11">#REF!</definedName>
    <definedName name="_DAT53" localSheetId="12">#REF!</definedName>
    <definedName name="_DAT53" localSheetId="7">#REF!</definedName>
    <definedName name="_DAT53" localSheetId="6">#REF!</definedName>
    <definedName name="_DAT53" localSheetId="3">#REF!</definedName>
    <definedName name="_DAT53" localSheetId="5">#REF!</definedName>
    <definedName name="_DAT53" localSheetId="4">#REF!</definedName>
    <definedName name="_DAT53" localSheetId="9">#REF!</definedName>
    <definedName name="_DAT53" localSheetId="1">#REF!</definedName>
    <definedName name="_DAT53" localSheetId="13">#REF!</definedName>
    <definedName name="_DAT53">#REF!</definedName>
    <definedName name="_DAT54" localSheetId="10">#REF!</definedName>
    <definedName name="_DAT54" localSheetId="8">#REF!</definedName>
    <definedName name="_DAT54" localSheetId="11">#REF!</definedName>
    <definedName name="_DAT54" localSheetId="12">#REF!</definedName>
    <definedName name="_DAT54" localSheetId="7">#REF!</definedName>
    <definedName name="_DAT54" localSheetId="6">#REF!</definedName>
    <definedName name="_DAT54" localSheetId="3">#REF!</definedName>
    <definedName name="_DAT54" localSheetId="5">#REF!</definedName>
    <definedName name="_DAT54" localSheetId="4">#REF!</definedName>
    <definedName name="_DAT54" localSheetId="9">#REF!</definedName>
    <definedName name="_DAT54" localSheetId="1">#REF!</definedName>
    <definedName name="_DAT54" localSheetId="13">#REF!</definedName>
    <definedName name="_DAT54">#REF!</definedName>
    <definedName name="_DAT55" localSheetId="10">#REF!</definedName>
    <definedName name="_DAT55" localSheetId="8">#REF!</definedName>
    <definedName name="_DAT55" localSheetId="11">#REF!</definedName>
    <definedName name="_DAT55" localSheetId="12">#REF!</definedName>
    <definedName name="_DAT55" localSheetId="7">#REF!</definedName>
    <definedName name="_DAT55" localSheetId="6">#REF!</definedName>
    <definedName name="_DAT55" localSheetId="3">#REF!</definedName>
    <definedName name="_DAT55" localSheetId="5">#REF!</definedName>
    <definedName name="_DAT55" localSheetId="4">#REF!</definedName>
    <definedName name="_DAT55" localSheetId="9">#REF!</definedName>
    <definedName name="_DAT55" localSheetId="1">#REF!</definedName>
    <definedName name="_DAT55" localSheetId="13">#REF!</definedName>
    <definedName name="_DAT55">#REF!</definedName>
    <definedName name="_DAT56" localSheetId="10">#REF!</definedName>
    <definedName name="_DAT56" localSheetId="8">#REF!</definedName>
    <definedName name="_DAT56" localSheetId="11">#REF!</definedName>
    <definedName name="_DAT56" localSheetId="12">#REF!</definedName>
    <definedName name="_DAT56" localSheetId="7">#REF!</definedName>
    <definedName name="_DAT56" localSheetId="6">#REF!</definedName>
    <definedName name="_DAT56" localSheetId="3">#REF!</definedName>
    <definedName name="_DAT56" localSheetId="5">#REF!</definedName>
    <definedName name="_DAT56" localSheetId="4">#REF!</definedName>
    <definedName name="_DAT56" localSheetId="9">#REF!</definedName>
    <definedName name="_DAT56" localSheetId="1">#REF!</definedName>
    <definedName name="_DAT56" localSheetId="13">#REF!</definedName>
    <definedName name="_DAT56">#REF!</definedName>
    <definedName name="_DAT57" localSheetId="10">#REF!</definedName>
    <definedName name="_DAT57" localSheetId="8">#REF!</definedName>
    <definedName name="_DAT57" localSheetId="11">#REF!</definedName>
    <definedName name="_DAT57" localSheetId="12">#REF!</definedName>
    <definedName name="_DAT57" localSheetId="7">#REF!</definedName>
    <definedName name="_DAT57" localSheetId="6">#REF!</definedName>
    <definedName name="_DAT57" localSheetId="3">#REF!</definedName>
    <definedName name="_DAT57" localSheetId="5">#REF!</definedName>
    <definedName name="_DAT57" localSheetId="4">#REF!</definedName>
    <definedName name="_DAT57" localSheetId="9">#REF!</definedName>
    <definedName name="_DAT57" localSheetId="1">#REF!</definedName>
    <definedName name="_DAT57" localSheetId="13">#REF!</definedName>
    <definedName name="_DAT57">#REF!</definedName>
    <definedName name="_DAT58" localSheetId="10">#REF!</definedName>
    <definedName name="_DAT58" localSheetId="8">#REF!</definedName>
    <definedName name="_DAT58" localSheetId="11">#REF!</definedName>
    <definedName name="_DAT58" localSheetId="12">#REF!</definedName>
    <definedName name="_DAT58" localSheetId="7">#REF!</definedName>
    <definedName name="_DAT58" localSheetId="6">#REF!</definedName>
    <definedName name="_DAT58" localSheetId="3">#REF!</definedName>
    <definedName name="_DAT58" localSheetId="5">#REF!</definedName>
    <definedName name="_DAT58" localSheetId="4">#REF!</definedName>
    <definedName name="_DAT58" localSheetId="9">#REF!</definedName>
    <definedName name="_DAT58" localSheetId="1">#REF!</definedName>
    <definedName name="_DAT58" localSheetId="13">#REF!</definedName>
    <definedName name="_DAT58">#REF!</definedName>
    <definedName name="_DAT59" localSheetId="10">#REF!</definedName>
    <definedName name="_DAT59" localSheetId="8">#REF!</definedName>
    <definedName name="_DAT59" localSheetId="11">#REF!</definedName>
    <definedName name="_DAT59" localSheetId="12">#REF!</definedName>
    <definedName name="_DAT59" localSheetId="7">#REF!</definedName>
    <definedName name="_DAT59" localSheetId="6">#REF!</definedName>
    <definedName name="_DAT59" localSheetId="3">#REF!</definedName>
    <definedName name="_DAT59" localSheetId="5">#REF!</definedName>
    <definedName name="_DAT59" localSheetId="4">#REF!</definedName>
    <definedName name="_DAT59" localSheetId="9">#REF!</definedName>
    <definedName name="_DAT59" localSheetId="1">#REF!</definedName>
    <definedName name="_DAT59" localSheetId="13">#REF!</definedName>
    <definedName name="_DAT59">#REF!</definedName>
    <definedName name="_DAT6" localSheetId="10">#REF!</definedName>
    <definedName name="_DAT6" localSheetId="8">#REF!</definedName>
    <definedName name="_DAT6" localSheetId="11">#REF!</definedName>
    <definedName name="_DAT6" localSheetId="12">#REF!</definedName>
    <definedName name="_DAT6" localSheetId="7">#REF!</definedName>
    <definedName name="_DAT6" localSheetId="6">#REF!</definedName>
    <definedName name="_DAT6" localSheetId="3">#REF!</definedName>
    <definedName name="_DAT6" localSheetId="5">#REF!</definedName>
    <definedName name="_DAT6" localSheetId="4">#REF!</definedName>
    <definedName name="_DAT6" localSheetId="9">#REF!</definedName>
    <definedName name="_DAT6" localSheetId="1">#REF!</definedName>
    <definedName name="_DAT6" localSheetId="13">#REF!</definedName>
    <definedName name="_DAT6">#REF!</definedName>
    <definedName name="_DAT60" localSheetId="10">#REF!</definedName>
    <definedName name="_DAT60" localSheetId="8">#REF!</definedName>
    <definedName name="_DAT60" localSheetId="11">#REF!</definedName>
    <definedName name="_DAT60" localSheetId="12">#REF!</definedName>
    <definedName name="_DAT60" localSheetId="7">#REF!</definedName>
    <definedName name="_DAT60" localSheetId="6">#REF!</definedName>
    <definedName name="_DAT60" localSheetId="3">#REF!</definedName>
    <definedName name="_DAT60" localSheetId="5">#REF!</definedName>
    <definedName name="_DAT60" localSheetId="4">#REF!</definedName>
    <definedName name="_DAT60" localSheetId="9">#REF!</definedName>
    <definedName name="_DAT60" localSheetId="1">#REF!</definedName>
    <definedName name="_DAT60" localSheetId="13">#REF!</definedName>
    <definedName name="_DAT60">#REF!</definedName>
    <definedName name="_DAT61" localSheetId="10">#REF!</definedName>
    <definedName name="_DAT61" localSheetId="8">#REF!</definedName>
    <definedName name="_DAT61" localSheetId="11">#REF!</definedName>
    <definedName name="_DAT61" localSheetId="12">#REF!</definedName>
    <definedName name="_DAT61" localSheetId="7">#REF!</definedName>
    <definedName name="_DAT61" localSheetId="6">#REF!</definedName>
    <definedName name="_DAT61" localSheetId="3">#REF!</definedName>
    <definedName name="_DAT61" localSheetId="5">#REF!</definedName>
    <definedName name="_DAT61" localSheetId="4">#REF!</definedName>
    <definedName name="_DAT61" localSheetId="9">#REF!</definedName>
    <definedName name="_DAT61" localSheetId="1">#REF!</definedName>
    <definedName name="_DAT61" localSheetId="13">#REF!</definedName>
    <definedName name="_DAT61">#REF!</definedName>
    <definedName name="_DAT62" localSheetId="10">#REF!</definedName>
    <definedName name="_DAT62" localSheetId="8">#REF!</definedName>
    <definedName name="_DAT62" localSheetId="11">#REF!</definedName>
    <definedName name="_DAT62" localSheetId="12">#REF!</definedName>
    <definedName name="_DAT62" localSheetId="7">#REF!</definedName>
    <definedName name="_DAT62" localSheetId="6">#REF!</definedName>
    <definedName name="_DAT62" localSheetId="3">#REF!</definedName>
    <definedName name="_DAT62" localSheetId="5">#REF!</definedName>
    <definedName name="_DAT62" localSheetId="4">#REF!</definedName>
    <definedName name="_DAT62" localSheetId="9">#REF!</definedName>
    <definedName name="_DAT62" localSheetId="1">#REF!</definedName>
    <definedName name="_DAT62" localSheetId="13">#REF!</definedName>
    <definedName name="_DAT62">#REF!</definedName>
    <definedName name="_DAT63" localSheetId="10">#REF!</definedName>
    <definedName name="_DAT63" localSheetId="8">#REF!</definedName>
    <definedName name="_DAT63" localSheetId="11">#REF!</definedName>
    <definedName name="_DAT63" localSheetId="12">#REF!</definedName>
    <definedName name="_DAT63" localSheetId="7">#REF!</definedName>
    <definedName name="_DAT63" localSheetId="6">#REF!</definedName>
    <definedName name="_DAT63" localSheetId="3">#REF!</definedName>
    <definedName name="_DAT63" localSheetId="5">#REF!</definedName>
    <definedName name="_DAT63" localSheetId="4">#REF!</definedName>
    <definedName name="_DAT63" localSheetId="9">#REF!</definedName>
    <definedName name="_DAT63" localSheetId="1">#REF!</definedName>
    <definedName name="_DAT63" localSheetId="13">#REF!</definedName>
    <definedName name="_DAT63">#REF!</definedName>
    <definedName name="_DAT64" localSheetId="10">#REF!</definedName>
    <definedName name="_DAT64" localSheetId="8">#REF!</definedName>
    <definedName name="_DAT64" localSheetId="11">#REF!</definedName>
    <definedName name="_DAT64" localSheetId="12">#REF!</definedName>
    <definedName name="_DAT64" localSheetId="7">#REF!</definedName>
    <definedName name="_DAT64" localSheetId="6">#REF!</definedName>
    <definedName name="_DAT64" localSheetId="3">#REF!</definedName>
    <definedName name="_DAT64" localSheetId="5">#REF!</definedName>
    <definedName name="_DAT64" localSheetId="4">#REF!</definedName>
    <definedName name="_DAT64" localSheetId="9">#REF!</definedName>
    <definedName name="_DAT64" localSheetId="1">#REF!</definedName>
    <definedName name="_DAT64" localSheetId="13">#REF!</definedName>
    <definedName name="_DAT64">#REF!</definedName>
    <definedName name="_DAT65" localSheetId="10">#REF!</definedName>
    <definedName name="_DAT65" localSheetId="8">#REF!</definedName>
    <definedName name="_DAT65" localSheetId="11">#REF!</definedName>
    <definedName name="_DAT65" localSheetId="12">#REF!</definedName>
    <definedName name="_DAT65" localSheetId="7">#REF!</definedName>
    <definedName name="_DAT65" localSheetId="6">#REF!</definedName>
    <definedName name="_DAT65" localSheetId="3">#REF!</definedName>
    <definedName name="_DAT65" localSheetId="5">#REF!</definedName>
    <definedName name="_DAT65" localSheetId="4">#REF!</definedName>
    <definedName name="_DAT65" localSheetId="9">#REF!</definedName>
    <definedName name="_DAT65" localSheetId="1">#REF!</definedName>
    <definedName name="_DAT65" localSheetId="13">#REF!</definedName>
    <definedName name="_DAT65">#REF!</definedName>
    <definedName name="_DAT66" localSheetId="10">#REF!</definedName>
    <definedName name="_DAT66" localSheetId="8">#REF!</definedName>
    <definedName name="_DAT66" localSheetId="11">#REF!</definedName>
    <definedName name="_DAT66" localSheetId="12">#REF!</definedName>
    <definedName name="_DAT66" localSheetId="7">#REF!</definedName>
    <definedName name="_DAT66" localSheetId="6">#REF!</definedName>
    <definedName name="_DAT66" localSheetId="3">#REF!</definedName>
    <definedName name="_DAT66" localSheetId="5">#REF!</definedName>
    <definedName name="_DAT66" localSheetId="4">#REF!</definedName>
    <definedName name="_DAT66" localSheetId="9">#REF!</definedName>
    <definedName name="_DAT66" localSheetId="1">#REF!</definedName>
    <definedName name="_DAT66" localSheetId="13">#REF!</definedName>
    <definedName name="_DAT66">#REF!</definedName>
    <definedName name="_DAT67" localSheetId="10">#REF!</definedName>
    <definedName name="_DAT67" localSheetId="8">#REF!</definedName>
    <definedName name="_DAT67" localSheetId="11">#REF!</definedName>
    <definedName name="_DAT67" localSheetId="12">#REF!</definedName>
    <definedName name="_DAT67" localSheetId="7">#REF!</definedName>
    <definedName name="_DAT67" localSheetId="6">#REF!</definedName>
    <definedName name="_DAT67" localSheetId="3">#REF!</definedName>
    <definedName name="_DAT67" localSheetId="5">#REF!</definedName>
    <definedName name="_DAT67" localSheetId="4">#REF!</definedName>
    <definedName name="_DAT67" localSheetId="9">#REF!</definedName>
    <definedName name="_DAT67" localSheetId="1">#REF!</definedName>
    <definedName name="_DAT67" localSheetId="13">#REF!</definedName>
    <definedName name="_DAT67">#REF!</definedName>
    <definedName name="_DAT68" localSheetId="10">#REF!</definedName>
    <definedName name="_DAT68" localSheetId="8">#REF!</definedName>
    <definedName name="_DAT68" localSheetId="11">#REF!</definedName>
    <definedName name="_DAT68" localSheetId="12">#REF!</definedName>
    <definedName name="_DAT68" localSheetId="7">#REF!</definedName>
    <definedName name="_DAT68" localSheetId="6">#REF!</definedName>
    <definedName name="_DAT68" localSheetId="3">#REF!</definedName>
    <definedName name="_DAT68" localSheetId="5">#REF!</definedName>
    <definedName name="_DAT68" localSheetId="4">#REF!</definedName>
    <definedName name="_DAT68" localSheetId="9">#REF!</definedName>
    <definedName name="_DAT68" localSheetId="1">#REF!</definedName>
    <definedName name="_DAT68" localSheetId="13">#REF!</definedName>
    <definedName name="_DAT68">#REF!</definedName>
    <definedName name="_DAT69" localSheetId="10">#REF!</definedName>
    <definedName name="_DAT69" localSheetId="8">#REF!</definedName>
    <definedName name="_DAT69" localSheetId="11">#REF!</definedName>
    <definedName name="_DAT69" localSheetId="12">#REF!</definedName>
    <definedName name="_DAT69" localSheetId="7">#REF!</definedName>
    <definedName name="_DAT69" localSheetId="6">#REF!</definedName>
    <definedName name="_DAT69" localSheetId="3">#REF!</definedName>
    <definedName name="_DAT69" localSheetId="5">#REF!</definedName>
    <definedName name="_DAT69" localSheetId="4">#REF!</definedName>
    <definedName name="_DAT69" localSheetId="9">#REF!</definedName>
    <definedName name="_DAT69" localSheetId="1">#REF!</definedName>
    <definedName name="_DAT69" localSheetId="13">#REF!</definedName>
    <definedName name="_DAT69">#REF!</definedName>
    <definedName name="_DAT7" localSheetId="10">#REF!</definedName>
    <definedName name="_DAT7" localSheetId="8">#REF!</definedName>
    <definedName name="_DAT7" localSheetId="11">#REF!</definedName>
    <definedName name="_DAT7" localSheetId="12">#REF!</definedName>
    <definedName name="_DAT7" localSheetId="7">#REF!</definedName>
    <definedName name="_DAT7" localSheetId="6">#REF!</definedName>
    <definedName name="_DAT7" localSheetId="3">#REF!</definedName>
    <definedName name="_DAT7" localSheetId="5">#REF!</definedName>
    <definedName name="_DAT7" localSheetId="4">#REF!</definedName>
    <definedName name="_DAT7" localSheetId="9">#REF!</definedName>
    <definedName name="_DAT7" localSheetId="1">#REF!</definedName>
    <definedName name="_DAT7" localSheetId="13">#REF!</definedName>
    <definedName name="_DAT7">#REF!</definedName>
    <definedName name="_DAT70" localSheetId="10">#REF!</definedName>
    <definedName name="_DAT70" localSheetId="8">#REF!</definedName>
    <definedName name="_DAT70" localSheetId="11">#REF!</definedName>
    <definedName name="_DAT70" localSheetId="12">#REF!</definedName>
    <definedName name="_DAT70" localSheetId="7">#REF!</definedName>
    <definedName name="_DAT70" localSheetId="6">#REF!</definedName>
    <definedName name="_DAT70" localSheetId="3">#REF!</definedName>
    <definedName name="_DAT70" localSheetId="5">#REF!</definedName>
    <definedName name="_DAT70" localSheetId="4">#REF!</definedName>
    <definedName name="_DAT70" localSheetId="9">#REF!</definedName>
    <definedName name="_DAT70" localSheetId="1">#REF!</definedName>
    <definedName name="_DAT70" localSheetId="13">#REF!</definedName>
    <definedName name="_DAT70">#REF!</definedName>
    <definedName name="_DAT8" localSheetId="10">#REF!</definedName>
    <definedName name="_DAT8" localSheetId="8">#REF!</definedName>
    <definedName name="_DAT8" localSheetId="11">#REF!</definedName>
    <definedName name="_DAT8" localSheetId="12">#REF!</definedName>
    <definedName name="_DAT8" localSheetId="7">#REF!</definedName>
    <definedName name="_DAT8" localSheetId="6">#REF!</definedName>
    <definedName name="_DAT8" localSheetId="3">#REF!</definedName>
    <definedName name="_DAT8" localSheetId="5">#REF!</definedName>
    <definedName name="_DAT8" localSheetId="4">#REF!</definedName>
    <definedName name="_DAT8" localSheetId="9">#REF!</definedName>
    <definedName name="_DAT8" localSheetId="1">#REF!</definedName>
    <definedName name="_DAT8" localSheetId="13">#REF!</definedName>
    <definedName name="_DAT8">#REF!</definedName>
    <definedName name="_DAT9" localSheetId="10">#REF!</definedName>
    <definedName name="_DAT9" localSheetId="8">#REF!</definedName>
    <definedName name="_DAT9" localSheetId="11">#REF!</definedName>
    <definedName name="_DAT9" localSheetId="12">#REF!</definedName>
    <definedName name="_DAT9" localSheetId="7">#REF!</definedName>
    <definedName name="_DAT9" localSheetId="6">#REF!</definedName>
    <definedName name="_DAT9" localSheetId="3">#REF!</definedName>
    <definedName name="_DAT9" localSheetId="5">#REF!</definedName>
    <definedName name="_DAT9" localSheetId="4">#REF!</definedName>
    <definedName name="_DAT9" localSheetId="9">#REF!</definedName>
    <definedName name="_DAT9" localSheetId="1">#REF!</definedName>
    <definedName name="_DAT9" localSheetId="13">#REF!</definedName>
    <definedName name="_DAT9">#REF!</definedName>
    <definedName name="_ddd1" localSheetId="10" hidden="1">[3]RUPS!#REF!</definedName>
    <definedName name="_ddd1" localSheetId="8" hidden="1">[3]RUPS!#REF!</definedName>
    <definedName name="_ddd1" localSheetId="11" hidden="1">[3]RUPS!#REF!</definedName>
    <definedName name="_ddd1" localSheetId="12" hidden="1">[3]RUPS!#REF!</definedName>
    <definedName name="_ddd1" localSheetId="7" hidden="1">[3]RUPS!#REF!</definedName>
    <definedName name="_ddd1" localSheetId="6" hidden="1">[3]RUPS!#REF!</definedName>
    <definedName name="_ddd1" localSheetId="3" hidden="1">[3]RUPS!#REF!</definedName>
    <definedName name="_ddd1" localSheetId="5" hidden="1">[3]RUPS!#REF!</definedName>
    <definedName name="_ddd1" localSheetId="4" hidden="1">[3]RUPS!#REF!</definedName>
    <definedName name="_ddd1" localSheetId="9" hidden="1">[3]RUPS!#REF!</definedName>
    <definedName name="_ddd1" localSheetId="1" hidden="1">[3]RUPS!#REF!</definedName>
    <definedName name="_ddd1" localSheetId="13" hidden="1">[3]RUPS!#REF!</definedName>
    <definedName name="_ddd1" hidden="1">[3]RUPS!#REF!</definedName>
    <definedName name="_e">[1]AOP_SK!$C$102</definedName>
    <definedName name="_Fill" localSheetId="10" hidden="1">#REF!</definedName>
    <definedName name="_Fill" localSheetId="8" hidden="1">#REF!</definedName>
    <definedName name="_Fill" localSheetId="11" hidden="1">#REF!</definedName>
    <definedName name="_Fill" localSheetId="12" hidden="1">#REF!</definedName>
    <definedName name="_Fill" localSheetId="7" hidden="1">#REF!</definedName>
    <definedName name="_Fill" localSheetId="6" hidden="1">#REF!</definedName>
    <definedName name="_Fill" localSheetId="3" hidden="1">#REF!</definedName>
    <definedName name="_Fill" localSheetId="5" hidden="1">#REF!</definedName>
    <definedName name="_Fill" localSheetId="4" hidden="1">#REF!</definedName>
    <definedName name="_Fill" localSheetId="9" hidden="1">#REF!</definedName>
    <definedName name="_Fill" localSheetId="1" hidden="1">#REF!</definedName>
    <definedName name="_Fill" localSheetId="13" hidden="1">#REF!</definedName>
    <definedName name="_Fill" hidden="1">#REF!</definedName>
    <definedName name="_xlnm._FilterDatabase" localSheetId="10" hidden="1">BWI!$B$10:$U$24</definedName>
    <definedName name="_xlnm._FilterDatabase" localSheetId="8" hidden="1">BWS!$B$10:$Q$21</definedName>
    <definedName name="_xlnm._FilterDatabase" localSheetId="11" hidden="1">GTG!$B$10:$Q$22</definedName>
    <definedName name="_xlnm._FilterDatabase" localSheetId="12" hidden="1">'Hitlist Outlet Mizone 500 ml'!$A$3:$G$460</definedName>
    <definedName name="_xlnm._FilterDatabase" localSheetId="7" hidden="1">JBR!$B$10:$U$35</definedName>
    <definedName name="_xlnm._FilterDatabase" localSheetId="6" hidden="1">LMJ!$B$10:$U$27</definedName>
    <definedName name="_xlnm._FilterDatabase" localSheetId="2" hidden="1">PAS!$B$10:$U$31</definedName>
    <definedName name="_xlnm._FilterDatabase" localSheetId="3" hidden="1">PRB!$B$10:$Q$40</definedName>
    <definedName name="_xlnm._FilterDatabase" localSheetId="5" hidden="1">PTN!$B$10:$Q$16</definedName>
    <definedName name="_xlnm._FilterDatabase" localSheetId="4" hidden="1">SKJ!$B$10:$Q$12</definedName>
    <definedName name="_xlnm._FilterDatabase" localSheetId="9" hidden="1">STB!$B$10:$Q$14</definedName>
    <definedName name="_xlnm._FilterDatabase" localSheetId="1" hidden="1">SUMMARY!$B$10:$U$31</definedName>
    <definedName name="_k">[1]AOP_SK!$C$113</definedName>
    <definedName name="_Key1" localSheetId="10" hidden="1">'[6]RINCIAN NRC'!#REF!</definedName>
    <definedName name="_Key1" localSheetId="8" hidden="1">'[6]RINCIAN NRC'!#REF!</definedName>
    <definedName name="_Key1" localSheetId="11" hidden="1">'[6]RINCIAN NRC'!#REF!</definedName>
    <definedName name="_Key1" localSheetId="12" hidden="1">'[6]RINCIAN NRC'!#REF!</definedName>
    <definedName name="_Key1" localSheetId="7" hidden="1">'[6]RINCIAN NRC'!#REF!</definedName>
    <definedName name="_Key1" localSheetId="6" hidden="1">'[6]RINCIAN NRC'!#REF!</definedName>
    <definedName name="_Key1" localSheetId="3" hidden="1">'[6]RINCIAN NRC'!#REF!</definedName>
    <definedName name="_Key1" localSheetId="5" hidden="1">'[6]RINCIAN NRC'!#REF!</definedName>
    <definedName name="_Key1" localSheetId="4" hidden="1">'[6]RINCIAN NRC'!#REF!</definedName>
    <definedName name="_Key1" localSheetId="9" hidden="1">'[6]RINCIAN NRC'!#REF!</definedName>
    <definedName name="_Key1" localSheetId="1" hidden="1">'[6]RINCIAN NRC'!#REF!</definedName>
    <definedName name="_Key1" localSheetId="13" hidden="1">'[6]RINCIAN NRC'!#REF!</definedName>
    <definedName name="_Key1" hidden="1">'[6]RINCIAN NRC'!#REF!</definedName>
    <definedName name="_Key2" localSheetId="10" hidden="1">'[6]RINCIAN NRC'!#REF!</definedName>
    <definedName name="_Key2" localSheetId="8" hidden="1">'[6]RINCIAN NRC'!#REF!</definedName>
    <definedName name="_Key2" localSheetId="11" hidden="1">'[6]RINCIAN NRC'!#REF!</definedName>
    <definedName name="_Key2" localSheetId="12" hidden="1">'[6]RINCIAN NRC'!#REF!</definedName>
    <definedName name="_Key2" localSheetId="7" hidden="1">'[6]RINCIAN NRC'!#REF!</definedName>
    <definedName name="_Key2" localSheetId="6" hidden="1">'[6]RINCIAN NRC'!#REF!</definedName>
    <definedName name="_Key2" localSheetId="3" hidden="1">'[6]RINCIAN NRC'!#REF!</definedName>
    <definedName name="_Key2" localSheetId="5" hidden="1">'[6]RINCIAN NRC'!#REF!</definedName>
    <definedName name="_Key2" localSheetId="4" hidden="1">'[6]RINCIAN NRC'!#REF!</definedName>
    <definedName name="_Key2" localSheetId="9" hidden="1">'[6]RINCIAN NRC'!#REF!</definedName>
    <definedName name="_Key2" localSheetId="1" hidden="1">'[6]RINCIAN NRC'!#REF!</definedName>
    <definedName name="_Key2" localSheetId="13" hidden="1">'[6]RINCIAN NRC'!#REF!</definedName>
    <definedName name="_Key2" hidden="1">'[6]RINCIAN NRC'!#REF!</definedName>
    <definedName name="_Order1" hidden="1">255</definedName>
    <definedName name="_Order2" hidden="1">0</definedName>
    <definedName name="_Regression_Out" localSheetId="10" hidden="1">#REF!</definedName>
    <definedName name="_Regression_Out" localSheetId="8" hidden="1">#REF!</definedName>
    <definedName name="_Regression_Out" localSheetId="11" hidden="1">#REF!</definedName>
    <definedName name="_Regression_Out" localSheetId="12" hidden="1">#REF!</definedName>
    <definedName name="_Regression_Out" localSheetId="7" hidden="1">#REF!</definedName>
    <definedName name="_Regression_Out" localSheetId="6" hidden="1">#REF!</definedName>
    <definedName name="_Regression_Out" localSheetId="3" hidden="1">#REF!</definedName>
    <definedName name="_Regression_Out" localSheetId="5" hidden="1">#REF!</definedName>
    <definedName name="_Regression_Out" localSheetId="4" hidden="1">#REF!</definedName>
    <definedName name="_Regression_Out" localSheetId="9" hidden="1">#REF!</definedName>
    <definedName name="_Regression_Out" localSheetId="1" hidden="1">#REF!</definedName>
    <definedName name="_Regression_Out" localSheetId="13" hidden="1">#REF!</definedName>
    <definedName name="_Regression_Out" hidden="1">#REF!</definedName>
    <definedName name="_Regression_X" localSheetId="10" hidden="1">#REF!</definedName>
    <definedName name="_Regression_X" localSheetId="8" hidden="1">#REF!</definedName>
    <definedName name="_Regression_X" localSheetId="11" hidden="1">#REF!</definedName>
    <definedName name="_Regression_X" localSheetId="12" hidden="1">#REF!</definedName>
    <definedName name="_Regression_X" localSheetId="7" hidden="1">#REF!</definedName>
    <definedName name="_Regression_X" localSheetId="6" hidden="1">#REF!</definedName>
    <definedName name="_Regression_X" localSheetId="3" hidden="1">#REF!</definedName>
    <definedName name="_Regression_X" localSheetId="5" hidden="1">#REF!</definedName>
    <definedName name="_Regression_X" localSheetId="4" hidden="1">#REF!</definedName>
    <definedName name="_Regression_X" localSheetId="9" hidden="1">#REF!</definedName>
    <definedName name="_Regression_X" localSheetId="1" hidden="1">#REF!</definedName>
    <definedName name="_Regression_X" localSheetId="13" hidden="1">#REF!</definedName>
    <definedName name="_Regression_X" hidden="1">#REF!</definedName>
    <definedName name="_Regression_Y" localSheetId="10" hidden="1">#REF!</definedName>
    <definedName name="_Regression_Y" localSheetId="8" hidden="1">#REF!</definedName>
    <definedName name="_Regression_Y" localSheetId="11" hidden="1">#REF!</definedName>
    <definedName name="_Regression_Y" localSheetId="12" hidden="1">#REF!</definedName>
    <definedName name="_Regression_Y" localSheetId="7" hidden="1">#REF!</definedName>
    <definedName name="_Regression_Y" localSheetId="6" hidden="1">#REF!</definedName>
    <definedName name="_Regression_Y" localSheetId="3" hidden="1">#REF!</definedName>
    <definedName name="_Regression_Y" localSheetId="5" hidden="1">#REF!</definedName>
    <definedName name="_Regression_Y" localSheetId="4" hidden="1">#REF!</definedName>
    <definedName name="_Regression_Y" localSheetId="9" hidden="1">#REF!</definedName>
    <definedName name="_Regression_Y" localSheetId="1" hidden="1">#REF!</definedName>
    <definedName name="_Regression_Y" localSheetId="13" hidden="1">#REF!</definedName>
    <definedName name="_Regression_Y" hidden="1">#REF!</definedName>
    <definedName name="_rl1" localSheetId="10">#REF!</definedName>
    <definedName name="_rl1" localSheetId="8">#REF!</definedName>
    <definedName name="_rl1" localSheetId="11">#REF!</definedName>
    <definedName name="_rl1" localSheetId="12">#REF!</definedName>
    <definedName name="_rl1" localSheetId="7">#REF!</definedName>
    <definedName name="_rl1" localSheetId="6">#REF!</definedName>
    <definedName name="_rl1" localSheetId="3">#REF!</definedName>
    <definedName name="_rl1" localSheetId="5">#REF!</definedName>
    <definedName name="_rl1" localSheetId="4">#REF!</definedName>
    <definedName name="_rl1" localSheetId="9">#REF!</definedName>
    <definedName name="_rl1" localSheetId="1">#REF!</definedName>
    <definedName name="_rl1" localSheetId="13">#REF!</definedName>
    <definedName name="_rl1">#REF!</definedName>
    <definedName name="_s" localSheetId="10">#REF!</definedName>
    <definedName name="_s" localSheetId="8">#REF!</definedName>
    <definedName name="_s" localSheetId="11">#REF!</definedName>
    <definedName name="_s" localSheetId="12">#REF!</definedName>
    <definedName name="_s" localSheetId="7">#REF!</definedName>
    <definedName name="_s" localSheetId="6">#REF!</definedName>
    <definedName name="_s" localSheetId="3">#REF!</definedName>
    <definedName name="_s" localSheetId="5">#REF!</definedName>
    <definedName name="_s" localSheetId="4">#REF!</definedName>
    <definedName name="_s" localSheetId="9">#REF!</definedName>
    <definedName name="_s" localSheetId="1">#REF!</definedName>
    <definedName name="_s" localSheetId="13">#REF!</definedName>
    <definedName name="_s">#REF!</definedName>
    <definedName name="_s_2" localSheetId="10">#REF!</definedName>
    <definedName name="_s_2" localSheetId="8">#REF!</definedName>
    <definedName name="_s_2" localSheetId="11">#REF!</definedName>
    <definedName name="_s_2" localSheetId="12">#REF!</definedName>
    <definedName name="_s_2" localSheetId="7">#REF!</definedName>
    <definedName name="_s_2" localSheetId="6">#REF!</definedName>
    <definedName name="_s_2" localSheetId="3">#REF!</definedName>
    <definedName name="_s_2" localSheetId="5">#REF!</definedName>
    <definedName name="_s_2" localSheetId="4">#REF!</definedName>
    <definedName name="_s_2" localSheetId="9">#REF!</definedName>
    <definedName name="_s_2" localSheetId="1">#REF!</definedName>
    <definedName name="_s_2" localSheetId="13">#REF!</definedName>
    <definedName name="_s_2">#REF!</definedName>
    <definedName name="a" localSheetId="10">[7]Sheet1!#REF!</definedName>
    <definedName name="a" localSheetId="8">[7]Sheet1!#REF!</definedName>
    <definedName name="a" localSheetId="11">[7]Sheet1!#REF!</definedName>
    <definedName name="a" localSheetId="12">[7]Sheet1!#REF!</definedName>
    <definedName name="a" localSheetId="7">[7]Sheet1!#REF!</definedName>
    <definedName name="a" localSheetId="6">[7]Sheet1!#REF!</definedName>
    <definedName name="a" localSheetId="3">[7]Sheet1!#REF!</definedName>
    <definedName name="a" localSheetId="5">[7]Sheet1!#REF!</definedName>
    <definedName name="a" localSheetId="4">[7]Sheet1!#REF!</definedName>
    <definedName name="a" localSheetId="9">[7]Sheet1!#REF!</definedName>
    <definedName name="a" localSheetId="1">[7]Sheet1!#REF!</definedName>
    <definedName name="a" localSheetId="13">[7]Sheet1!#REF!</definedName>
    <definedName name="a">[7]Sheet1!#REF!</definedName>
    <definedName name="abil">[8]JADI!$AN$47:$BD$90</definedName>
    <definedName name="age" localSheetId="10">[7]Sheet1!#REF!</definedName>
    <definedName name="age" localSheetId="8">[7]Sheet1!#REF!</definedName>
    <definedName name="age" localSheetId="11">[7]Sheet1!#REF!</definedName>
    <definedName name="age" localSheetId="12">[7]Sheet1!#REF!</definedName>
    <definedName name="age" localSheetId="7">[7]Sheet1!#REF!</definedName>
    <definedName name="age" localSheetId="6">[7]Sheet1!#REF!</definedName>
    <definedName name="age" localSheetId="3">[7]Sheet1!#REF!</definedName>
    <definedName name="age" localSheetId="5">[7]Sheet1!#REF!</definedName>
    <definedName name="age" localSheetId="4">[7]Sheet1!#REF!</definedName>
    <definedName name="age" localSheetId="9">[7]Sheet1!#REF!</definedName>
    <definedName name="age" localSheetId="1">[7]Sheet1!#REF!</definedName>
    <definedName name="age" localSheetId="13">[7]Sheet1!#REF!</definedName>
    <definedName name="age">[7]Sheet1!#REF!</definedName>
    <definedName name="aky">[9]LAPIUT!$B$138:$P$148</definedName>
    <definedName name="aq" localSheetId="10">'[10]COPA DETAIL'!#REF!</definedName>
    <definedName name="aq" localSheetId="8">'[10]COPA DETAIL'!#REF!</definedName>
    <definedName name="aq" localSheetId="11">'[10]COPA DETAIL'!#REF!</definedName>
    <definedName name="aq" localSheetId="12">'[10]COPA DETAIL'!#REF!</definedName>
    <definedName name="aq" localSheetId="7">'[10]COPA DETAIL'!#REF!</definedName>
    <definedName name="aq" localSheetId="6">'[10]COPA DETAIL'!#REF!</definedName>
    <definedName name="aq" localSheetId="3">'[10]COPA DETAIL'!#REF!</definedName>
    <definedName name="aq" localSheetId="5">'[10]COPA DETAIL'!#REF!</definedName>
    <definedName name="aq" localSheetId="4">'[10]COPA DETAIL'!#REF!</definedName>
    <definedName name="aq" localSheetId="9">'[10]COPA DETAIL'!#REF!</definedName>
    <definedName name="aq" localSheetId="1">'[10]COPA DETAIL'!#REF!</definedName>
    <definedName name="aq" localSheetId="13">'[10]COPA DETAIL'!#REF!</definedName>
    <definedName name="aq">'[10]COPA DETAIL'!#REF!</definedName>
    <definedName name="Aqua" localSheetId="10">#REF!</definedName>
    <definedName name="Aqua" localSheetId="8">#REF!</definedName>
    <definedName name="Aqua" localSheetId="11">#REF!</definedName>
    <definedName name="Aqua" localSheetId="12">#REF!</definedName>
    <definedName name="Aqua" localSheetId="7">#REF!</definedName>
    <definedName name="Aqua" localSheetId="6">#REF!</definedName>
    <definedName name="Aqua" localSheetId="3">#REF!</definedName>
    <definedName name="Aqua" localSheetId="5">#REF!</definedName>
    <definedName name="Aqua" localSheetId="4">#REF!</definedName>
    <definedName name="Aqua" localSheetId="9">#REF!</definedName>
    <definedName name="Aqua" localSheetId="1">#REF!</definedName>
    <definedName name="Aqua" localSheetId="13">#REF!</definedName>
    <definedName name="Aqua">#REF!</definedName>
    <definedName name="AREA">[11]Data_Master!$E$2:$E$11</definedName>
    <definedName name="asasa" localSheetId="10">#REF!</definedName>
    <definedName name="asasa" localSheetId="8">#REF!</definedName>
    <definedName name="asasa" localSheetId="11">#REF!</definedName>
    <definedName name="asasa" localSheetId="12">#REF!</definedName>
    <definedName name="asasa" localSheetId="7">#REF!</definedName>
    <definedName name="asasa" localSheetId="6">#REF!</definedName>
    <definedName name="asasa" localSheetId="3">#REF!</definedName>
    <definedName name="asasa" localSheetId="5">#REF!</definedName>
    <definedName name="asasa" localSheetId="4">#REF!</definedName>
    <definedName name="asasa" localSheetId="9">#REF!</definedName>
    <definedName name="asasa" localSheetId="1">#REF!</definedName>
    <definedName name="asasa" localSheetId="13">#REF!</definedName>
    <definedName name="asasa">#REF!</definedName>
    <definedName name="BaliNustra" localSheetId="10">#REF!</definedName>
    <definedName name="BaliNustra" localSheetId="8">#REF!</definedName>
    <definedName name="BaliNustra" localSheetId="11">#REF!</definedName>
    <definedName name="BaliNustra" localSheetId="12">#REF!</definedName>
    <definedName name="BaliNustra" localSheetId="7">#REF!</definedName>
    <definedName name="BaliNustra" localSheetId="6">#REF!</definedName>
    <definedName name="BaliNustra" localSheetId="3">#REF!</definedName>
    <definedName name="BaliNustra" localSheetId="5">#REF!</definedName>
    <definedName name="BaliNustra" localSheetId="4">#REF!</definedName>
    <definedName name="BaliNustra" localSheetId="9">#REF!</definedName>
    <definedName name="BaliNustra" localSheetId="1">#REF!</definedName>
    <definedName name="BaliNustra" localSheetId="13">#REF!</definedName>
    <definedName name="BaliNustra">#REF!</definedName>
    <definedName name="BEKTI" localSheetId="10" hidden="1">#REF!</definedName>
    <definedName name="BEKTI" localSheetId="8" hidden="1">#REF!</definedName>
    <definedName name="BEKTI" localSheetId="11" hidden="1">#REF!</definedName>
    <definedName name="BEKTI" localSheetId="12" hidden="1">#REF!</definedName>
    <definedName name="BEKTI" localSheetId="7" hidden="1">#REF!</definedName>
    <definedName name="BEKTI" localSheetId="6" hidden="1">#REF!</definedName>
    <definedName name="BEKTI" localSheetId="3" hidden="1">#REF!</definedName>
    <definedName name="BEKTI" localSheetId="5" hidden="1">#REF!</definedName>
    <definedName name="BEKTI" localSheetId="4" hidden="1">#REF!</definedName>
    <definedName name="BEKTI" localSheetId="9" hidden="1">#REF!</definedName>
    <definedName name="BEKTI" localSheetId="1" hidden="1">#REF!</definedName>
    <definedName name="BEKTI" localSheetId="13" hidden="1">#REF!</definedName>
    <definedName name="BEKTI" hidden="1">#REF!</definedName>
    <definedName name="BEKTI2">#N/A</definedName>
    <definedName name="BOOK" localSheetId="10">#REF!</definedName>
    <definedName name="BOOK" localSheetId="8">#REF!</definedName>
    <definedName name="BOOK" localSheetId="11">#REF!</definedName>
    <definedName name="BOOK" localSheetId="12">#REF!</definedName>
    <definedName name="BOOK" localSheetId="7">#REF!</definedName>
    <definedName name="BOOK" localSheetId="6">#REF!</definedName>
    <definedName name="BOOK" localSheetId="3">#REF!</definedName>
    <definedName name="BOOK" localSheetId="5">#REF!</definedName>
    <definedName name="BOOK" localSheetId="4">#REF!</definedName>
    <definedName name="BOOK" localSheetId="9">#REF!</definedName>
    <definedName name="BOOK" localSheetId="1">#REF!</definedName>
    <definedName name="BOOK" localSheetId="13">#REF!</definedName>
    <definedName name="BOOK">#REF!</definedName>
    <definedName name="BP" localSheetId="10">#REF!</definedName>
    <definedName name="BP" localSheetId="8">#REF!</definedName>
    <definedName name="BP" localSheetId="11">#REF!</definedName>
    <definedName name="BP" localSheetId="12">#REF!</definedName>
    <definedName name="BP" localSheetId="7">#REF!</definedName>
    <definedName name="BP" localSheetId="6">#REF!</definedName>
    <definedName name="BP" localSheetId="3">#REF!</definedName>
    <definedName name="BP" localSheetId="5">#REF!</definedName>
    <definedName name="BP" localSheetId="4">#REF!</definedName>
    <definedName name="BP" localSheetId="9">#REF!</definedName>
    <definedName name="BP" localSheetId="1">#REF!</definedName>
    <definedName name="BP" localSheetId="13">#REF!</definedName>
    <definedName name="BP">#REF!</definedName>
    <definedName name="BRAND">[11]Data_Master!$A$2:$A$5</definedName>
    <definedName name="CentralJava" localSheetId="10">#REF!</definedName>
    <definedName name="CentralJava" localSheetId="8">#REF!</definedName>
    <definedName name="CentralJava" localSheetId="11">#REF!</definedName>
    <definedName name="CentralJava" localSheetId="12">#REF!</definedName>
    <definedName name="CentralJava" localSheetId="7">#REF!</definedName>
    <definedName name="CentralJava" localSheetId="6">#REF!</definedName>
    <definedName name="CentralJava" localSheetId="3">#REF!</definedName>
    <definedName name="CentralJava" localSheetId="5">#REF!</definedName>
    <definedName name="CentralJava" localSheetId="4">#REF!</definedName>
    <definedName name="CentralJava" localSheetId="9">#REF!</definedName>
    <definedName name="CentralJava" localSheetId="1">#REF!</definedName>
    <definedName name="CentralJava" localSheetId="13">#REF!</definedName>
    <definedName name="CentralJava">#REF!</definedName>
    <definedName name="COVERAGE" localSheetId="10">#REF!</definedName>
    <definedName name="COVERAGE" localSheetId="8">#REF!</definedName>
    <definedName name="COVERAGE" localSheetId="11">#REF!</definedName>
    <definedName name="COVERAGE" localSheetId="12">#REF!</definedName>
    <definedName name="COVERAGE" localSheetId="7">#REF!</definedName>
    <definedName name="COVERAGE" localSheetId="6">#REF!</definedName>
    <definedName name="COVERAGE" localSheetId="3">#REF!</definedName>
    <definedName name="COVERAGE" localSheetId="5">#REF!</definedName>
    <definedName name="COVERAGE" localSheetId="4">#REF!</definedName>
    <definedName name="COVERAGE" localSheetId="9">#REF!</definedName>
    <definedName name="COVERAGE" localSheetId="1">#REF!</definedName>
    <definedName name="COVERAGE" localSheetId="13">#REF!</definedName>
    <definedName name="COVERAGE">#REF!</definedName>
    <definedName name="_xlnm.Database" localSheetId="10">#REF!</definedName>
    <definedName name="_xlnm.Database" localSheetId="8">#REF!</definedName>
    <definedName name="_xlnm.Database" localSheetId="11">#REF!</definedName>
    <definedName name="_xlnm.Database" localSheetId="12">#REF!</definedName>
    <definedName name="_xlnm.Database" localSheetId="7">#REF!</definedName>
    <definedName name="_xlnm.Database" localSheetId="6">#REF!</definedName>
    <definedName name="_xlnm.Database" localSheetId="3">#REF!</definedName>
    <definedName name="_xlnm.Database" localSheetId="5">#REF!</definedName>
    <definedName name="_xlnm.Database" localSheetId="4">#REF!</definedName>
    <definedName name="_xlnm.Database" localSheetId="9">#REF!</definedName>
    <definedName name="_xlnm.Database" localSheetId="1">#REF!</definedName>
    <definedName name="_xlnm.Database" localSheetId="13">#REF!</definedName>
    <definedName name="_xlnm.Database">#REF!</definedName>
    <definedName name="ddd" localSheetId="10" hidden="1">[3]RUPS!#REF!</definedName>
    <definedName name="ddd" localSheetId="8" hidden="1">[3]RUPS!#REF!</definedName>
    <definedName name="ddd" localSheetId="11" hidden="1">[3]RUPS!#REF!</definedName>
    <definedName name="ddd" localSheetId="12" hidden="1">[3]RUPS!#REF!</definedName>
    <definedName name="ddd" localSheetId="7" hidden="1">[3]RUPS!#REF!</definedName>
    <definedName name="ddd" localSheetId="6" hidden="1">[3]RUPS!#REF!</definedName>
    <definedName name="ddd" localSheetId="3" hidden="1">[3]RUPS!#REF!</definedName>
    <definedName name="ddd" localSheetId="5" hidden="1">[3]RUPS!#REF!</definedName>
    <definedName name="ddd" localSheetId="4" hidden="1">[3]RUPS!#REF!</definedName>
    <definedName name="ddd" localSheetId="9" hidden="1">[3]RUPS!#REF!</definedName>
    <definedName name="ddd" localSheetId="1" hidden="1">[3]RUPS!#REF!</definedName>
    <definedName name="ddd" localSheetId="13" hidden="1">[3]RUPS!#REF!</definedName>
    <definedName name="ddd" hidden="1">[3]RUPS!#REF!</definedName>
    <definedName name="EastJava" localSheetId="10">#REF!</definedName>
    <definedName name="EastJava" localSheetId="8">#REF!</definedName>
    <definedName name="EastJava" localSheetId="11">#REF!</definedName>
    <definedName name="EastJava" localSheetId="12">#REF!</definedName>
    <definedName name="EastJava" localSheetId="7">#REF!</definedName>
    <definedName name="EastJava" localSheetId="6">#REF!</definedName>
    <definedName name="EastJava" localSheetId="3">#REF!</definedName>
    <definedName name="EastJava" localSheetId="5">#REF!</definedName>
    <definedName name="EastJava" localSheetId="4">#REF!</definedName>
    <definedName name="EastJava" localSheetId="9">#REF!</definedName>
    <definedName name="EastJava" localSheetId="1">#REF!</definedName>
    <definedName name="EastJava" localSheetId="13">#REF!</definedName>
    <definedName name="EastJava">#REF!</definedName>
    <definedName name="Entity">[12]MASTER!$F$2:$F$6</definedName>
    <definedName name="Excel_BuiltIn_Print_Area" localSheetId="10">[13]ASP!#REF!</definedName>
    <definedName name="Excel_BuiltIn_Print_Area" localSheetId="8">[13]ASP!#REF!</definedName>
    <definedName name="Excel_BuiltIn_Print_Area" localSheetId="11">[13]ASP!#REF!</definedName>
    <definedName name="Excel_BuiltIn_Print_Area" localSheetId="12">[13]ASP!#REF!</definedName>
    <definedName name="Excel_BuiltIn_Print_Area" localSheetId="7">[13]ASP!#REF!</definedName>
    <definedName name="Excel_BuiltIn_Print_Area" localSheetId="6">[13]ASP!#REF!</definedName>
    <definedName name="Excel_BuiltIn_Print_Area" localSheetId="3">[13]ASP!#REF!</definedName>
    <definedName name="Excel_BuiltIn_Print_Area" localSheetId="5">[13]ASP!#REF!</definedName>
    <definedName name="Excel_BuiltIn_Print_Area" localSheetId="4">[13]ASP!#REF!</definedName>
    <definedName name="Excel_BuiltIn_Print_Area" localSheetId="9">[13]ASP!#REF!</definedName>
    <definedName name="Excel_BuiltIn_Print_Area" localSheetId="1">[13]ASP!#REF!</definedName>
    <definedName name="Excel_BuiltIn_Print_Area" localSheetId="13">[13]ASP!#REF!</definedName>
    <definedName name="Excel_BuiltIn_Print_Area">[13]ASP!#REF!</definedName>
    <definedName name="Excel_BuiltIn_Print_Area_1" localSheetId="10">[13]ALOKASI!#REF!</definedName>
    <definedName name="Excel_BuiltIn_Print_Area_1" localSheetId="8">[13]ALOKASI!#REF!</definedName>
    <definedName name="Excel_BuiltIn_Print_Area_1" localSheetId="11">[13]ALOKASI!#REF!</definedName>
    <definedName name="Excel_BuiltIn_Print_Area_1" localSheetId="12">[13]ALOKASI!#REF!</definedName>
    <definedName name="Excel_BuiltIn_Print_Area_1" localSheetId="7">[13]ALOKASI!#REF!</definedName>
    <definedName name="Excel_BuiltIn_Print_Area_1" localSheetId="6">[13]ALOKASI!#REF!</definedName>
    <definedName name="Excel_BuiltIn_Print_Area_1" localSheetId="3">[13]ALOKASI!#REF!</definedName>
    <definedName name="Excel_BuiltIn_Print_Area_1" localSheetId="5">[13]ALOKASI!#REF!</definedName>
    <definedName name="Excel_BuiltIn_Print_Area_1" localSheetId="4">[13]ALOKASI!#REF!</definedName>
    <definedName name="Excel_BuiltIn_Print_Area_1" localSheetId="9">[13]ALOKASI!#REF!</definedName>
    <definedName name="Excel_BuiltIn_Print_Area_1" localSheetId="1">[13]ALOKASI!#REF!</definedName>
    <definedName name="Excel_BuiltIn_Print_Area_1" localSheetId="13">[13]ALOKASI!#REF!</definedName>
    <definedName name="Excel_BuiltIn_Print_Area_1">[13]ALOKASI!#REF!</definedName>
    <definedName name="Excel_BuiltIn_Print_Area_4" localSheetId="10">'[14]TW II'!#REF!</definedName>
    <definedName name="Excel_BuiltIn_Print_Area_4" localSheetId="8">'[14]TW II'!#REF!</definedName>
    <definedName name="Excel_BuiltIn_Print_Area_4" localSheetId="11">'[14]TW II'!#REF!</definedName>
    <definedName name="Excel_BuiltIn_Print_Area_4" localSheetId="12">'[14]TW II'!#REF!</definedName>
    <definedName name="Excel_BuiltIn_Print_Area_4" localSheetId="7">'[14]TW II'!#REF!</definedName>
    <definedName name="Excel_BuiltIn_Print_Area_4" localSheetId="6">'[14]TW II'!#REF!</definedName>
    <definedName name="Excel_BuiltIn_Print_Area_4" localSheetId="3">'[14]TW II'!#REF!</definedName>
    <definedName name="Excel_BuiltIn_Print_Area_4" localSheetId="5">'[14]TW II'!#REF!</definedName>
    <definedName name="Excel_BuiltIn_Print_Area_4" localSheetId="4">'[14]TW II'!#REF!</definedName>
    <definedName name="Excel_BuiltIn_Print_Area_4" localSheetId="9">'[14]TW II'!#REF!</definedName>
    <definedName name="Excel_BuiltIn_Print_Area_4" localSheetId="1">'[14]TW II'!#REF!</definedName>
    <definedName name="Excel_BuiltIn_Print_Area_4" localSheetId="13">'[14]TW II'!#REF!</definedName>
    <definedName name="Excel_BuiltIn_Print_Area_4">'[14]TW II'!#REF!</definedName>
    <definedName name="ghhh" localSheetId="10">#REF!</definedName>
    <definedName name="ghhh" localSheetId="8">#REF!</definedName>
    <definedName name="ghhh" localSheetId="11">#REF!</definedName>
    <definedName name="ghhh" localSheetId="12">#REF!</definedName>
    <definedName name="ghhh" localSheetId="7">#REF!</definedName>
    <definedName name="ghhh" localSheetId="6">#REF!</definedName>
    <definedName name="ghhh" localSheetId="3">#REF!</definedName>
    <definedName name="ghhh" localSheetId="5">#REF!</definedName>
    <definedName name="ghhh" localSheetId="4">#REF!</definedName>
    <definedName name="ghhh" localSheetId="9">#REF!</definedName>
    <definedName name="ghhh" localSheetId="1">#REF!</definedName>
    <definedName name="ghhh" localSheetId="13">#REF!</definedName>
    <definedName name="ghhh">#REF!</definedName>
    <definedName name="Header" localSheetId="10">#REF!</definedName>
    <definedName name="Header" localSheetId="8">#REF!</definedName>
    <definedName name="Header" localSheetId="11">#REF!</definedName>
    <definedName name="Header" localSheetId="12">#REF!</definedName>
    <definedName name="Header" localSheetId="7">#REF!</definedName>
    <definedName name="Header" localSheetId="6">#REF!</definedName>
    <definedName name="Header" localSheetId="3">#REF!</definedName>
    <definedName name="Header" localSheetId="5">#REF!</definedName>
    <definedName name="Header" localSheetId="4">#REF!</definedName>
    <definedName name="Header" localSheetId="9">#REF!</definedName>
    <definedName name="Header" localSheetId="1">#REF!</definedName>
    <definedName name="Header" localSheetId="13">#REF!</definedName>
    <definedName name="Header">#REF!</definedName>
    <definedName name="hfhfgjsrtjnfryjfhnfghrt" localSheetId="10">#REF!</definedName>
    <definedName name="hfhfgjsrtjnfryjfhnfghrt" localSheetId="8">#REF!</definedName>
    <definedName name="hfhfgjsrtjnfryjfhnfghrt" localSheetId="11">#REF!</definedName>
    <definedName name="hfhfgjsrtjnfryjfhnfghrt" localSheetId="12">#REF!</definedName>
    <definedName name="hfhfgjsrtjnfryjfhnfghrt" localSheetId="7">#REF!</definedName>
    <definedName name="hfhfgjsrtjnfryjfhnfghrt" localSheetId="6">#REF!</definedName>
    <definedName name="hfhfgjsrtjnfryjfhnfghrt" localSheetId="3">#REF!</definedName>
    <definedName name="hfhfgjsrtjnfryjfhnfghrt" localSheetId="5">#REF!</definedName>
    <definedName name="hfhfgjsrtjnfryjfhnfghrt" localSheetId="4">#REF!</definedName>
    <definedName name="hfhfgjsrtjnfryjfhnfghrt" localSheetId="9">#REF!</definedName>
    <definedName name="hfhfgjsrtjnfryjfhnfghrt" localSheetId="1">#REF!</definedName>
    <definedName name="hfhfgjsrtjnfryjfhnfghrt" localSheetId="13">#REF!</definedName>
    <definedName name="hfhfgjsrtjnfryjfhnfghrt">#REF!</definedName>
    <definedName name="Jakarta1" localSheetId="10">#REF!</definedName>
    <definedName name="Jakarta1" localSheetId="8">#REF!</definedName>
    <definedName name="Jakarta1" localSheetId="11">#REF!</definedName>
    <definedName name="Jakarta1" localSheetId="12">#REF!</definedName>
    <definedName name="Jakarta1" localSheetId="7">#REF!</definedName>
    <definedName name="Jakarta1" localSheetId="6">#REF!</definedName>
    <definedName name="Jakarta1" localSheetId="3">#REF!</definedName>
    <definedName name="Jakarta1" localSheetId="5">#REF!</definedName>
    <definedName name="Jakarta1" localSheetId="4">#REF!</definedName>
    <definedName name="Jakarta1" localSheetId="9">#REF!</definedName>
    <definedName name="Jakarta1" localSheetId="1">#REF!</definedName>
    <definedName name="Jakarta1" localSheetId="13">#REF!</definedName>
    <definedName name="Jakarta1">#REF!</definedName>
    <definedName name="Jakarta2" localSheetId="10">#REF!</definedName>
    <definedName name="Jakarta2" localSheetId="8">#REF!</definedName>
    <definedName name="Jakarta2" localSheetId="11">#REF!</definedName>
    <definedName name="Jakarta2" localSheetId="12">#REF!</definedName>
    <definedName name="Jakarta2" localSheetId="7">#REF!</definedName>
    <definedName name="Jakarta2" localSheetId="6">#REF!</definedName>
    <definedName name="Jakarta2" localSheetId="3">#REF!</definedName>
    <definedName name="Jakarta2" localSheetId="5">#REF!</definedName>
    <definedName name="Jakarta2" localSheetId="4">#REF!</definedName>
    <definedName name="Jakarta2" localSheetId="9">#REF!</definedName>
    <definedName name="Jakarta2" localSheetId="1">#REF!</definedName>
    <definedName name="Jakarta2" localSheetId="13">#REF!</definedName>
    <definedName name="Jakarta2">#REF!</definedName>
    <definedName name="LB" localSheetId="10">#REF!</definedName>
    <definedName name="LB" localSheetId="8">#REF!</definedName>
    <definedName name="LB" localSheetId="11">#REF!</definedName>
    <definedName name="LB" localSheetId="12">#REF!</definedName>
    <definedName name="LB" localSheetId="7">#REF!</definedName>
    <definedName name="LB" localSheetId="6">#REF!</definedName>
    <definedName name="LB" localSheetId="3">#REF!</definedName>
    <definedName name="LB" localSheetId="5">#REF!</definedName>
    <definedName name="LB" localSheetId="4">#REF!</definedName>
    <definedName name="LB" localSheetId="9">#REF!</definedName>
    <definedName name="LB" localSheetId="1">#REF!</definedName>
    <definedName name="LB" localSheetId="13">#REF!</definedName>
    <definedName name="LB">#REF!</definedName>
    <definedName name="LORRY">[15]JADI!$AL$47:$BA$86</definedName>
    <definedName name="LR">#N/A</definedName>
    <definedName name="LR_2" localSheetId="10">#REF!</definedName>
    <definedName name="LR_2" localSheetId="8">#REF!</definedName>
    <definedName name="LR_2" localSheetId="11">#REF!</definedName>
    <definedName name="LR_2" localSheetId="12">#REF!</definedName>
    <definedName name="LR_2" localSheetId="7">#REF!</definedName>
    <definedName name="LR_2" localSheetId="6">#REF!</definedName>
    <definedName name="LR_2" localSheetId="3">#REF!</definedName>
    <definedName name="LR_2" localSheetId="5">#REF!</definedName>
    <definedName name="LR_2" localSheetId="4">#REF!</definedName>
    <definedName name="LR_2" localSheetId="9">#REF!</definedName>
    <definedName name="LR_2" localSheetId="1">#REF!</definedName>
    <definedName name="LR_2" localSheetId="13">#REF!</definedName>
    <definedName name="LR_2">#REF!</definedName>
    <definedName name="LRBKS" localSheetId="10">#REF!</definedName>
    <definedName name="LRBKS" localSheetId="8">#REF!</definedName>
    <definedName name="LRBKS" localSheetId="11">#REF!</definedName>
    <definedName name="LRBKS" localSheetId="12">#REF!</definedName>
    <definedName name="LRBKS" localSheetId="7">#REF!</definedName>
    <definedName name="LRBKS" localSheetId="6">#REF!</definedName>
    <definedName name="LRBKS" localSheetId="3">#REF!</definedName>
    <definedName name="LRBKS" localSheetId="5">#REF!</definedName>
    <definedName name="LRBKS" localSheetId="4">#REF!</definedName>
    <definedName name="LRBKS" localSheetId="9">#REF!</definedName>
    <definedName name="LRBKS" localSheetId="1">#REF!</definedName>
    <definedName name="LRBKS" localSheetId="13">#REF!</definedName>
    <definedName name="LRBKS">#REF!</definedName>
    <definedName name="MIX" localSheetId="10">#REF!</definedName>
    <definedName name="MIX" localSheetId="8">#REF!</definedName>
    <definedName name="MIX" localSheetId="11">#REF!</definedName>
    <definedName name="MIX" localSheetId="12">#REF!</definedName>
    <definedName name="MIX" localSheetId="7">#REF!</definedName>
    <definedName name="MIX" localSheetId="6">#REF!</definedName>
    <definedName name="MIX" localSheetId="3">#REF!</definedName>
    <definedName name="MIX" localSheetId="5">#REF!</definedName>
    <definedName name="MIX" localSheetId="4">#REF!</definedName>
    <definedName name="MIX" localSheetId="9">#REF!</definedName>
    <definedName name="MIX" localSheetId="1">#REF!</definedName>
    <definedName name="MIX" localSheetId="13">#REF!</definedName>
    <definedName name="MIX">#REF!</definedName>
    <definedName name="Mizone" localSheetId="10">#REF!</definedName>
    <definedName name="Mizone" localSheetId="8">#REF!</definedName>
    <definedName name="Mizone" localSheetId="11">#REF!</definedName>
    <definedName name="Mizone" localSheetId="12">#REF!</definedName>
    <definedName name="Mizone" localSheetId="7">#REF!</definedName>
    <definedName name="Mizone" localSheetId="6">#REF!</definedName>
    <definedName name="Mizone" localSheetId="3">#REF!</definedName>
    <definedName name="Mizone" localSheetId="5">#REF!</definedName>
    <definedName name="Mizone" localSheetId="4">#REF!</definedName>
    <definedName name="Mizone" localSheetId="9">#REF!</definedName>
    <definedName name="Mizone" localSheetId="1">#REF!</definedName>
    <definedName name="Mizone" localSheetId="13">#REF!</definedName>
    <definedName name="Mizone">#REF!</definedName>
    <definedName name="mmmm" localSheetId="10">#REF!</definedName>
    <definedName name="mmmm" localSheetId="8">#REF!</definedName>
    <definedName name="mmmm" localSheetId="11">#REF!</definedName>
    <definedName name="mmmm" localSheetId="12">#REF!</definedName>
    <definedName name="mmmm" localSheetId="7">#REF!</definedName>
    <definedName name="mmmm" localSheetId="6">#REF!</definedName>
    <definedName name="mmmm" localSheetId="3">#REF!</definedName>
    <definedName name="mmmm" localSheetId="5">#REF!</definedName>
    <definedName name="mmmm" localSheetId="4">#REF!</definedName>
    <definedName name="mmmm" localSheetId="9">#REF!</definedName>
    <definedName name="mmmm" localSheetId="1">#REF!</definedName>
    <definedName name="mmmm" localSheetId="13">#REF!</definedName>
    <definedName name="mmmm">#REF!</definedName>
    <definedName name="NI" localSheetId="10">#REF!</definedName>
    <definedName name="NI" localSheetId="8">#REF!</definedName>
    <definedName name="NI" localSheetId="11">#REF!</definedName>
    <definedName name="NI" localSheetId="12">#REF!</definedName>
    <definedName name="NI" localSheetId="7">#REF!</definedName>
    <definedName name="NI" localSheetId="6">#REF!</definedName>
    <definedName name="NI" localSheetId="3">#REF!</definedName>
    <definedName name="NI" localSheetId="5">#REF!</definedName>
    <definedName name="NI" localSheetId="4">#REF!</definedName>
    <definedName name="NI" localSheetId="9">#REF!</definedName>
    <definedName name="NI" localSheetId="1">#REF!</definedName>
    <definedName name="NI" localSheetId="13">#REF!</definedName>
    <definedName name="NI">#REF!</definedName>
    <definedName name="order">[16]LR!$C$2:$C$536</definedName>
    <definedName name="OuterIsland" localSheetId="10">#REF!</definedName>
    <definedName name="OuterIsland" localSheetId="8">#REF!</definedName>
    <definedName name="OuterIsland" localSheetId="11">#REF!</definedName>
    <definedName name="OuterIsland" localSheetId="12">#REF!</definedName>
    <definedName name="OuterIsland" localSheetId="7">#REF!</definedName>
    <definedName name="OuterIsland" localSheetId="6">#REF!</definedName>
    <definedName name="OuterIsland" localSheetId="3">#REF!</definedName>
    <definedName name="OuterIsland" localSheetId="5">#REF!</definedName>
    <definedName name="OuterIsland" localSheetId="4">#REF!</definedName>
    <definedName name="OuterIsland" localSheetId="9">#REF!</definedName>
    <definedName name="OuterIsland" localSheetId="1">#REF!</definedName>
    <definedName name="OuterIsland" localSheetId="13">#REF!</definedName>
    <definedName name="OuterIsland">#REF!</definedName>
    <definedName name="_xlnm.Print_Area" localSheetId="10">BWI!$A$1:$N$26</definedName>
    <definedName name="_xlnm.Print_Area" localSheetId="8">BWS!$A$1:$N$23</definedName>
    <definedName name="_xlnm.Print_Area" localSheetId="11">GTG!$A$1:$N$24</definedName>
    <definedName name="_xlnm.Print_Area" localSheetId="12">#REF!</definedName>
    <definedName name="_xlnm.Print_Area" localSheetId="7">JBR!$A$1:$N$37</definedName>
    <definedName name="_xlnm.Print_Area" localSheetId="6">LMJ!$A$1:$N$29</definedName>
    <definedName name="_xlnm.Print_Area" localSheetId="2">PAS!$A$1:$N$33</definedName>
    <definedName name="_xlnm.Print_Area" localSheetId="3">PRB!$A$1:$N$42</definedName>
    <definedName name="_xlnm.Print_Area" localSheetId="5">PTN!$A$1:$N$18</definedName>
    <definedName name="_xlnm.Print_Area" localSheetId="0">REKAP!$A$1:$J$28</definedName>
    <definedName name="_xlnm.Print_Area" localSheetId="4">SKJ!$A$1:$N$14</definedName>
    <definedName name="_xlnm.Print_Area" localSheetId="9">STB!$A$1:$N$16</definedName>
    <definedName name="_xlnm.Print_Area" localSheetId="1">SUMMARY!$B$1:$P$150</definedName>
    <definedName name="_xlnm.Print_Area" localSheetId="13">#REF!</definedName>
    <definedName name="_xlnm.Print_Area">#REF!</definedName>
    <definedName name="Print_Area_MI" localSheetId="10">#REF!</definedName>
    <definedName name="Print_Area_MI" localSheetId="8">#REF!</definedName>
    <definedName name="Print_Area_MI" localSheetId="11">#REF!</definedName>
    <definedName name="Print_Area_MI" localSheetId="12">#REF!</definedName>
    <definedName name="Print_Area_MI" localSheetId="7">#REF!</definedName>
    <definedName name="Print_Area_MI" localSheetId="6">#REF!</definedName>
    <definedName name="Print_Area_MI" localSheetId="3">#REF!</definedName>
    <definedName name="Print_Area_MI" localSheetId="5">#REF!</definedName>
    <definedName name="Print_Area_MI" localSheetId="4">#REF!</definedName>
    <definedName name="Print_Area_MI" localSheetId="9">#REF!</definedName>
    <definedName name="Print_Area_MI" localSheetId="1">#REF!</definedName>
    <definedName name="Print_Area_MI" localSheetId="13">#REF!</definedName>
    <definedName name="Print_Area_MI">#REF!</definedName>
    <definedName name="Print_Area_MI_2" localSheetId="10">#REF!</definedName>
    <definedName name="Print_Area_MI_2" localSheetId="8">#REF!</definedName>
    <definedName name="Print_Area_MI_2" localSheetId="11">#REF!</definedName>
    <definedName name="Print_Area_MI_2" localSheetId="12">#REF!</definedName>
    <definedName name="Print_Area_MI_2" localSheetId="7">#REF!</definedName>
    <definedName name="Print_Area_MI_2" localSheetId="6">#REF!</definedName>
    <definedName name="Print_Area_MI_2" localSheetId="3">#REF!</definedName>
    <definedName name="Print_Area_MI_2" localSheetId="5">#REF!</definedName>
    <definedName name="Print_Area_MI_2" localSheetId="4">#REF!</definedName>
    <definedName name="Print_Area_MI_2" localSheetId="9">#REF!</definedName>
    <definedName name="Print_Area_MI_2" localSheetId="1">#REF!</definedName>
    <definedName name="Print_Area_MI_2" localSheetId="13">#REF!</definedName>
    <definedName name="Print_Area_MI_2">#REF!</definedName>
    <definedName name="_xlnm.Print_Titles" localSheetId="10">BWI!$1:$10</definedName>
    <definedName name="_xlnm.Print_Titles" localSheetId="8">BWS!$1:$10</definedName>
    <definedName name="_xlnm.Print_Titles" localSheetId="11">GTG!$1:$10</definedName>
    <definedName name="_xlnm.Print_Titles" localSheetId="7">JBR!$1:$10</definedName>
    <definedName name="_xlnm.Print_Titles" localSheetId="6">LMJ!$1:$10</definedName>
    <definedName name="_xlnm.Print_Titles" localSheetId="2">PAS!$1:$10</definedName>
    <definedName name="_xlnm.Print_Titles" localSheetId="3">PRB!$1:$10</definedName>
    <definedName name="_xlnm.Print_Titles" localSheetId="5">PTN!$1:$10</definedName>
    <definedName name="_xlnm.Print_Titles" localSheetId="4">SKJ!$1:$10</definedName>
    <definedName name="_xlnm.Print_Titles" localSheetId="9">STB!$1:$10</definedName>
    <definedName name="_xlnm.Print_Titles" localSheetId="1">SUMMARY!$1:$10</definedName>
    <definedName name="_xlnm.Print_Titles">#N/A</definedName>
    <definedName name="Print_Titles_MI" localSheetId="10">#REF!</definedName>
    <definedName name="Print_Titles_MI" localSheetId="8">#REF!</definedName>
    <definedName name="Print_Titles_MI" localSheetId="11">#REF!</definedName>
    <definedName name="Print_Titles_MI" localSheetId="12">#REF!</definedName>
    <definedName name="Print_Titles_MI" localSheetId="7">#REF!</definedName>
    <definedName name="Print_Titles_MI" localSheetId="6">#REF!</definedName>
    <definedName name="Print_Titles_MI" localSheetId="3">#REF!</definedName>
    <definedName name="Print_Titles_MI" localSheetId="5">#REF!</definedName>
    <definedName name="Print_Titles_MI" localSheetId="4">#REF!</definedName>
    <definedName name="Print_Titles_MI" localSheetId="9">#REF!</definedName>
    <definedName name="Print_Titles_MI" localSheetId="1">#REF!</definedName>
    <definedName name="Print_Titles_MI" localSheetId="13">#REF!</definedName>
    <definedName name="Print_Titles_MI">#REF!</definedName>
    <definedName name="Produk">[7]Sheet1!$G$1:$G$20</definedName>
    <definedName name="RawData" localSheetId="10">#REF!</definedName>
    <definedName name="RawData" localSheetId="8">#REF!</definedName>
    <definedName name="RawData" localSheetId="11">#REF!</definedName>
    <definedName name="RawData" localSheetId="12">#REF!</definedName>
    <definedName name="RawData" localSheetId="7">#REF!</definedName>
    <definedName name="RawData" localSheetId="6">#REF!</definedName>
    <definedName name="RawData" localSheetId="3">#REF!</definedName>
    <definedName name="RawData" localSheetId="5">#REF!</definedName>
    <definedName name="RawData" localSheetId="4">#REF!</definedName>
    <definedName name="RawData" localSheetId="9">#REF!</definedName>
    <definedName name="RawData" localSheetId="1">#REF!</definedName>
    <definedName name="RawData" localSheetId="13">#REF!</definedName>
    <definedName name="RawData">#REF!</definedName>
    <definedName name="RawHeader" localSheetId="10">#REF!</definedName>
    <definedName name="RawHeader" localSheetId="8">#REF!</definedName>
    <definedName name="RawHeader" localSheetId="11">#REF!</definedName>
    <definedName name="RawHeader" localSheetId="12">#REF!</definedName>
    <definedName name="RawHeader" localSheetId="7">#REF!</definedName>
    <definedName name="RawHeader" localSheetId="6">#REF!</definedName>
    <definedName name="RawHeader" localSheetId="3">#REF!</definedName>
    <definedName name="RawHeader" localSheetId="5">#REF!</definedName>
    <definedName name="RawHeader" localSheetId="4">#REF!</definedName>
    <definedName name="RawHeader" localSheetId="9">#REF!</definedName>
    <definedName name="RawHeader" localSheetId="1">#REF!</definedName>
    <definedName name="RawHeader" localSheetId="13">#REF!</definedName>
    <definedName name="RawHeader">#REF!</definedName>
    <definedName name="SamatorInvestment" localSheetId="10" hidden="1">[3]RUPS!#REF!</definedName>
    <definedName name="SamatorInvestment" localSheetId="8" hidden="1">[3]RUPS!#REF!</definedName>
    <definedName name="SamatorInvestment" localSheetId="11" hidden="1">[3]RUPS!#REF!</definedName>
    <definedName name="SamatorInvestment" localSheetId="12" hidden="1">[3]RUPS!#REF!</definedName>
    <definedName name="SamatorInvestment" localSheetId="7" hidden="1">[3]RUPS!#REF!</definedName>
    <definedName name="SamatorInvestment" localSheetId="6" hidden="1">[3]RUPS!#REF!</definedName>
    <definedName name="SamatorInvestment" localSheetId="3" hidden="1">[3]RUPS!#REF!</definedName>
    <definedName name="SamatorInvestment" localSheetId="5" hidden="1">[3]RUPS!#REF!</definedName>
    <definedName name="SamatorInvestment" localSheetId="4" hidden="1">[3]RUPS!#REF!</definedName>
    <definedName name="SamatorInvestment" localSheetId="9" hidden="1">[3]RUPS!#REF!</definedName>
    <definedName name="SamatorInvestment" localSheetId="1" hidden="1">[3]RUPS!#REF!</definedName>
    <definedName name="SamatorInvestment" localSheetId="13" hidden="1">[3]RUPS!#REF!</definedName>
    <definedName name="SamatorInvestment" hidden="1">[3]RUPS!#REF!</definedName>
    <definedName name="SamatorInvestment00" localSheetId="10">#REF!</definedName>
    <definedName name="SamatorInvestment00" localSheetId="8">#REF!</definedName>
    <definedName name="SamatorInvestment00" localSheetId="11">#REF!</definedName>
    <definedName name="SamatorInvestment00" localSheetId="12">#REF!</definedName>
    <definedName name="SamatorInvestment00" localSheetId="7">#REF!</definedName>
    <definedName name="SamatorInvestment00" localSheetId="6">#REF!</definedName>
    <definedName name="SamatorInvestment00" localSheetId="3">#REF!</definedName>
    <definedName name="SamatorInvestment00" localSheetId="5">#REF!</definedName>
    <definedName name="SamatorInvestment00" localSheetId="4">#REF!</definedName>
    <definedName name="SamatorInvestment00" localSheetId="9">#REF!</definedName>
    <definedName name="SamatorInvestment00" localSheetId="1">#REF!</definedName>
    <definedName name="SamatorInvestment00" localSheetId="13">#REF!</definedName>
    <definedName name="SamatorInvestment00">#REF!</definedName>
    <definedName name="SamatorInvestment00_2" localSheetId="10">#REF!</definedName>
    <definedName name="SamatorInvestment00_2" localSheetId="8">#REF!</definedName>
    <definedName name="SamatorInvestment00_2" localSheetId="11">#REF!</definedName>
    <definedName name="SamatorInvestment00_2" localSheetId="12">#REF!</definedName>
    <definedName name="SamatorInvestment00_2" localSheetId="7">#REF!</definedName>
    <definedName name="SamatorInvestment00_2" localSheetId="6">#REF!</definedName>
    <definedName name="SamatorInvestment00_2" localSheetId="3">#REF!</definedName>
    <definedName name="SamatorInvestment00_2" localSheetId="5">#REF!</definedName>
    <definedName name="SamatorInvestment00_2" localSheetId="4">#REF!</definedName>
    <definedName name="SamatorInvestment00_2" localSheetId="9">#REF!</definedName>
    <definedName name="SamatorInvestment00_2" localSheetId="1">#REF!</definedName>
    <definedName name="SamatorInvestment00_2" localSheetId="13">#REF!</definedName>
    <definedName name="SamatorInvestment00_2">#REF!</definedName>
    <definedName name="se" localSheetId="10" hidden="1">#REF!</definedName>
    <definedName name="se" localSheetId="8" hidden="1">#REF!</definedName>
    <definedName name="se" localSheetId="11" hidden="1">#REF!</definedName>
    <definedName name="se" localSheetId="12" hidden="1">#REF!</definedName>
    <definedName name="se" localSheetId="7" hidden="1">#REF!</definedName>
    <definedName name="se" localSheetId="6" hidden="1">#REF!</definedName>
    <definedName name="se" localSheetId="3" hidden="1">#REF!</definedName>
    <definedName name="se" localSheetId="5" hidden="1">#REF!</definedName>
    <definedName name="se" localSheetId="4" hidden="1">#REF!</definedName>
    <definedName name="se" localSheetId="9" hidden="1">#REF!</definedName>
    <definedName name="se" localSheetId="1" hidden="1">#REF!</definedName>
    <definedName name="se" localSheetId="13" hidden="1">#REF!</definedName>
    <definedName name="se" hidden="1">#REF!</definedName>
    <definedName name="Segment">[7]Sheet1!$C$1:$C$5</definedName>
    <definedName name="sektor">[17]JADI!$AL$47:$BA$86</definedName>
    <definedName name="SEKTORAL">[18]JADI!$AN$47:$BD$90</definedName>
    <definedName name="sektroral">[19]JADI!$AL$47:$BA$86</definedName>
    <definedName name="spendreason">[7]Sheet1!$D$1:$D$3</definedName>
    <definedName name="spendtype">[7]Sheet1!$B$1:$B$5</definedName>
    <definedName name="sss">[16]LR!$D$2:$D$536</definedName>
    <definedName name="subtype" localSheetId="10">[7]Sheet1!#REF!</definedName>
    <definedName name="subtype" localSheetId="8">[7]Sheet1!#REF!</definedName>
    <definedName name="subtype" localSheetId="11">[7]Sheet1!#REF!</definedName>
    <definedName name="subtype" localSheetId="12">[7]Sheet1!#REF!</definedName>
    <definedName name="subtype" localSheetId="7">[7]Sheet1!#REF!</definedName>
    <definedName name="subtype" localSheetId="6">[7]Sheet1!#REF!</definedName>
    <definedName name="subtype" localSheetId="3">[7]Sheet1!#REF!</definedName>
    <definedName name="subtype" localSheetId="5">[7]Sheet1!#REF!</definedName>
    <definedName name="subtype" localSheetId="4">[7]Sheet1!#REF!</definedName>
    <definedName name="subtype" localSheetId="9">[7]Sheet1!#REF!</definedName>
    <definedName name="subtype" localSheetId="1">[7]Sheet1!#REF!</definedName>
    <definedName name="subtype" localSheetId="13">[7]Sheet1!#REF!</definedName>
    <definedName name="subtype">[7]Sheet1!#REF!</definedName>
    <definedName name="Sumbagsel" localSheetId="10">#REF!</definedName>
    <definedName name="Sumbagsel" localSheetId="8">#REF!</definedName>
    <definedName name="Sumbagsel" localSheetId="11">#REF!</definedName>
    <definedName name="Sumbagsel" localSheetId="12">#REF!</definedName>
    <definedName name="Sumbagsel" localSheetId="7">#REF!</definedName>
    <definedName name="Sumbagsel" localSheetId="6">#REF!</definedName>
    <definedName name="Sumbagsel" localSheetId="3">#REF!</definedName>
    <definedName name="Sumbagsel" localSheetId="5">#REF!</definedName>
    <definedName name="Sumbagsel" localSheetId="4">#REF!</definedName>
    <definedName name="Sumbagsel" localSheetId="9">#REF!</definedName>
    <definedName name="Sumbagsel" localSheetId="1">#REF!</definedName>
    <definedName name="Sumbagsel" localSheetId="13">#REF!</definedName>
    <definedName name="Sumbagsel">#REF!</definedName>
    <definedName name="Sumbagut" localSheetId="10">#REF!</definedName>
    <definedName name="Sumbagut" localSheetId="8">#REF!</definedName>
    <definedName name="Sumbagut" localSheetId="11">#REF!</definedName>
    <definedName name="Sumbagut" localSheetId="12">#REF!</definedName>
    <definedName name="Sumbagut" localSheetId="7">#REF!</definedName>
    <definedName name="Sumbagut" localSheetId="6">#REF!</definedName>
    <definedName name="Sumbagut" localSheetId="3">#REF!</definedName>
    <definedName name="Sumbagut" localSheetId="5">#REF!</definedName>
    <definedName name="Sumbagut" localSheetId="4">#REF!</definedName>
    <definedName name="Sumbagut" localSheetId="9">#REF!</definedName>
    <definedName name="Sumbagut" localSheetId="1">#REF!</definedName>
    <definedName name="Sumbagut" localSheetId="13">#REF!</definedName>
    <definedName name="Sumbagut">#REF!</definedName>
    <definedName name="TANK">[20]JADI!$AN$47:$BD$90</definedName>
    <definedName name="TANKICUST">[15]JADI!$AL$47:$BA$86</definedName>
    <definedName name="TEST0" localSheetId="10">#REF!</definedName>
    <definedName name="TEST0" localSheetId="8">#REF!</definedName>
    <definedName name="TEST0" localSheetId="11">#REF!</definedName>
    <definedName name="TEST0" localSheetId="12">#REF!</definedName>
    <definedName name="TEST0" localSheetId="7">#REF!</definedName>
    <definedName name="TEST0" localSheetId="6">#REF!</definedName>
    <definedName name="TEST0" localSheetId="3">#REF!</definedName>
    <definedName name="TEST0" localSheetId="5">#REF!</definedName>
    <definedName name="TEST0" localSheetId="4">#REF!</definedName>
    <definedName name="TEST0" localSheetId="9">#REF!</definedName>
    <definedName name="TEST0" localSheetId="1">#REF!</definedName>
    <definedName name="TEST0" localSheetId="13">#REF!</definedName>
    <definedName name="TEST0">#REF!</definedName>
    <definedName name="TEST1" localSheetId="10">#REF!</definedName>
    <definedName name="TEST1" localSheetId="8">#REF!</definedName>
    <definedName name="TEST1" localSheetId="11">#REF!</definedName>
    <definedName name="TEST1" localSheetId="12">#REF!</definedName>
    <definedName name="TEST1" localSheetId="7">#REF!</definedName>
    <definedName name="TEST1" localSheetId="6">#REF!</definedName>
    <definedName name="TEST1" localSheetId="3">#REF!</definedName>
    <definedName name="TEST1" localSheetId="5">#REF!</definedName>
    <definedName name="TEST1" localSheetId="4">#REF!</definedName>
    <definedName name="TEST1" localSheetId="9">#REF!</definedName>
    <definedName name="TEST1" localSheetId="1">#REF!</definedName>
    <definedName name="TEST1" localSheetId="13">#REF!</definedName>
    <definedName name="TEST1">#REF!</definedName>
    <definedName name="TEST10" localSheetId="10">#REF!</definedName>
    <definedName name="TEST10" localSheetId="8">#REF!</definedName>
    <definedName name="TEST10" localSheetId="11">#REF!</definedName>
    <definedName name="TEST10" localSheetId="12">#REF!</definedName>
    <definedName name="TEST10" localSheetId="7">#REF!</definedName>
    <definedName name="TEST10" localSheetId="6">#REF!</definedName>
    <definedName name="TEST10" localSheetId="3">#REF!</definedName>
    <definedName name="TEST10" localSheetId="5">#REF!</definedName>
    <definedName name="TEST10" localSheetId="4">#REF!</definedName>
    <definedName name="TEST10" localSheetId="9">#REF!</definedName>
    <definedName name="TEST10" localSheetId="1">#REF!</definedName>
    <definedName name="TEST10" localSheetId="13">#REF!</definedName>
    <definedName name="TEST10">#REF!</definedName>
    <definedName name="TEST11" localSheetId="10">'[10]COPA DETAIL'!#REF!</definedName>
    <definedName name="TEST11" localSheetId="8">'[10]COPA DETAIL'!#REF!</definedName>
    <definedName name="TEST11" localSheetId="11">'[10]COPA DETAIL'!#REF!</definedName>
    <definedName name="TEST11" localSheetId="12">'[10]COPA DETAIL'!#REF!</definedName>
    <definedName name="TEST11" localSheetId="7">'[10]COPA DETAIL'!#REF!</definedName>
    <definedName name="TEST11" localSheetId="6">'[10]COPA DETAIL'!#REF!</definedName>
    <definedName name="TEST11" localSheetId="3">'[10]COPA DETAIL'!#REF!</definedName>
    <definedName name="TEST11" localSheetId="5">'[10]COPA DETAIL'!#REF!</definedName>
    <definedName name="TEST11" localSheetId="4">'[10]COPA DETAIL'!#REF!</definedName>
    <definedName name="TEST11" localSheetId="9">'[10]COPA DETAIL'!#REF!</definedName>
    <definedName name="TEST11" localSheetId="1">'[10]COPA DETAIL'!#REF!</definedName>
    <definedName name="TEST11" localSheetId="13">'[10]COPA DETAIL'!#REF!</definedName>
    <definedName name="TEST11">'[10]COPA DETAIL'!#REF!</definedName>
    <definedName name="TEST12" localSheetId="10">'[10]COPA DETAIL'!#REF!</definedName>
    <definedName name="TEST12" localSheetId="8">'[10]COPA DETAIL'!#REF!</definedName>
    <definedName name="TEST12" localSheetId="11">'[10]COPA DETAIL'!#REF!</definedName>
    <definedName name="TEST12" localSheetId="12">'[10]COPA DETAIL'!#REF!</definedName>
    <definedName name="TEST12" localSheetId="7">'[10]COPA DETAIL'!#REF!</definedName>
    <definedName name="TEST12" localSheetId="6">'[10]COPA DETAIL'!#REF!</definedName>
    <definedName name="TEST12" localSheetId="3">'[10]COPA DETAIL'!#REF!</definedName>
    <definedName name="TEST12" localSheetId="5">'[10]COPA DETAIL'!#REF!</definedName>
    <definedName name="TEST12" localSheetId="4">'[10]COPA DETAIL'!#REF!</definedName>
    <definedName name="TEST12" localSheetId="9">'[10]COPA DETAIL'!#REF!</definedName>
    <definedName name="TEST12" localSheetId="1">'[10]COPA DETAIL'!#REF!</definedName>
    <definedName name="TEST12" localSheetId="13">'[10]COPA DETAIL'!#REF!</definedName>
    <definedName name="TEST12">'[10]COPA DETAIL'!#REF!</definedName>
    <definedName name="TEST13" localSheetId="10">'[10]COPA DETAIL'!#REF!</definedName>
    <definedName name="TEST13" localSheetId="8">'[10]COPA DETAIL'!#REF!</definedName>
    <definedName name="TEST13" localSheetId="11">'[10]COPA DETAIL'!#REF!</definedName>
    <definedName name="TEST13" localSheetId="12">'[10]COPA DETAIL'!#REF!</definedName>
    <definedName name="TEST13" localSheetId="7">'[10]COPA DETAIL'!#REF!</definedName>
    <definedName name="TEST13" localSheetId="6">'[10]COPA DETAIL'!#REF!</definedName>
    <definedName name="TEST13" localSheetId="3">'[10]COPA DETAIL'!#REF!</definedName>
    <definedName name="TEST13" localSheetId="5">'[10]COPA DETAIL'!#REF!</definedName>
    <definedName name="TEST13" localSheetId="4">'[10]COPA DETAIL'!#REF!</definedName>
    <definedName name="TEST13" localSheetId="9">'[10]COPA DETAIL'!#REF!</definedName>
    <definedName name="TEST13" localSheetId="1">'[10]COPA DETAIL'!#REF!</definedName>
    <definedName name="TEST13" localSheetId="13">'[10]COPA DETAIL'!#REF!</definedName>
    <definedName name="TEST13">'[10]COPA DETAIL'!#REF!</definedName>
    <definedName name="TEST14" localSheetId="10">'[10]COPA DETAIL'!#REF!</definedName>
    <definedName name="TEST14" localSheetId="8">'[10]COPA DETAIL'!#REF!</definedName>
    <definedName name="TEST14" localSheetId="11">'[10]COPA DETAIL'!#REF!</definedName>
    <definedName name="TEST14" localSheetId="12">'[10]COPA DETAIL'!#REF!</definedName>
    <definedName name="TEST14" localSheetId="7">'[10]COPA DETAIL'!#REF!</definedName>
    <definedName name="TEST14" localSheetId="6">'[10]COPA DETAIL'!#REF!</definedName>
    <definedName name="TEST14" localSheetId="3">'[10]COPA DETAIL'!#REF!</definedName>
    <definedName name="TEST14" localSheetId="5">'[10]COPA DETAIL'!#REF!</definedName>
    <definedName name="TEST14" localSheetId="4">'[10]COPA DETAIL'!#REF!</definedName>
    <definedName name="TEST14" localSheetId="9">'[10]COPA DETAIL'!#REF!</definedName>
    <definedName name="TEST14" localSheetId="1">'[10]COPA DETAIL'!#REF!</definedName>
    <definedName name="TEST14" localSheetId="13">'[10]COPA DETAIL'!#REF!</definedName>
    <definedName name="TEST14">'[10]COPA DETAIL'!#REF!</definedName>
    <definedName name="TEST15" localSheetId="10">'[10]COPA DETAIL'!#REF!</definedName>
    <definedName name="TEST15" localSheetId="8">'[10]COPA DETAIL'!#REF!</definedName>
    <definedName name="TEST15" localSheetId="11">'[10]COPA DETAIL'!#REF!</definedName>
    <definedName name="TEST15" localSheetId="12">'[10]COPA DETAIL'!#REF!</definedName>
    <definedName name="TEST15" localSheetId="7">'[10]COPA DETAIL'!#REF!</definedName>
    <definedName name="TEST15" localSheetId="6">'[10]COPA DETAIL'!#REF!</definedName>
    <definedName name="TEST15" localSheetId="3">'[10]COPA DETAIL'!#REF!</definedName>
    <definedName name="TEST15" localSheetId="5">'[10]COPA DETAIL'!#REF!</definedName>
    <definedName name="TEST15" localSheetId="4">'[10]COPA DETAIL'!#REF!</definedName>
    <definedName name="TEST15" localSheetId="9">'[10]COPA DETAIL'!#REF!</definedName>
    <definedName name="TEST15" localSheetId="1">'[10]COPA DETAIL'!#REF!</definedName>
    <definedName name="TEST15" localSheetId="13">'[10]COPA DETAIL'!#REF!</definedName>
    <definedName name="TEST15">'[10]COPA DETAIL'!#REF!</definedName>
    <definedName name="TEST16" localSheetId="10">'[10]COPA DETAIL'!#REF!</definedName>
    <definedName name="TEST16" localSheetId="8">'[10]COPA DETAIL'!#REF!</definedName>
    <definedName name="TEST16" localSheetId="11">'[10]COPA DETAIL'!#REF!</definedName>
    <definedName name="TEST16" localSheetId="12">'[10]COPA DETAIL'!#REF!</definedName>
    <definedName name="TEST16" localSheetId="7">'[10]COPA DETAIL'!#REF!</definedName>
    <definedName name="TEST16" localSheetId="6">'[10]COPA DETAIL'!#REF!</definedName>
    <definedName name="TEST16" localSheetId="3">'[10]COPA DETAIL'!#REF!</definedName>
    <definedName name="TEST16" localSheetId="5">'[10]COPA DETAIL'!#REF!</definedName>
    <definedName name="TEST16" localSheetId="4">'[10]COPA DETAIL'!#REF!</definedName>
    <definedName name="TEST16" localSheetId="9">'[10]COPA DETAIL'!#REF!</definedName>
    <definedName name="TEST16" localSheetId="1">'[10]COPA DETAIL'!#REF!</definedName>
    <definedName name="TEST16" localSheetId="13">'[10]COPA DETAIL'!#REF!</definedName>
    <definedName name="TEST16">'[10]COPA DETAIL'!#REF!</definedName>
    <definedName name="TEST17" localSheetId="10">'[10]COPA DETAIL'!#REF!</definedName>
    <definedName name="TEST17" localSheetId="8">'[10]COPA DETAIL'!#REF!</definedName>
    <definedName name="TEST17" localSheetId="11">'[10]COPA DETAIL'!#REF!</definedName>
    <definedName name="TEST17" localSheetId="12">'[10]COPA DETAIL'!#REF!</definedName>
    <definedName name="TEST17" localSheetId="7">'[10]COPA DETAIL'!#REF!</definedName>
    <definedName name="TEST17" localSheetId="6">'[10]COPA DETAIL'!#REF!</definedName>
    <definedName name="TEST17" localSheetId="3">'[10]COPA DETAIL'!#REF!</definedName>
    <definedName name="TEST17" localSheetId="5">'[10]COPA DETAIL'!#REF!</definedName>
    <definedName name="TEST17" localSheetId="4">'[10]COPA DETAIL'!#REF!</definedName>
    <definedName name="TEST17" localSheetId="9">'[10]COPA DETAIL'!#REF!</definedName>
    <definedName name="TEST17" localSheetId="1">'[10]COPA DETAIL'!#REF!</definedName>
    <definedName name="TEST17" localSheetId="13">'[10]COPA DETAIL'!#REF!</definedName>
    <definedName name="TEST17">'[10]COPA DETAIL'!#REF!</definedName>
    <definedName name="TEST18" localSheetId="10">'[10]COPA DETAIL'!#REF!</definedName>
    <definedName name="TEST18" localSheetId="8">'[10]COPA DETAIL'!#REF!</definedName>
    <definedName name="TEST18" localSheetId="11">'[10]COPA DETAIL'!#REF!</definedName>
    <definedName name="TEST18" localSheetId="12">'[10]COPA DETAIL'!#REF!</definedName>
    <definedName name="TEST18" localSheetId="7">'[10]COPA DETAIL'!#REF!</definedName>
    <definedName name="TEST18" localSheetId="6">'[10]COPA DETAIL'!#REF!</definedName>
    <definedName name="TEST18" localSheetId="3">'[10]COPA DETAIL'!#REF!</definedName>
    <definedName name="TEST18" localSheetId="5">'[10]COPA DETAIL'!#REF!</definedName>
    <definedName name="TEST18" localSheetId="4">'[10]COPA DETAIL'!#REF!</definedName>
    <definedName name="TEST18" localSheetId="9">'[10]COPA DETAIL'!#REF!</definedName>
    <definedName name="TEST18" localSheetId="1">'[10]COPA DETAIL'!#REF!</definedName>
    <definedName name="TEST18" localSheetId="13">'[10]COPA DETAIL'!#REF!</definedName>
    <definedName name="TEST18">'[10]COPA DETAIL'!#REF!</definedName>
    <definedName name="TEST19" localSheetId="10">'[10]COPA DETAIL'!#REF!</definedName>
    <definedName name="TEST19" localSheetId="8">'[10]COPA DETAIL'!#REF!</definedName>
    <definedName name="TEST19" localSheetId="11">'[10]COPA DETAIL'!#REF!</definedName>
    <definedName name="TEST19" localSheetId="12">'[10]COPA DETAIL'!#REF!</definedName>
    <definedName name="TEST19" localSheetId="7">'[10]COPA DETAIL'!#REF!</definedName>
    <definedName name="TEST19" localSheetId="6">'[10]COPA DETAIL'!#REF!</definedName>
    <definedName name="TEST19" localSheetId="3">'[10]COPA DETAIL'!#REF!</definedName>
    <definedName name="TEST19" localSheetId="5">'[10]COPA DETAIL'!#REF!</definedName>
    <definedName name="TEST19" localSheetId="4">'[10]COPA DETAIL'!#REF!</definedName>
    <definedName name="TEST19" localSheetId="9">'[10]COPA DETAIL'!#REF!</definedName>
    <definedName name="TEST19" localSheetId="1">'[10]COPA DETAIL'!#REF!</definedName>
    <definedName name="TEST19" localSheetId="13">'[10]COPA DETAIL'!#REF!</definedName>
    <definedName name="TEST19">'[10]COPA DETAIL'!#REF!</definedName>
    <definedName name="TEST2" localSheetId="10">#REF!</definedName>
    <definedName name="TEST2" localSheetId="8">#REF!</definedName>
    <definedName name="TEST2" localSheetId="11">#REF!</definedName>
    <definedName name="TEST2" localSheetId="12">#REF!</definedName>
    <definedName name="TEST2" localSheetId="7">#REF!</definedName>
    <definedName name="TEST2" localSheetId="6">#REF!</definedName>
    <definedName name="TEST2" localSheetId="3">#REF!</definedName>
    <definedName name="TEST2" localSheetId="5">#REF!</definedName>
    <definedName name="TEST2" localSheetId="4">#REF!</definedName>
    <definedName name="TEST2" localSheetId="9">#REF!</definedName>
    <definedName name="TEST2" localSheetId="1">#REF!</definedName>
    <definedName name="TEST2" localSheetId="13">#REF!</definedName>
    <definedName name="TEST2">#REF!</definedName>
    <definedName name="TEST20" localSheetId="10">'[10]COPA DETAIL'!#REF!</definedName>
    <definedName name="TEST20" localSheetId="8">'[10]COPA DETAIL'!#REF!</definedName>
    <definedName name="TEST20" localSheetId="11">'[10]COPA DETAIL'!#REF!</definedName>
    <definedName name="TEST20" localSheetId="12">'[10]COPA DETAIL'!#REF!</definedName>
    <definedName name="TEST20" localSheetId="7">'[10]COPA DETAIL'!#REF!</definedName>
    <definedName name="TEST20" localSheetId="6">'[10]COPA DETAIL'!#REF!</definedName>
    <definedName name="TEST20" localSheetId="3">'[10]COPA DETAIL'!#REF!</definedName>
    <definedName name="TEST20" localSheetId="5">'[10]COPA DETAIL'!#REF!</definedName>
    <definedName name="TEST20" localSheetId="4">'[10]COPA DETAIL'!#REF!</definedName>
    <definedName name="TEST20" localSheetId="9">'[10]COPA DETAIL'!#REF!</definedName>
    <definedName name="TEST20" localSheetId="1">'[10]COPA DETAIL'!#REF!</definedName>
    <definedName name="TEST20" localSheetId="13">'[10]COPA DETAIL'!#REF!</definedName>
    <definedName name="TEST20">'[10]COPA DETAIL'!#REF!</definedName>
    <definedName name="TEST21" localSheetId="10">'[10]COPA DETAIL'!#REF!</definedName>
    <definedName name="TEST21" localSheetId="8">'[10]COPA DETAIL'!#REF!</definedName>
    <definedName name="TEST21" localSheetId="11">'[10]COPA DETAIL'!#REF!</definedName>
    <definedName name="TEST21" localSheetId="12">'[10]COPA DETAIL'!#REF!</definedName>
    <definedName name="TEST21" localSheetId="7">'[10]COPA DETAIL'!#REF!</definedName>
    <definedName name="TEST21" localSheetId="6">'[10]COPA DETAIL'!#REF!</definedName>
    <definedName name="TEST21" localSheetId="3">'[10]COPA DETAIL'!#REF!</definedName>
    <definedName name="TEST21" localSheetId="5">'[10]COPA DETAIL'!#REF!</definedName>
    <definedName name="TEST21" localSheetId="4">'[10]COPA DETAIL'!#REF!</definedName>
    <definedName name="TEST21" localSheetId="9">'[10]COPA DETAIL'!#REF!</definedName>
    <definedName name="TEST21" localSheetId="1">'[10]COPA DETAIL'!#REF!</definedName>
    <definedName name="TEST21" localSheetId="13">'[10]COPA DETAIL'!#REF!</definedName>
    <definedName name="TEST21">'[10]COPA DETAIL'!#REF!</definedName>
    <definedName name="TEST22" localSheetId="10">'[10]COPA DETAIL'!#REF!</definedName>
    <definedName name="TEST22" localSheetId="8">'[10]COPA DETAIL'!#REF!</definedName>
    <definedName name="TEST22" localSheetId="11">'[10]COPA DETAIL'!#REF!</definedName>
    <definedName name="TEST22" localSheetId="12">'[10]COPA DETAIL'!#REF!</definedName>
    <definedName name="TEST22" localSheetId="7">'[10]COPA DETAIL'!#REF!</definedName>
    <definedName name="TEST22" localSheetId="6">'[10]COPA DETAIL'!#REF!</definedName>
    <definedName name="TEST22" localSheetId="3">'[10]COPA DETAIL'!#REF!</definedName>
    <definedName name="TEST22" localSheetId="5">'[10]COPA DETAIL'!#REF!</definedName>
    <definedName name="TEST22" localSheetId="4">'[10]COPA DETAIL'!#REF!</definedName>
    <definedName name="TEST22" localSheetId="9">'[10]COPA DETAIL'!#REF!</definedName>
    <definedName name="TEST22" localSheetId="1">'[10]COPA DETAIL'!#REF!</definedName>
    <definedName name="TEST22" localSheetId="13">'[10]COPA DETAIL'!#REF!</definedName>
    <definedName name="TEST22">'[10]COPA DETAIL'!#REF!</definedName>
    <definedName name="TEST23" localSheetId="10">'[10]COPA DETAIL'!#REF!</definedName>
    <definedName name="TEST23" localSheetId="8">'[10]COPA DETAIL'!#REF!</definedName>
    <definedName name="TEST23" localSheetId="11">'[10]COPA DETAIL'!#REF!</definedName>
    <definedName name="TEST23" localSheetId="12">'[10]COPA DETAIL'!#REF!</definedName>
    <definedName name="TEST23" localSheetId="7">'[10]COPA DETAIL'!#REF!</definedName>
    <definedName name="TEST23" localSheetId="6">'[10]COPA DETAIL'!#REF!</definedName>
    <definedName name="TEST23" localSheetId="3">'[10]COPA DETAIL'!#REF!</definedName>
    <definedName name="TEST23" localSheetId="5">'[10]COPA DETAIL'!#REF!</definedName>
    <definedName name="TEST23" localSheetId="4">'[10]COPA DETAIL'!#REF!</definedName>
    <definedName name="TEST23" localSheetId="9">'[10]COPA DETAIL'!#REF!</definedName>
    <definedName name="TEST23" localSheetId="1">'[10]COPA DETAIL'!#REF!</definedName>
    <definedName name="TEST23" localSheetId="13">'[10]COPA DETAIL'!#REF!</definedName>
    <definedName name="TEST23">'[10]COPA DETAIL'!#REF!</definedName>
    <definedName name="TEST24" localSheetId="10">'[10]COPA DETAIL'!#REF!</definedName>
    <definedName name="TEST24" localSheetId="8">'[10]COPA DETAIL'!#REF!</definedName>
    <definedName name="TEST24" localSheetId="11">'[10]COPA DETAIL'!#REF!</definedName>
    <definedName name="TEST24" localSheetId="12">'[10]COPA DETAIL'!#REF!</definedName>
    <definedName name="TEST24" localSheetId="7">'[10]COPA DETAIL'!#REF!</definedName>
    <definedName name="TEST24" localSheetId="6">'[10]COPA DETAIL'!#REF!</definedName>
    <definedName name="TEST24" localSheetId="3">'[10]COPA DETAIL'!#REF!</definedName>
    <definedName name="TEST24" localSheetId="5">'[10]COPA DETAIL'!#REF!</definedName>
    <definedName name="TEST24" localSheetId="4">'[10]COPA DETAIL'!#REF!</definedName>
    <definedName name="TEST24" localSheetId="9">'[10]COPA DETAIL'!#REF!</definedName>
    <definedName name="TEST24" localSheetId="1">'[10]COPA DETAIL'!#REF!</definedName>
    <definedName name="TEST24" localSheetId="13">'[10]COPA DETAIL'!#REF!</definedName>
    <definedName name="TEST24">'[10]COPA DETAIL'!#REF!</definedName>
    <definedName name="TEST25" localSheetId="10">'[10]COPA DETAIL'!#REF!</definedName>
    <definedName name="TEST25" localSheetId="8">'[10]COPA DETAIL'!#REF!</definedName>
    <definedName name="TEST25" localSheetId="11">'[10]COPA DETAIL'!#REF!</definedName>
    <definedName name="TEST25" localSheetId="12">'[10]COPA DETAIL'!#REF!</definedName>
    <definedName name="TEST25" localSheetId="7">'[10]COPA DETAIL'!#REF!</definedName>
    <definedName name="TEST25" localSheetId="6">'[10]COPA DETAIL'!#REF!</definedName>
    <definedName name="TEST25" localSheetId="3">'[10]COPA DETAIL'!#REF!</definedName>
    <definedName name="TEST25" localSheetId="5">'[10]COPA DETAIL'!#REF!</definedName>
    <definedName name="TEST25" localSheetId="4">'[10]COPA DETAIL'!#REF!</definedName>
    <definedName name="TEST25" localSheetId="9">'[10]COPA DETAIL'!#REF!</definedName>
    <definedName name="TEST25" localSheetId="1">'[10]COPA DETAIL'!#REF!</definedName>
    <definedName name="TEST25" localSheetId="13">'[10]COPA DETAIL'!#REF!</definedName>
    <definedName name="TEST25">'[10]COPA DETAIL'!#REF!</definedName>
    <definedName name="TEST26" localSheetId="10">'[10]COPA DETAIL'!#REF!</definedName>
    <definedName name="TEST26" localSheetId="8">'[10]COPA DETAIL'!#REF!</definedName>
    <definedName name="TEST26" localSheetId="11">'[10]COPA DETAIL'!#REF!</definedName>
    <definedName name="TEST26" localSheetId="12">'[10]COPA DETAIL'!#REF!</definedName>
    <definedName name="TEST26" localSheetId="7">'[10]COPA DETAIL'!#REF!</definedName>
    <definedName name="TEST26" localSheetId="6">'[10]COPA DETAIL'!#REF!</definedName>
    <definedName name="TEST26" localSheetId="3">'[10]COPA DETAIL'!#REF!</definedName>
    <definedName name="TEST26" localSheetId="5">'[10]COPA DETAIL'!#REF!</definedName>
    <definedName name="TEST26" localSheetId="4">'[10]COPA DETAIL'!#REF!</definedName>
    <definedName name="TEST26" localSheetId="9">'[10]COPA DETAIL'!#REF!</definedName>
    <definedName name="TEST26" localSheetId="1">'[10]COPA DETAIL'!#REF!</definedName>
    <definedName name="TEST26" localSheetId="13">'[10]COPA DETAIL'!#REF!</definedName>
    <definedName name="TEST26">'[10]COPA DETAIL'!#REF!</definedName>
    <definedName name="TEST27" localSheetId="10">'[10]COPA DETAIL'!#REF!</definedName>
    <definedName name="TEST27" localSheetId="8">'[10]COPA DETAIL'!#REF!</definedName>
    <definedName name="TEST27" localSheetId="11">'[10]COPA DETAIL'!#REF!</definedName>
    <definedName name="TEST27" localSheetId="12">'[10]COPA DETAIL'!#REF!</definedName>
    <definedName name="TEST27" localSheetId="7">'[10]COPA DETAIL'!#REF!</definedName>
    <definedName name="TEST27" localSheetId="6">'[10]COPA DETAIL'!#REF!</definedName>
    <definedName name="TEST27" localSheetId="3">'[10]COPA DETAIL'!#REF!</definedName>
    <definedName name="TEST27" localSheetId="5">'[10]COPA DETAIL'!#REF!</definedName>
    <definedName name="TEST27" localSheetId="4">'[10]COPA DETAIL'!#REF!</definedName>
    <definedName name="TEST27" localSheetId="9">'[10]COPA DETAIL'!#REF!</definedName>
    <definedName name="TEST27" localSheetId="1">'[10]COPA DETAIL'!#REF!</definedName>
    <definedName name="TEST27" localSheetId="13">'[10]COPA DETAIL'!#REF!</definedName>
    <definedName name="TEST27">'[10]COPA DETAIL'!#REF!</definedName>
    <definedName name="TEST28" localSheetId="10">'[10]COPA DETAIL'!#REF!</definedName>
    <definedName name="TEST28" localSheetId="8">'[10]COPA DETAIL'!#REF!</definedName>
    <definedName name="TEST28" localSheetId="11">'[10]COPA DETAIL'!#REF!</definedName>
    <definedName name="TEST28" localSheetId="12">'[10]COPA DETAIL'!#REF!</definedName>
    <definedName name="TEST28" localSheetId="7">'[10]COPA DETAIL'!#REF!</definedName>
    <definedName name="TEST28" localSheetId="6">'[10]COPA DETAIL'!#REF!</definedName>
    <definedName name="TEST28" localSheetId="3">'[10]COPA DETAIL'!#REF!</definedName>
    <definedName name="TEST28" localSheetId="5">'[10]COPA DETAIL'!#REF!</definedName>
    <definedName name="TEST28" localSheetId="4">'[10]COPA DETAIL'!#REF!</definedName>
    <definedName name="TEST28" localSheetId="9">'[10]COPA DETAIL'!#REF!</definedName>
    <definedName name="TEST28" localSheetId="1">'[10]COPA DETAIL'!#REF!</definedName>
    <definedName name="TEST28" localSheetId="13">'[10]COPA DETAIL'!#REF!</definedName>
    <definedName name="TEST28">'[10]COPA DETAIL'!#REF!</definedName>
    <definedName name="TEST29" localSheetId="10">'[10]COPA DETAIL'!#REF!</definedName>
    <definedName name="TEST29" localSheetId="8">'[10]COPA DETAIL'!#REF!</definedName>
    <definedName name="TEST29" localSheetId="11">'[10]COPA DETAIL'!#REF!</definedName>
    <definedName name="TEST29" localSheetId="12">'[10]COPA DETAIL'!#REF!</definedName>
    <definedName name="TEST29" localSheetId="7">'[10]COPA DETAIL'!#REF!</definedName>
    <definedName name="TEST29" localSheetId="6">'[10]COPA DETAIL'!#REF!</definedName>
    <definedName name="TEST29" localSheetId="3">'[10]COPA DETAIL'!#REF!</definedName>
    <definedName name="TEST29" localSheetId="5">'[10]COPA DETAIL'!#REF!</definedName>
    <definedName name="TEST29" localSheetId="4">'[10]COPA DETAIL'!#REF!</definedName>
    <definedName name="TEST29" localSheetId="9">'[10]COPA DETAIL'!#REF!</definedName>
    <definedName name="TEST29" localSheetId="1">'[10]COPA DETAIL'!#REF!</definedName>
    <definedName name="TEST29" localSheetId="13">'[10]COPA DETAIL'!#REF!</definedName>
    <definedName name="TEST29">'[10]COPA DETAIL'!#REF!</definedName>
    <definedName name="TEST3" localSheetId="10">#REF!</definedName>
    <definedName name="TEST3" localSheetId="8">#REF!</definedName>
    <definedName name="TEST3" localSheetId="11">#REF!</definedName>
    <definedName name="TEST3" localSheetId="12">#REF!</definedName>
    <definedName name="TEST3" localSheetId="7">#REF!</definedName>
    <definedName name="TEST3" localSheetId="6">#REF!</definedName>
    <definedName name="TEST3" localSheetId="3">#REF!</definedName>
    <definedName name="TEST3" localSheetId="5">#REF!</definedName>
    <definedName name="TEST3" localSheetId="4">#REF!</definedName>
    <definedName name="TEST3" localSheetId="9">#REF!</definedName>
    <definedName name="TEST3" localSheetId="1">#REF!</definedName>
    <definedName name="TEST3" localSheetId="13">#REF!</definedName>
    <definedName name="TEST3">#REF!</definedName>
    <definedName name="TEST30" localSheetId="10">'[10]COPA DETAIL'!#REF!</definedName>
    <definedName name="TEST30" localSheetId="8">'[10]COPA DETAIL'!#REF!</definedName>
    <definedName name="TEST30" localSheetId="11">'[10]COPA DETAIL'!#REF!</definedName>
    <definedName name="TEST30" localSheetId="12">'[10]COPA DETAIL'!#REF!</definedName>
    <definedName name="TEST30" localSheetId="7">'[10]COPA DETAIL'!#REF!</definedName>
    <definedName name="TEST30" localSheetId="6">'[10]COPA DETAIL'!#REF!</definedName>
    <definedName name="TEST30" localSheetId="3">'[10]COPA DETAIL'!#REF!</definedName>
    <definedName name="TEST30" localSheetId="5">'[10]COPA DETAIL'!#REF!</definedName>
    <definedName name="TEST30" localSheetId="4">'[10]COPA DETAIL'!#REF!</definedName>
    <definedName name="TEST30" localSheetId="9">'[10]COPA DETAIL'!#REF!</definedName>
    <definedName name="TEST30" localSheetId="1">'[10]COPA DETAIL'!#REF!</definedName>
    <definedName name="TEST30" localSheetId="13">'[10]COPA DETAIL'!#REF!</definedName>
    <definedName name="TEST30">'[10]COPA DETAIL'!#REF!</definedName>
    <definedName name="TEST31" localSheetId="10">'[10]COPA DETAIL'!#REF!</definedName>
    <definedName name="TEST31" localSheetId="8">'[10]COPA DETAIL'!#REF!</definedName>
    <definedName name="TEST31" localSheetId="11">'[10]COPA DETAIL'!#REF!</definedName>
    <definedName name="TEST31" localSheetId="12">'[10]COPA DETAIL'!#REF!</definedName>
    <definedName name="TEST31" localSheetId="7">'[10]COPA DETAIL'!#REF!</definedName>
    <definedName name="TEST31" localSheetId="6">'[10]COPA DETAIL'!#REF!</definedName>
    <definedName name="TEST31" localSheetId="3">'[10]COPA DETAIL'!#REF!</definedName>
    <definedName name="TEST31" localSheetId="5">'[10]COPA DETAIL'!#REF!</definedName>
    <definedName name="TEST31" localSheetId="4">'[10]COPA DETAIL'!#REF!</definedName>
    <definedName name="TEST31" localSheetId="9">'[10]COPA DETAIL'!#REF!</definedName>
    <definedName name="TEST31" localSheetId="1">'[10]COPA DETAIL'!#REF!</definedName>
    <definedName name="TEST31" localSheetId="13">'[10]COPA DETAIL'!#REF!</definedName>
    <definedName name="TEST31">'[10]COPA DETAIL'!#REF!</definedName>
    <definedName name="TEST32" localSheetId="10">'[10]COPA DETAIL'!#REF!</definedName>
    <definedName name="TEST32" localSheetId="8">'[10]COPA DETAIL'!#REF!</definedName>
    <definedName name="TEST32" localSheetId="11">'[10]COPA DETAIL'!#REF!</definedName>
    <definedName name="TEST32" localSheetId="12">'[10]COPA DETAIL'!#REF!</definedName>
    <definedName name="TEST32" localSheetId="7">'[10]COPA DETAIL'!#REF!</definedName>
    <definedName name="TEST32" localSheetId="6">'[10]COPA DETAIL'!#REF!</definedName>
    <definedName name="TEST32" localSheetId="3">'[10]COPA DETAIL'!#REF!</definedName>
    <definedName name="TEST32" localSheetId="5">'[10]COPA DETAIL'!#REF!</definedName>
    <definedName name="TEST32" localSheetId="4">'[10]COPA DETAIL'!#REF!</definedName>
    <definedName name="TEST32" localSheetId="9">'[10]COPA DETAIL'!#REF!</definedName>
    <definedName name="TEST32" localSheetId="1">'[10]COPA DETAIL'!#REF!</definedName>
    <definedName name="TEST32" localSheetId="13">'[10]COPA DETAIL'!#REF!</definedName>
    <definedName name="TEST32">'[10]COPA DETAIL'!#REF!</definedName>
    <definedName name="TEST33" localSheetId="10">#REF!</definedName>
    <definedName name="TEST33" localSheetId="8">#REF!</definedName>
    <definedName name="TEST33" localSheetId="11">#REF!</definedName>
    <definedName name="TEST33" localSheetId="12">#REF!</definedName>
    <definedName name="TEST33" localSheetId="7">#REF!</definedName>
    <definedName name="TEST33" localSheetId="6">#REF!</definedName>
    <definedName name="TEST33" localSheetId="3">#REF!</definedName>
    <definedName name="TEST33" localSheetId="5">#REF!</definedName>
    <definedName name="TEST33" localSheetId="4">#REF!</definedName>
    <definedName name="TEST33" localSheetId="9">#REF!</definedName>
    <definedName name="TEST33" localSheetId="1">#REF!</definedName>
    <definedName name="TEST33" localSheetId="13">#REF!</definedName>
    <definedName name="TEST33">#REF!</definedName>
    <definedName name="TEST34" localSheetId="10">#REF!</definedName>
    <definedName name="TEST34" localSheetId="8">#REF!</definedName>
    <definedName name="TEST34" localSheetId="11">#REF!</definedName>
    <definedName name="TEST34" localSheetId="12">#REF!</definedName>
    <definedName name="TEST34" localSheetId="7">#REF!</definedName>
    <definedName name="TEST34" localSheetId="6">#REF!</definedName>
    <definedName name="TEST34" localSheetId="3">#REF!</definedName>
    <definedName name="TEST34" localSheetId="5">#REF!</definedName>
    <definedName name="TEST34" localSheetId="4">#REF!</definedName>
    <definedName name="TEST34" localSheetId="9">#REF!</definedName>
    <definedName name="TEST34" localSheetId="1">#REF!</definedName>
    <definedName name="TEST34" localSheetId="13">#REF!</definedName>
    <definedName name="TEST34">#REF!</definedName>
    <definedName name="TEST35" localSheetId="10">#REF!</definedName>
    <definedName name="TEST35" localSheetId="8">#REF!</definedName>
    <definedName name="TEST35" localSheetId="11">#REF!</definedName>
    <definedName name="TEST35" localSheetId="12">#REF!</definedName>
    <definedName name="TEST35" localSheetId="7">#REF!</definedName>
    <definedName name="TEST35" localSheetId="6">#REF!</definedName>
    <definedName name="TEST35" localSheetId="3">#REF!</definedName>
    <definedName name="TEST35" localSheetId="5">#REF!</definedName>
    <definedName name="TEST35" localSheetId="4">#REF!</definedName>
    <definedName name="TEST35" localSheetId="9">#REF!</definedName>
    <definedName name="TEST35" localSheetId="1">#REF!</definedName>
    <definedName name="TEST35" localSheetId="13">#REF!</definedName>
    <definedName name="TEST35">#REF!</definedName>
    <definedName name="TEST36" localSheetId="10">#REF!</definedName>
    <definedName name="TEST36" localSheetId="8">#REF!</definedName>
    <definedName name="TEST36" localSheetId="11">#REF!</definedName>
    <definedName name="TEST36" localSheetId="12">#REF!</definedName>
    <definedName name="TEST36" localSheetId="7">#REF!</definedName>
    <definedName name="TEST36" localSheetId="6">#REF!</definedName>
    <definedName name="TEST36" localSheetId="3">#REF!</definedName>
    <definedName name="TEST36" localSheetId="5">#REF!</definedName>
    <definedName name="TEST36" localSheetId="4">#REF!</definedName>
    <definedName name="TEST36" localSheetId="9">#REF!</definedName>
    <definedName name="TEST36" localSheetId="1">#REF!</definedName>
    <definedName name="TEST36" localSheetId="13">#REF!</definedName>
    <definedName name="TEST36">#REF!</definedName>
    <definedName name="TEST37" localSheetId="10">#REF!</definedName>
    <definedName name="TEST37" localSheetId="8">#REF!</definedName>
    <definedName name="TEST37" localSheetId="11">#REF!</definedName>
    <definedName name="TEST37" localSheetId="12">#REF!</definedName>
    <definedName name="TEST37" localSheetId="7">#REF!</definedName>
    <definedName name="TEST37" localSheetId="6">#REF!</definedName>
    <definedName name="TEST37" localSheetId="3">#REF!</definedName>
    <definedName name="TEST37" localSheetId="5">#REF!</definedName>
    <definedName name="TEST37" localSheetId="4">#REF!</definedName>
    <definedName name="TEST37" localSheetId="9">#REF!</definedName>
    <definedName name="TEST37" localSheetId="1">#REF!</definedName>
    <definedName name="TEST37" localSheetId="13">#REF!</definedName>
    <definedName name="TEST37">#REF!</definedName>
    <definedName name="TEST38" localSheetId="10">#REF!</definedName>
    <definedName name="TEST38" localSheetId="8">#REF!</definedName>
    <definedName name="TEST38" localSheetId="11">#REF!</definedName>
    <definedName name="TEST38" localSheetId="12">#REF!</definedName>
    <definedName name="TEST38" localSheetId="7">#REF!</definedName>
    <definedName name="TEST38" localSheetId="6">#REF!</definedName>
    <definedName name="TEST38" localSheetId="3">#REF!</definedName>
    <definedName name="TEST38" localSheetId="5">#REF!</definedName>
    <definedName name="TEST38" localSheetId="4">#REF!</definedName>
    <definedName name="TEST38" localSheetId="9">#REF!</definedName>
    <definedName name="TEST38" localSheetId="1">#REF!</definedName>
    <definedName name="TEST38" localSheetId="13">#REF!</definedName>
    <definedName name="TEST38">#REF!</definedName>
    <definedName name="TEST39" localSheetId="10">#REF!</definedName>
    <definedName name="TEST39" localSheetId="8">#REF!</definedName>
    <definedName name="TEST39" localSheetId="11">#REF!</definedName>
    <definedName name="TEST39" localSheetId="12">#REF!</definedName>
    <definedName name="TEST39" localSheetId="7">#REF!</definedName>
    <definedName name="TEST39" localSheetId="6">#REF!</definedName>
    <definedName name="TEST39" localSheetId="3">#REF!</definedName>
    <definedName name="TEST39" localSheetId="5">#REF!</definedName>
    <definedName name="TEST39" localSheetId="4">#REF!</definedName>
    <definedName name="TEST39" localSheetId="9">#REF!</definedName>
    <definedName name="TEST39" localSheetId="1">#REF!</definedName>
    <definedName name="TEST39" localSheetId="13">#REF!</definedName>
    <definedName name="TEST39">#REF!</definedName>
    <definedName name="TEST4" localSheetId="10">#REF!</definedName>
    <definedName name="TEST4" localSheetId="8">#REF!</definedName>
    <definedName name="TEST4" localSheetId="11">#REF!</definedName>
    <definedName name="TEST4" localSheetId="12">#REF!</definedName>
    <definedName name="TEST4" localSheetId="7">#REF!</definedName>
    <definedName name="TEST4" localSheetId="6">#REF!</definedName>
    <definedName name="TEST4" localSheetId="3">#REF!</definedName>
    <definedName name="TEST4" localSheetId="5">#REF!</definedName>
    <definedName name="TEST4" localSheetId="4">#REF!</definedName>
    <definedName name="TEST4" localSheetId="9">#REF!</definedName>
    <definedName name="TEST4" localSheetId="1">#REF!</definedName>
    <definedName name="TEST4" localSheetId="13">#REF!</definedName>
    <definedName name="TEST4">#REF!</definedName>
    <definedName name="TEST40" localSheetId="10">#REF!</definedName>
    <definedName name="TEST40" localSheetId="8">#REF!</definedName>
    <definedName name="TEST40" localSheetId="11">#REF!</definedName>
    <definedName name="TEST40" localSheetId="12">#REF!</definedName>
    <definedName name="TEST40" localSheetId="7">#REF!</definedName>
    <definedName name="TEST40" localSheetId="6">#REF!</definedName>
    <definedName name="TEST40" localSheetId="3">#REF!</definedName>
    <definedName name="TEST40" localSheetId="5">#REF!</definedName>
    <definedName name="TEST40" localSheetId="4">#REF!</definedName>
    <definedName name="TEST40" localSheetId="9">#REF!</definedName>
    <definedName name="TEST40" localSheetId="1">#REF!</definedName>
    <definedName name="TEST40" localSheetId="13">#REF!</definedName>
    <definedName name="TEST40">#REF!</definedName>
    <definedName name="TEST41" localSheetId="10">#REF!</definedName>
    <definedName name="TEST41" localSheetId="8">#REF!</definedName>
    <definedName name="TEST41" localSheetId="11">#REF!</definedName>
    <definedName name="TEST41" localSheetId="12">#REF!</definedName>
    <definedName name="TEST41" localSheetId="7">#REF!</definedName>
    <definedName name="TEST41" localSheetId="6">#REF!</definedName>
    <definedName name="TEST41" localSheetId="3">#REF!</definedName>
    <definedName name="TEST41" localSheetId="5">#REF!</definedName>
    <definedName name="TEST41" localSheetId="4">#REF!</definedName>
    <definedName name="TEST41" localSheetId="9">#REF!</definedName>
    <definedName name="TEST41" localSheetId="1">#REF!</definedName>
    <definedName name="TEST41" localSheetId="13">#REF!</definedName>
    <definedName name="TEST41">#REF!</definedName>
    <definedName name="TEST42" localSheetId="10">#REF!</definedName>
    <definedName name="TEST42" localSheetId="8">#REF!</definedName>
    <definedName name="TEST42" localSheetId="11">#REF!</definedName>
    <definedName name="TEST42" localSheetId="12">#REF!</definedName>
    <definedName name="TEST42" localSheetId="7">#REF!</definedName>
    <definedName name="TEST42" localSheetId="6">#REF!</definedName>
    <definedName name="TEST42" localSheetId="3">#REF!</definedName>
    <definedName name="TEST42" localSheetId="5">#REF!</definedName>
    <definedName name="TEST42" localSheetId="4">#REF!</definedName>
    <definedName name="TEST42" localSheetId="9">#REF!</definedName>
    <definedName name="TEST42" localSheetId="1">#REF!</definedName>
    <definedName name="TEST42" localSheetId="13">#REF!</definedName>
    <definedName name="TEST42">#REF!</definedName>
    <definedName name="TEST43" localSheetId="10">#REF!</definedName>
    <definedName name="TEST43" localSheetId="8">#REF!</definedName>
    <definedName name="TEST43" localSheetId="11">#REF!</definedName>
    <definedName name="TEST43" localSheetId="12">#REF!</definedName>
    <definedName name="TEST43" localSheetId="7">#REF!</definedName>
    <definedName name="TEST43" localSheetId="6">#REF!</definedName>
    <definedName name="TEST43" localSheetId="3">#REF!</definedName>
    <definedName name="TEST43" localSheetId="5">#REF!</definedName>
    <definedName name="TEST43" localSheetId="4">#REF!</definedName>
    <definedName name="TEST43" localSheetId="9">#REF!</definedName>
    <definedName name="TEST43" localSheetId="1">#REF!</definedName>
    <definedName name="TEST43" localSheetId="13">#REF!</definedName>
    <definedName name="TEST43">#REF!</definedName>
    <definedName name="TEST44" localSheetId="10">#REF!</definedName>
    <definedName name="TEST44" localSheetId="8">#REF!</definedName>
    <definedName name="TEST44" localSheetId="11">#REF!</definedName>
    <definedName name="TEST44" localSheetId="12">#REF!</definedName>
    <definedName name="TEST44" localSheetId="7">#REF!</definedName>
    <definedName name="TEST44" localSheetId="6">#REF!</definedName>
    <definedName name="TEST44" localSheetId="3">#REF!</definedName>
    <definedName name="TEST44" localSheetId="5">#REF!</definedName>
    <definedName name="TEST44" localSheetId="4">#REF!</definedName>
    <definedName name="TEST44" localSheetId="9">#REF!</definedName>
    <definedName name="TEST44" localSheetId="1">#REF!</definedName>
    <definedName name="TEST44" localSheetId="13">#REF!</definedName>
    <definedName name="TEST44">#REF!</definedName>
    <definedName name="TEST45" localSheetId="10">#REF!</definedName>
    <definedName name="TEST45" localSheetId="8">#REF!</definedName>
    <definedName name="TEST45" localSheetId="11">#REF!</definedName>
    <definedName name="TEST45" localSheetId="12">#REF!</definedName>
    <definedName name="TEST45" localSheetId="7">#REF!</definedName>
    <definedName name="TEST45" localSheetId="6">#REF!</definedName>
    <definedName name="TEST45" localSheetId="3">#REF!</definedName>
    <definedName name="TEST45" localSheetId="5">#REF!</definedName>
    <definedName name="TEST45" localSheetId="4">#REF!</definedName>
    <definedName name="TEST45" localSheetId="9">#REF!</definedName>
    <definedName name="TEST45" localSheetId="1">#REF!</definedName>
    <definedName name="TEST45" localSheetId="13">#REF!</definedName>
    <definedName name="TEST45">#REF!</definedName>
    <definedName name="TEST46" localSheetId="10">#REF!</definedName>
    <definedName name="TEST46" localSheetId="8">#REF!</definedName>
    <definedName name="TEST46" localSheetId="11">#REF!</definedName>
    <definedName name="TEST46" localSheetId="12">#REF!</definedName>
    <definedName name="TEST46" localSheetId="7">#REF!</definedName>
    <definedName name="TEST46" localSheetId="6">#REF!</definedName>
    <definedName name="TEST46" localSheetId="3">#REF!</definedName>
    <definedName name="TEST46" localSheetId="5">#REF!</definedName>
    <definedName name="TEST46" localSheetId="4">#REF!</definedName>
    <definedName name="TEST46" localSheetId="9">#REF!</definedName>
    <definedName name="TEST46" localSheetId="1">#REF!</definedName>
    <definedName name="TEST46" localSheetId="13">#REF!</definedName>
    <definedName name="TEST46">#REF!</definedName>
    <definedName name="TEST47" localSheetId="10">#REF!</definedName>
    <definedName name="TEST47" localSheetId="8">#REF!</definedName>
    <definedName name="TEST47" localSheetId="11">#REF!</definedName>
    <definedName name="TEST47" localSheetId="12">#REF!</definedName>
    <definedName name="TEST47" localSheetId="7">#REF!</definedName>
    <definedName name="TEST47" localSheetId="6">#REF!</definedName>
    <definedName name="TEST47" localSheetId="3">#REF!</definedName>
    <definedName name="TEST47" localSheetId="5">#REF!</definedName>
    <definedName name="TEST47" localSheetId="4">#REF!</definedName>
    <definedName name="TEST47" localSheetId="9">#REF!</definedName>
    <definedName name="TEST47" localSheetId="1">#REF!</definedName>
    <definedName name="TEST47" localSheetId="13">#REF!</definedName>
    <definedName name="TEST47">#REF!</definedName>
    <definedName name="TEST48" localSheetId="10">#REF!</definedName>
    <definedName name="TEST48" localSheetId="8">#REF!</definedName>
    <definedName name="TEST48" localSheetId="11">#REF!</definedName>
    <definedName name="TEST48" localSheetId="12">#REF!</definedName>
    <definedName name="TEST48" localSheetId="7">#REF!</definedName>
    <definedName name="TEST48" localSheetId="6">#REF!</definedName>
    <definedName name="TEST48" localSheetId="3">#REF!</definedName>
    <definedName name="TEST48" localSheetId="5">#REF!</definedName>
    <definedName name="TEST48" localSheetId="4">#REF!</definedName>
    <definedName name="TEST48" localSheetId="9">#REF!</definedName>
    <definedName name="TEST48" localSheetId="1">#REF!</definedName>
    <definedName name="TEST48" localSheetId="13">#REF!</definedName>
    <definedName name="TEST48">#REF!</definedName>
    <definedName name="TEST49" localSheetId="10">#REF!</definedName>
    <definedName name="TEST49" localSheetId="8">#REF!</definedName>
    <definedName name="TEST49" localSheetId="11">#REF!</definedName>
    <definedName name="TEST49" localSheetId="12">#REF!</definedName>
    <definedName name="TEST49" localSheetId="7">#REF!</definedName>
    <definedName name="TEST49" localSheetId="6">#REF!</definedName>
    <definedName name="TEST49" localSheetId="3">#REF!</definedName>
    <definedName name="TEST49" localSheetId="5">#REF!</definedName>
    <definedName name="TEST49" localSheetId="4">#REF!</definedName>
    <definedName name="TEST49" localSheetId="9">#REF!</definedName>
    <definedName name="TEST49" localSheetId="1">#REF!</definedName>
    <definedName name="TEST49" localSheetId="13">#REF!</definedName>
    <definedName name="TEST49">#REF!</definedName>
    <definedName name="TEST5" localSheetId="10">#REF!</definedName>
    <definedName name="TEST5" localSheetId="8">#REF!</definedName>
    <definedName name="TEST5" localSheetId="11">#REF!</definedName>
    <definedName name="TEST5" localSheetId="12">#REF!</definedName>
    <definedName name="TEST5" localSheetId="7">#REF!</definedName>
    <definedName name="TEST5" localSheetId="6">#REF!</definedName>
    <definedName name="TEST5" localSheetId="3">#REF!</definedName>
    <definedName name="TEST5" localSheetId="5">#REF!</definedName>
    <definedName name="TEST5" localSheetId="4">#REF!</definedName>
    <definedName name="TEST5" localSheetId="9">#REF!</definedName>
    <definedName name="TEST5" localSheetId="1">#REF!</definedName>
    <definedName name="TEST5" localSheetId="13">#REF!</definedName>
    <definedName name="TEST5">#REF!</definedName>
    <definedName name="TEST50" localSheetId="10">#REF!</definedName>
    <definedName name="TEST50" localSheetId="8">#REF!</definedName>
    <definedName name="TEST50" localSheetId="11">#REF!</definedName>
    <definedName name="TEST50" localSheetId="12">#REF!</definedName>
    <definedName name="TEST50" localSheetId="7">#REF!</definedName>
    <definedName name="TEST50" localSheetId="6">#REF!</definedName>
    <definedName name="TEST50" localSheetId="3">#REF!</definedName>
    <definedName name="TEST50" localSheetId="5">#REF!</definedName>
    <definedName name="TEST50" localSheetId="4">#REF!</definedName>
    <definedName name="TEST50" localSheetId="9">#REF!</definedName>
    <definedName name="TEST50" localSheetId="1">#REF!</definedName>
    <definedName name="TEST50" localSheetId="13">#REF!</definedName>
    <definedName name="TEST50">#REF!</definedName>
    <definedName name="TEST51" localSheetId="10">#REF!</definedName>
    <definedName name="TEST51" localSheetId="8">#REF!</definedName>
    <definedName name="TEST51" localSheetId="11">#REF!</definedName>
    <definedName name="TEST51" localSheetId="12">#REF!</definedName>
    <definedName name="TEST51" localSheetId="7">#REF!</definedName>
    <definedName name="TEST51" localSheetId="6">#REF!</definedName>
    <definedName name="TEST51" localSheetId="3">#REF!</definedName>
    <definedName name="TEST51" localSheetId="5">#REF!</definedName>
    <definedName name="TEST51" localSheetId="4">#REF!</definedName>
    <definedName name="TEST51" localSheetId="9">#REF!</definedName>
    <definedName name="TEST51" localSheetId="1">#REF!</definedName>
    <definedName name="TEST51" localSheetId="13">#REF!</definedName>
    <definedName name="TEST51">#REF!</definedName>
    <definedName name="TEST52" localSheetId="10">#REF!</definedName>
    <definedName name="TEST52" localSheetId="8">#REF!</definedName>
    <definedName name="TEST52" localSheetId="11">#REF!</definedName>
    <definedName name="TEST52" localSheetId="12">#REF!</definedName>
    <definedName name="TEST52" localSheetId="7">#REF!</definedName>
    <definedName name="TEST52" localSheetId="6">#REF!</definedName>
    <definedName name="TEST52" localSheetId="3">#REF!</definedName>
    <definedName name="TEST52" localSheetId="5">#REF!</definedName>
    <definedName name="TEST52" localSheetId="4">#REF!</definedName>
    <definedName name="TEST52" localSheetId="9">#REF!</definedName>
    <definedName name="TEST52" localSheetId="1">#REF!</definedName>
    <definedName name="TEST52" localSheetId="13">#REF!</definedName>
    <definedName name="TEST52">#REF!</definedName>
    <definedName name="TEST53" localSheetId="10">#REF!</definedName>
    <definedName name="TEST53" localSheetId="8">#REF!</definedName>
    <definedName name="TEST53" localSheetId="11">#REF!</definedName>
    <definedName name="TEST53" localSheetId="12">#REF!</definedName>
    <definedName name="TEST53" localSheetId="7">#REF!</definedName>
    <definedName name="TEST53" localSheetId="6">#REF!</definedName>
    <definedName name="TEST53" localSheetId="3">#REF!</definedName>
    <definedName name="TEST53" localSheetId="5">#REF!</definedName>
    <definedName name="TEST53" localSheetId="4">#REF!</definedName>
    <definedName name="TEST53" localSheetId="9">#REF!</definedName>
    <definedName name="TEST53" localSheetId="1">#REF!</definedName>
    <definedName name="TEST53" localSheetId="13">#REF!</definedName>
    <definedName name="TEST53">#REF!</definedName>
    <definedName name="TEST54" localSheetId="10">#REF!</definedName>
    <definedName name="TEST54" localSheetId="8">#REF!</definedName>
    <definedName name="TEST54" localSheetId="11">#REF!</definedName>
    <definedName name="TEST54" localSheetId="12">#REF!</definedName>
    <definedName name="TEST54" localSheetId="7">#REF!</definedName>
    <definedName name="TEST54" localSheetId="6">#REF!</definedName>
    <definedName name="TEST54" localSheetId="3">#REF!</definedName>
    <definedName name="TEST54" localSheetId="5">#REF!</definedName>
    <definedName name="TEST54" localSheetId="4">#REF!</definedName>
    <definedName name="TEST54" localSheetId="9">#REF!</definedName>
    <definedName name="TEST54" localSheetId="1">#REF!</definedName>
    <definedName name="TEST54" localSheetId="13">#REF!</definedName>
    <definedName name="TEST54">#REF!</definedName>
    <definedName name="TEST55" localSheetId="10">#REF!</definedName>
    <definedName name="TEST55" localSheetId="8">#REF!</definedName>
    <definedName name="TEST55" localSheetId="11">#REF!</definedName>
    <definedName name="TEST55" localSheetId="12">#REF!</definedName>
    <definedName name="TEST55" localSheetId="7">#REF!</definedName>
    <definedName name="TEST55" localSheetId="6">#REF!</definedName>
    <definedName name="TEST55" localSheetId="3">#REF!</definedName>
    <definedName name="TEST55" localSheetId="5">#REF!</definedName>
    <definedName name="TEST55" localSheetId="4">#REF!</definedName>
    <definedName name="TEST55" localSheetId="9">#REF!</definedName>
    <definedName name="TEST55" localSheetId="1">#REF!</definedName>
    <definedName name="TEST55" localSheetId="13">#REF!</definedName>
    <definedName name="TEST55">#REF!</definedName>
    <definedName name="TEST56" localSheetId="10">#REF!</definedName>
    <definedName name="TEST56" localSheetId="8">#REF!</definedName>
    <definedName name="TEST56" localSheetId="11">#REF!</definedName>
    <definedName name="TEST56" localSheetId="12">#REF!</definedName>
    <definedName name="TEST56" localSheetId="7">#REF!</definedName>
    <definedName name="TEST56" localSheetId="6">#REF!</definedName>
    <definedName name="TEST56" localSheetId="3">#REF!</definedName>
    <definedName name="TEST56" localSheetId="5">#REF!</definedName>
    <definedName name="TEST56" localSheetId="4">#REF!</definedName>
    <definedName name="TEST56" localSheetId="9">#REF!</definedName>
    <definedName name="TEST56" localSheetId="1">#REF!</definedName>
    <definedName name="TEST56" localSheetId="13">#REF!</definedName>
    <definedName name="TEST56">#REF!</definedName>
    <definedName name="TEST57" localSheetId="10">#REF!</definedName>
    <definedName name="TEST57" localSheetId="8">#REF!</definedName>
    <definedName name="TEST57" localSheetId="11">#REF!</definedName>
    <definedName name="TEST57" localSheetId="12">#REF!</definedName>
    <definedName name="TEST57" localSheetId="7">#REF!</definedName>
    <definedName name="TEST57" localSheetId="6">#REF!</definedName>
    <definedName name="TEST57" localSheetId="3">#REF!</definedName>
    <definedName name="TEST57" localSheetId="5">#REF!</definedName>
    <definedName name="TEST57" localSheetId="4">#REF!</definedName>
    <definedName name="TEST57" localSheetId="9">#REF!</definedName>
    <definedName name="TEST57" localSheetId="1">#REF!</definedName>
    <definedName name="TEST57" localSheetId="13">#REF!</definedName>
    <definedName name="TEST57">#REF!</definedName>
    <definedName name="TEST58" localSheetId="10">#REF!</definedName>
    <definedName name="TEST58" localSheetId="8">#REF!</definedName>
    <definedName name="TEST58" localSheetId="11">#REF!</definedName>
    <definedName name="TEST58" localSheetId="12">#REF!</definedName>
    <definedName name="TEST58" localSheetId="7">#REF!</definedName>
    <definedName name="TEST58" localSheetId="6">#REF!</definedName>
    <definedName name="TEST58" localSheetId="3">#REF!</definedName>
    <definedName name="TEST58" localSheetId="5">#REF!</definedName>
    <definedName name="TEST58" localSheetId="4">#REF!</definedName>
    <definedName name="TEST58" localSheetId="9">#REF!</definedName>
    <definedName name="TEST58" localSheetId="1">#REF!</definedName>
    <definedName name="TEST58" localSheetId="13">#REF!</definedName>
    <definedName name="TEST58">#REF!</definedName>
    <definedName name="TEST59" localSheetId="10">#REF!</definedName>
    <definedName name="TEST59" localSheetId="8">#REF!</definedName>
    <definedName name="TEST59" localSheetId="11">#REF!</definedName>
    <definedName name="TEST59" localSheetId="12">#REF!</definedName>
    <definedName name="TEST59" localSheetId="7">#REF!</definedName>
    <definedName name="TEST59" localSheetId="6">#REF!</definedName>
    <definedName name="TEST59" localSheetId="3">#REF!</definedName>
    <definedName name="TEST59" localSheetId="5">#REF!</definedName>
    <definedName name="TEST59" localSheetId="4">#REF!</definedName>
    <definedName name="TEST59" localSheetId="9">#REF!</definedName>
    <definedName name="TEST59" localSheetId="1">#REF!</definedName>
    <definedName name="TEST59" localSheetId="13">#REF!</definedName>
    <definedName name="TEST59">#REF!</definedName>
    <definedName name="TEST6" localSheetId="10">#REF!</definedName>
    <definedName name="TEST6" localSheetId="8">#REF!</definedName>
    <definedName name="TEST6" localSheetId="11">#REF!</definedName>
    <definedName name="TEST6" localSheetId="12">#REF!</definedName>
    <definedName name="TEST6" localSheetId="7">#REF!</definedName>
    <definedName name="TEST6" localSheetId="6">#REF!</definedName>
    <definedName name="TEST6" localSheetId="3">#REF!</definedName>
    <definedName name="TEST6" localSheetId="5">#REF!</definedName>
    <definedName name="TEST6" localSheetId="4">#REF!</definedName>
    <definedName name="TEST6" localSheetId="9">#REF!</definedName>
    <definedName name="TEST6" localSheetId="1">#REF!</definedName>
    <definedName name="TEST6" localSheetId="13">#REF!</definedName>
    <definedName name="TEST6">#REF!</definedName>
    <definedName name="TEST60" localSheetId="10">#REF!</definedName>
    <definedName name="TEST60" localSheetId="8">#REF!</definedName>
    <definedName name="TEST60" localSheetId="11">#REF!</definedName>
    <definedName name="TEST60" localSheetId="12">#REF!</definedName>
    <definedName name="TEST60" localSheetId="7">#REF!</definedName>
    <definedName name="TEST60" localSheetId="6">#REF!</definedName>
    <definedName name="TEST60" localSheetId="3">#REF!</definedName>
    <definedName name="TEST60" localSheetId="5">#REF!</definedName>
    <definedName name="TEST60" localSheetId="4">#REF!</definedName>
    <definedName name="TEST60" localSheetId="9">#REF!</definedName>
    <definedName name="TEST60" localSheetId="1">#REF!</definedName>
    <definedName name="TEST60" localSheetId="13">#REF!</definedName>
    <definedName name="TEST60">#REF!</definedName>
    <definedName name="TEST61" localSheetId="10">#REF!</definedName>
    <definedName name="TEST61" localSheetId="8">#REF!</definedName>
    <definedName name="TEST61" localSheetId="11">#REF!</definedName>
    <definedName name="TEST61" localSheetId="12">#REF!</definedName>
    <definedName name="TEST61" localSheetId="7">#REF!</definedName>
    <definedName name="TEST61" localSheetId="6">#REF!</definedName>
    <definedName name="TEST61" localSheetId="3">#REF!</definedName>
    <definedName name="TEST61" localSheetId="5">#REF!</definedName>
    <definedName name="TEST61" localSheetId="4">#REF!</definedName>
    <definedName name="TEST61" localSheetId="9">#REF!</definedName>
    <definedName name="TEST61" localSheetId="1">#REF!</definedName>
    <definedName name="TEST61" localSheetId="13">#REF!</definedName>
    <definedName name="TEST61">#REF!</definedName>
    <definedName name="TEST62" localSheetId="10">#REF!</definedName>
    <definedName name="TEST62" localSheetId="8">#REF!</definedName>
    <definedName name="TEST62" localSheetId="11">#REF!</definedName>
    <definedName name="TEST62" localSheetId="12">#REF!</definedName>
    <definedName name="TEST62" localSheetId="7">#REF!</definedName>
    <definedName name="TEST62" localSheetId="6">#REF!</definedName>
    <definedName name="TEST62" localSheetId="3">#REF!</definedName>
    <definedName name="TEST62" localSheetId="5">#REF!</definedName>
    <definedName name="TEST62" localSheetId="4">#REF!</definedName>
    <definedName name="TEST62" localSheetId="9">#REF!</definedName>
    <definedName name="TEST62" localSheetId="1">#REF!</definedName>
    <definedName name="TEST62" localSheetId="13">#REF!</definedName>
    <definedName name="TEST62">#REF!</definedName>
    <definedName name="TEST63" localSheetId="10">#REF!</definedName>
    <definedName name="TEST63" localSheetId="8">#REF!</definedName>
    <definedName name="TEST63" localSheetId="11">#REF!</definedName>
    <definedName name="TEST63" localSheetId="12">#REF!</definedName>
    <definedName name="TEST63" localSheetId="7">#REF!</definedName>
    <definedName name="TEST63" localSheetId="6">#REF!</definedName>
    <definedName name="TEST63" localSheetId="3">#REF!</definedName>
    <definedName name="TEST63" localSheetId="5">#REF!</definedName>
    <definedName name="TEST63" localSheetId="4">#REF!</definedName>
    <definedName name="TEST63" localSheetId="9">#REF!</definedName>
    <definedName name="TEST63" localSheetId="1">#REF!</definedName>
    <definedName name="TEST63" localSheetId="13">#REF!</definedName>
    <definedName name="TEST63">#REF!</definedName>
    <definedName name="TEST64" localSheetId="10">#REF!</definedName>
    <definedName name="TEST64" localSheetId="8">#REF!</definedName>
    <definedName name="TEST64" localSheetId="11">#REF!</definedName>
    <definedName name="TEST64" localSheetId="12">#REF!</definedName>
    <definedName name="TEST64" localSheetId="7">#REF!</definedName>
    <definedName name="TEST64" localSheetId="6">#REF!</definedName>
    <definedName name="TEST64" localSheetId="3">#REF!</definedName>
    <definedName name="TEST64" localSheetId="5">#REF!</definedName>
    <definedName name="TEST64" localSheetId="4">#REF!</definedName>
    <definedName name="TEST64" localSheetId="9">#REF!</definedName>
    <definedName name="TEST64" localSheetId="1">#REF!</definedName>
    <definedName name="TEST64" localSheetId="13">#REF!</definedName>
    <definedName name="TEST64">#REF!</definedName>
    <definedName name="TEST65" localSheetId="10">#REF!</definedName>
    <definedName name="TEST65" localSheetId="8">#REF!</definedName>
    <definedName name="TEST65" localSheetId="11">#REF!</definedName>
    <definedName name="TEST65" localSheetId="12">#REF!</definedName>
    <definedName name="TEST65" localSheetId="7">#REF!</definedName>
    <definedName name="TEST65" localSheetId="6">#REF!</definedName>
    <definedName name="TEST65" localSheetId="3">#REF!</definedName>
    <definedName name="TEST65" localSheetId="5">#REF!</definedName>
    <definedName name="TEST65" localSheetId="4">#REF!</definedName>
    <definedName name="TEST65" localSheetId="9">#REF!</definedName>
    <definedName name="TEST65" localSheetId="1">#REF!</definedName>
    <definedName name="TEST65" localSheetId="13">#REF!</definedName>
    <definedName name="TEST65">#REF!</definedName>
    <definedName name="TEST66" localSheetId="10">#REF!</definedName>
    <definedName name="TEST66" localSheetId="8">#REF!</definedName>
    <definedName name="TEST66" localSheetId="11">#REF!</definedName>
    <definedName name="TEST66" localSheetId="12">#REF!</definedName>
    <definedName name="TEST66" localSheetId="7">#REF!</definedName>
    <definedName name="TEST66" localSheetId="6">#REF!</definedName>
    <definedName name="TEST66" localSheetId="3">#REF!</definedName>
    <definedName name="TEST66" localSheetId="5">#REF!</definedName>
    <definedName name="TEST66" localSheetId="4">#REF!</definedName>
    <definedName name="TEST66" localSheetId="9">#REF!</definedName>
    <definedName name="TEST66" localSheetId="1">#REF!</definedName>
    <definedName name="TEST66" localSheetId="13">#REF!</definedName>
    <definedName name="TEST66">#REF!</definedName>
    <definedName name="TEST67" localSheetId="10">#REF!</definedName>
    <definedName name="TEST67" localSheetId="8">#REF!</definedName>
    <definedName name="TEST67" localSheetId="11">#REF!</definedName>
    <definedName name="TEST67" localSheetId="12">#REF!</definedName>
    <definedName name="TEST67" localSheetId="7">#REF!</definedName>
    <definedName name="TEST67" localSheetId="6">#REF!</definedName>
    <definedName name="TEST67" localSheetId="3">#REF!</definedName>
    <definedName name="TEST67" localSheetId="5">#REF!</definedName>
    <definedName name="TEST67" localSheetId="4">#REF!</definedName>
    <definedName name="TEST67" localSheetId="9">#REF!</definedName>
    <definedName name="TEST67" localSheetId="1">#REF!</definedName>
    <definedName name="TEST67" localSheetId="13">#REF!</definedName>
    <definedName name="TEST67">#REF!</definedName>
    <definedName name="TEST68" localSheetId="10">#REF!</definedName>
    <definedName name="TEST68" localSheetId="8">#REF!</definedName>
    <definedName name="TEST68" localSheetId="11">#REF!</definedName>
    <definedName name="TEST68" localSheetId="12">#REF!</definedName>
    <definedName name="TEST68" localSheetId="7">#REF!</definedName>
    <definedName name="TEST68" localSheetId="6">#REF!</definedName>
    <definedName name="TEST68" localSheetId="3">#REF!</definedName>
    <definedName name="TEST68" localSheetId="5">#REF!</definedName>
    <definedName name="TEST68" localSheetId="4">#REF!</definedName>
    <definedName name="TEST68" localSheetId="9">#REF!</definedName>
    <definedName name="TEST68" localSheetId="1">#REF!</definedName>
    <definedName name="TEST68" localSheetId="13">#REF!</definedName>
    <definedName name="TEST68">#REF!</definedName>
    <definedName name="TEST69" localSheetId="10">#REF!</definedName>
    <definedName name="TEST69" localSheetId="8">#REF!</definedName>
    <definedName name="TEST69" localSheetId="11">#REF!</definedName>
    <definedName name="TEST69" localSheetId="12">#REF!</definedName>
    <definedName name="TEST69" localSheetId="7">#REF!</definedName>
    <definedName name="TEST69" localSheetId="6">#REF!</definedName>
    <definedName name="TEST69" localSheetId="3">#REF!</definedName>
    <definedName name="TEST69" localSheetId="5">#REF!</definedName>
    <definedName name="TEST69" localSheetId="4">#REF!</definedName>
    <definedName name="TEST69" localSheetId="9">#REF!</definedName>
    <definedName name="TEST69" localSheetId="1">#REF!</definedName>
    <definedName name="TEST69" localSheetId="13">#REF!</definedName>
    <definedName name="TEST69">#REF!</definedName>
    <definedName name="TEST7" localSheetId="10">#REF!</definedName>
    <definedName name="TEST7" localSheetId="8">#REF!</definedName>
    <definedName name="TEST7" localSheetId="11">#REF!</definedName>
    <definedName name="TEST7" localSheetId="12">#REF!</definedName>
    <definedName name="TEST7" localSheetId="7">#REF!</definedName>
    <definedName name="TEST7" localSheetId="6">#REF!</definedName>
    <definedName name="TEST7" localSheetId="3">#REF!</definedName>
    <definedName name="TEST7" localSheetId="5">#REF!</definedName>
    <definedName name="TEST7" localSheetId="4">#REF!</definedName>
    <definedName name="TEST7" localSheetId="9">#REF!</definedName>
    <definedName name="TEST7" localSheetId="1">#REF!</definedName>
    <definedName name="TEST7" localSheetId="13">#REF!</definedName>
    <definedName name="TEST7">#REF!</definedName>
    <definedName name="TEST70" localSheetId="10">#REF!</definedName>
    <definedName name="TEST70" localSheetId="8">#REF!</definedName>
    <definedName name="TEST70" localSheetId="11">#REF!</definedName>
    <definedName name="TEST70" localSheetId="12">#REF!</definedName>
    <definedName name="TEST70" localSheetId="7">#REF!</definedName>
    <definedName name="TEST70" localSheetId="6">#REF!</definedName>
    <definedName name="TEST70" localSheetId="3">#REF!</definedName>
    <definedName name="TEST70" localSheetId="5">#REF!</definedName>
    <definedName name="TEST70" localSheetId="4">#REF!</definedName>
    <definedName name="TEST70" localSheetId="9">#REF!</definedName>
    <definedName name="TEST70" localSheetId="1">#REF!</definedName>
    <definedName name="TEST70" localSheetId="13">#REF!</definedName>
    <definedName name="TEST70">#REF!</definedName>
    <definedName name="TEST71" localSheetId="10">#REF!</definedName>
    <definedName name="TEST71" localSheetId="8">#REF!</definedName>
    <definedName name="TEST71" localSheetId="11">#REF!</definedName>
    <definedName name="TEST71" localSheetId="12">#REF!</definedName>
    <definedName name="TEST71" localSheetId="7">#REF!</definedName>
    <definedName name="TEST71" localSheetId="6">#REF!</definedName>
    <definedName name="TEST71" localSheetId="3">#REF!</definedName>
    <definedName name="TEST71" localSheetId="5">#REF!</definedName>
    <definedName name="TEST71" localSheetId="4">#REF!</definedName>
    <definedName name="TEST71" localSheetId="9">#REF!</definedName>
    <definedName name="TEST71" localSheetId="1">#REF!</definedName>
    <definedName name="TEST71" localSheetId="13">#REF!</definedName>
    <definedName name="TEST71">#REF!</definedName>
    <definedName name="TEST72" localSheetId="10">#REF!</definedName>
    <definedName name="TEST72" localSheetId="8">#REF!</definedName>
    <definedName name="TEST72" localSheetId="11">#REF!</definedName>
    <definedName name="TEST72" localSheetId="12">#REF!</definedName>
    <definedName name="TEST72" localSheetId="7">#REF!</definedName>
    <definedName name="TEST72" localSheetId="6">#REF!</definedName>
    <definedName name="TEST72" localSheetId="3">#REF!</definedName>
    <definedName name="TEST72" localSheetId="5">#REF!</definedName>
    <definedName name="TEST72" localSheetId="4">#REF!</definedName>
    <definedName name="TEST72" localSheetId="9">#REF!</definedName>
    <definedName name="TEST72" localSheetId="1">#REF!</definedName>
    <definedName name="TEST72" localSheetId="13">#REF!</definedName>
    <definedName name="TEST72">#REF!</definedName>
    <definedName name="TEST73" localSheetId="10">#REF!</definedName>
    <definedName name="TEST73" localSheetId="8">#REF!</definedName>
    <definedName name="TEST73" localSheetId="11">#REF!</definedName>
    <definedName name="TEST73" localSheetId="12">#REF!</definedName>
    <definedName name="TEST73" localSheetId="7">#REF!</definedName>
    <definedName name="TEST73" localSheetId="6">#REF!</definedName>
    <definedName name="TEST73" localSheetId="3">#REF!</definedName>
    <definedName name="TEST73" localSheetId="5">#REF!</definedName>
    <definedName name="TEST73" localSheetId="4">#REF!</definedName>
    <definedName name="TEST73" localSheetId="9">#REF!</definedName>
    <definedName name="TEST73" localSheetId="1">#REF!</definedName>
    <definedName name="TEST73" localSheetId="13">#REF!</definedName>
    <definedName name="TEST73">#REF!</definedName>
    <definedName name="TEST74" localSheetId="10">#REF!</definedName>
    <definedName name="TEST74" localSheetId="8">#REF!</definedName>
    <definedName name="TEST74" localSheetId="11">#REF!</definedName>
    <definedName name="TEST74" localSheetId="12">#REF!</definedName>
    <definedName name="TEST74" localSheetId="7">#REF!</definedName>
    <definedName name="TEST74" localSheetId="6">#REF!</definedName>
    <definedName name="TEST74" localSheetId="3">#REF!</definedName>
    <definedName name="TEST74" localSheetId="5">#REF!</definedName>
    <definedName name="TEST74" localSheetId="4">#REF!</definedName>
    <definedName name="TEST74" localSheetId="9">#REF!</definedName>
    <definedName name="TEST74" localSheetId="1">#REF!</definedName>
    <definedName name="TEST74" localSheetId="13">#REF!</definedName>
    <definedName name="TEST74">#REF!</definedName>
    <definedName name="TEST75" localSheetId="10">#REF!</definedName>
    <definedName name="TEST75" localSheetId="8">#REF!</definedName>
    <definedName name="TEST75" localSheetId="11">#REF!</definedName>
    <definedName name="TEST75" localSheetId="12">#REF!</definedName>
    <definedName name="TEST75" localSheetId="7">#REF!</definedName>
    <definedName name="TEST75" localSheetId="6">#REF!</definedName>
    <definedName name="TEST75" localSheetId="3">#REF!</definedName>
    <definedName name="TEST75" localSheetId="5">#REF!</definedName>
    <definedName name="TEST75" localSheetId="4">#REF!</definedName>
    <definedName name="TEST75" localSheetId="9">#REF!</definedName>
    <definedName name="TEST75" localSheetId="1">#REF!</definedName>
    <definedName name="TEST75" localSheetId="13">#REF!</definedName>
    <definedName name="TEST75">#REF!</definedName>
    <definedName name="TEST76" localSheetId="10">#REF!</definedName>
    <definedName name="TEST76" localSheetId="8">#REF!</definedName>
    <definedName name="TEST76" localSheetId="11">#REF!</definedName>
    <definedName name="TEST76" localSheetId="12">#REF!</definedName>
    <definedName name="TEST76" localSheetId="7">#REF!</definedName>
    <definedName name="TEST76" localSheetId="6">#REF!</definedName>
    <definedName name="TEST76" localSheetId="3">#REF!</definedName>
    <definedName name="TEST76" localSheetId="5">#REF!</definedName>
    <definedName name="TEST76" localSheetId="4">#REF!</definedName>
    <definedName name="TEST76" localSheetId="9">#REF!</definedName>
    <definedName name="TEST76" localSheetId="1">#REF!</definedName>
    <definedName name="TEST76" localSheetId="13">#REF!</definedName>
    <definedName name="TEST76">#REF!</definedName>
    <definedName name="TEST77" localSheetId="10">#REF!</definedName>
    <definedName name="TEST77" localSheetId="8">#REF!</definedName>
    <definedName name="TEST77" localSheetId="11">#REF!</definedName>
    <definedName name="TEST77" localSheetId="12">#REF!</definedName>
    <definedName name="TEST77" localSheetId="7">#REF!</definedName>
    <definedName name="TEST77" localSheetId="6">#REF!</definedName>
    <definedName name="TEST77" localSheetId="3">#REF!</definedName>
    <definedName name="TEST77" localSheetId="5">#REF!</definedName>
    <definedName name="TEST77" localSheetId="4">#REF!</definedName>
    <definedName name="TEST77" localSheetId="9">#REF!</definedName>
    <definedName name="TEST77" localSheetId="1">#REF!</definedName>
    <definedName name="TEST77" localSheetId="13">#REF!</definedName>
    <definedName name="TEST77">#REF!</definedName>
    <definedName name="TEST78" localSheetId="10">#REF!</definedName>
    <definedName name="TEST78" localSheetId="8">#REF!</definedName>
    <definedName name="TEST78" localSheetId="11">#REF!</definedName>
    <definedName name="TEST78" localSheetId="12">#REF!</definedName>
    <definedName name="TEST78" localSheetId="7">#REF!</definedName>
    <definedName name="TEST78" localSheetId="6">#REF!</definedName>
    <definedName name="TEST78" localSheetId="3">#REF!</definedName>
    <definedName name="TEST78" localSheetId="5">#REF!</definedName>
    <definedName name="TEST78" localSheetId="4">#REF!</definedName>
    <definedName name="TEST78" localSheetId="9">#REF!</definedName>
    <definedName name="TEST78" localSheetId="1">#REF!</definedName>
    <definedName name="TEST78" localSheetId="13">#REF!</definedName>
    <definedName name="TEST78">#REF!</definedName>
    <definedName name="TEST79" localSheetId="10">#REF!</definedName>
    <definedName name="TEST79" localSheetId="8">#REF!</definedName>
    <definedName name="TEST79" localSheetId="11">#REF!</definedName>
    <definedName name="TEST79" localSheetId="12">#REF!</definedName>
    <definedName name="TEST79" localSheetId="7">#REF!</definedName>
    <definedName name="TEST79" localSheetId="6">#REF!</definedName>
    <definedName name="TEST79" localSheetId="3">#REF!</definedName>
    <definedName name="TEST79" localSheetId="5">#REF!</definedName>
    <definedName name="TEST79" localSheetId="4">#REF!</definedName>
    <definedName name="TEST79" localSheetId="9">#REF!</definedName>
    <definedName name="TEST79" localSheetId="1">#REF!</definedName>
    <definedName name="TEST79" localSheetId="13">#REF!</definedName>
    <definedName name="TEST79">#REF!</definedName>
    <definedName name="TEST8" localSheetId="10">#REF!</definedName>
    <definedName name="TEST8" localSheetId="8">#REF!</definedName>
    <definedName name="TEST8" localSheetId="11">#REF!</definedName>
    <definedName name="TEST8" localSheetId="12">#REF!</definedName>
    <definedName name="TEST8" localSheetId="7">#REF!</definedName>
    <definedName name="TEST8" localSheetId="6">#REF!</definedName>
    <definedName name="TEST8" localSheetId="3">#REF!</definedName>
    <definedName name="TEST8" localSheetId="5">#REF!</definedName>
    <definedName name="TEST8" localSheetId="4">#REF!</definedName>
    <definedName name="TEST8" localSheetId="9">#REF!</definedName>
    <definedName name="TEST8" localSheetId="1">#REF!</definedName>
    <definedName name="TEST8" localSheetId="13">#REF!</definedName>
    <definedName name="TEST8">#REF!</definedName>
    <definedName name="TEST80" localSheetId="10">#REF!</definedName>
    <definedName name="TEST80" localSheetId="8">#REF!</definedName>
    <definedName name="TEST80" localSheetId="11">#REF!</definedName>
    <definedName name="TEST80" localSheetId="12">#REF!</definedName>
    <definedName name="TEST80" localSheetId="7">#REF!</definedName>
    <definedName name="TEST80" localSheetId="6">#REF!</definedName>
    <definedName name="TEST80" localSheetId="3">#REF!</definedName>
    <definedName name="TEST80" localSheetId="5">#REF!</definedName>
    <definedName name="TEST80" localSheetId="4">#REF!</definedName>
    <definedName name="TEST80" localSheetId="9">#REF!</definedName>
    <definedName name="TEST80" localSheetId="1">#REF!</definedName>
    <definedName name="TEST80" localSheetId="13">#REF!</definedName>
    <definedName name="TEST80">#REF!</definedName>
    <definedName name="TEST81" localSheetId="10">#REF!</definedName>
    <definedName name="TEST81" localSheetId="8">#REF!</definedName>
    <definedName name="TEST81" localSheetId="11">#REF!</definedName>
    <definedName name="TEST81" localSheetId="12">#REF!</definedName>
    <definedName name="TEST81" localSheetId="7">#REF!</definedName>
    <definedName name="TEST81" localSheetId="6">#REF!</definedName>
    <definedName name="TEST81" localSheetId="3">#REF!</definedName>
    <definedName name="TEST81" localSheetId="5">#REF!</definedName>
    <definedName name="TEST81" localSheetId="4">#REF!</definedName>
    <definedName name="TEST81" localSheetId="9">#REF!</definedName>
    <definedName name="TEST81" localSheetId="1">#REF!</definedName>
    <definedName name="TEST81" localSheetId="13">#REF!</definedName>
    <definedName name="TEST81">#REF!</definedName>
    <definedName name="TEST82" localSheetId="10">#REF!</definedName>
    <definedName name="TEST82" localSheetId="8">#REF!</definedName>
    <definedName name="TEST82" localSheetId="11">#REF!</definedName>
    <definedName name="TEST82" localSheetId="12">#REF!</definedName>
    <definedName name="TEST82" localSheetId="7">#REF!</definedName>
    <definedName name="TEST82" localSheetId="6">#REF!</definedName>
    <definedName name="TEST82" localSheetId="3">#REF!</definedName>
    <definedName name="TEST82" localSheetId="5">#REF!</definedName>
    <definedName name="TEST82" localSheetId="4">#REF!</definedName>
    <definedName name="TEST82" localSheetId="9">#REF!</definedName>
    <definedName name="TEST82" localSheetId="1">#REF!</definedName>
    <definedName name="TEST82" localSheetId="13">#REF!</definedName>
    <definedName name="TEST82">#REF!</definedName>
    <definedName name="TEST83" localSheetId="10">#REF!</definedName>
    <definedName name="TEST83" localSheetId="8">#REF!</definedName>
    <definedName name="TEST83" localSheetId="11">#REF!</definedName>
    <definedName name="TEST83" localSheetId="12">#REF!</definedName>
    <definedName name="TEST83" localSheetId="7">#REF!</definedName>
    <definedName name="TEST83" localSheetId="6">#REF!</definedName>
    <definedName name="TEST83" localSheetId="3">#REF!</definedName>
    <definedName name="TEST83" localSheetId="5">#REF!</definedName>
    <definedName name="TEST83" localSheetId="4">#REF!</definedName>
    <definedName name="TEST83" localSheetId="9">#REF!</definedName>
    <definedName name="TEST83" localSheetId="1">#REF!</definedName>
    <definedName name="TEST83" localSheetId="13">#REF!</definedName>
    <definedName name="TEST83">#REF!</definedName>
    <definedName name="TEST84" localSheetId="10">#REF!</definedName>
    <definedName name="TEST84" localSheetId="8">#REF!</definedName>
    <definedName name="TEST84" localSheetId="11">#REF!</definedName>
    <definedName name="TEST84" localSheetId="12">#REF!</definedName>
    <definedName name="TEST84" localSheetId="7">#REF!</definedName>
    <definedName name="TEST84" localSheetId="6">#REF!</definedName>
    <definedName name="TEST84" localSheetId="3">#REF!</definedName>
    <definedName name="TEST84" localSheetId="5">#REF!</definedName>
    <definedName name="TEST84" localSheetId="4">#REF!</definedName>
    <definedName name="TEST84" localSheetId="9">#REF!</definedName>
    <definedName name="TEST84" localSheetId="1">#REF!</definedName>
    <definedName name="TEST84" localSheetId="13">#REF!</definedName>
    <definedName name="TEST84">#REF!</definedName>
    <definedName name="TEST85" localSheetId="10">#REF!</definedName>
    <definedName name="TEST85" localSheetId="8">#REF!</definedName>
    <definedName name="TEST85" localSheetId="11">#REF!</definedName>
    <definedName name="TEST85" localSheetId="12">#REF!</definedName>
    <definedName name="TEST85" localSheetId="7">#REF!</definedName>
    <definedName name="TEST85" localSheetId="6">#REF!</definedName>
    <definedName name="TEST85" localSheetId="3">#REF!</definedName>
    <definedName name="TEST85" localSheetId="5">#REF!</definedName>
    <definedName name="TEST85" localSheetId="4">#REF!</definedName>
    <definedName name="TEST85" localSheetId="9">#REF!</definedName>
    <definedName name="TEST85" localSheetId="1">#REF!</definedName>
    <definedName name="TEST85" localSheetId="13">#REF!</definedName>
    <definedName name="TEST85">#REF!</definedName>
    <definedName name="TEST86" localSheetId="10">#REF!</definedName>
    <definedName name="TEST86" localSheetId="8">#REF!</definedName>
    <definedName name="TEST86" localSheetId="11">#REF!</definedName>
    <definedName name="TEST86" localSheetId="12">#REF!</definedName>
    <definedName name="TEST86" localSheetId="7">#REF!</definedName>
    <definedName name="TEST86" localSheetId="6">#REF!</definedName>
    <definedName name="TEST86" localSheetId="3">#REF!</definedName>
    <definedName name="TEST86" localSheetId="5">#REF!</definedName>
    <definedName name="TEST86" localSheetId="4">#REF!</definedName>
    <definedName name="TEST86" localSheetId="9">#REF!</definedName>
    <definedName name="TEST86" localSheetId="1">#REF!</definedName>
    <definedName name="TEST86" localSheetId="13">#REF!</definedName>
    <definedName name="TEST86">#REF!</definedName>
    <definedName name="TEST9" localSheetId="10">#REF!</definedName>
    <definedName name="TEST9" localSheetId="8">#REF!</definedName>
    <definedName name="TEST9" localSheetId="11">#REF!</definedName>
    <definedName name="TEST9" localSheetId="12">#REF!</definedName>
    <definedName name="TEST9" localSheetId="7">#REF!</definedName>
    <definedName name="TEST9" localSheetId="6">#REF!</definedName>
    <definedName name="TEST9" localSheetId="3">#REF!</definedName>
    <definedName name="TEST9" localSheetId="5">#REF!</definedName>
    <definedName name="TEST9" localSheetId="4">#REF!</definedName>
    <definedName name="TEST9" localSheetId="9">#REF!</definedName>
    <definedName name="TEST9" localSheetId="1">#REF!</definedName>
    <definedName name="TEST9" localSheetId="13">#REF!</definedName>
    <definedName name="TEST9">#REF!</definedName>
    <definedName name="TESTHKEY" localSheetId="10">#REF!</definedName>
    <definedName name="TESTHKEY" localSheetId="8">#REF!</definedName>
    <definedName name="TESTHKEY" localSheetId="11">#REF!</definedName>
    <definedName name="TESTHKEY" localSheetId="12">#REF!</definedName>
    <definedName name="TESTHKEY" localSheetId="7">#REF!</definedName>
    <definedName name="TESTHKEY" localSheetId="6">#REF!</definedName>
    <definedName name="TESTHKEY" localSheetId="3">#REF!</definedName>
    <definedName name="TESTHKEY" localSheetId="5">#REF!</definedName>
    <definedName name="TESTHKEY" localSheetId="4">#REF!</definedName>
    <definedName name="TESTHKEY" localSheetId="9">#REF!</definedName>
    <definedName name="TESTHKEY" localSheetId="1">#REF!</definedName>
    <definedName name="TESTHKEY" localSheetId="13">#REF!</definedName>
    <definedName name="TESTHKEY">#REF!</definedName>
    <definedName name="TESTKEYS" localSheetId="10">#REF!</definedName>
    <definedName name="TESTKEYS" localSheetId="8">#REF!</definedName>
    <definedName name="TESTKEYS" localSheetId="11">#REF!</definedName>
    <definedName name="TESTKEYS" localSheetId="12">#REF!</definedName>
    <definedName name="TESTKEYS" localSheetId="7">#REF!</definedName>
    <definedName name="TESTKEYS" localSheetId="6">#REF!</definedName>
    <definedName name="TESTKEYS" localSheetId="3">#REF!</definedName>
    <definedName name="TESTKEYS" localSheetId="5">#REF!</definedName>
    <definedName name="TESTKEYS" localSheetId="4">#REF!</definedName>
    <definedName name="TESTKEYS" localSheetId="9">#REF!</definedName>
    <definedName name="TESTKEYS" localSheetId="1">#REF!</definedName>
    <definedName name="TESTKEYS" localSheetId="13">#REF!</definedName>
    <definedName name="TESTKEYS">#REF!</definedName>
    <definedName name="TESTVKEY" localSheetId="10">#REF!</definedName>
    <definedName name="TESTVKEY" localSheetId="8">#REF!</definedName>
    <definedName name="TESTVKEY" localSheetId="11">#REF!</definedName>
    <definedName name="TESTVKEY" localSheetId="12">#REF!</definedName>
    <definedName name="TESTVKEY" localSheetId="7">#REF!</definedName>
    <definedName name="TESTVKEY" localSheetId="6">#REF!</definedName>
    <definedName name="TESTVKEY" localSheetId="3">#REF!</definedName>
    <definedName name="TESTVKEY" localSheetId="5">#REF!</definedName>
    <definedName name="TESTVKEY" localSheetId="4">#REF!</definedName>
    <definedName name="TESTVKEY" localSheetId="9">#REF!</definedName>
    <definedName name="TESTVKEY" localSheetId="1">#REF!</definedName>
    <definedName name="TESTVKEY" localSheetId="13">#REF!</definedName>
    <definedName name="TESTVKEY">#REF!</definedName>
    <definedName name="tw3tw4">[21]JADI!$AL$47:$BA$86</definedName>
    <definedName name="WestJava" localSheetId="10">#REF!</definedName>
    <definedName name="WestJava" localSheetId="8">#REF!</definedName>
    <definedName name="WestJava" localSheetId="11">#REF!</definedName>
    <definedName name="WestJava" localSheetId="12">#REF!</definedName>
    <definedName name="WestJava" localSheetId="7">#REF!</definedName>
    <definedName name="WestJava" localSheetId="6">#REF!</definedName>
    <definedName name="WestJava" localSheetId="3">#REF!</definedName>
    <definedName name="WestJava" localSheetId="5">#REF!</definedName>
    <definedName name="WestJava" localSheetId="4">#REF!</definedName>
    <definedName name="WestJava" localSheetId="9">#REF!</definedName>
    <definedName name="WestJava" localSheetId="1">#REF!</definedName>
    <definedName name="WestJava" localSheetId="13">#REF!</definedName>
    <definedName name="WestJava">#REF!</definedName>
  </definedNames>
  <calcPr calcId="152511"/>
</workbook>
</file>

<file path=xl/calcChain.xml><?xml version="1.0" encoding="utf-8"?>
<calcChain xmlns="http://schemas.openxmlformats.org/spreadsheetml/2006/main">
  <c r="P136" i="34" l="1"/>
  <c r="O136" i="34"/>
  <c r="J136" i="34"/>
  <c r="K136" i="34" s="1"/>
  <c r="L136" i="34" s="1"/>
  <c r="P135" i="34"/>
  <c r="O135" i="34"/>
  <c r="J135" i="34"/>
  <c r="K135" i="34" s="1"/>
  <c r="P134" i="34"/>
  <c r="O134" i="34"/>
  <c r="J134" i="34"/>
  <c r="K134" i="34" s="1"/>
  <c r="M134" i="34" s="1"/>
  <c r="P133" i="34"/>
  <c r="O133" i="34"/>
  <c r="J133" i="34"/>
  <c r="K133" i="34" s="1"/>
  <c r="P132" i="34"/>
  <c r="O132" i="34"/>
  <c r="J132" i="34"/>
  <c r="K132" i="34" s="1"/>
  <c r="P131" i="34"/>
  <c r="O131" i="34"/>
  <c r="K131" i="34"/>
  <c r="M131" i="34" s="1"/>
  <c r="J131" i="34"/>
  <c r="P130" i="34"/>
  <c r="O130" i="34"/>
  <c r="K130" i="34"/>
  <c r="M130" i="34" s="1"/>
  <c r="J130" i="34"/>
  <c r="P129" i="34"/>
  <c r="O129" i="34"/>
  <c r="J129" i="34"/>
  <c r="K129" i="34" s="1"/>
  <c r="P128" i="34"/>
  <c r="O128" i="34"/>
  <c r="K128" i="34"/>
  <c r="L128" i="34" s="1"/>
  <c r="J128" i="34"/>
  <c r="P127" i="34"/>
  <c r="O127" i="34"/>
  <c r="J127" i="34"/>
  <c r="K127" i="34" s="1"/>
  <c r="P126" i="34"/>
  <c r="O126" i="34"/>
  <c r="J126" i="34"/>
  <c r="K126" i="34" s="1"/>
  <c r="M126" i="34" s="1"/>
  <c r="P125" i="34"/>
  <c r="O125" i="34"/>
  <c r="J125" i="34"/>
  <c r="K125" i="34" s="1"/>
  <c r="P124" i="34"/>
  <c r="O124" i="34"/>
  <c r="J124" i="34"/>
  <c r="K124" i="34" s="1"/>
  <c r="P123" i="34"/>
  <c r="O123" i="34"/>
  <c r="K123" i="34"/>
  <c r="M123" i="34" s="1"/>
  <c r="J123" i="34"/>
  <c r="P122" i="34"/>
  <c r="O122" i="34"/>
  <c r="K122" i="34"/>
  <c r="M122" i="34" s="1"/>
  <c r="J122" i="34"/>
  <c r="P121" i="34"/>
  <c r="O121" i="34"/>
  <c r="J121" i="34"/>
  <c r="K121" i="34" s="1"/>
  <c r="P120" i="34"/>
  <c r="O120" i="34"/>
  <c r="J120" i="34"/>
  <c r="K120" i="34" s="1"/>
  <c r="L120" i="34" s="1"/>
  <c r="P119" i="34"/>
  <c r="O119" i="34"/>
  <c r="J119" i="34"/>
  <c r="K119" i="34" s="1"/>
  <c r="P118" i="34"/>
  <c r="O118" i="34"/>
  <c r="J118" i="34"/>
  <c r="K118" i="34" s="1"/>
  <c r="M118" i="34" s="1"/>
  <c r="P117" i="34"/>
  <c r="O117" i="34"/>
  <c r="J117" i="34"/>
  <c r="K117" i="34" s="1"/>
  <c r="P116" i="34"/>
  <c r="O116" i="34"/>
  <c r="J116" i="34"/>
  <c r="K116" i="34" s="1"/>
  <c r="P115" i="34"/>
  <c r="O115" i="34"/>
  <c r="J115" i="34"/>
  <c r="K115" i="34" s="1"/>
  <c r="P114" i="34"/>
  <c r="O114" i="34"/>
  <c r="J114" i="34"/>
  <c r="K114" i="34" s="1"/>
  <c r="M114" i="34" s="1"/>
  <c r="P113" i="34"/>
  <c r="O113" i="34"/>
  <c r="J113" i="34"/>
  <c r="K113" i="34" s="1"/>
  <c r="P112" i="34"/>
  <c r="O112" i="34"/>
  <c r="J112" i="34"/>
  <c r="K112" i="34" s="1"/>
  <c r="P111" i="34"/>
  <c r="O111" i="34"/>
  <c r="J111" i="34"/>
  <c r="K111" i="34" s="1"/>
  <c r="P110" i="34"/>
  <c r="O110" i="34"/>
  <c r="K110" i="34"/>
  <c r="M110" i="34" s="1"/>
  <c r="J110" i="34"/>
  <c r="P109" i="34"/>
  <c r="O109" i="34"/>
  <c r="J109" i="34"/>
  <c r="K109" i="34" s="1"/>
  <c r="P108" i="34"/>
  <c r="O108" i="34"/>
  <c r="J108" i="34"/>
  <c r="K108" i="34" s="1"/>
  <c r="P107" i="34"/>
  <c r="O107" i="34"/>
  <c r="J107" i="34"/>
  <c r="K107" i="34" s="1"/>
  <c r="P106" i="34"/>
  <c r="O106" i="34"/>
  <c r="K106" i="34"/>
  <c r="M106" i="34" s="1"/>
  <c r="J106" i="34"/>
  <c r="P105" i="34"/>
  <c r="O105" i="34"/>
  <c r="J105" i="34"/>
  <c r="K105" i="34" s="1"/>
  <c r="P104" i="34"/>
  <c r="O104" i="34"/>
  <c r="K104" i="34"/>
  <c r="L104" i="34" s="1"/>
  <c r="J104" i="34"/>
  <c r="P103" i="34"/>
  <c r="O103" i="34"/>
  <c r="J103" i="34"/>
  <c r="K103" i="34" s="1"/>
  <c r="P102" i="34"/>
  <c r="O102" i="34"/>
  <c r="J102" i="34"/>
  <c r="K102" i="34" s="1"/>
  <c r="M102" i="34" s="1"/>
  <c r="P101" i="34"/>
  <c r="O101" i="34"/>
  <c r="J101" i="34"/>
  <c r="K101" i="34" s="1"/>
  <c r="P100" i="34"/>
  <c r="O100" i="34"/>
  <c r="J100" i="34"/>
  <c r="K100" i="34" s="1"/>
  <c r="P99" i="34"/>
  <c r="O99" i="34"/>
  <c r="J99" i="34"/>
  <c r="K99" i="34" s="1"/>
  <c r="P98" i="34"/>
  <c r="O98" i="34"/>
  <c r="J98" i="34"/>
  <c r="K98" i="34" s="1"/>
  <c r="M98" i="34" s="1"/>
  <c r="P97" i="34"/>
  <c r="O97" i="34"/>
  <c r="J97" i="34"/>
  <c r="K97" i="34" s="1"/>
  <c r="P96" i="34"/>
  <c r="O96" i="34"/>
  <c r="J96" i="34"/>
  <c r="K96" i="34" s="1"/>
  <c r="L96" i="34" s="1"/>
  <c r="P95" i="34"/>
  <c r="O95" i="34"/>
  <c r="J95" i="34"/>
  <c r="K95" i="34" s="1"/>
  <c r="P94" i="34"/>
  <c r="O94" i="34"/>
  <c r="K94" i="34"/>
  <c r="M94" i="34" s="1"/>
  <c r="J94" i="34"/>
  <c r="P93" i="34"/>
  <c r="O93" i="34"/>
  <c r="J93" i="34"/>
  <c r="K93" i="34" s="1"/>
  <c r="P92" i="34"/>
  <c r="O92" i="34"/>
  <c r="J92" i="34"/>
  <c r="K92" i="34" s="1"/>
  <c r="P91" i="34"/>
  <c r="O91" i="34"/>
  <c r="J91" i="34"/>
  <c r="K91" i="34" s="1"/>
  <c r="P90" i="34"/>
  <c r="O90" i="34"/>
  <c r="J90" i="34"/>
  <c r="K90" i="34" s="1"/>
  <c r="M90" i="34" s="1"/>
  <c r="P89" i="34"/>
  <c r="O89" i="34"/>
  <c r="J89" i="34"/>
  <c r="K89" i="34" s="1"/>
  <c r="P88" i="34"/>
  <c r="O88" i="34"/>
  <c r="K88" i="34"/>
  <c r="L88" i="34" s="1"/>
  <c r="J88" i="34"/>
  <c r="P87" i="34"/>
  <c r="O87" i="34"/>
  <c r="J87" i="34"/>
  <c r="K87" i="34" s="1"/>
  <c r="P86" i="34"/>
  <c r="O86" i="34"/>
  <c r="J86" i="34"/>
  <c r="K86" i="34" s="1"/>
  <c r="M86" i="34" s="1"/>
  <c r="P85" i="34"/>
  <c r="O85" i="34"/>
  <c r="J85" i="34"/>
  <c r="K85" i="34" s="1"/>
  <c r="P84" i="34"/>
  <c r="O84" i="34"/>
  <c r="J84" i="34"/>
  <c r="K84" i="34" s="1"/>
  <c r="P83" i="34"/>
  <c r="O83" i="34"/>
  <c r="J83" i="34"/>
  <c r="K83" i="34" s="1"/>
  <c r="P82" i="34"/>
  <c r="O82" i="34"/>
  <c r="K82" i="34"/>
  <c r="M82" i="34" s="1"/>
  <c r="J82" i="34"/>
  <c r="P143" i="34"/>
  <c r="O143" i="34"/>
  <c r="J143" i="34"/>
  <c r="K143" i="34" s="1"/>
  <c r="M143" i="34" s="1"/>
  <c r="P142" i="34"/>
  <c r="O142" i="34"/>
  <c r="J142" i="34"/>
  <c r="K142" i="34" s="1"/>
  <c r="P141" i="34"/>
  <c r="O141" i="34"/>
  <c r="J141" i="34"/>
  <c r="K141" i="34" s="1"/>
  <c r="P140" i="34"/>
  <c r="O140" i="34"/>
  <c r="J140" i="34"/>
  <c r="K140" i="34" s="1"/>
  <c r="L140" i="34" s="1"/>
  <c r="P139" i="34"/>
  <c r="O139" i="34"/>
  <c r="J139" i="34"/>
  <c r="K139" i="34" s="1"/>
  <c r="M139" i="34" s="1"/>
  <c r="P138" i="34"/>
  <c r="O138" i="34"/>
  <c r="J138" i="34"/>
  <c r="K138" i="34" s="1"/>
  <c r="P137" i="34"/>
  <c r="O137" i="34"/>
  <c r="J137" i="34"/>
  <c r="K137" i="34" s="1"/>
  <c r="P81" i="34"/>
  <c r="O81" i="34"/>
  <c r="J81" i="34"/>
  <c r="K81" i="34" s="1"/>
  <c r="P80" i="34"/>
  <c r="O80" i="34"/>
  <c r="J80" i="34"/>
  <c r="K80" i="34" s="1"/>
  <c r="M80" i="34" s="1"/>
  <c r="P79" i="34"/>
  <c r="O79" i="34"/>
  <c r="J79" i="34"/>
  <c r="K79" i="34" s="1"/>
  <c r="P78" i="34"/>
  <c r="O78" i="34"/>
  <c r="J78" i="34"/>
  <c r="K78" i="34" s="1"/>
  <c r="P77" i="34"/>
  <c r="O77" i="34"/>
  <c r="J77" i="34"/>
  <c r="K77" i="34" s="1"/>
  <c r="P76" i="34"/>
  <c r="O76" i="34"/>
  <c r="J76" i="34"/>
  <c r="K76" i="34" s="1"/>
  <c r="M76" i="34" s="1"/>
  <c r="P75" i="34"/>
  <c r="O75" i="34"/>
  <c r="J75" i="34"/>
  <c r="K75" i="34" s="1"/>
  <c r="P74" i="34"/>
  <c r="O74" i="34"/>
  <c r="J74" i="34"/>
  <c r="K74" i="34" s="1"/>
  <c r="P73" i="34"/>
  <c r="O73" i="34"/>
  <c r="K73" i="34"/>
  <c r="M73" i="34" s="1"/>
  <c r="J73" i="34"/>
  <c r="P72" i="34"/>
  <c r="O72" i="34"/>
  <c r="K72" i="34"/>
  <c r="M72" i="34" s="1"/>
  <c r="J72" i="34"/>
  <c r="P71" i="34"/>
  <c r="O71" i="34"/>
  <c r="J71" i="34"/>
  <c r="K71" i="34" s="1"/>
  <c r="P70" i="34"/>
  <c r="O70" i="34"/>
  <c r="K70" i="34"/>
  <c r="L70" i="34" s="1"/>
  <c r="J70" i="34"/>
  <c r="P69" i="34"/>
  <c r="O69" i="34"/>
  <c r="J69" i="34"/>
  <c r="K69" i="34" s="1"/>
  <c r="P68" i="34"/>
  <c r="O68" i="34"/>
  <c r="J68" i="34"/>
  <c r="K68" i="34" s="1"/>
  <c r="M68" i="34" s="1"/>
  <c r="P67" i="34"/>
  <c r="O67" i="34"/>
  <c r="J67" i="34"/>
  <c r="K67" i="34" s="1"/>
  <c r="P66" i="34"/>
  <c r="O66" i="34"/>
  <c r="J66" i="34"/>
  <c r="K66" i="34" s="1"/>
  <c r="P65" i="34"/>
  <c r="O65" i="34"/>
  <c r="J65" i="34"/>
  <c r="K65" i="34" s="1"/>
  <c r="P64" i="34"/>
  <c r="O64" i="34"/>
  <c r="J64" i="34"/>
  <c r="K64" i="34" s="1"/>
  <c r="M64" i="34" s="1"/>
  <c r="P63" i="34"/>
  <c r="O63" i="34"/>
  <c r="J63" i="34"/>
  <c r="K63" i="34" s="1"/>
  <c r="P62" i="34"/>
  <c r="O62" i="34"/>
  <c r="J62" i="34"/>
  <c r="K62" i="34" s="1"/>
  <c r="P61" i="34"/>
  <c r="O61" i="34"/>
  <c r="J61" i="34"/>
  <c r="K61" i="34" s="1"/>
  <c r="P60" i="34"/>
  <c r="O60" i="34"/>
  <c r="J60" i="34"/>
  <c r="K60" i="34" s="1"/>
  <c r="M60" i="34" s="1"/>
  <c r="P59" i="34"/>
  <c r="O59" i="34"/>
  <c r="J59" i="34"/>
  <c r="K59" i="34" s="1"/>
  <c r="P58" i="34"/>
  <c r="O58" i="34"/>
  <c r="J58" i="34"/>
  <c r="K58" i="34" s="1"/>
  <c r="P57" i="34"/>
  <c r="O57" i="34"/>
  <c r="J57" i="34"/>
  <c r="K57" i="34" s="1"/>
  <c r="P56" i="34"/>
  <c r="O56" i="34"/>
  <c r="J56" i="34"/>
  <c r="K56" i="34" s="1"/>
  <c r="M56" i="34" s="1"/>
  <c r="P55" i="34"/>
  <c r="O55" i="34"/>
  <c r="J55" i="34"/>
  <c r="K55" i="34" s="1"/>
  <c r="P54" i="34"/>
  <c r="O54" i="34"/>
  <c r="J54" i="34"/>
  <c r="K54" i="34" s="1"/>
  <c r="P53" i="34"/>
  <c r="O53" i="34"/>
  <c r="J53" i="34"/>
  <c r="K53" i="34" s="1"/>
  <c r="P52" i="34"/>
  <c r="O52" i="34"/>
  <c r="J52" i="34"/>
  <c r="K52" i="34" s="1"/>
  <c r="M52" i="34" s="1"/>
  <c r="P51" i="34"/>
  <c r="O51" i="34"/>
  <c r="J51" i="34"/>
  <c r="K51" i="34" s="1"/>
  <c r="P50" i="34"/>
  <c r="O50" i="34"/>
  <c r="J50" i="34"/>
  <c r="K50" i="34" s="1"/>
  <c r="P49" i="34"/>
  <c r="O49" i="34"/>
  <c r="J49" i="34"/>
  <c r="K49" i="34" s="1"/>
  <c r="P48" i="34"/>
  <c r="O48" i="34"/>
  <c r="J48" i="34"/>
  <c r="K48" i="34" s="1"/>
  <c r="M48" i="34" s="1"/>
  <c r="P47" i="34"/>
  <c r="O47" i="34"/>
  <c r="J47" i="34"/>
  <c r="K47" i="34" s="1"/>
  <c r="P46" i="34"/>
  <c r="O46" i="34"/>
  <c r="J46" i="34"/>
  <c r="K46" i="34" s="1"/>
  <c r="P45" i="34"/>
  <c r="O45" i="34"/>
  <c r="J45" i="34"/>
  <c r="K45" i="34" s="1"/>
  <c r="P44" i="34"/>
  <c r="O44" i="34"/>
  <c r="J44" i="34"/>
  <c r="K44" i="34" s="1"/>
  <c r="P43" i="34"/>
  <c r="O43" i="34"/>
  <c r="J43" i="34"/>
  <c r="K43" i="34" s="1"/>
  <c r="M43" i="34" s="1"/>
  <c r="P42" i="34"/>
  <c r="O42" i="34"/>
  <c r="J42" i="34"/>
  <c r="K42" i="34" s="1"/>
  <c r="M42" i="34" s="1"/>
  <c r="P41" i="34"/>
  <c r="O41" i="34"/>
  <c r="J41" i="34"/>
  <c r="K41" i="34" s="1"/>
  <c r="P40" i="34"/>
  <c r="O40" i="34"/>
  <c r="J40" i="34"/>
  <c r="K40" i="34" s="1"/>
  <c r="P39" i="34"/>
  <c r="O39" i="34"/>
  <c r="J39" i="34"/>
  <c r="K39" i="34" s="1"/>
  <c r="P38" i="34"/>
  <c r="O38" i="34"/>
  <c r="J38" i="34"/>
  <c r="K38" i="34" s="1"/>
  <c r="M38" i="34" s="1"/>
  <c r="P37" i="34"/>
  <c r="O37" i="34"/>
  <c r="J37" i="34"/>
  <c r="K37" i="34" s="1"/>
  <c r="P36" i="34"/>
  <c r="O36" i="34"/>
  <c r="J36" i="34"/>
  <c r="K36" i="34" s="1"/>
  <c r="M36" i="34" s="1"/>
  <c r="P35" i="34"/>
  <c r="O35" i="34"/>
  <c r="J35" i="34"/>
  <c r="K35" i="34" s="1"/>
  <c r="P34" i="34"/>
  <c r="O34" i="34"/>
  <c r="J34" i="34"/>
  <c r="K34" i="34" s="1"/>
  <c r="P33" i="34"/>
  <c r="O33" i="34"/>
  <c r="K33" i="34"/>
  <c r="M33" i="34" s="1"/>
  <c r="J33" i="34"/>
  <c r="P32" i="34"/>
  <c r="O32" i="34"/>
  <c r="J32" i="34"/>
  <c r="K32" i="34" s="1"/>
  <c r="I145" i="34"/>
  <c r="P31" i="34"/>
  <c r="O31" i="34"/>
  <c r="J31" i="34"/>
  <c r="K31" i="34" s="1"/>
  <c r="P30" i="34"/>
  <c r="O30" i="34"/>
  <c r="J30" i="34"/>
  <c r="K30" i="34" s="1"/>
  <c r="M30" i="34" s="1"/>
  <c r="P29" i="34"/>
  <c r="O29" i="34"/>
  <c r="J29" i="34"/>
  <c r="K29" i="34" s="1"/>
  <c r="M29" i="34" s="1"/>
  <c r="P28" i="34"/>
  <c r="O28" i="34"/>
  <c r="J28" i="34"/>
  <c r="K28" i="34" s="1"/>
  <c r="P27" i="34"/>
  <c r="O27" i="34"/>
  <c r="K27" i="34"/>
  <c r="L27" i="34" s="1"/>
  <c r="J27" i="34"/>
  <c r="P26" i="34"/>
  <c r="O26" i="34"/>
  <c r="J26" i="34"/>
  <c r="K26" i="34" s="1"/>
  <c r="P25" i="34"/>
  <c r="O25" i="34"/>
  <c r="J25" i="34"/>
  <c r="K25" i="34" s="1"/>
  <c r="M25" i="34" s="1"/>
  <c r="P24" i="34"/>
  <c r="O24" i="34"/>
  <c r="J24" i="34"/>
  <c r="K24" i="34" s="1"/>
  <c r="P23" i="34"/>
  <c r="O23" i="34"/>
  <c r="J23" i="34"/>
  <c r="K23" i="34" s="1"/>
  <c r="M23" i="34" s="1"/>
  <c r="P22" i="34"/>
  <c r="O22" i="34"/>
  <c r="J22" i="34"/>
  <c r="K22" i="34" s="1"/>
  <c r="P21" i="34"/>
  <c r="O21" i="34"/>
  <c r="J21" i="34"/>
  <c r="K21" i="34" s="1"/>
  <c r="M21" i="34" s="1"/>
  <c r="P20" i="34"/>
  <c r="O20" i="34"/>
  <c r="J20" i="34"/>
  <c r="K20" i="34" s="1"/>
  <c r="P19" i="34"/>
  <c r="O19" i="34"/>
  <c r="J19" i="34"/>
  <c r="K19" i="34" s="1"/>
  <c r="P18" i="34"/>
  <c r="O18" i="34"/>
  <c r="J18" i="34"/>
  <c r="K18" i="34" s="1"/>
  <c r="P17" i="34"/>
  <c r="O17" i="34"/>
  <c r="J17" i="34"/>
  <c r="K17" i="34" s="1"/>
  <c r="M17" i="34" s="1"/>
  <c r="P16" i="34"/>
  <c r="O16" i="34"/>
  <c r="J16" i="34"/>
  <c r="K16" i="34" s="1"/>
  <c r="P15" i="34"/>
  <c r="O15" i="34"/>
  <c r="K15" i="34"/>
  <c r="L15" i="34" s="1"/>
  <c r="J15" i="34"/>
  <c r="P14" i="34"/>
  <c r="O14" i="34"/>
  <c r="J14" i="34"/>
  <c r="K14" i="34" s="1"/>
  <c r="P13" i="34"/>
  <c r="O13" i="34"/>
  <c r="J13" i="34"/>
  <c r="K13" i="34" s="1"/>
  <c r="M13" i="34" s="1"/>
  <c r="P12" i="34"/>
  <c r="O12" i="34"/>
  <c r="J12" i="34"/>
  <c r="K12" i="34" s="1"/>
  <c r="P11" i="34"/>
  <c r="O11" i="34"/>
  <c r="J11" i="34"/>
  <c r="K11" i="34" s="1"/>
  <c r="G7" i="34"/>
  <c r="B3" i="34"/>
  <c r="L19" i="34" l="1"/>
  <c r="M19" i="34"/>
  <c r="M22" i="34"/>
  <c r="L22" i="34"/>
  <c r="N22" i="34" s="1"/>
  <c r="L32" i="34"/>
  <c r="N32" i="34" s="1"/>
  <c r="M32" i="34"/>
  <c r="M37" i="34"/>
  <c r="L37" i="34"/>
  <c r="N37" i="34" s="1"/>
  <c r="L108" i="34"/>
  <c r="N108" i="34" s="1"/>
  <c r="M108" i="34"/>
  <c r="L132" i="34"/>
  <c r="M132" i="34"/>
  <c r="M135" i="34"/>
  <c r="L135" i="34"/>
  <c r="L137" i="34"/>
  <c r="M137" i="34"/>
  <c r="M136" i="34"/>
  <c r="N136" i="34" s="1"/>
  <c r="M127" i="34"/>
  <c r="L127" i="34"/>
  <c r="M119" i="34"/>
  <c r="L119" i="34"/>
  <c r="N119" i="34" s="1"/>
  <c r="L124" i="34"/>
  <c r="M124" i="34"/>
  <c r="M120" i="34"/>
  <c r="N120" i="34" s="1"/>
  <c r="L123" i="34"/>
  <c r="M128" i="34"/>
  <c r="N128" i="34" s="1"/>
  <c r="L131" i="34"/>
  <c r="N131" i="34" s="1"/>
  <c r="L116" i="34"/>
  <c r="M116" i="34"/>
  <c r="L112" i="34"/>
  <c r="M112" i="34"/>
  <c r="M115" i="34"/>
  <c r="L115" i="34"/>
  <c r="N115" i="34" s="1"/>
  <c r="L100" i="34"/>
  <c r="M100" i="34"/>
  <c r="L92" i="34"/>
  <c r="M92" i="34"/>
  <c r="L84" i="34"/>
  <c r="M84" i="34"/>
  <c r="N88" i="34"/>
  <c r="N104" i="34"/>
  <c r="M88" i="34"/>
  <c r="M104" i="34"/>
  <c r="M96" i="34"/>
  <c r="N96" i="34" s="1"/>
  <c r="M69" i="34"/>
  <c r="L69" i="34"/>
  <c r="L74" i="34"/>
  <c r="M74" i="34"/>
  <c r="L78" i="34"/>
  <c r="M78" i="34"/>
  <c r="L66" i="34"/>
  <c r="M66" i="34"/>
  <c r="M77" i="34"/>
  <c r="L77" i="34"/>
  <c r="M81" i="34"/>
  <c r="L81" i="34"/>
  <c r="N81" i="34" s="1"/>
  <c r="M70" i="34"/>
  <c r="N70" i="34" s="1"/>
  <c r="L73" i="34"/>
  <c r="L62" i="34"/>
  <c r="M62" i="34"/>
  <c r="M61" i="34"/>
  <c r="L61" i="34"/>
  <c r="M65" i="34"/>
  <c r="L65" i="34"/>
  <c r="N65" i="34" s="1"/>
  <c r="M39" i="34"/>
  <c r="L39" i="34"/>
  <c r="M45" i="34"/>
  <c r="L45" i="34"/>
  <c r="N45" i="34" s="1"/>
  <c r="M49" i="34"/>
  <c r="L49" i="34"/>
  <c r="M53" i="34"/>
  <c r="L53" i="34"/>
  <c r="N53" i="34" s="1"/>
  <c r="M57" i="34"/>
  <c r="L57" i="34"/>
  <c r="L43" i="34"/>
  <c r="N43" i="34" s="1"/>
  <c r="L33" i="34"/>
  <c r="N33" i="34" s="1"/>
  <c r="M85" i="34"/>
  <c r="L85" i="34"/>
  <c r="N123" i="34"/>
  <c r="M125" i="34"/>
  <c r="L125" i="34"/>
  <c r="M97" i="34"/>
  <c r="L97" i="34"/>
  <c r="N97" i="34" s="1"/>
  <c r="L111" i="34"/>
  <c r="M111" i="34"/>
  <c r="M113" i="34"/>
  <c r="L113" i="34"/>
  <c r="N113" i="34" s="1"/>
  <c r="N127" i="34"/>
  <c r="M129" i="34"/>
  <c r="L129" i="34"/>
  <c r="M87" i="34"/>
  <c r="L87" i="34"/>
  <c r="M89" i="34"/>
  <c r="L89" i="34"/>
  <c r="L103" i="34"/>
  <c r="M103" i="34"/>
  <c r="M105" i="34"/>
  <c r="L105" i="34"/>
  <c r="M121" i="34"/>
  <c r="L121" i="34"/>
  <c r="L83" i="34"/>
  <c r="M83" i="34"/>
  <c r="M99" i="34"/>
  <c r="L99" i="34"/>
  <c r="M101" i="34"/>
  <c r="L101" i="34"/>
  <c r="L95" i="34"/>
  <c r="M95" i="34"/>
  <c r="L91" i="34"/>
  <c r="M91" i="34"/>
  <c r="M93" i="34"/>
  <c r="L93" i="34"/>
  <c r="L107" i="34"/>
  <c r="M107" i="34"/>
  <c r="M109" i="34"/>
  <c r="L109" i="34"/>
  <c r="M117" i="34"/>
  <c r="L117" i="34"/>
  <c r="M133" i="34"/>
  <c r="L133" i="34"/>
  <c r="L82" i="34"/>
  <c r="N82" i="34" s="1"/>
  <c r="L86" i="34"/>
  <c r="N86" i="34" s="1"/>
  <c r="L90" i="34"/>
  <c r="N90" i="34" s="1"/>
  <c r="L94" i="34"/>
  <c r="N94" i="34" s="1"/>
  <c r="L98" i="34"/>
  <c r="N98" i="34" s="1"/>
  <c r="L102" i="34"/>
  <c r="N102" i="34" s="1"/>
  <c r="L106" i="34"/>
  <c r="N106" i="34" s="1"/>
  <c r="L110" i="34"/>
  <c r="N110" i="34" s="1"/>
  <c r="L114" i="34"/>
  <c r="N114" i="34" s="1"/>
  <c r="L118" i="34"/>
  <c r="N118" i="34" s="1"/>
  <c r="L122" i="34"/>
  <c r="N122" i="34" s="1"/>
  <c r="L126" i="34"/>
  <c r="N126" i="34" s="1"/>
  <c r="L130" i="34"/>
  <c r="N130" i="34" s="1"/>
  <c r="L134" i="34"/>
  <c r="N134" i="34" s="1"/>
  <c r="M141" i="34"/>
  <c r="L141" i="34"/>
  <c r="M138" i="34"/>
  <c r="L138" i="34"/>
  <c r="L139" i="34"/>
  <c r="N139" i="34" s="1"/>
  <c r="M140" i="34"/>
  <c r="N140" i="34" s="1"/>
  <c r="M142" i="34"/>
  <c r="L142" i="34"/>
  <c r="L143" i="34"/>
  <c r="N143" i="34" s="1"/>
  <c r="M71" i="34"/>
  <c r="L71" i="34"/>
  <c r="N61" i="34"/>
  <c r="M63" i="34"/>
  <c r="L63" i="34"/>
  <c r="N77" i="34"/>
  <c r="M79" i="34"/>
  <c r="L79" i="34"/>
  <c r="N79" i="34" s="1"/>
  <c r="M59" i="34"/>
  <c r="L59" i="34"/>
  <c r="N73" i="34"/>
  <c r="M75" i="34"/>
  <c r="L75" i="34"/>
  <c r="M67" i="34"/>
  <c r="L67" i="34"/>
  <c r="L60" i="34"/>
  <c r="N60" i="34" s="1"/>
  <c r="L64" i="34"/>
  <c r="N64" i="34" s="1"/>
  <c r="L68" i="34"/>
  <c r="N68" i="34" s="1"/>
  <c r="L72" i="34"/>
  <c r="N72" i="34" s="1"/>
  <c r="L76" i="34"/>
  <c r="N76" i="34" s="1"/>
  <c r="L80" i="34"/>
  <c r="N80" i="34" s="1"/>
  <c r="L46" i="34"/>
  <c r="M46" i="34"/>
  <c r="L50" i="34"/>
  <c r="M50" i="34"/>
  <c r="L58" i="34"/>
  <c r="M58" i="34"/>
  <c r="M47" i="34"/>
  <c r="L47" i="34"/>
  <c r="M51" i="34"/>
  <c r="L51" i="34"/>
  <c r="M55" i="34"/>
  <c r="L55" i="34"/>
  <c r="L54" i="34"/>
  <c r="M54" i="34"/>
  <c r="L48" i="34"/>
  <c r="N48" i="34" s="1"/>
  <c r="L52" i="34"/>
  <c r="N52" i="34" s="1"/>
  <c r="L56" i="34"/>
  <c r="N56" i="34" s="1"/>
  <c r="M41" i="34"/>
  <c r="L41" i="34"/>
  <c r="N41" i="34" s="1"/>
  <c r="L40" i="34"/>
  <c r="M40" i="34"/>
  <c r="L44" i="34"/>
  <c r="M44" i="34"/>
  <c r="L38" i="34"/>
  <c r="N38" i="34" s="1"/>
  <c r="L42" i="34"/>
  <c r="N42" i="34" s="1"/>
  <c r="M35" i="34"/>
  <c r="L35" i="34"/>
  <c r="L36" i="34"/>
  <c r="N36" i="34" s="1"/>
  <c r="L34" i="34"/>
  <c r="M34" i="34"/>
  <c r="M26" i="34"/>
  <c r="L26" i="34"/>
  <c r="N26" i="34" s="1"/>
  <c r="L31" i="34"/>
  <c r="M31" i="34"/>
  <c r="L11" i="34"/>
  <c r="N11" i="34" s="1"/>
  <c r="M11" i="34"/>
  <c r="M15" i="34"/>
  <c r="L23" i="34"/>
  <c r="N23" i="34" s="1"/>
  <c r="N15" i="34"/>
  <c r="N19" i="34"/>
  <c r="M27" i="34"/>
  <c r="N27" i="34" s="1"/>
  <c r="L30" i="34"/>
  <c r="M16" i="34"/>
  <c r="L16" i="34"/>
  <c r="M12" i="34"/>
  <c r="L12" i="34"/>
  <c r="M24" i="34"/>
  <c r="L24" i="34"/>
  <c r="M28" i="34"/>
  <c r="L28" i="34"/>
  <c r="L14" i="34"/>
  <c r="M14" i="34"/>
  <c r="M18" i="34"/>
  <c r="L18" i="34"/>
  <c r="M20" i="34"/>
  <c r="L20" i="34"/>
  <c r="N30" i="34"/>
  <c r="L13" i="34"/>
  <c r="N13" i="34" s="1"/>
  <c r="L17" i="34"/>
  <c r="N17" i="34" s="1"/>
  <c r="L21" i="34"/>
  <c r="N21" i="34" s="1"/>
  <c r="L25" i="34"/>
  <c r="N25" i="34" s="1"/>
  <c r="L29" i="34"/>
  <c r="N29" i="34" s="1"/>
  <c r="N67" i="34" l="1"/>
  <c r="N101" i="34"/>
  <c r="N105" i="34"/>
  <c r="N89" i="34"/>
  <c r="N85" i="34"/>
  <c r="N57" i="34"/>
  <c r="N49" i="34"/>
  <c r="N39" i="34"/>
  <c r="N69" i="34"/>
  <c r="N121" i="34"/>
  <c r="N135" i="34"/>
  <c r="N133" i="34"/>
  <c r="N137" i="34"/>
  <c r="N132" i="34"/>
  <c r="N129" i="34"/>
  <c r="N124" i="34"/>
  <c r="N117" i="34"/>
  <c r="N116" i="34"/>
  <c r="N109" i="34"/>
  <c r="N111" i="34"/>
  <c r="N112" i="34"/>
  <c r="N92" i="34"/>
  <c r="N93" i="34"/>
  <c r="N99" i="34"/>
  <c r="N87" i="34"/>
  <c r="N84" i="34"/>
  <c r="N100" i="34"/>
  <c r="N66" i="34"/>
  <c r="N74" i="34"/>
  <c r="N78" i="34"/>
  <c r="N62" i="34"/>
  <c r="N55" i="34"/>
  <c r="N47" i="34"/>
  <c r="N51" i="34"/>
  <c r="N103" i="34"/>
  <c r="N95" i="34"/>
  <c r="N107" i="34"/>
  <c r="N91" i="34"/>
  <c r="N83" i="34"/>
  <c r="N125" i="34"/>
  <c r="N142" i="34"/>
  <c r="N138" i="34"/>
  <c r="N141" i="34"/>
  <c r="N59" i="34"/>
  <c r="N71" i="34"/>
  <c r="N75" i="34"/>
  <c r="N63" i="34"/>
  <c r="N50" i="34"/>
  <c r="N54" i="34"/>
  <c r="N58" i="34"/>
  <c r="N46" i="34"/>
  <c r="N40" i="34"/>
  <c r="N44" i="34"/>
  <c r="N35" i="34"/>
  <c r="N34" i="34"/>
  <c r="N18" i="34"/>
  <c r="N24" i="34"/>
  <c r="N16" i="34"/>
  <c r="N31" i="34"/>
  <c r="N28" i="34"/>
  <c r="M145" i="34"/>
  <c r="N20" i="34"/>
  <c r="N12" i="34"/>
  <c r="N14" i="34"/>
  <c r="L145" i="34"/>
  <c r="N145" i="34" l="1"/>
  <c r="J18" i="27" l="1"/>
  <c r="K18" i="27" s="1"/>
  <c r="L18" i="27" s="1"/>
  <c r="P31" i="2"/>
  <c r="O31" i="2"/>
  <c r="J31" i="2"/>
  <c r="K31" i="2" s="1"/>
  <c r="L31" i="2" s="1"/>
  <c r="P30" i="2"/>
  <c r="O30" i="2"/>
  <c r="J30" i="2"/>
  <c r="K30" i="2" s="1"/>
  <c r="P29" i="2"/>
  <c r="O29" i="2"/>
  <c r="J29" i="2"/>
  <c r="K29" i="2" s="1"/>
  <c r="L29" i="2" s="1"/>
  <c r="P28" i="2"/>
  <c r="O28" i="2"/>
  <c r="J28" i="2"/>
  <c r="K28" i="2" s="1"/>
  <c r="P27" i="2"/>
  <c r="O27" i="2"/>
  <c r="J27" i="2"/>
  <c r="K27" i="2" s="1"/>
  <c r="L27" i="2" s="1"/>
  <c r="P26" i="2"/>
  <c r="O26" i="2"/>
  <c r="J26" i="2"/>
  <c r="K26" i="2" s="1"/>
  <c r="P25" i="2"/>
  <c r="O25" i="2"/>
  <c r="J25" i="2"/>
  <c r="K25" i="2" s="1"/>
  <c r="L25" i="2" s="1"/>
  <c r="P24" i="2"/>
  <c r="O24" i="2"/>
  <c r="J24" i="2"/>
  <c r="K24" i="2" s="1"/>
  <c r="M18" i="27" l="1"/>
  <c r="N18" i="27" s="1"/>
  <c r="M26" i="2"/>
  <c r="L26" i="2"/>
  <c r="M30" i="2"/>
  <c r="L30" i="2"/>
  <c r="M24" i="2"/>
  <c r="L24" i="2"/>
  <c r="M28" i="2"/>
  <c r="L28" i="2"/>
  <c r="M25" i="2"/>
  <c r="N25" i="2" s="1"/>
  <c r="M27" i="2"/>
  <c r="N27" i="2" s="1"/>
  <c r="M29" i="2"/>
  <c r="N29" i="2" s="1"/>
  <c r="M31" i="2"/>
  <c r="N31" i="2" s="1"/>
  <c r="J45" i="33"/>
  <c r="K45" i="33" s="1"/>
  <c r="P39" i="33"/>
  <c r="O39" i="33"/>
  <c r="J39" i="33"/>
  <c r="K39" i="33" s="1"/>
  <c r="L39" i="33" s="1"/>
  <c r="P38" i="33"/>
  <c r="O38" i="33"/>
  <c r="J38" i="33"/>
  <c r="K38" i="33" s="1"/>
  <c r="P37" i="33"/>
  <c r="O37" i="33"/>
  <c r="J37" i="33"/>
  <c r="K37" i="33" s="1"/>
  <c r="L37" i="33" s="1"/>
  <c r="P36" i="33"/>
  <c r="O36" i="33"/>
  <c r="J36" i="33"/>
  <c r="K36" i="33" s="1"/>
  <c r="L36" i="33" s="1"/>
  <c r="P35" i="33"/>
  <c r="O35" i="33"/>
  <c r="J35" i="33"/>
  <c r="K35" i="33" s="1"/>
  <c r="P34" i="33"/>
  <c r="O34" i="33"/>
  <c r="J34" i="33"/>
  <c r="K34" i="33" s="1"/>
  <c r="L34" i="33" s="1"/>
  <c r="N28" i="2" l="1"/>
  <c r="N30" i="2"/>
  <c r="N24" i="2"/>
  <c r="N26" i="2"/>
  <c r="M45" i="33"/>
  <c r="L45" i="33"/>
  <c r="M38" i="33"/>
  <c r="L38" i="33"/>
  <c r="M37" i="33"/>
  <c r="N37" i="33" s="1"/>
  <c r="M39" i="33"/>
  <c r="N39" i="33" s="1"/>
  <c r="M35" i="33"/>
  <c r="L35" i="33"/>
  <c r="M34" i="33"/>
  <c r="N34" i="33" s="1"/>
  <c r="M36" i="33"/>
  <c r="N36" i="33" s="1"/>
  <c r="N45" i="33" l="1"/>
  <c r="N35" i="33"/>
  <c r="N38" i="33"/>
  <c r="J16" i="26"/>
  <c r="K16" i="26" s="1"/>
  <c r="L16" i="26" s="1"/>
  <c r="M16" i="26" l="1"/>
  <c r="N16" i="26" s="1"/>
  <c r="J44" i="33"/>
  <c r="K44" i="33" s="1"/>
  <c r="J31" i="30"/>
  <c r="K31" i="30" s="1"/>
  <c r="L31" i="30" s="1"/>
  <c r="P32" i="29"/>
  <c r="O32" i="29"/>
  <c r="J32" i="29"/>
  <c r="K32" i="29" s="1"/>
  <c r="L32" i="29" s="1"/>
  <c r="P31" i="29"/>
  <c r="O31" i="29"/>
  <c r="J31" i="29"/>
  <c r="K31" i="29" s="1"/>
  <c r="P30" i="29"/>
  <c r="O30" i="29"/>
  <c r="K30" i="29"/>
  <c r="L30" i="29" s="1"/>
  <c r="J30" i="29"/>
  <c r="P29" i="29"/>
  <c r="O29" i="29"/>
  <c r="J29" i="29"/>
  <c r="K29" i="29" s="1"/>
  <c r="P34" i="29"/>
  <c r="O34" i="29"/>
  <c r="J34" i="29"/>
  <c r="K34" i="29" s="1"/>
  <c r="P33" i="29"/>
  <c r="O33" i="29"/>
  <c r="J33" i="29"/>
  <c r="K33" i="29" s="1"/>
  <c r="L33" i="29" s="1"/>
  <c r="P28" i="29"/>
  <c r="O28" i="29"/>
  <c r="J28" i="29"/>
  <c r="K28" i="29" s="1"/>
  <c r="L44" i="33" l="1"/>
  <c r="M44" i="33"/>
  <c r="M31" i="30"/>
  <c r="N31" i="30" s="1"/>
  <c r="M31" i="29"/>
  <c r="L31" i="29"/>
  <c r="M29" i="29"/>
  <c r="L29" i="29"/>
  <c r="M30" i="29"/>
  <c r="N30" i="29" s="1"/>
  <c r="M32" i="29"/>
  <c r="N32" i="29" s="1"/>
  <c r="M34" i="29"/>
  <c r="L34" i="29"/>
  <c r="M28" i="29"/>
  <c r="L28" i="29"/>
  <c r="M33" i="29"/>
  <c r="N33" i="29" s="1"/>
  <c r="P26" i="33"/>
  <c r="O26" i="33"/>
  <c r="J26" i="33"/>
  <c r="K26" i="33" s="1"/>
  <c r="L26" i="33" s="1"/>
  <c r="P25" i="33"/>
  <c r="O25" i="33"/>
  <c r="J25" i="33"/>
  <c r="K25" i="33" s="1"/>
  <c r="P24" i="33"/>
  <c r="O24" i="33"/>
  <c r="J24" i="33"/>
  <c r="K24" i="33" s="1"/>
  <c r="L24" i="33" s="1"/>
  <c r="P23" i="33"/>
  <c r="O23" i="33"/>
  <c r="J23" i="33"/>
  <c r="K23" i="33" s="1"/>
  <c r="P22" i="33"/>
  <c r="O22" i="33"/>
  <c r="J22" i="33"/>
  <c r="K22" i="33" s="1"/>
  <c r="L22" i="33" s="1"/>
  <c r="P21" i="33"/>
  <c r="O21" i="33"/>
  <c r="J21" i="33"/>
  <c r="K21" i="33" s="1"/>
  <c r="P20" i="33"/>
  <c r="O20" i="33"/>
  <c r="J20" i="33"/>
  <c r="K20" i="33" s="1"/>
  <c r="L20" i="33" s="1"/>
  <c r="P19" i="33"/>
  <c r="O19" i="33"/>
  <c r="J19" i="33"/>
  <c r="K19" i="33" s="1"/>
  <c r="N34" i="29" l="1"/>
  <c r="N31" i="29"/>
  <c r="N28" i="29"/>
  <c r="N44" i="33"/>
  <c r="N29" i="29"/>
  <c r="M19" i="33"/>
  <c r="L19" i="33"/>
  <c r="M23" i="33"/>
  <c r="L23" i="33"/>
  <c r="M21" i="33"/>
  <c r="L21" i="33"/>
  <c r="M25" i="33"/>
  <c r="L25" i="33"/>
  <c r="M20" i="33"/>
  <c r="N20" i="33" s="1"/>
  <c r="M22" i="33"/>
  <c r="N22" i="33" s="1"/>
  <c r="M24" i="33"/>
  <c r="N24" i="33" s="1"/>
  <c r="M26" i="33"/>
  <c r="N26" i="33" s="1"/>
  <c r="I42" i="33"/>
  <c r="E11" i="7" s="1"/>
  <c r="P40" i="33"/>
  <c r="O40" i="33"/>
  <c r="J40" i="33"/>
  <c r="K40" i="33" s="1"/>
  <c r="L40" i="33" s="1"/>
  <c r="P33" i="33"/>
  <c r="O33" i="33"/>
  <c r="J33" i="33"/>
  <c r="K33" i="33" s="1"/>
  <c r="P32" i="33"/>
  <c r="O32" i="33"/>
  <c r="J32" i="33"/>
  <c r="K32" i="33" s="1"/>
  <c r="L32" i="33" s="1"/>
  <c r="P31" i="33"/>
  <c r="O31" i="33"/>
  <c r="J31" i="33"/>
  <c r="K31" i="33" s="1"/>
  <c r="L31" i="33" s="1"/>
  <c r="P30" i="33"/>
  <c r="O30" i="33"/>
  <c r="J30" i="33"/>
  <c r="K30" i="33" s="1"/>
  <c r="L30" i="33" s="1"/>
  <c r="P29" i="33"/>
  <c r="O29" i="33"/>
  <c r="J29" i="33"/>
  <c r="K29" i="33" s="1"/>
  <c r="P28" i="33"/>
  <c r="O28" i="33"/>
  <c r="J28" i="33"/>
  <c r="K28" i="33" s="1"/>
  <c r="L28" i="33" s="1"/>
  <c r="P27" i="33"/>
  <c r="O27" i="33"/>
  <c r="J27" i="33"/>
  <c r="K27" i="33" s="1"/>
  <c r="P18" i="33"/>
  <c r="O18" i="33"/>
  <c r="J18" i="33"/>
  <c r="K18" i="33" s="1"/>
  <c r="L18" i="33" s="1"/>
  <c r="P17" i="33"/>
  <c r="O17" i="33"/>
  <c r="J17" i="33"/>
  <c r="K17" i="33" s="1"/>
  <c r="P16" i="33"/>
  <c r="O16" i="33"/>
  <c r="J16" i="33"/>
  <c r="K16" i="33" s="1"/>
  <c r="L16" i="33" s="1"/>
  <c r="P15" i="33"/>
  <c r="O15" i="33"/>
  <c r="J15" i="33"/>
  <c r="K15" i="33" s="1"/>
  <c r="P14" i="33"/>
  <c r="O14" i="33"/>
  <c r="J14" i="33"/>
  <c r="K14" i="33" s="1"/>
  <c r="L14" i="33" s="1"/>
  <c r="P13" i="33"/>
  <c r="O13" i="33"/>
  <c r="J13" i="33"/>
  <c r="K13" i="33" s="1"/>
  <c r="M13" i="33" s="1"/>
  <c r="P12" i="33"/>
  <c r="O12" i="33"/>
  <c r="J12" i="33"/>
  <c r="K12" i="33" s="1"/>
  <c r="L12" i="33" s="1"/>
  <c r="P11" i="33"/>
  <c r="O11" i="33"/>
  <c r="J11" i="33"/>
  <c r="K11" i="33" s="1"/>
  <c r="B3" i="33"/>
  <c r="I14" i="32"/>
  <c r="E12" i="7" s="1"/>
  <c r="P12" i="32"/>
  <c r="O12" i="32"/>
  <c r="J12" i="32"/>
  <c r="K12" i="32" s="1"/>
  <c r="L12" i="32" s="1"/>
  <c r="P11" i="32"/>
  <c r="O11" i="32"/>
  <c r="J11" i="32"/>
  <c r="K11" i="32" s="1"/>
  <c r="B3" i="32"/>
  <c r="I18" i="31"/>
  <c r="E13" i="7" s="1"/>
  <c r="P16" i="31"/>
  <c r="O16" i="31"/>
  <c r="J16" i="31"/>
  <c r="K16" i="31" s="1"/>
  <c r="L16" i="31" s="1"/>
  <c r="P15" i="31"/>
  <c r="O15" i="31"/>
  <c r="J15" i="31"/>
  <c r="K15" i="31" s="1"/>
  <c r="P14" i="31"/>
  <c r="O14" i="31"/>
  <c r="J14" i="31"/>
  <c r="K14" i="31" s="1"/>
  <c r="L14" i="31" s="1"/>
  <c r="P13" i="31"/>
  <c r="O13" i="31"/>
  <c r="J13" i="31"/>
  <c r="K13" i="31" s="1"/>
  <c r="P12" i="31"/>
  <c r="O12" i="31"/>
  <c r="J12" i="31"/>
  <c r="K12" i="31" s="1"/>
  <c r="L12" i="31" s="1"/>
  <c r="P11" i="31"/>
  <c r="O11" i="31"/>
  <c r="J11" i="31"/>
  <c r="K11" i="31" s="1"/>
  <c r="B3" i="31"/>
  <c r="I29" i="30"/>
  <c r="E14" i="7" s="1"/>
  <c r="P27" i="30"/>
  <c r="O27" i="30"/>
  <c r="J27" i="30"/>
  <c r="K27" i="30" s="1"/>
  <c r="L27" i="30" s="1"/>
  <c r="P26" i="30"/>
  <c r="O26" i="30"/>
  <c r="J26" i="30"/>
  <c r="K26" i="30" s="1"/>
  <c r="P25" i="30"/>
  <c r="O25" i="30"/>
  <c r="J25" i="30"/>
  <c r="K25" i="30" s="1"/>
  <c r="L25" i="30" s="1"/>
  <c r="P24" i="30"/>
  <c r="O24" i="30"/>
  <c r="J24" i="30"/>
  <c r="K24" i="30" s="1"/>
  <c r="P23" i="30"/>
  <c r="O23" i="30"/>
  <c r="J23" i="30"/>
  <c r="K23" i="30" s="1"/>
  <c r="L23" i="30" s="1"/>
  <c r="P22" i="30"/>
  <c r="O22" i="30"/>
  <c r="J22" i="30"/>
  <c r="K22" i="30" s="1"/>
  <c r="P21" i="30"/>
  <c r="O21" i="30"/>
  <c r="J21" i="30"/>
  <c r="K21" i="30" s="1"/>
  <c r="L21" i="30" s="1"/>
  <c r="P20" i="30"/>
  <c r="O20" i="30"/>
  <c r="J20" i="30"/>
  <c r="K20" i="30" s="1"/>
  <c r="L20" i="30" s="1"/>
  <c r="P19" i="30"/>
  <c r="O19" i="30"/>
  <c r="J19" i="30"/>
  <c r="K19" i="30" s="1"/>
  <c r="P18" i="30"/>
  <c r="O18" i="30"/>
  <c r="J18" i="30"/>
  <c r="K18" i="30" s="1"/>
  <c r="L18" i="30" s="1"/>
  <c r="P17" i="30"/>
  <c r="O17" i="30"/>
  <c r="J17" i="30"/>
  <c r="K17" i="30" s="1"/>
  <c r="P16" i="30"/>
  <c r="O16" i="30"/>
  <c r="J16" i="30"/>
  <c r="K16" i="30" s="1"/>
  <c r="L16" i="30" s="1"/>
  <c r="P15" i="30"/>
  <c r="O15" i="30"/>
  <c r="J15" i="30"/>
  <c r="K15" i="30" s="1"/>
  <c r="P14" i="30"/>
  <c r="O14" i="30"/>
  <c r="J14" i="30"/>
  <c r="K14" i="30" s="1"/>
  <c r="L14" i="30" s="1"/>
  <c r="P13" i="30"/>
  <c r="O13" i="30"/>
  <c r="J13" i="30"/>
  <c r="K13" i="30" s="1"/>
  <c r="P12" i="30"/>
  <c r="O12" i="30"/>
  <c r="J12" i="30"/>
  <c r="K12" i="30" s="1"/>
  <c r="L12" i="30" s="1"/>
  <c r="P11" i="30"/>
  <c r="O11" i="30"/>
  <c r="J11" i="30"/>
  <c r="K11" i="30" s="1"/>
  <c r="B3" i="30"/>
  <c r="I37" i="29"/>
  <c r="E15" i="7" s="1"/>
  <c r="P35" i="29"/>
  <c r="O35" i="29"/>
  <c r="J35" i="29"/>
  <c r="K35" i="29" s="1"/>
  <c r="L35" i="29" s="1"/>
  <c r="P27" i="29"/>
  <c r="O27" i="29"/>
  <c r="J27" i="29"/>
  <c r="K27" i="29" s="1"/>
  <c r="P26" i="29"/>
  <c r="O26" i="29"/>
  <c r="J26" i="29"/>
  <c r="K26" i="29" s="1"/>
  <c r="L26" i="29" s="1"/>
  <c r="P25" i="29"/>
  <c r="O25" i="29"/>
  <c r="J25" i="29"/>
  <c r="K25" i="29" s="1"/>
  <c r="P24" i="29"/>
  <c r="O24" i="29"/>
  <c r="J24" i="29"/>
  <c r="K24" i="29" s="1"/>
  <c r="L24" i="29" s="1"/>
  <c r="P23" i="29"/>
  <c r="O23" i="29"/>
  <c r="J23" i="29"/>
  <c r="K23" i="29" s="1"/>
  <c r="P22" i="29"/>
  <c r="O22" i="29"/>
  <c r="J22" i="29"/>
  <c r="K22" i="29" s="1"/>
  <c r="L22" i="29" s="1"/>
  <c r="P21" i="29"/>
  <c r="O21" i="29"/>
  <c r="J21" i="29"/>
  <c r="K21" i="29" s="1"/>
  <c r="P20" i="29"/>
  <c r="O20" i="29"/>
  <c r="J20" i="29"/>
  <c r="K20" i="29" s="1"/>
  <c r="L20" i="29" s="1"/>
  <c r="P19" i="29"/>
  <c r="O19" i="29"/>
  <c r="J19" i="29"/>
  <c r="K19" i="29" s="1"/>
  <c r="P18" i="29"/>
  <c r="O18" i="29"/>
  <c r="J18" i="29"/>
  <c r="K18" i="29" s="1"/>
  <c r="L18" i="29" s="1"/>
  <c r="P17" i="29"/>
  <c r="O17" i="29"/>
  <c r="J17" i="29"/>
  <c r="K17" i="29" s="1"/>
  <c r="P16" i="29"/>
  <c r="O16" i="29"/>
  <c r="J16" i="29"/>
  <c r="K16" i="29" s="1"/>
  <c r="L16" i="29" s="1"/>
  <c r="P15" i="29"/>
  <c r="O15" i="29"/>
  <c r="J15" i="29"/>
  <c r="K15" i="29" s="1"/>
  <c r="P14" i="29"/>
  <c r="O14" i="29"/>
  <c r="J14" i="29"/>
  <c r="K14" i="29" s="1"/>
  <c r="L14" i="29" s="1"/>
  <c r="P13" i="29"/>
  <c r="O13" i="29"/>
  <c r="J13" i="29"/>
  <c r="K13" i="29" s="1"/>
  <c r="P12" i="29"/>
  <c r="O12" i="29"/>
  <c r="J12" i="29"/>
  <c r="K12" i="29" s="1"/>
  <c r="L12" i="29" s="1"/>
  <c r="P11" i="29"/>
  <c r="O11" i="29"/>
  <c r="J11" i="29"/>
  <c r="K11" i="29" s="1"/>
  <c r="B3" i="29"/>
  <c r="I23" i="28"/>
  <c r="E16" i="7" s="1"/>
  <c r="P21" i="28"/>
  <c r="O21" i="28"/>
  <c r="J21" i="28"/>
  <c r="K21" i="28" s="1"/>
  <c r="P20" i="28"/>
  <c r="O20" i="28"/>
  <c r="J20" i="28"/>
  <c r="K20" i="28" s="1"/>
  <c r="P19" i="28"/>
  <c r="O19" i="28"/>
  <c r="J19" i="28"/>
  <c r="K19" i="28" s="1"/>
  <c r="L19" i="28" s="1"/>
  <c r="P18" i="28"/>
  <c r="O18" i="28"/>
  <c r="J18" i="28"/>
  <c r="K18" i="28" s="1"/>
  <c r="P17" i="28"/>
  <c r="O17" i="28"/>
  <c r="K17" i="28"/>
  <c r="L17" i="28" s="1"/>
  <c r="J17" i="28"/>
  <c r="P16" i="28"/>
  <c r="O16" i="28"/>
  <c r="J16" i="28"/>
  <c r="K16" i="28" s="1"/>
  <c r="P15" i="28"/>
  <c r="O15" i="28"/>
  <c r="J15" i="28"/>
  <c r="K15" i="28" s="1"/>
  <c r="L15" i="28" s="1"/>
  <c r="P14" i="28"/>
  <c r="O14" i="28"/>
  <c r="J14" i="28"/>
  <c r="K14" i="28" s="1"/>
  <c r="P13" i="28"/>
  <c r="O13" i="28"/>
  <c r="J13" i="28"/>
  <c r="K13" i="28" s="1"/>
  <c r="L13" i="28" s="1"/>
  <c r="P12" i="28"/>
  <c r="O12" i="28"/>
  <c r="J12" i="28"/>
  <c r="K12" i="28" s="1"/>
  <c r="P11" i="28"/>
  <c r="O11" i="28"/>
  <c r="J11" i="28"/>
  <c r="K11" i="28" s="1"/>
  <c r="L11" i="28" s="1"/>
  <c r="B3" i="28"/>
  <c r="I16" i="27"/>
  <c r="E17" i="7" s="1"/>
  <c r="P14" i="27"/>
  <c r="O14" i="27"/>
  <c r="J14" i="27"/>
  <c r="K14" i="27" s="1"/>
  <c r="P13" i="27"/>
  <c r="O13" i="27"/>
  <c r="J13" i="27"/>
  <c r="K13" i="27" s="1"/>
  <c r="L13" i="27" s="1"/>
  <c r="P12" i="27"/>
  <c r="O12" i="27"/>
  <c r="J12" i="27"/>
  <c r="K12" i="27" s="1"/>
  <c r="P11" i="27"/>
  <c r="O11" i="27"/>
  <c r="J11" i="27"/>
  <c r="K11" i="27" s="1"/>
  <c r="L11" i="27" s="1"/>
  <c r="B3" i="27"/>
  <c r="I26" i="26"/>
  <c r="E18" i="7" s="1"/>
  <c r="P24" i="26"/>
  <c r="O24" i="26"/>
  <c r="J24" i="26"/>
  <c r="K24" i="26" s="1"/>
  <c r="L24" i="26" s="1"/>
  <c r="P23" i="26"/>
  <c r="O23" i="26"/>
  <c r="J23" i="26"/>
  <c r="K23" i="26" s="1"/>
  <c r="L23" i="26" s="1"/>
  <c r="P22" i="26"/>
  <c r="O22" i="26"/>
  <c r="J22" i="26"/>
  <c r="K22" i="26" s="1"/>
  <c r="P21" i="26"/>
  <c r="O21" i="26"/>
  <c r="J21" i="26"/>
  <c r="K21" i="26" s="1"/>
  <c r="P20" i="26"/>
  <c r="O20" i="26"/>
  <c r="J20" i="26"/>
  <c r="K20" i="26" s="1"/>
  <c r="P19" i="26"/>
  <c r="O19" i="26"/>
  <c r="J19" i="26"/>
  <c r="K19" i="26" s="1"/>
  <c r="L19" i="26" s="1"/>
  <c r="P18" i="26"/>
  <c r="O18" i="26"/>
  <c r="J18" i="26"/>
  <c r="K18" i="26" s="1"/>
  <c r="P17" i="26"/>
  <c r="O17" i="26"/>
  <c r="J17" i="26"/>
  <c r="K17" i="26" s="1"/>
  <c r="L17" i="26" s="1"/>
  <c r="P16" i="26"/>
  <c r="O16" i="26"/>
  <c r="P15" i="26"/>
  <c r="O15" i="26"/>
  <c r="J15" i="26"/>
  <c r="K15" i="26" s="1"/>
  <c r="L15" i="26" s="1"/>
  <c r="P14" i="26"/>
  <c r="O14" i="26"/>
  <c r="J14" i="26"/>
  <c r="K14" i="26" s="1"/>
  <c r="P13" i="26"/>
  <c r="O13" i="26"/>
  <c r="J13" i="26"/>
  <c r="K13" i="26" s="1"/>
  <c r="L13" i="26" s="1"/>
  <c r="P12" i="26"/>
  <c r="O12" i="26"/>
  <c r="J12" i="26"/>
  <c r="K12" i="26" s="1"/>
  <c r="P11" i="26"/>
  <c r="O11" i="26"/>
  <c r="J11" i="26"/>
  <c r="K11" i="26" s="1"/>
  <c r="L11" i="26" s="1"/>
  <c r="G7" i="26"/>
  <c r="B3" i="26"/>
  <c r="I24" i="25"/>
  <c r="E19" i="7" s="1"/>
  <c r="P22" i="25"/>
  <c r="O22" i="25"/>
  <c r="J22" i="25"/>
  <c r="K22" i="25" s="1"/>
  <c r="L22" i="25" s="1"/>
  <c r="P21" i="25"/>
  <c r="O21" i="25"/>
  <c r="J21" i="25"/>
  <c r="K21" i="25" s="1"/>
  <c r="P20" i="25"/>
  <c r="O20" i="25"/>
  <c r="J20" i="25"/>
  <c r="K20" i="25" s="1"/>
  <c r="L20" i="25" s="1"/>
  <c r="P19" i="25"/>
  <c r="O19" i="25"/>
  <c r="J19" i="25"/>
  <c r="K19" i="25" s="1"/>
  <c r="P18" i="25"/>
  <c r="O18" i="25"/>
  <c r="J18" i="25"/>
  <c r="K18" i="25" s="1"/>
  <c r="L18" i="25" s="1"/>
  <c r="P17" i="25"/>
  <c r="O17" i="25"/>
  <c r="J17" i="25"/>
  <c r="K17" i="25" s="1"/>
  <c r="P16" i="25"/>
  <c r="O16" i="25"/>
  <c r="J16" i="25"/>
  <c r="K16" i="25" s="1"/>
  <c r="L16" i="25" s="1"/>
  <c r="P15" i="25"/>
  <c r="O15" i="25"/>
  <c r="J15" i="25"/>
  <c r="K15" i="25" s="1"/>
  <c r="P14" i="25"/>
  <c r="O14" i="25"/>
  <c r="J14" i="25"/>
  <c r="K14" i="25" s="1"/>
  <c r="L14" i="25" s="1"/>
  <c r="P13" i="25"/>
  <c r="O13" i="25"/>
  <c r="J13" i="25"/>
  <c r="K13" i="25" s="1"/>
  <c r="P12" i="25"/>
  <c r="O12" i="25"/>
  <c r="J12" i="25"/>
  <c r="K12" i="25" s="1"/>
  <c r="L12" i="25" s="1"/>
  <c r="P11" i="25"/>
  <c r="O11" i="25"/>
  <c r="J11" i="25"/>
  <c r="K11" i="25" s="1"/>
  <c r="B3" i="25"/>
  <c r="L21" i="26" l="1"/>
  <c r="M21" i="26"/>
  <c r="N19" i="33"/>
  <c r="N21" i="33"/>
  <c r="N25" i="33"/>
  <c r="N23" i="33"/>
  <c r="M11" i="33"/>
  <c r="L11" i="33"/>
  <c r="M15" i="33"/>
  <c r="L15" i="33"/>
  <c r="M27" i="33"/>
  <c r="L27" i="33"/>
  <c r="M33" i="33"/>
  <c r="L33" i="33"/>
  <c r="L13" i="33"/>
  <c r="M17" i="33"/>
  <c r="L17" i="33"/>
  <c r="M29" i="33"/>
  <c r="L29" i="33"/>
  <c r="M12" i="33"/>
  <c r="N12" i="33" s="1"/>
  <c r="M14" i="33"/>
  <c r="N14" i="33" s="1"/>
  <c r="M16" i="33"/>
  <c r="N16" i="33" s="1"/>
  <c r="M18" i="33"/>
  <c r="N18" i="33" s="1"/>
  <c r="M28" i="33"/>
  <c r="N28" i="33" s="1"/>
  <c r="M30" i="33"/>
  <c r="N30" i="33" s="1"/>
  <c r="M31" i="33"/>
  <c r="N31" i="33" s="1"/>
  <c r="M32" i="33"/>
  <c r="N32" i="33" s="1"/>
  <c r="M40" i="33"/>
  <c r="N40" i="33" s="1"/>
  <c r="M11" i="32"/>
  <c r="L11" i="32"/>
  <c r="M12" i="32"/>
  <c r="N12" i="32" s="1"/>
  <c r="M11" i="31"/>
  <c r="L11" i="31"/>
  <c r="M15" i="31"/>
  <c r="L15" i="31"/>
  <c r="M13" i="31"/>
  <c r="L13" i="31"/>
  <c r="M12" i="31"/>
  <c r="N12" i="31" s="1"/>
  <c r="M14" i="31"/>
  <c r="N14" i="31" s="1"/>
  <c r="M16" i="31"/>
  <c r="N16" i="31" s="1"/>
  <c r="M11" i="30"/>
  <c r="L11" i="30"/>
  <c r="M15" i="30"/>
  <c r="L15" i="30"/>
  <c r="M19" i="30"/>
  <c r="L19" i="30"/>
  <c r="M22" i="30"/>
  <c r="L22" i="30"/>
  <c r="M26" i="30"/>
  <c r="L26" i="30"/>
  <c r="M13" i="30"/>
  <c r="L13" i="30"/>
  <c r="M17" i="30"/>
  <c r="L17" i="30"/>
  <c r="M24" i="30"/>
  <c r="L24" i="30"/>
  <c r="M12" i="30"/>
  <c r="N12" i="30" s="1"/>
  <c r="M14" i="30"/>
  <c r="N14" i="30" s="1"/>
  <c r="M16" i="30"/>
  <c r="N16" i="30" s="1"/>
  <c r="M18" i="30"/>
  <c r="N18" i="30" s="1"/>
  <c r="M20" i="30"/>
  <c r="N20" i="30" s="1"/>
  <c r="M21" i="30"/>
  <c r="N21" i="30" s="1"/>
  <c r="M23" i="30"/>
  <c r="N23" i="30" s="1"/>
  <c r="M25" i="30"/>
  <c r="N25" i="30" s="1"/>
  <c r="M27" i="30"/>
  <c r="N27" i="30" s="1"/>
  <c r="M11" i="29"/>
  <c r="L11" i="29"/>
  <c r="M15" i="29"/>
  <c r="L15" i="29"/>
  <c r="M19" i="29"/>
  <c r="L19" i="29"/>
  <c r="M23" i="29"/>
  <c r="L23" i="29"/>
  <c r="M27" i="29"/>
  <c r="L27" i="29"/>
  <c r="M13" i="29"/>
  <c r="L13" i="29"/>
  <c r="M17" i="29"/>
  <c r="L17" i="29"/>
  <c r="M21" i="29"/>
  <c r="L21" i="29"/>
  <c r="M25" i="29"/>
  <c r="L25" i="29"/>
  <c r="M12" i="29"/>
  <c r="N12" i="29" s="1"/>
  <c r="M14" i="29"/>
  <c r="N14" i="29" s="1"/>
  <c r="M16" i="29"/>
  <c r="N16" i="29" s="1"/>
  <c r="M18" i="29"/>
  <c r="N18" i="29" s="1"/>
  <c r="M20" i="29"/>
  <c r="N20" i="29" s="1"/>
  <c r="M22" i="29"/>
  <c r="N22" i="29" s="1"/>
  <c r="M24" i="29"/>
  <c r="N24" i="29" s="1"/>
  <c r="M26" i="29"/>
  <c r="N26" i="29" s="1"/>
  <c r="M35" i="29"/>
  <c r="N35" i="29" s="1"/>
  <c r="M14" i="28"/>
  <c r="L14" i="28"/>
  <c r="M18" i="28"/>
  <c r="L18" i="28"/>
  <c r="M12" i="28"/>
  <c r="L12" i="28"/>
  <c r="M16" i="28"/>
  <c r="L16" i="28"/>
  <c r="M20" i="28"/>
  <c r="L20" i="28"/>
  <c r="M21" i="28"/>
  <c r="L21" i="28"/>
  <c r="M11" i="28"/>
  <c r="M13" i="28"/>
  <c r="N13" i="28" s="1"/>
  <c r="M15" i="28"/>
  <c r="N15" i="28" s="1"/>
  <c r="M17" i="28"/>
  <c r="N17" i="28" s="1"/>
  <c r="M19" i="28"/>
  <c r="N19" i="28" s="1"/>
  <c r="M14" i="27"/>
  <c r="L14" i="27"/>
  <c r="M12" i="27"/>
  <c r="L12" i="27"/>
  <c r="M11" i="27"/>
  <c r="N11" i="27" s="1"/>
  <c r="M13" i="27"/>
  <c r="N13" i="27" s="1"/>
  <c r="M12" i="26"/>
  <c r="L12" i="26"/>
  <c r="M20" i="26"/>
  <c r="L20" i="26"/>
  <c r="M14" i="26"/>
  <c r="L14" i="26"/>
  <c r="M18" i="26"/>
  <c r="L18" i="26"/>
  <c r="M22" i="26"/>
  <c r="L22" i="26"/>
  <c r="M11" i="26"/>
  <c r="N11" i="26" s="1"/>
  <c r="M13" i="26"/>
  <c r="N13" i="26" s="1"/>
  <c r="M15" i="26"/>
  <c r="N15" i="26" s="1"/>
  <c r="M17" i="26"/>
  <c r="N17" i="26" s="1"/>
  <c r="M19" i="26"/>
  <c r="N19" i="26" s="1"/>
  <c r="M23" i="26"/>
  <c r="N23" i="26" s="1"/>
  <c r="M24" i="26"/>
  <c r="N24" i="26" s="1"/>
  <c r="M11" i="25"/>
  <c r="L11" i="25"/>
  <c r="M15" i="25"/>
  <c r="L15" i="25"/>
  <c r="M19" i="25"/>
  <c r="L19" i="25"/>
  <c r="M13" i="25"/>
  <c r="L13" i="25"/>
  <c r="M17" i="25"/>
  <c r="L17" i="25"/>
  <c r="M21" i="25"/>
  <c r="L21" i="25"/>
  <c r="M12" i="25"/>
  <c r="N12" i="25" s="1"/>
  <c r="M14" i="25"/>
  <c r="N14" i="25" s="1"/>
  <c r="M16" i="25"/>
  <c r="N16" i="25" s="1"/>
  <c r="M18" i="25"/>
  <c r="N18" i="25" s="1"/>
  <c r="M20" i="25"/>
  <c r="N20" i="25" s="1"/>
  <c r="M22" i="25"/>
  <c r="N22" i="25" s="1"/>
  <c r="P12" i="2"/>
  <c r="P13" i="2"/>
  <c r="P14" i="2"/>
  <c r="P15" i="2"/>
  <c r="P16" i="2"/>
  <c r="P17" i="2"/>
  <c r="P18" i="2"/>
  <c r="P19" i="2"/>
  <c r="P20" i="2"/>
  <c r="P21" i="2"/>
  <c r="P22" i="2"/>
  <c r="P23" i="2"/>
  <c r="P11" i="2"/>
  <c r="O12" i="2"/>
  <c r="O13" i="2"/>
  <c r="O14" i="2"/>
  <c r="O15" i="2"/>
  <c r="O16" i="2"/>
  <c r="O17" i="2"/>
  <c r="O18" i="2"/>
  <c r="O19" i="2"/>
  <c r="O20" i="2"/>
  <c r="O21" i="2"/>
  <c r="O22" i="2"/>
  <c r="O23" i="2"/>
  <c r="O11" i="2"/>
  <c r="N21" i="26" l="1"/>
  <c r="N17" i="29"/>
  <c r="M42" i="33"/>
  <c r="G11" i="7" s="1"/>
  <c r="N22" i="26"/>
  <c r="N19" i="25"/>
  <c r="N17" i="33"/>
  <c r="N16" i="28"/>
  <c r="N33" i="33"/>
  <c r="N27" i="33"/>
  <c r="N13" i="31"/>
  <c r="N15" i="31"/>
  <c r="N13" i="30"/>
  <c r="N22" i="30"/>
  <c r="N15" i="30"/>
  <c r="N25" i="29"/>
  <c r="N27" i="29"/>
  <c r="N19" i="29"/>
  <c r="N18" i="28"/>
  <c r="N17" i="25"/>
  <c r="N14" i="26"/>
  <c r="L42" i="33"/>
  <c r="N11" i="33"/>
  <c r="N29" i="33"/>
  <c r="N13" i="33"/>
  <c r="N15" i="33"/>
  <c r="L14" i="32"/>
  <c r="N11" i="32"/>
  <c r="M14" i="32"/>
  <c r="G12" i="7" s="1"/>
  <c r="L18" i="31"/>
  <c r="N11" i="31"/>
  <c r="M18" i="31"/>
  <c r="G13" i="7" s="1"/>
  <c r="N24" i="30"/>
  <c r="N17" i="30"/>
  <c r="N26" i="30"/>
  <c r="N19" i="30"/>
  <c r="L29" i="30"/>
  <c r="N11" i="30"/>
  <c r="M29" i="30"/>
  <c r="G14" i="7" s="1"/>
  <c r="L37" i="29"/>
  <c r="N11" i="29"/>
  <c r="N21" i="29"/>
  <c r="N13" i="29"/>
  <c r="N23" i="29"/>
  <c r="N15" i="29"/>
  <c r="M37" i="29"/>
  <c r="G15" i="7" s="1"/>
  <c r="M23" i="28"/>
  <c r="G16" i="7" s="1"/>
  <c r="N11" i="28"/>
  <c r="N21" i="28"/>
  <c r="N20" i="28"/>
  <c r="N12" i="28"/>
  <c r="N14" i="28"/>
  <c r="L23" i="28"/>
  <c r="L16" i="27"/>
  <c r="N12" i="27"/>
  <c r="N14" i="27"/>
  <c r="M16" i="27"/>
  <c r="G17" i="7" s="1"/>
  <c r="M26" i="26"/>
  <c r="G18" i="7" s="1"/>
  <c r="N18" i="26"/>
  <c r="L26" i="26"/>
  <c r="N20" i="26"/>
  <c r="N12" i="26"/>
  <c r="L24" i="25"/>
  <c r="N11" i="25"/>
  <c r="N21" i="25"/>
  <c r="N13" i="25"/>
  <c r="N15" i="25"/>
  <c r="M24" i="25"/>
  <c r="G19" i="7" s="1"/>
  <c r="B3" i="2"/>
  <c r="N18" i="31" l="1"/>
  <c r="N29" i="30"/>
  <c r="N42" i="33"/>
  <c r="N14" i="32"/>
  <c r="N37" i="29"/>
  <c r="N23" i="28"/>
  <c r="N16" i="27"/>
  <c r="N26" i="26"/>
  <c r="N24" i="25"/>
  <c r="I33" i="2" l="1"/>
  <c r="G7" i="2"/>
  <c r="J23" i="2" l="1"/>
  <c r="K23" i="2" s="1"/>
  <c r="L23" i="2" s="1"/>
  <c r="J22" i="2"/>
  <c r="K22" i="2" s="1"/>
  <c r="L22" i="2" s="1"/>
  <c r="J21" i="2"/>
  <c r="K21" i="2" s="1"/>
  <c r="L21" i="2" s="1"/>
  <c r="J20" i="2"/>
  <c r="K20" i="2" s="1"/>
  <c r="L20" i="2" s="1"/>
  <c r="J19" i="2"/>
  <c r="K19" i="2" s="1"/>
  <c r="L19" i="2" s="1"/>
  <c r="J18" i="2"/>
  <c r="K18" i="2" s="1"/>
  <c r="L18" i="2" s="1"/>
  <c r="J17" i="2"/>
  <c r="K17" i="2" s="1"/>
  <c r="L17" i="2" s="1"/>
  <c r="J16" i="2"/>
  <c r="K16" i="2" s="1"/>
  <c r="L16" i="2" s="1"/>
  <c r="J15" i="2"/>
  <c r="K15" i="2" s="1"/>
  <c r="L15" i="2" s="1"/>
  <c r="J14" i="2"/>
  <c r="K14" i="2" s="1"/>
  <c r="L14" i="2" s="1"/>
  <c r="J13" i="2"/>
  <c r="K13" i="2" s="1"/>
  <c r="L13" i="2" s="1"/>
  <c r="J12" i="2"/>
  <c r="K12" i="2" s="1"/>
  <c r="L12" i="2" s="1"/>
  <c r="J11" i="2"/>
  <c r="K11" i="2" s="1"/>
  <c r="L11" i="2" s="1"/>
  <c r="M11" i="2" l="1"/>
  <c r="M12" i="2"/>
  <c r="N12" i="2" s="1"/>
  <c r="M15" i="2"/>
  <c r="M21" i="2"/>
  <c r="M13" i="2"/>
  <c r="M17" i="2"/>
  <c r="M20" i="2"/>
  <c r="M23" i="2"/>
  <c r="M14" i="2"/>
  <c r="N14" i="2" s="1"/>
  <c r="M16" i="2"/>
  <c r="N16" i="2" s="1"/>
  <c r="M18" i="2"/>
  <c r="N18" i="2" s="1"/>
  <c r="M19" i="2"/>
  <c r="N19" i="2" s="1"/>
  <c r="M22" i="2"/>
  <c r="N22" i="2" s="1"/>
  <c r="N20" i="2" l="1"/>
  <c r="N13" i="2"/>
  <c r="N11" i="2"/>
  <c r="N23" i="2"/>
  <c r="N17" i="2"/>
  <c r="N21" i="2"/>
  <c r="N15" i="2"/>
  <c r="L33" i="2" l="1"/>
  <c r="M33" i="2" l="1"/>
  <c r="G10" i="7" s="1"/>
  <c r="G20" i="7" s="1"/>
  <c r="E10" i="7" l="1"/>
  <c r="E20" i="7" s="1"/>
  <c r="N33" i="2" l="1"/>
</calcChain>
</file>

<file path=xl/sharedStrings.xml><?xml version="1.0" encoding="utf-8"?>
<sst xmlns="http://schemas.openxmlformats.org/spreadsheetml/2006/main" count="4923" uniqueCount="1299">
  <si>
    <t>Mekanisme Program :</t>
  </si>
  <si>
    <t>No.</t>
  </si>
  <si>
    <t>Tanggal</t>
  </si>
  <si>
    <t>Seg</t>
  </si>
  <si>
    <t>Code</t>
  </si>
  <si>
    <t>Name</t>
  </si>
  <si>
    <t>Address</t>
  </si>
  <si>
    <t>No Delivery</t>
  </si>
  <si>
    <t>QTY SALES</t>
  </si>
  <si>
    <t>Total Qty Sales</t>
  </si>
  <si>
    <t>Class</t>
  </si>
  <si>
    <t>Total</t>
  </si>
  <si>
    <t>Customer</t>
  </si>
  <si>
    <t>Order</t>
  </si>
  <si>
    <t>Discount</t>
  </si>
  <si>
    <t>COST SHARING</t>
  </si>
  <si>
    <t>TIV</t>
  </si>
  <si>
    <t>DIST</t>
  </si>
  <si>
    <t>DISKON</t>
  </si>
  <si>
    <t>SILVER</t>
  </si>
  <si>
    <t>GOLD</t>
  </si>
  <si>
    <t>DEPO PASURUAN</t>
  </si>
  <si>
    <t>555-0025843</t>
  </si>
  <si>
    <t>PT LIVIA MANDIRI SEJATI</t>
  </si>
  <si>
    <t xml:space="preserve">Dist: PT. LIVIA MANDIRI SEJATI </t>
  </si>
  <si>
    <t>NO.</t>
  </si>
  <si>
    <t>WILAYAH</t>
  </si>
  <si>
    <t>DEPO</t>
  </si>
  <si>
    <t>SKU (KARTON)</t>
  </si>
  <si>
    <t>KLAIM TIV</t>
  </si>
  <si>
    <t>KETERANGAN</t>
  </si>
  <si>
    <t>LMS 1</t>
  </si>
  <si>
    <t>PASURUAN</t>
  </si>
  <si>
    <t>CLAIM BIAYA</t>
  </si>
  <si>
    <t>PROBOLINGGO</t>
  </si>
  <si>
    <t>SUKOREJO</t>
  </si>
  <si>
    <t>PAITON</t>
  </si>
  <si>
    <t>LMS 2</t>
  </si>
  <si>
    <t>LUMAJANG</t>
  </si>
  <si>
    <t>JEMBER</t>
  </si>
  <si>
    <t>BONDOWOSO</t>
  </si>
  <si>
    <t>LMS 3</t>
  </si>
  <si>
    <t>SITUBONDO</t>
  </si>
  <si>
    <t>BANYUWANGI</t>
  </si>
  <si>
    <t>GENTENG</t>
  </si>
  <si>
    <t>TOTAL</t>
  </si>
  <si>
    <t>Yang Membuat</t>
  </si>
  <si>
    <t>Mengetahui</t>
  </si>
  <si>
    <t>LELY PANGESTUTI</t>
  </si>
  <si>
    <t>YONKKY DWIKA PUTRA</t>
  </si>
  <si>
    <t>ADM.FINANCE</t>
  </si>
  <si>
    <t>RSM DISTRIBUTOR LMS</t>
  </si>
  <si>
    <t>DIAMOND</t>
  </si>
  <si>
    <t>bill_nickname</t>
  </si>
  <si>
    <t>depo_name</t>
  </si>
  <si>
    <t>Entity</t>
  </si>
  <si>
    <t>Customer_Id</t>
  </si>
  <si>
    <t>Customer_Name</t>
  </si>
  <si>
    <t>Channel</t>
  </si>
  <si>
    <t>LIVIA</t>
  </si>
  <si>
    <t>LIVIA-PLERET</t>
  </si>
  <si>
    <t>558-0000003</t>
  </si>
  <si>
    <t>WIRADAYA</t>
  </si>
  <si>
    <t>O1</t>
  </si>
  <si>
    <t>LIVIA-GENTENG</t>
  </si>
  <si>
    <t>371-0002028</t>
  </si>
  <si>
    <t>BUDI SATRIA</t>
  </si>
  <si>
    <t>O2</t>
  </si>
  <si>
    <t>LIVIA-PASURUAN</t>
  </si>
  <si>
    <t>555-0013124</t>
  </si>
  <si>
    <t>CENTRAL TOKO</t>
  </si>
  <si>
    <t>SWS</t>
  </si>
  <si>
    <t>SWS-GRESIK</t>
  </si>
  <si>
    <t>556-0007557</t>
  </si>
  <si>
    <t>SUMATRA TK</t>
  </si>
  <si>
    <t>LIVIA-LUMAJANG</t>
  </si>
  <si>
    <t>079-0012436</t>
  </si>
  <si>
    <t>SHATRIYA SO</t>
  </si>
  <si>
    <t>555-0029701</t>
  </si>
  <si>
    <t>EDO TOKO</t>
  </si>
  <si>
    <t>556-0005010</t>
  </si>
  <si>
    <t>MUDAH JAYA TK</t>
  </si>
  <si>
    <t>556-0015184</t>
  </si>
  <si>
    <t>WAHYU PUTRO TK</t>
  </si>
  <si>
    <t>SWS-MARGOMULYO</t>
  </si>
  <si>
    <t>168-0034899</t>
  </si>
  <si>
    <t>S96</t>
  </si>
  <si>
    <t>556-0000430</t>
  </si>
  <si>
    <t>EMERALD TOKO</t>
  </si>
  <si>
    <t>555-0005407</t>
  </si>
  <si>
    <t>SAHABAT TOKO</t>
  </si>
  <si>
    <t>556-0003578</t>
  </si>
  <si>
    <t>TIRTA ANUGRAH TK</t>
  </si>
  <si>
    <t>168-0000024GS</t>
  </si>
  <si>
    <t>P21</t>
  </si>
  <si>
    <t>168-0034922</t>
  </si>
  <si>
    <t>BUKAS JAYA</t>
  </si>
  <si>
    <t>LIVIA-PROBOLINGGO</t>
  </si>
  <si>
    <t>889-0005464</t>
  </si>
  <si>
    <t>NANING TOKO</t>
  </si>
  <si>
    <t>555-0009555</t>
  </si>
  <si>
    <t>TOKO KHOLILI (R026)</t>
  </si>
  <si>
    <t>SWS-PANCENG</t>
  </si>
  <si>
    <t>169-0001168GS</t>
  </si>
  <si>
    <t>DEDEN JAYA TK</t>
  </si>
  <si>
    <t>LIVIA-JEMBER</t>
  </si>
  <si>
    <t>369-0012930</t>
  </si>
  <si>
    <t>WHS SPS ENGGAL BARU</t>
  </si>
  <si>
    <t>079-0000770</t>
  </si>
  <si>
    <t>JITU 1 WS</t>
  </si>
  <si>
    <t>168-0028015GS</t>
  </si>
  <si>
    <t>YEN YEN</t>
  </si>
  <si>
    <t>169-0000463GS</t>
  </si>
  <si>
    <t>WASILAH, TK</t>
  </si>
  <si>
    <t>SELAMAT PAGI RISKY TK</t>
  </si>
  <si>
    <t>LIVIA-BANYUWANGI</t>
  </si>
  <si>
    <t>080-0010602</t>
  </si>
  <si>
    <t>MELATI TOKO#</t>
  </si>
  <si>
    <t>080-0012188</t>
  </si>
  <si>
    <t>SINAR MUDA TOKO</t>
  </si>
  <si>
    <t>080-0011129</t>
  </si>
  <si>
    <t>CANDRA TOKO#</t>
  </si>
  <si>
    <t>168-0005461GS</t>
  </si>
  <si>
    <t>KAROMAH</t>
  </si>
  <si>
    <t>369-0012917</t>
  </si>
  <si>
    <t>WHS TRIO</t>
  </si>
  <si>
    <t>080-0005575</t>
  </si>
  <si>
    <t>BAHTERA JAYA TOKO#</t>
  </si>
  <si>
    <t>555-0030190</t>
  </si>
  <si>
    <t>BIMA TOKO</t>
  </si>
  <si>
    <t>079-0004211</t>
  </si>
  <si>
    <t>A A SWALAYAN</t>
  </si>
  <si>
    <t>371-0000206</t>
  </si>
  <si>
    <t>WS ENDANG</t>
  </si>
  <si>
    <t>LIVIA-SITUBONDO</t>
  </si>
  <si>
    <t>899-0000095</t>
  </si>
  <si>
    <t>ANYAR TOKO#</t>
  </si>
  <si>
    <t>079-0011819</t>
  </si>
  <si>
    <t>UD SUKSES WS</t>
  </si>
  <si>
    <t>889-0000667</t>
  </si>
  <si>
    <t>JAGO TOKO</t>
  </si>
  <si>
    <t>168-0032396GS</t>
  </si>
  <si>
    <t>RICHO JAYA</t>
  </si>
  <si>
    <t>168-0002242GS</t>
  </si>
  <si>
    <t>MULYANA</t>
  </si>
  <si>
    <t>371-0002176</t>
  </si>
  <si>
    <t>UD PRABU PUTRA</t>
  </si>
  <si>
    <t>371-0002168</t>
  </si>
  <si>
    <t>WS SURYA</t>
  </si>
  <si>
    <t>371-0000550</t>
  </si>
  <si>
    <t>WS USAHA JAYA- SETAIL</t>
  </si>
  <si>
    <t>889-0018593</t>
  </si>
  <si>
    <t>HALIM TOKO</t>
  </si>
  <si>
    <t>SWS-LEGUNDI</t>
  </si>
  <si>
    <t>083-0001954</t>
  </si>
  <si>
    <t>RIYAMAN PAK#</t>
  </si>
  <si>
    <t>080-0015022</t>
  </si>
  <si>
    <t>ALBAY TOKO</t>
  </si>
  <si>
    <t>555-0013056</t>
  </si>
  <si>
    <t>M SEMI JAYA TK</t>
  </si>
  <si>
    <t>SWS-BALUNGPANGGANG</t>
  </si>
  <si>
    <t>088-0000872</t>
  </si>
  <si>
    <t>USAHA JAYA</t>
  </si>
  <si>
    <t>088-0000698</t>
  </si>
  <si>
    <t>BANYU URIP</t>
  </si>
  <si>
    <t>168-0007871GR</t>
  </si>
  <si>
    <t>SINAR AGAPE</t>
  </si>
  <si>
    <t>080-0006051</t>
  </si>
  <si>
    <t>SINAR KASIH TOKO#</t>
  </si>
  <si>
    <t>LIVIA-SUKOREJO</t>
  </si>
  <si>
    <t>569-0001368</t>
  </si>
  <si>
    <t>JP JAYA TOKO</t>
  </si>
  <si>
    <t>169-0000014GR</t>
  </si>
  <si>
    <t>AZAM MULYO, TK</t>
  </si>
  <si>
    <t>555-0000909</t>
  </si>
  <si>
    <t>SEJATI TOKO</t>
  </si>
  <si>
    <t>555-0004601</t>
  </si>
  <si>
    <t>LISA TOKO AEM</t>
  </si>
  <si>
    <t>168-0001638GS</t>
  </si>
  <si>
    <t>HARUM</t>
  </si>
  <si>
    <t>069-0000273</t>
  </si>
  <si>
    <t>WHS ABADI TOKO#</t>
  </si>
  <si>
    <t>889-0018125</t>
  </si>
  <si>
    <t>MURNI TOKO</t>
  </si>
  <si>
    <t>555-0009920</t>
  </si>
  <si>
    <t>ASTI TOKO WS</t>
  </si>
  <si>
    <t>555-0021348</t>
  </si>
  <si>
    <t>AIDA TOKO#</t>
  </si>
  <si>
    <t>169-0001385</t>
  </si>
  <si>
    <t>UD. ARIS JAYA</t>
  </si>
  <si>
    <t>079-0009951</t>
  </si>
  <si>
    <t>SAHARI WS</t>
  </si>
  <si>
    <t>169-0000546GR</t>
  </si>
  <si>
    <t>NUR AFIFAH</t>
  </si>
  <si>
    <t>569-0000839</t>
  </si>
  <si>
    <t>POJOK SUTIKNO TOKO</t>
  </si>
  <si>
    <t>371-0000011</t>
  </si>
  <si>
    <t>WS DONI</t>
  </si>
  <si>
    <t>168-0009977GS</t>
  </si>
  <si>
    <t>SUBUR WIYUNG</t>
  </si>
  <si>
    <t>889-0018370</t>
  </si>
  <si>
    <t>AGUS PAK TOKO</t>
  </si>
  <si>
    <t>899-0000064</t>
  </si>
  <si>
    <t>CV. GLORY DEWI KENCANA</t>
  </si>
  <si>
    <t>556-0013103</t>
  </si>
  <si>
    <t>FARID TIRTA JAYA TK</t>
  </si>
  <si>
    <t>088-0000741</t>
  </si>
  <si>
    <t>VILLA JAYA#</t>
  </si>
  <si>
    <t>083-0003349</t>
  </si>
  <si>
    <t>CHODIM TK</t>
  </si>
  <si>
    <t>371-0000089</t>
  </si>
  <si>
    <t>WS SIDO JOYO</t>
  </si>
  <si>
    <t>079-0011865</t>
  </si>
  <si>
    <t>SURYA MART WS</t>
  </si>
  <si>
    <t>889-0000744</t>
  </si>
  <si>
    <t>YAUMI TOKO</t>
  </si>
  <si>
    <t>079-0000218</t>
  </si>
  <si>
    <t>MAREM WS</t>
  </si>
  <si>
    <t>899-0000054</t>
  </si>
  <si>
    <t>WID BU#####</t>
  </si>
  <si>
    <t>556-0004328</t>
  </si>
  <si>
    <t>BARU CELL 01 TK#</t>
  </si>
  <si>
    <t>555-0024489</t>
  </si>
  <si>
    <t>ADINDA TOKO WS</t>
  </si>
  <si>
    <t>371-0000150</t>
  </si>
  <si>
    <t>WS AMALA</t>
  </si>
  <si>
    <t>371-0001016</t>
  </si>
  <si>
    <t>WS BILDIKUAH</t>
  </si>
  <si>
    <t>088-0000080</t>
  </si>
  <si>
    <t>LULUK BU TK</t>
  </si>
  <si>
    <t>889-0000962</t>
  </si>
  <si>
    <t>KO CHEN TOKO#</t>
  </si>
  <si>
    <t>371-0000007</t>
  </si>
  <si>
    <t>WS IRUL SNACK</t>
  </si>
  <si>
    <t>889-0006249</t>
  </si>
  <si>
    <t>PRINGGO TOKO#</t>
  </si>
  <si>
    <t>899-0000005</t>
  </si>
  <si>
    <t>KUNING TK</t>
  </si>
  <si>
    <t>069-0002331</t>
  </si>
  <si>
    <t>WHS SPS JAYA MAKMUR</t>
  </si>
  <si>
    <t>079-0000296</t>
  </si>
  <si>
    <t>SINAR TIMUR WS</t>
  </si>
  <si>
    <t>569-0000474</t>
  </si>
  <si>
    <t>MORO SENENG BARU</t>
  </si>
  <si>
    <t>LIVIA-BONDOWOSO</t>
  </si>
  <si>
    <t>745-0003829</t>
  </si>
  <si>
    <t>IJEN 2 TK</t>
  </si>
  <si>
    <t>LIVIA-PAITON</t>
  </si>
  <si>
    <t>370-0000868</t>
  </si>
  <si>
    <t>BINTANG CEMERLANG TOKO</t>
  </si>
  <si>
    <t>569-0000356</t>
  </si>
  <si>
    <t>SIDOREJO TOKO</t>
  </si>
  <si>
    <t>555-0018443</t>
  </si>
  <si>
    <t>ABADI CELL</t>
  </si>
  <si>
    <t>371-0000743</t>
  </si>
  <si>
    <t>WS PLEKONO</t>
  </si>
  <si>
    <t>169-0000414GS</t>
  </si>
  <si>
    <t>BAROKAH</t>
  </si>
  <si>
    <t>088-0000211</t>
  </si>
  <si>
    <t>V NAGA MAS TK</t>
  </si>
  <si>
    <t>369-0013029</t>
  </si>
  <si>
    <t>WHS RAGIL 2 TK#</t>
  </si>
  <si>
    <t>079-0001013</t>
  </si>
  <si>
    <t>ZAHRA TOKO#</t>
  </si>
  <si>
    <t>556-0004355</t>
  </si>
  <si>
    <t>MATUL TK</t>
  </si>
  <si>
    <t>ANUGRAH TK#</t>
  </si>
  <si>
    <t>369-0014375</t>
  </si>
  <si>
    <t>WHS MULYONO H#</t>
  </si>
  <si>
    <t>168-0018411GR</t>
  </si>
  <si>
    <t>SUKIMAN</t>
  </si>
  <si>
    <t>370-0000144</t>
  </si>
  <si>
    <t>KURNIA LANGGENG TOKO#</t>
  </si>
  <si>
    <t>371-0002295</t>
  </si>
  <si>
    <t>WS LUKITO</t>
  </si>
  <si>
    <t>371-0000978</t>
  </si>
  <si>
    <t>WS JAFAR</t>
  </si>
  <si>
    <t>899-0000013</t>
  </si>
  <si>
    <t>GUNUNG RINGGIT</t>
  </si>
  <si>
    <t>371-0000151</t>
  </si>
  <si>
    <t>MADURA JAYA WS</t>
  </si>
  <si>
    <t>079-0000827</t>
  </si>
  <si>
    <t>LANCAR TOKO#</t>
  </si>
  <si>
    <t>745-0005322</t>
  </si>
  <si>
    <t>AMPERA TK</t>
  </si>
  <si>
    <t>899-0008033</t>
  </si>
  <si>
    <t>DUTA SWALAYAN#####</t>
  </si>
  <si>
    <t>370-0000761</t>
  </si>
  <si>
    <t>KARTIKA TOKO</t>
  </si>
  <si>
    <t>371-0000088</t>
  </si>
  <si>
    <t>WS CITRA</t>
  </si>
  <si>
    <t>069-0003790</t>
  </si>
  <si>
    <t>WHS VICTORY TOKO</t>
  </si>
  <si>
    <t>889-0001301</t>
  </si>
  <si>
    <t>LARIS JAYA TOKO#</t>
  </si>
  <si>
    <t>169-0000170GS</t>
  </si>
  <si>
    <t>UD HIDAYAH</t>
  </si>
  <si>
    <t>079-0000581</t>
  </si>
  <si>
    <t>RICKY JAYA TOKO#</t>
  </si>
  <si>
    <t>555-0000089</t>
  </si>
  <si>
    <t>SINAR TERANG TOKO#</t>
  </si>
  <si>
    <t>168-0002330GR</t>
  </si>
  <si>
    <t>RODIYAH</t>
  </si>
  <si>
    <t>168-0026615GS</t>
  </si>
  <si>
    <t>TIRTA AGUNG II</t>
  </si>
  <si>
    <t>088-0002525</t>
  </si>
  <si>
    <t>JUNAIDI PAK</t>
  </si>
  <si>
    <t>079-0001712</t>
  </si>
  <si>
    <t>CABE RAWIT WS</t>
  </si>
  <si>
    <t>069-0002348</t>
  </si>
  <si>
    <t>WHS GLN RAMAI</t>
  </si>
  <si>
    <t>369-0002034</t>
  </si>
  <si>
    <t>WHS SUDARSO TOKO#</t>
  </si>
  <si>
    <t>889-0005213</t>
  </si>
  <si>
    <t>SUYITNO PAK TOKO#</t>
  </si>
  <si>
    <t>889-0000241</t>
  </si>
  <si>
    <t>SETIA JAYA TOKO#</t>
  </si>
  <si>
    <t>168-0012758GS</t>
  </si>
  <si>
    <t>SUMBER PANGAN TK</t>
  </si>
  <si>
    <t>168-0010948GR</t>
  </si>
  <si>
    <t>ABC TOKO</t>
  </si>
  <si>
    <t>079-0003512</t>
  </si>
  <si>
    <t>KOKO TOKO#</t>
  </si>
  <si>
    <t>370-0000258</t>
  </si>
  <si>
    <t>ABC TOKO WS</t>
  </si>
  <si>
    <t>899-0002381</t>
  </si>
  <si>
    <t>CAHAYA MULYA ADP</t>
  </si>
  <si>
    <t>088-0000212</t>
  </si>
  <si>
    <t>MAJU MAPAN</t>
  </si>
  <si>
    <t>080-0014316</t>
  </si>
  <si>
    <t>SRI LAKSMI WS</t>
  </si>
  <si>
    <t>080-0014939</t>
  </si>
  <si>
    <t>LARIS MANIS TOKO</t>
  </si>
  <si>
    <t>080-0001080</t>
  </si>
  <si>
    <t>SAMPURNA TOKO#</t>
  </si>
  <si>
    <t>080-0000296</t>
  </si>
  <si>
    <t>HADI TK#</t>
  </si>
  <si>
    <t>369-0001588</t>
  </si>
  <si>
    <t>WHS BONEX</t>
  </si>
  <si>
    <t>079-0006943</t>
  </si>
  <si>
    <t>NINO JAYA TOKO#</t>
  </si>
  <si>
    <t>889-0001465</t>
  </si>
  <si>
    <t>KURNIA JAYA TOKO#</t>
  </si>
  <si>
    <t>555-0018298</t>
  </si>
  <si>
    <t>TIAJI TOKO WS</t>
  </si>
  <si>
    <t>555-0020899</t>
  </si>
  <si>
    <t>SAMPORNA TOKO#</t>
  </si>
  <si>
    <t>555-0000143</t>
  </si>
  <si>
    <t>AGUNG SANTOSO TOKO</t>
  </si>
  <si>
    <t>556-0014613</t>
  </si>
  <si>
    <t>SEMBAKOKU TK</t>
  </si>
  <si>
    <t>899-0011620</t>
  </si>
  <si>
    <t>Luluk Hj. Ibu Toko</t>
  </si>
  <si>
    <t>079-0000915</t>
  </si>
  <si>
    <t>SAMI JAYA WS</t>
  </si>
  <si>
    <t>889-0006441</t>
  </si>
  <si>
    <t>JAYA SEJAHTERA AGEN COCA COLA</t>
  </si>
  <si>
    <t>370-0001614</t>
  </si>
  <si>
    <t>BAROKAH JAYA H. AHMAD WS</t>
  </si>
  <si>
    <t>369-0012570</t>
  </si>
  <si>
    <t>WHS GLN KENCANA</t>
  </si>
  <si>
    <t>369-0000056</t>
  </si>
  <si>
    <t>WHS DIMAS TOKO#</t>
  </si>
  <si>
    <t>899-0002575</t>
  </si>
  <si>
    <t>VERY TOKO#</t>
  </si>
  <si>
    <t>088-0000327</t>
  </si>
  <si>
    <t>MULYA JAYA TK</t>
  </si>
  <si>
    <t>MAJU JAYA TK</t>
  </si>
  <si>
    <t>088-0002013</t>
  </si>
  <si>
    <t>JAELANI BPK</t>
  </si>
  <si>
    <t>YUL YON JAYA</t>
  </si>
  <si>
    <t>371-0000131</t>
  </si>
  <si>
    <t>WS GLORIA</t>
  </si>
  <si>
    <t>079-0000720</t>
  </si>
  <si>
    <t>SUBUR WS</t>
  </si>
  <si>
    <t>088-0002508</t>
  </si>
  <si>
    <t>NADIN JAYA</t>
  </si>
  <si>
    <t>088-0000683</t>
  </si>
  <si>
    <t>TRIAKWANA</t>
  </si>
  <si>
    <t>BAROKAH TK</t>
  </si>
  <si>
    <t>168-0018907GR</t>
  </si>
  <si>
    <t>JESSICA CELL</t>
  </si>
  <si>
    <t>083-0003700</t>
  </si>
  <si>
    <t>BAGUS BU</t>
  </si>
  <si>
    <t>083-0000117</t>
  </si>
  <si>
    <t>YANU TOKO</t>
  </si>
  <si>
    <t>080-0005351</t>
  </si>
  <si>
    <t>DUNIA SNACK TOKO#</t>
  </si>
  <si>
    <t>369-0000078</t>
  </si>
  <si>
    <t>WHS GLN PONTANG JAYA TOKO#</t>
  </si>
  <si>
    <t>369-0000393</t>
  </si>
  <si>
    <t>WHS TUNAS JAYA</t>
  </si>
  <si>
    <t>069-0002009</t>
  </si>
  <si>
    <t>WHS GLN TUNGGAL JAYA#</t>
  </si>
  <si>
    <t>069-0002915</t>
  </si>
  <si>
    <t>WHS SINAR MUTIARA</t>
  </si>
  <si>
    <t>080-0013190</t>
  </si>
  <si>
    <t>NURYANTO TOKO</t>
  </si>
  <si>
    <t>371-0002393</t>
  </si>
  <si>
    <t>WS DAMAI</t>
  </si>
  <si>
    <t>080-0014391</t>
  </si>
  <si>
    <t>SRI RAHAYU TOKO</t>
  </si>
  <si>
    <t>369-0012810</t>
  </si>
  <si>
    <t>WHS GLN SUPOMO</t>
  </si>
  <si>
    <t>369-0012634</t>
  </si>
  <si>
    <t>WHS BERKAT CAHAYA</t>
  </si>
  <si>
    <t>899-0000556</t>
  </si>
  <si>
    <t>BAPAK DAHLAN TOKO#</t>
  </si>
  <si>
    <t>080-0015187</t>
  </si>
  <si>
    <t>KAKAK ADIK TOKO</t>
  </si>
  <si>
    <t>369-0013807</t>
  </si>
  <si>
    <t>WHS MAHASA TK#</t>
  </si>
  <si>
    <t>080-0015036</t>
  </si>
  <si>
    <t>KHARISMA TOKO</t>
  </si>
  <si>
    <t>369-0003774</t>
  </si>
  <si>
    <t>WHS AL MEDINAH#</t>
  </si>
  <si>
    <t>079-0001064</t>
  </si>
  <si>
    <t>NOOR 1 WS</t>
  </si>
  <si>
    <t>080-0013689</t>
  </si>
  <si>
    <t>ISUN TOKO</t>
  </si>
  <si>
    <t>079-0002985</t>
  </si>
  <si>
    <t>WIM CELL WS#</t>
  </si>
  <si>
    <t>080-0007808</t>
  </si>
  <si>
    <t>TONI TOKO#</t>
  </si>
  <si>
    <t>079-0000633</t>
  </si>
  <si>
    <t>YOGYA WS</t>
  </si>
  <si>
    <t>079-0011823</t>
  </si>
  <si>
    <t>TIRTA BARU WS</t>
  </si>
  <si>
    <t>079-0011458</t>
  </si>
  <si>
    <t>PI I TOKO</t>
  </si>
  <si>
    <t>069-0004081</t>
  </si>
  <si>
    <t>WHS IJO</t>
  </si>
  <si>
    <t>069-0002196</t>
  </si>
  <si>
    <t>WHS SPS MUHAMMAD</t>
  </si>
  <si>
    <t>080-0014271</t>
  </si>
  <si>
    <t>JF TOKO</t>
  </si>
  <si>
    <t>080-0006952</t>
  </si>
  <si>
    <t>HELEN TOKO#</t>
  </si>
  <si>
    <t>369-0017748</t>
  </si>
  <si>
    <t>WHS IJO 2</t>
  </si>
  <si>
    <t>369-0001020</t>
  </si>
  <si>
    <t>WHS SOFYAN TOKO#</t>
  </si>
  <si>
    <t>079-0003325</t>
  </si>
  <si>
    <t>ISTANA SURYA TOKO#</t>
  </si>
  <si>
    <t>079-0000447</t>
  </si>
  <si>
    <t>MANFAATI WS</t>
  </si>
  <si>
    <t>069-0000862</t>
  </si>
  <si>
    <t>WHS BAROKAH TOKO</t>
  </si>
  <si>
    <t>079-0000330</t>
  </si>
  <si>
    <t>INTI JAYA WS</t>
  </si>
  <si>
    <t>069-0003129</t>
  </si>
  <si>
    <t>WHS SUMBER REJEKI 2#</t>
  </si>
  <si>
    <t>079-0001511</t>
  </si>
  <si>
    <t>GADING MURNI TOKO#</t>
  </si>
  <si>
    <t>079-0000179</t>
  </si>
  <si>
    <t>SINAR SURYA WS</t>
  </si>
  <si>
    <t>079-0010066</t>
  </si>
  <si>
    <t>BUNDA TOKO</t>
  </si>
  <si>
    <t>369-0006199</t>
  </si>
  <si>
    <t>WHS NURIS TOKO#</t>
  </si>
  <si>
    <t>079-0003173</t>
  </si>
  <si>
    <t>UD MARDIS WS</t>
  </si>
  <si>
    <t>745-0009896</t>
  </si>
  <si>
    <t>POJOK TK</t>
  </si>
  <si>
    <t>079-0001614</t>
  </si>
  <si>
    <t>NIA HJ. TOKO#</t>
  </si>
  <si>
    <t>745-0005230</t>
  </si>
  <si>
    <t>MAKMUR WS</t>
  </si>
  <si>
    <t>079-0000853</t>
  </si>
  <si>
    <t>SUBAIDAH TOKO#</t>
  </si>
  <si>
    <t>079-0000673</t>
  </si>
  <si>
    <t>NYONYA MENEER#</t>
  </si>
  <si>
    <t>745-0004218</t>
  </si>
  <si>
    <t>HILMAN TK#</t>
  </si>
  <si>
    <t>079-0000998</t>
  </si>
  <si>
    <t>PUTRA MUBAROK TOKO#</t>
  </si>
  <si>
    <t>745-0000803</t>
  </si>
  <si>
    <t>BUNDA TK#</t>
  </si>
  <si>
    <t>745-0000015</t>
  </si>
  <si>
    <t>SANTOSO TK#</t>
  </si>
  <si>
    <t>079-0000201</t>
  </si>
  <si>
    <t>ANDA WS</t>
  </si>
  <si>
    <t>745-0000215</t>
  </si>
  <si>
    <t>GALAXY TK#</t>
  </si>
  <si>
    <t>745-0008407</t>
  </si>
  <si>
    <t>FUK BIMG TK##</t>
  </si>
  <si>
    <t>745-0000071</t>
  </si>
  <si>
    <t>SAMI RENO TK#</t>
  </si>
  <si>
    <t>889-0020127</t>
  </si>
  <si>
    <t>ALHAMDULILLAH JAYA TOKO</t>
  </si>
  <si>
    <t>745-0003302</t>
  </si>
  <si>
    <t>VIAN JAYA TK#</t>
  </si>
  <si>
    <t>745-0000183</t>
  </si>
  <si>
    <t>MAHESA TK#</t>
  </si>
  <si>
    <t>745-0000012</t>
  </si>
  <si>
    <t>GADANG UD##</t>
  </si>
  <si>
    <t>889-0020114</t>
  </si>
  <si>
    <t>SELVI TOKO</t>
  </si>
  <si>
    <t>745-0003942</t>
  </si>
  <si>
    <t>HARI TK#</t>
  </si>
  <si>
    <t>745-0000181</t>
  </si>
  <si>
    <t>IKA TK#</t>
  </si>
  <si>
    <t>745-0004384</t>
  </si>
  <si>
    <t>ADI TK#</t>
  </si>
  <si>
    <t>745-0005001</t>
  </si>
  <si>
    <t>BAROKAH JAYA TK#</t>
  </si>
  <si>
    <t>569-0001290</t>
  </si>
  <si>
    <t>889-0019414</t>
  </si>
  <si>
    <t>CAHAYA TOKO</t>
  </si>
  <si>
    <t>745-0004848</t>
  </si>
  <si>
    <t>SUMBER REJEKI TK#</t>
  </si>
  <si>
    <t>889-0015822</t>
  </si>
  <si>
    <t>HALIMAH TOKO WS</t>
  </si>
  <si>
    <t>745-0004998</t>
  </si>
  <si>
    <t>RISKI TK#</t>
  </si>
  <si>
    <t>889-0000011</t>
  </si>
  <si>
    <t>BARU TOKO#</t>
  </si>
  <si>
    <t>889-0008598</t>
  </si>
  <si>
    <t>HUSNAWIYAH TK#</t>
  </si>
  <si>
    <t>745-0001272</t>
  </si>
  <si>
    <t>HARAPAN TK#</t>
  </si>
  <si>
    <t>899-0002877</t>
  </si>
  <si>
    <t>EDI TOKO####</t>
  </si>
  <si>
    <t>745-0008372</t>
  </si>
  <si>
    <t>BAROKAH ADP</t>
  </si>
  <si>
    <t>889-0002091</t>
  </si>
  <si>
    <t>MUNA TOKO#</t>
  </si>
  <si>
    <t>899-0000275</t>
  </si>
  <si>
    <t>BIRU JAYA SWALAYAN####</t>
  </si>
  <si>
    <t>899-0000569</t>
  </si>
  <si>
    <t>MAKMUR SWALAYAN####</t>
  </si>
  <si>
    <t>555-0000060</t>
  </si>
  <si>
    <t>SETIA TOKO</t>
  </si>
  <si>
    <t>569-0001377</t>
  </si>
  <si>
    <t>PASTI JAYA TOKO</t>
  </si>
  <si>
    <t>889-0000747</t>
  </si>
  <si>
    <t>BU SOFI</t>
  </si>
  <si>
    <t>889-0008856</t>
  </si>
  <si>
    <t>ANZ TOKO#</t>
  </si>
  <si>
    <t>889-0008367</t>
  </si>
  <si>
    <t>PUTRA TUNGGAL TOKO</t>
  </si>
  <si>
    <t>899-0006537</t>
  </si>
  <si>
    <t>SINAR JAYA TERANG TOKO#</t>
  </si>
  <si>
    <t>889-0009449</t>
  </si>
  <si>
    <t>AYU TOKO#</t>
  </si>
  <si>
    <t>889-0000261</t>
  </si>
  <si>
    <t>DN Jaya Toko</t>
  </si>
  <si>
    <t>889-0016526</t>
  </si>
  <si>
    <t>SEDULUR TOKO#</t>
  </si>
  <si>
    <t>889-0019164</t>
  </si>
  <si>
    <t>RICKY TOKO</t>
  </si>
  <si>
    <t>889-0007765</t>
  </si>
  <si>
    <t>SARO TOKO</t>
  </si>
  <si>
    <t>569-0004554</t>
  </si>
  <si>
    <t>REJEKI ALAM TOKO</t>
  </si>
  <si>
    <t>370-0000785</t>
  </si>
  <si>
    <t>SERBAGUNA TOKO</t>
  </si>
  <si>
    <t>899-0010846</t>
  </si>
  <si>
    <t>RAMAI SWALAYAN#</t>
  </si>
  <si>
    <t>889-0000725</t>
  </si>
  <si>
    <t>RESTU TOKO</t>
  </si>
  <si>
    <t>889-0001846</t>
  </si>
  <si>
    <t>FAJAR TOKO#</t>
  </si>
  <si>
    <t>899-0004935</t>
  </si>
  <si>
    <t>BAROKAH TOKO#</t>
  </si>
  <si>
    <t>899-0009989</t>
  </si>
  <si>
    <t>WINDY TOKO#</t>
  </si>
  <si>
    <t>555-0009553</t>
  </si>
  <si>
    <t>PANORAMA WS</t>
  </si>
  <si>
    <t>569-0001422</t>
  </si>
  <si>
    <t>AQUA ROSE TOKO#</t>
  </si>
  <si>
    <t>370-0000005</t>
  </si>
  <si>
    <t>SUDI MAMPIR#</t>
  </si>
  <si>
    <t>555-0000068</t>
  </si>
  <si>
    <t>SALSABILA TOKO#</t>
  </si>
  <si>
    <t>899-0010590</t>
  </si>
  <si>
    <t>NOE ERAH SWALAYAN</t>
  </si>
  <si>
    <t>569-0000907</t>
  </si>
  <si>
    <t>SURYA JAYA TOKO#</t>
  </si>
  <si>
    <t>899-0000498</t>
  </si>
  <si>
    <t>SEDERHANA TOKO##</t>
  </si>
  <si>
    <t>899-0000015</t>
  </si>
  <si>
    <t>SINAR JAYA ABADI</t>
  </si>
  <si>
    <t>555-0001513</t>
  </si>
  <si>
    <t>BINTANG TERANG WS TOKO</t>
  </si>
  <si>
    <t>899-0000010</t>
  </si>
  <si>
    <t>ANANG AGENCY MERAK</t>
  </si>
  <si>
    <t>555-0001687</t>
  </si>
  <si>
    <t>MARIA ULFA WS</t>
  </si>
  <si>
    <t>899-0000006</t>
  </si>
  <si>
    <t>PERWIRA TOKO</t>
  </si>
  <si>
    <t>899-0002204</t>
  </si>
  <si>
    <t>SINAR TERANG TK.#</t>
  </si>
  <si>
    <t>899-0010524</t>
  </si>
  <si>
    <t>KPRI GURU SPBU 3#</t>
  </si>
  <si>
    <t>555-0021452</t>
  </si>
  <si>
    <t>JAYA LESTARI TOKO#</t>
  </si>
  <si>
    <t>569-0003167</t>
  </si>
  <si>
    <t>EKO BU TOKO#</t>
  </si>
  <si>
    <t>555-0004352</t>
  </si>
  <si>
    <t>RAMAI TOKO##</t>
  </si>
  <si>
    <t>899-0000136</t>
  </si>
  <si>
    <t>SUKSES 1 TOKO#</t>
  </si>
  <si>
    <t>569-0000667</t>
  </si>
  <si>
    <t>CAMILAN KARUNIA TOKO#</t>
  </si>
  <si>
    <t>555-0000142</t>
  </si>
  <si>
    <t>SURYA KENCANA TOKO</t>
  </si>
  <si>
    <t>555-0029474</t>
  </si>
  <si>
    <t>MANSUR TOKO</t>
  </si>
  <si>
    <t>555-0008597</t>
  </si>
  <si>
    <t>ABADI VITSA TOKO</t>
  </si>
  <si>
    <t>555-0018276</t>
  </si>
  <si>
    <t>NIRWANA TOKO</t>
  </si>
  <si>
    <t>168-0020740GR</t>
  </si>
  <si>
    <t>HDK CELL</t>
  </si>
  <si>
    <t>088-0002524</t>
  </si>
  <si>
    <t>ARTO CELL</t>
  </si>
  <si>
    <t>556-0015366</t>
  </si>
  <si>
    <t>TIRTA WIJAYA</t>
  </si>
  <si>
    <t>088-0002109</t>
  </si>
  <si>
    <t>BAROKAH LESTARI</t>
  </si>
  <si>
    <t>088-0000252</t>
  </si>
  <si>
    <t>NUR H TK#</t>
  </si>
  <si>
    <t>088-0000110</t>
  </si>
  <si>
    <t>YOGUA TK</t>
  </si>
  <si>
    <t>088-0002396</t>
  </si>
  <si>
    <t>ABDUL JALIL</t>
  </si>
  <si>
    <t>088-0000925</t>
  </si>
  <si>
    <t>SUMBER AGUNG TK#</t>
  </si>
  <si>
    <t>088-0000660</t>
  </si>
  <si>
    <t>AL MUBAROK#</t>
  </si>
  <si>
    <t>168-0027399GR</t>
  </si>
  <si>
    <t>TIRTA WENI</t>
  </si>
  <si>
    <t>088-0000063</t>
  </si>
  <si>
    <t>088-0002520</t>
  </si>
  <si>
    <t>ROUF H</t>
  </si>
  <si>
    <t>168-0025529GR</t>
  </si>
  <si>
    <t>HELWINA TK</t>
  </si>
  <si>
    <t>168-0033554GS</t>
  </si>
  <si>
    <t>SUMBER REJEKI</t>
  </si>
  <si>
    <t>088-0000215</t>
  </si>
  <si>
    <t>088-0000208</t>
  </si>
  <si>
    <t>BARU INDAH</t>
  </si>
  <si>
    <t>088-0002707</t>
  </si>
  <si>
    <t>WILDAN TK</t>
  </si>
  <si>
    <t>083-0010066</t>
  </si>
  <si>
    <t>KURNIA JAYA TK</t>
  </si>
  <si>
    <t>168-0033759</t>
  </si>
  <si>
    <t>ORIZAKKY TK</t>
  </si>
  <si>
    <t>088-0000205</t>
  </si>
  <si>
    <t>ANA BU</t>
  </si>
  <si>
    <t>088-0000802</t>
  </si>
  <si>
    <t>FIRDA BU#</t>
  </si>
  <si>
    <t>168-0017159GR</t>
  </si>
  <si>
    <t>RUSTAM HJ</t>
  </si>
  <si>
    <t>088-0000051</t>
  </si>
  <si>
    <t>AROFAH TK#</t>
  </si>
  <si>
    <t>088-0002440</t>
  </si>
  <si>
    <t>SUPARJI TK</t>
  </si>
  <si>
    <t>168-0032416GS</t>
  </si>
  <si>
    <t>SUYANTO PAK</t>
  </si>
  <si>
    <t>168-0006405GR</t>
  </si>
  <si>
    <t>168-0015087GR</t>
  </si>
  <si>
    <t>TRI BAKTI</t>
  </si>
  <si>
    <t>088-0000432</t>
  </si>
  <si>
    <t>SHEPHONE RIYANTO PAK</t>
  </si>
  <si>
    <t>088-0000955</t>
  </si>
  <si>
    <t>BAROKAH ASIH</t>
  </si>
  <si>
    <t>168-0024152GS</t>
  </si>
  <si>
    <t>FELLY BU</t>
  </si>
  <si>
    <t>168-0011619HO</t>
  </si>
  <si>
    <t>RAMANG TK</t>
  </si>
  <si>
    <t>168-0023681GR</t>
  </si>
  <si>
    <t>AQUAVIT</t>
  </si>
  <si>
    <t>168-0019825GS</t>
  </si>
  <si>
    <t>KAYLA</t>
  </si>
  <si>
    <t>168-0017752GR</t>
  </si>
  <si>
    <t>PUTU BU TK</t>
  </si>
  <si>
    <t>168-0033382GS</t>
  </si>
  <si>
    <t>BAYU BP</t>
  </si>
  <si>
    <t>083-0007321</t>
  </si>
  <si>
    <t>BUDIANTO TOKO</t>
  </si>
  <si>
    <t>168-0010988GS</t>
  </si>
  <si>
    <t>SIANG TOKO</t>
  </si>
  <si>
    <t>168-0017306GR</t>
  </si>
  <si>
    <t>RATNA TK</t>
  </si>
  <si>
    <t>083-0000358</t>
  </si>
  <si>
    <t>SUWARNO TOKO</t>
  </si>
  <si>
    <t>083-0000232</t>
  </si>
  <si>
    <t>SULJONO , DWI KARYA</t>
  </si>
  <si>
    <t>083-0000007</t>
  </si>
  <si>
    <t>SAUDI TOKO</t>
  </si>
  <si>
    <t>168-0019617GR</t>
  </si>
  <si>
    <t>TITIK</t>
  </si>
  <si>
    <t>083-0006229</t>
  </si>
  <si>
    <t>AZHARI TK</t>
  </si>
  <si>
    <t>083-0004486</t>
  </si>
  <si>
    <t>SUPRAYITNO TOKO</t>
  </si>
  <si>
    <t>083-0000179</t>
  </si>
  <si>
    <t>SUROSO TOKO</t>
  </si>
  <si>
    <t>083-0000027</t>
  </si>
  <si>
    <t>SANALI TOKO</t>
  </si>
  <si>
    <t>083-0008093</t>
  </si>
  <si>
    <t>AAN TOKO</t>
  </si>
  <si>
    <t>083-0001501</t>
  </si>
  <si>
    <t>SIDODADI II TOKO</t>
  </si>
  <si>
    <t>083-0002530</t>
  </si>
  <si>
    <t>SYAIFUL ULUM TK</t>
  </si>
  <si>
    <t>083-0000501</t>
  </si>
  <si>
    <t>ELLI TOKO</t>
  </si>
  <si>
    <t>083-0000029</t>
  </si>
  <si>
    <t>PONIMAH TOKO</t>
  </si>
  <si>
    <t>080-0015021</t>
  </si>
  <si>
    <t>RESTU ILAHI TOKO</t>
  </si>
  <si>
    <t>079-0002953</t>
  </si>
  <si>
    <t>UNTUNG H. TOKO#</t>
  </si>
  <si>
    <t>889-0006568</t>
  </si>
  <si>
    <t>TITIK TOKO#</t>
  </si>
  <si>
    <t>889-0001000</t>
  </si>
  <si>
    <t>SINAR SURYA TOKO#</t>
  </si>
  <si>
    <t>370-0000194</t>
  </si>
  <si>
    <t>889-0018138</t>
  </si>
  <si>
    <t>JAYA SEJAHTERA TOKO#</t>
  </si>
  <si>
    <t>899-0000003</t>
  </si>
  <si>
    <t>RUKUN JAYA</t>
  </si>
  <si>
    <t>169-0000359GS</t>
  </si>
  <si>
    <t>RAMA TAMA</t>
  </si>
  <si>
    <t>083-0002976</t>
  </si>
  <si>
    <t>SUBUR MAKMUR</t>
  </si>
  <si>
    <t>370-0000026</t>
  </si>
  <si>
    <t>BARU 2 TOKO WS</t>
  </si>
  <si>
    <t>083-0010207</t>
  </si>
  <si>
    <t>SRIKAH</t>
  </si>
  <si>
    <t>083-0003279</t>
  </si>
  <si>
    <t>EDY WS</t>
  </si>
  <si>
    <t>083-0010157</t>
  </si>
  <si>
    <t>ANDRI TK</t>
  </si>
  <si>
    <t>083-0000238</t>
  </si>
  <si>
    <t>SUMBER LANCAR TOKO</t>
  </si>
  <si>
    <t>083-0000096</t>
  </si>
  <si>
    <t>BUNDA II</t>
  </si>
  <si>
    <t>083-0004490</t>
  </si>
  <si>
    <t>SURYO WIDODO</t>
  </si>
  <si>
    <t>083-0009367</t>
  </si>
  <si>
    <t>SYUHADA PAK TK</t>
  </si>
  <si>
    <t>083-0000006</t>
  </si>
  <si>
    <t>LANCAR JAYA</t>
  </si>
  <si>
    <t>083-0009761</t>
  </si>
  <si>
    <t>ASSYIFA TK</t>
  </si>
  <si>
    <t>083-0000038</t>
  </si>
  <si>
    <t>SUNARDI BAPAK</t>
  </si>
  <si>
    <t>Realisasi Program TRADE PROMO SO/W MIZONE 500ML</t>
  </si>
  <si>
    <t>Pembelian 5 s.d 49 Box Discount Rp. 1.500/Box</t>
  </si>
  <si>
    <t>MIZONE 500ML</t>
  </si>
  <si>
    <t>Pembelian 50 - 199 Box ke atas Discount Rp. 2.500/Box</t>
  </si>
  <si>
    <t>Pembelian &gt;199 Box ke atas Discount Rp. 3.500/Box</t>
  </si>
  <si>
    <t>558-0000058</t>
  </si>
  <si>
    <t>WAHYUDI TOKO</t>
  </si>
  <si>
    <t>889-0000724</t>
  </si>
  <si>
    <t>MEGA TOKO</t>
  </si>
  <si>
    <t>168-0012432GR</t>
  </si>
  <si>
    <t>REHAN TK</t>
  </si>
  <si>
    <t>168-0014899GR</t>
  </si>
  <si>
    <t>SATELIT CELL</t>
  </si>
  <si>
    <t>168-0010335GR</t>
  </si>
  <si>
    <t>ABID JAYA</t>
  </si>
  <si>
    <t>168-0028797GR</t>
  </si>
  <si>
    <t>HIDA BU</t>
  </si>
  <si>
    <t>555-0001273</t>
  </si>
  <si>
    <t>SINAR FAJAR TOKO</t>
  </si>
  <si>
    <t>168-0033778</t>
  </si>
  <si>
    <t>SAIFUL TK</t>
  </si>
  <si>
    <t>168-0017317GR</t>
  </si>
  <si>
    <t>SUKSES FAMILY</t>
  </si>
  <si>
    <t>080-0015354</t>
  </si>
  <si>
    <t>BANYU LANGIT TOKO</t>
  </si>
  <si>
    <t>083-0001224</t>
  </si>
  <si>
    <t>TOHIR TOKO</t>
  </si>
  <si>
    <t>370-0000965</t>
  </si>
  <si>
    <t>FIKRI TOKO WS</t>
  </si>
  <si>
    <t>371-0000695</t>
  </si>
  <si>
    <t>083-0002656</t>
  </si>
  <si>
    <t>SUMBER REJEKI TK</t>
  </si>
  <si>
    <t>083-0009937</t>
  </si>
  <si>
    <t>BANYUMAS TK</t>
  </si>
  <si>
    <t>371-0001757</t>
  </si>
  <si>
    <t>370-0000857</t>
  </si>
  <si>
    <t>BARES APOTIK TOKO</t>
  </si>
  <si>
    <t>083-0001893</t>
  </si>
  <si>
    <t>SEMBAKO TK</t>
  </si>
  <si>
    <t>369-0018098</t>
  </si>
  <si>
    <t>WHS ANOM JAYA</t>
  </si>
  <si>
    <t>370-0000694</t>
  </si>
  <si>
    <t>RENGGANIS SHOP WS</t>
  </si>
  <si>
    <t>569-0004678</t>
  </si>
  <si>
    <t>SUMBER USAHA BARU UD</t>
  </si>
  <si>
    <t>083-0003725</t>
  </si>
  <si>
    <t>46 TOKO</t>
  </si>
  <si>
    <t>080-0015330</t>
  </si>
  <si>
    <t>GOOD FRES TOKO</t>
  </si>
  <si>
    <t>080-0015377</t>
  </si>
  <si>
    <t>MAJU MAPAN JAYA TOKO</t>
  </si>
  <si>
    <t>080-0015380</t>
  </si>
  <si>
    <t>SUASANA TOKO</t>
  </si>
  <si>
    <t>069-0002927</t>
  </si>
  <si>
    <t>WHS GLN RAMBI JAYA TOKO#</t>
  </si>
  <si>
    <t>369-0012835</t>
  </si>
  <si>
    <t>WHS SUMBER JAYA</t>
  </si>
  <si>
    <t>370-0000549</t>
  </si>
  <si>
    <t>889-0020621</t>
  </si>
  <si>
    <t>HOTIJAH TOKO</t>
  </si>
  <si>
    <t>569-0000344</t>
  </si>
  <si>
    <t>NABATI JAYA#</t>
  </si>
  <si>
    <t>569-0001805</t>
  </si>
  <si>
    <t>PANGESTU TOKO#</t>
  </si>
  <si>
    <t>569-0004272</t>
  </si>
  <si>
    <t>TOKO MAHKOTA SNACK#</t>
  </si>
  <si>
    <t>569-0004815</t>
  </si>
  <si>
    <t>GROSIR 56 TOKO</t>
  </si>
  <si>
    <t>088-0000298</t>
  </si>
  <si>
    <t>ABBA TOKO</t>
  </si>
  <si>
    <t>083-0006618</t>
  </si>
  <si>
    <t>BERKAH TOKO##</t>
  </si>
  <si>
    <t>569-0000034</t>
  </si>
  <si>
    <t>HENI I TOKO#</t>
  </si>
  <si>
    <t>069-0002195</t>
  </si>
  <si>
    <t>WHS GLN LAMBANG BAHAGIA#</t>
  </si>
  <si>
    <t>556-0000928</t>
  </si>
  <si>
    <t>083-0000142</t>
  </si>
  <si>
    <t>FITRI BU WR</t>
  </si>
  <si>
    <t>083-0000207</t>
  </si>
  <si>
    <t>SUMBER MAKMUR#</t>
  </si>
  <si>
    <t>083-0001137</t>
  </si>
  <si>
    <t>INDI JAYA</t>
  </si>
  <si>
    <t>083-0010304</t>
  </si>
  <si>
    <t>KUSNADI TK</t>
  </si>
  <si>
    <t>168-0001626HO</t>
  </si>
  <si>
    <t>YUYUN</t>
  </si>
  <si>
    <t>745-0008331</t>
  </si>
  <si>
    <t>TIGA PUTRA#</t>
  </si>
  <si>
    <t>083-0001151</t>
  </si>
  <si>
    <t>TIRTA ABADI ISI ULANG#</t>
  </si>
  <si>
    <t>168-0014878GR</t>
  </si>
  <si>
    <t>YON TAIFIB</t>
  </si>
  <si>
    <t>556-0003252</t>
  </si>
  <si>
    <t>JAYA MULIA TK#</t>
  </si>
  <si>
    <t>556-0006149</t>
  </si>
  <si>
    <t>MATAHARI TK#</t>
  </si>
  <si>
    <t>556-0015465</t>
  </si>
  <si>
    <t>YUYUN BU TK</t>
  </si>
  <si>
    <t>556-0015819</t>
  </si>
  <si>
    <t>556-0016524</t>
  </si>
  <si>
    <t>HIDAYAH TK</t>
  </si>
  <si>
    <t>556-0016810</t>
  </si>
  <si>
    <t>MAKMUR ARIF TK</t>
  </si>
  <si>
    <t>556-0016930</t>
  </si>
  <si>
    <t>NATURAL TK</t>
  </si>
  <si>
    <t>556-0017069</t>
  </si>
  <si>
    <t>DOUBLE R</t>
  </si>
  <si>
    <t>889-0004329</t>
  </si>
  <si>
    <t>UJUNG JAYA TOKO</t>
  </si>
  <si>
    <t>168-0012942GR</t>
  </si>
  <si>
    <t>SEGER MAKMUR TK</t>
  </si>
  <si>
    <t>556-0002286</t>
  </si>
  <si>
    <t>TUNAS MEKAR#</t>
  </si>
  <si>
    <t>555-0030880</t>
  </si>
  <si>
    <t>DEVI TOKO</t>
  </si>
  <si>
    <t>080-0015327</t>
  </si>
  <si>
    <t>WE JAYA TOKO</t>
  </si>
  <si>
    <t>556-0012364</t>
  </si>
  <si>
    <t>RAHMA TK#</t>
  </si>
  <si>
    <t>069-0002359</t>
  </si>
  <si>
    <t>WHS GLN TIGA PUTRA</t>
  </si>
  <si>
    <t>555-0023597</t>
  </si>
  <si>
    <t>KASIANA TK#</t>
  </si>
  <si>
    <t>556-0016520</t>
  </si>
  <si>
    <t>MOYA BARYD TK</t>
  </si>
  <si>
    <t>168-0019319GR</t>
  </si>
  <si>
    <t>RAMZI BU</t>
  </si>
  <si>
    <t>168-0018263GS</t>
  </si>
  <si>
    <t>TIRTA AGUNG, DEPO</t>
  </si>
  <si>
    <t>SRI WAHYU TOKO</t>
  </si>
  <si>
    <t>555-0022046</t>
  </si>
  <si>
    <t>PURNOMO WS</t>
  </si>
  <si>
    <t>169-0000375GR</t>
  </si>
  <si>
    <t>TOKO 69</t>
  </si>
  <si>
    <t>083-0004451</t>
  </si>
  <si>
    <t>YADI TK</t>
  </si>
  <si>
    <t>UD SETIA WS</t>
  </si>
  <si>
    <t>088-0002506</t>
  </si>
  <si>
    <t>ADI MULYA JAYA</t>
  </si>
  <si>
    <t>083-0000550</t>
  </si>
  <si>
    <t>SUPAKIH TOKO</t>
  </si>
  <si>
    <t>PODO RUKUN WS</t>
  </si>
  <si>
    <t>558-0000004</t>
  </si>
  <si>
    <t>TEJA JAYA</t>
  </si>
  <si>
    <t>369-0012908</t>
  </si>
  <si>
    <t>WHS ANGGI</t>
  </si>
  <si>
    <t>168-0001058GS</t>
  </si>
  <si>
    <t>168-0035076</t>
  </si>
  <si>
    <t>SURYA BAPAK TOKO</t>
  </si>
  <si>
    <t>168-0015469GS</t>
  </si>
  <si>
    <t>BAMBANG</t>
  </si>
  <si>
    <t>555-0014877</t>
  </si>
  <si>
    <t>M FIRDAUS SNACK#</t>
  </si>
  <si>
    <t>555-0009431</t>
  </si>
  <si>
    <t>SURYA WARTEL WS</t>
  </si>
  <si>
    <t>371-0002500</t>
  </si>
  <si>
    <t>WS KALIMAS</t>
  </si>
  <si>
    <t>168-0035201</t>
  </si>
  <si>
    <t>REKI TOKO</t>
  </si>
  <si>
    <t>555-0030946</t>
  </si>
  <si>
    <t>ADAM WS</t>
  </si>
  <si>
    <t>DIAN TOKO WS#</t>
  </si>
  <si>
    <t>369-0000044</t>
  </si>
  <si>
    <t>WHS MAJU UTAMA TOKO#</t>
  </si>
  <si>
    <t>369-0017920</t>
  </si>
  <si>
    <t>WHS KARUNIA</t>
  </si>
  <si>
    <t>369-0000713</t>
  </si>
  <si>
    <t>WHS BARU TOKO#</t>
  </si>
  <si>
    <t>WIJAYA WS TOKO#</t>
  </si>
  <si>
    <t>168-0028009GR</t>
  </si>
  <si>
    <t>069-0001467</t>
  </si>
  <si>
    <t>WHS GLN PUTRA KENCANA##</t>
  </si>
  <si>
    <t>168-0033243GS</t>
  </si>
  <si>
    <t>MURNI JAYA TK</t>
  </si>
  <si>
    <t>168-0022726GR</t>
  </si>
  <si>
    <t>AANG TK</t>
  </si>
  <si>
    <t>080-0006571</t>
  </si>
  <si>
    <t>ELMIRA MM</t>
  </si>
  <si>
    <t>083-0000362</t>
  </si>
  <si>
    <t>SAMUJI TK#</t>
  </si>
  <si>
    <t>080-0010605</t>
  </si>
  <si>
    <t>BAROKAH ABADI TOKO</t>
  </si>
  <si>
    <t>168-0011543GR</t>
  </si>
  <si>
    <t>HELDA TK</t>
  </si>
  <si>
    <t>889-0000728</t>
  </si>
  <si>
    <t>BESTARI JAYA TOKO</t>
  </si>
  <si>
    <t>080-0006163</t>
  </si>
  <si>
    <t>RAME TOKO</t>
  </si>
  <si>
    <t>080-0005994</t>
  </si>
  <si>
    <t>ARTA JAYA TOKO</t>
  </si>
  <si>
    <t>556-0012096</t>
  </si>
  <si>
    <t>IDA BU 02 TK</t>
  </si>
  <si>
    <t>556-0000021</t>
  </si>
  <si>
    <t>SARI ENDAH TK#</t>
  </si>
  <si>
    <t>083-0009477</t>
  </si>
  <si>
    <t>TOMO TK</t>
  </si>
  <si>
    <t>088-0002528</t>
  </si>
  <si>
    <t>ASIANG</t>
  </si>
  <si>
    <t>088-0002817</t>
  </si>
  <si>
    <t>BUDI PAK</t>
  </si>
  <si>
    <t>556-0009699</t>
  </si>
  <si>
    <t>FATRON TK#</t>
  </si>
  <si>
    <t>889-0000740</t>
  </si>
  <si>
    <t>YUNUS PAK TOKO#</t>
  </si>
  <si>
    <t>889-0007554</t>
  </si>
  <si>
    <t>PUTRA TUNGGAL TOKO#</t>
  </si>
  <si>
    <t>369-0001206</t>
  </si>
  <si>
    <t>WHS GLN SABINA#</t>
  </si>
  <si>
    <t>555-0028647</t>
  </si>
  <si>
    <t>AIS WS</t>
  </si>
  <si>
    <t>555-0004986</t>
  </si>
  <si>
    <t>ASTUTIK BU WS</t>
  </si>
  <si>
    <t>889-0020322</t>
  </si>
  <si>
    <t>JAYA RAYA TOKO</t>
  </si>
  <si>
    <t>080-0012139</t>
  </si>
  <si>
    <t>CV KARUNIA</t>
  </si>
  <si>
    <t>088-0002509</t>
  </si>
  <si>
    <t>TAYUK TK</t>
  </si>
  <si>
    <t>Periode 22 - 27 NOVEMBER 2021</t>
  </si>
  <si>
    <t>Hitlist Outlet TP Mizone Nov</t>
  </si>
  <si>
    <t>555-0000095</t>
  </si>
  <si>
    <t>POJOK I TOKO</t>
  </si>
  <si>
    <t>079-0002560</t>
  </si>
  <si>
    <t>SENA WS</t>
  </si>
  <si>
    <t>370-0000209</t>
  </si>
  <si>
    <t>PRIMA TOKO WS#</t>
  </si>
  <si>
    <t>889-0002698</t>
  </si>
  <si>
    <t>SOLEH H TOKO#</t>
  </si>
  <si>
    <t>169-0000467GS</t>
  </si>
  <si>
    <t>NADIRIN (GALON)</t>
  </si>
  <si>
    <t>169-0000433GR</t>
  </si>
  <si>
    <t>SUMBER TIMUR</t>
  </si>
  <si>
    <t>555-0001447</t>
  </si>
  <si>
    <t>YONI MURNI TOKO</t>
  </si>
  <si>
    <t>555-0003938</t>
  </si>
  <si>
    <t>INKO JAYA TOKO</t>
  </si>
  <si>
    <t>083-0009500</t>
  </si>
  <si>
    <t>AL BAROKAH</t>
  </si>
  <si>
    <t>DEPO GENTENG</t>
  </si>
  <si>
    <t>DEPO BANYUWANGI</t>
  </si>
  <si>
    <t>DEPO SITUBONDO</t>
  </si>
  <si>
    <t>DEPO BONDOWOSO</t>
  </si>
  <si>
    <t>DEPO JEMBER</t>
  </si>
  <si>
    <t>DEPO LUMAJANG</t>
  </si>
  <si>
    <t>DEPO PAITON</t>
  </si>
  <si>
    <t>DEPO SUKOREJO</t>
  </si>
  <si>
    <t>DEPO PROBOLINGGO</t>
  </si>
  <si>
    <t>23/11</t>
  </si>
  <si>
    <t>080-0014513</t>
  </si>
  <si>
    <t>CV PANDAWA LIMA SAKTI</t>
  </si>
  <si>
    <t>DSN WONOREKSO RT 01 RW 01-ALAS MALANG-SOINGONJURUH</t>
  </si>
  <si>
    <t>080-1229132</t>
  </si>
  <si>
    <t>DSN WATU KEBO-BLIMBINGSARI</t>
  </si>
  <si>
    <t>080-1229717</t>
  </si>
  <si>
    <t>22/11</t>
  </si>
  <si>
    <t>PATTEMON PAKEM RT 02 RW 01</t>
  </si>
  <si>
    <t>745-0864985</t>
  </si>
  <si>
    <t>SUMBER JAMBE DUSUN KRAJAN RT 1 RW 2 GUNUNG MALANG NO 23</t>
  </si>
  <si>
    <t>745-0865270</t>
  </si>
  <si>
    <t>SUGER MAESAN RT 20 RW 2 DUSUN KRAJAN II</t>
  </si>
  <si>
    <t>745-0865298</t>
  </si>
  <si>
    <t>KALIANYAR NO 32 RT 23 RW 24 (083853375444)</t>
  </si>
  <si>
    <t>745-0865358</t>
  </si>
  <si>
    <t>24/11</t>
  </si>
  <si>
    <t>TAMANAN RT 07 RW 01 KRAJAN SELATAN (085236237223)</t>
  </si>
  <si>
    <t>745-0865659</t>
  </si>
  <si>
    <t>SUMBER SUKO KRAJAN RT 2 RW 2 081234972881</t>
  </si>
  <si>
    <t>745-0865918</t>
  </si>
  <si>
    <t>KALIBARU</t>
  </si>
  <si>
    <t>371-0229311</t>
  </si>
  <si>
    <t>KESILIR</t>
  </si>
  <si>
    <t>371-0229553</t>
  </si>
  <si>
    <t>JL. JUANDA DUSUN PETAHUNAN JAJAG</t>
  </si>
  <si>
    <t>371-0229678</t>
  </si>
  <si>
    <t>DSN BULUSARI RT 4 RW 2 JAJAG</t>
  </si>
  <si>
    <t>371-0229844</t>
  </si>
  <si>
    <t>KESILIR SILIR AGUNG</t>
  </si>
  <si>
    <t>371-0229939</t>
  </si>
  <si>
    <t>JL. PANCER</t>
  </si>
  <si>
    <t>371-0229940</t>
  </si>
  <si>
    <t>BUDI UTOMO NO 01 MUMBULSARI</t>
  </si>
  <si>
    <t>369-3649642</t>
  </si>
  <si>
    <t>PB SUDIRMAN NO 231 JL SEMPOLAN</t>
  </si>
  <si>
    <t>369-3649989</t>
  </si>
  <si>
    <t>DS CURAH NONGKO RT 04 RW 09</t>
  </si>
  <si>
    <t>369-3650596</t>
  </si>
  <si>
    <t>MELATI JL NO 6 PASAR TANGGUL</t>
  </si>
  <si>
    <t>369-3650597</t>
  </si>
  <si>
    <t>A.YANI 10 UMBULSARI JL</t>
  </si>
  <si>
    <t>369-3650598</t>
  </si>
  <si>
    <t>BATU URIP SUMBERBARU</t>
  </si>
  <si>
    <t>369-3650599</t>
  </si>
  <si>
    <t>RAHMAT BASUKI JL NO 11</t>
  </si>
  <si>
    <t>369-3650600</t>
  </si>
  <si>
    <t>KARIMATA 88 BLOK C</t>
  </si>
  <si>
    <t>369-3650601</t>
  </si>
  <si>
    <t>DR SUTOMO JL</t>
  </si>
  <si>
    <t>369-3650603</t>
  </si>
  <si>
    <t>AHMAD YANI 40 JENGGAWAH</t>
  </si>
  <si>
    <t>369-3650604</t>
  </si>
  <si>
    <t>KAMARDIKAN JL NO 12</t>
  </si>
  <si>
    <t>369-3650605</t>
  </si>
  <si>
    <t>DSN KRAJAN RT 2 RW 4 JOMBANG</t>
  </si>
  <si>
    <t>369-3650606</t>
  </si>
  <si>
    <t>GUNUNG MERAPI NO 01 AMBULU JALAN</t>
  </si>
  <si>
    <t>369-3650742</t>
  </si>
  <si>
    <t>BRAWIJAYA NO 34-36 JL JEMBER</t>
  </si>
  <si>
    <t>369-3650832</t>
  </si>
  <si>
    <t>PAHLAWAN NO 45 DUKUH DEMPOK WULUHAN</t>
  </si>
  <si>
    <t>369-3650869</t>
  </si>
  <si>
    <t>DEPAN RSI LUMAJANG</t>
  </si>
  <si>
    <t>079-1218965</t>
  </si>
  <si>
    <t>BESUK KRAJAN JL</t>
  </si>
  <si>
    <t>079-1218966</t>
  </si>
  <si>
    <t>TOMPOKERSAN JL. JENDR SUPRAPTO</t>
  </si>
  <si>
    <t>079-1218968</t>
  </si>
  <si>
    <t>PADANG RAYA JL.</t>
  </si>
  <si>
    <t>079-1218969</t>
  </si>
  <si>
    <t>TEKUNG RAYA JL.</t>
  </si>
  <si>
    <t>079-1218970</t>
  </si>
  <si>
    <t>DAWUHAN LOR</t>
  </si>
  <si>
    <t>079-1218971</t>
  </si>
  <si>
    <t>KLAKAH RAYA 158 JL.</t>
  </si>
  <si>
    <t>079-1219487</t>
  </si>
  <si>
    <t>KLAKAH RAYA JL. (UTARA REL)</t>
  </si>
  <si>
    <t>079-1219488</t>
  </si>
  <si>
    <t>TOMPOKERSAN PASAR BARU STAND A07</t>
  </si>
  <si>
    <t>079-1219495</t>
  </si>
  <si>
    <t>SUMBERSUKO LABRUK KIDUL RAYA JL.</t>
  </si>
  <si>
    <t>079-1219503</t>
  </si>
  <si>
    <t>NGULING PASURUAN</t>
  </si>
  <si>
    <t>555-3158137</t>
  </si>
  <si>
    <t>MARTADINATA JALAN</t>
  </si>
  <si>
    <t>555-3158138</t>
  </si>
  <si>
    <t>DAWE SARI RAYA JALAN PASURUAN</t>
  </si>
  <si>
    <t>555-3158139</t>
  </si>
  <si>
    <t>GEMPOL RAYA JL</t>
  </si>
  <si>
    <t>555-3159634</t>
  </si>
  <si>
    <t>BUNUT UTARA JL NO. 30 PASURUAN</t>
  </si>
  <si>
    <t>555-3160275</t>
  </si>
  <si>
    <t>SELATAN PERTIGAAN RAYA PACAR KELING</t>
  </si>
  <si>
    <t>555-3160305</t>
  </si>
  <si>
    <t>PATALAN PASAR NO 138 0335 7654242</t>
  </si>
  <si>
    <t>889-2227847</t>
  </si>
  <si>
    <t>RAYA SUKAPURA RT1 RW1 PATALAN</t>
  </si>
  <si>
    <t>889-2227848</t>
  </si>
  <si>
    <t>P SUDIRMAN 081 357 557 888</t>
  </si>
  <si>
    <t>889-2227857</t>
  </si>
  <si>
    <t>IKAN KERAPU NO 35 RT3 RW9 MANGUNHARJO</t>
  </si>
  <si>
    <t>889-2227931</t>
  </si>
  <si>
    <t>RAYA GENDING RT7 RW2 GENDING</t>
  </si>
  <si>
    <t>889-2228588</t>
  </si>
  <si>
    <t>BROMO NO 52 JL</t>
  </si>
  <si>
    <t>889-2228601</t>
  </si>
  <si>
    <t>RAYA CONDONG RT7 RW2 KRAJAN CONDONG</t>
  </si>
  <si>
    <t>889-2229248</t>
  </si>
  <si>
    <t>MARON RT15 RW4 KRAJAN</t>
  </si>
  <si>
    <t>889-2229249</t>
  </si>
  <si>
    <t>DUSUN LANGGAR RT 12 RW 06 KERTOSUKO KRUCIL</t>
  </si>
  <si>
    <t>889-2229250</t>
  </si>
  <si>
    <t>MASTRIP 085 230 077 630</t>
  </si>
  <si>
    <t>889-2229264</t>
  </si>
  <si>
    <t>ANGGREK NO 102 RT9 RW1 SUKABUMI</t>
  </si>
  <si>
    <t>889-2229275</t>
  </si>
  <si>
    <t>MASTRIP (DEPAN PASAR WONOASIH) WONOASIH</t>
  </si>
  <si>
    <t>889-2229276</t>
  </si>
  <si>
    <t>RAYA PURUT LUMBANG JL.</t>
  </si>
  <si>
    <t>889-2229277</t>
  </si>
  <si>
    <t>RAYA SUKAPURA RT1 RW3 LUMBANG</t>
  </si>
  <si>
    <t>889-2229278</t>
  </si>
  <si>
    <t>KYAI SEKAR NO 28 SUMBER KEDAWUNG</t>
  </si>
  <si>
    <t>889-2229279</t>
  </si>
  <si>
    <t>KROPAK BATARAN JL</t>
  </si>
  <si>
    <t>889-2229280</t>
  </si>
  <si>
    <t>KURIPAN JALAN</t>
  </si>
  <si>
    <t>889-2229283</t>
  </si>
  <si>
    <t>DUSUN SUMBER RT 03 RW 01 JL SUMBER</t>
  </si>
  <si>
    <t>889-2229285</t>
  </si>
  <si>
    <t>899-0010670</t>
  </si>
  <si>
    <t>JAWARA 88 TOKO</t>
  </si>
  <si>
    <t>KALBUT RAYA JL.(500 M SEBELUM PEL.KALBUT)</t>
  </si>
  <si>
    <t>899-1563424</t>
  </si>
  <si>
    <t>BONDOWOSO RAYA JL.</t>
  </si>
  <si>
    <t>899-1563427</t>
  </si>
  <si>
    <t>BASUKI RAHMAD JL</t>
  </si>
  <si>
    <t>899-1563428</t>
  </si>
  <si>
    <t>JANGKAR, JL RY</t>
  </si>
  <si>
    <t>899-1563429</t>
  </si>
  <si>
    <t>WONOREJO PASAR RAYA</t>
  </si>
  <si>
    <t>569-0666991</t>
  </si>
  <si>
    <t>25/11</t>
  </si>
  <si>
    <t>JL RAYA JEMBER-KEDAYUNAN</t>
  </si>
  <si>
    <t>080-1230847</t>
  </si>
  <si>
    <t>JL SURABAYA-LINK KRAJAN-KALIPURO</t>
  </si>
  <si>
    <t>080-1230871</t>
  </si>
  <si>
    <t>KALIMATI-KEDUNG REJO</t>
  </si>
  <si>
    <t>080-1230872</t>
  </si>
  <si>
    <t>DI PANJAITAN 131 JL</t>
  </si>
  <si>
    <t>080-1230873</t>
  </si>
  <si>
    <t>tidak ada dilist outlet</t>
  </si>
  <si>
    <t>PAKISAN NO 8</t>
  </si>
  <si>
    <t>745-0866201</t>
  </si>
  <si>
    <t>GARDU ATAK TAPEN BONDOWOSO</t>
  </si>
  <si>
    <t>745-0866215</t>
  </si>
  <si>
    <t>371-0230085</t>
  </si>
  <si>
    <t>KARANGDORO DEPAN SMK 2 TEGALSARI</t>
  </si>
  <si>
    <t>371-0230152</t>
  </si>
  <si>
    <t>RAYA AMBULU JL BALUNG</t>
  </si>
  <si>
    <t>369-3651271</t>
  </si>
  <si>
    <t>079-0003221</t>
  </si>
  <si>
    <t>AZIZ SNACK TOKO#</t>
  </si>
  <si>
    <t>SUMBER REJO LMJ</t>
  </si>
  <si>
    <t>079-1220537</t>
  </si>
  <si>
    <t>RANUYOSO JL. RY GUNUNG TENGU PASAR</t>
  </si>
  <si>
    <t>079-1220546</t>
  </si>
  <si>
    <t>079-0012451</t>
  </si>
  <si>
    <t>SUBDIST SENA</t>
  </si>
  <si>
    <t>JL GAJAH MADA 88 KEPUHARJO LMJ</t>
  </si>
  <si>
    <t>079-1220583</t>
  </si>
  <si>
    <t>RAYA BROMO DI DALAM PASAR KETAPANG RT7 RW2</t>
  </si>
  <si>
    <t>889-2229963</t>
  </si>
  <si>
    <t>DESA SUMUR MATI</t>
  </si>
  <si>
    <t>889-2229967</t>
  </si>
  <si>
    <t>889-0000727</t>
  </si>
  <si>
    <t>TIMOTIUS TOKO</t>
  </si>
  <si>
    <t>KH HASYIM ASHARI NO 143 A RT 01 RW 05 JL 085 258 778 767</t>
  </si>
  <si>
    <t>889-2229982</t>
  </si>
  <si>
    <t>tidak da dilist outlet</t>
  </si>
  <si>
    <t>26/11</t>
  </si>
  <si>
    <t>080-1231457</t>
  </si>
  <si>
    <t>SEKARPUTIH RT 17 RW 5</t>
  </si>
  <si>
    <t>745-0866516</t>
  </si>
  <si>
    <t>BANGOREJO</t>
  </si>
  <si>
    <t>371-0230512</t>
  </si>
  <si>
    <t>371-0230519</t>
  </si>
  <si>
    <t>AKMALUDIN NO 12 JL LENGKONG WIROWONGSO</t>
  </si>
  <si>
    <t>369-3651866</t>
  </si>
  <si>
    <t>RAUNG 84 MAYANG</t>
  </si>
  <si>
    <t>369-3651897</t>
  </si>
  <si>
    <t>369-3651904</t>
  </si>
  <si>
    <t>BOROBUDUR NO 07 PAKUSARI</t>
  </si>
  <si>
    <t>369-3651928</t>
  </si>
  <si>
    <t>YOSOWILANGUN MAYJEND SUKERTIYO JL</t>
  </si>
  <si>
    <t>079-1221073</t>
  </si>
  <si>
    <t>RANDUAGUNG JL. DPN SMPN 2</t>
  </si>
  <si>
    <t>079-1221078</t>
  </si>
  <si>
    <t>PASIRIAN PASAR JL.</t>
  </si>
  <si>
    <t>079-1221079</t>
  </si>
  <si>
    <t>BESUK PASAR JLSELATAN PASR BESUK</t>
  </si>
  <si>
    <t>370-0159568</t>
  </si>
  <si>
    <t>UNTUNG SUROPATI NO 1 JL</t>
  </si>
  <si>
    <t>555-3162706</t>
  </si>
  <si>
    <t>LECES RT5 RW4 SUMBER KEDAWUNG</t>
  </si>
  <si>
    <t>889-2230557</t>
  </si>
  <si>
    <t>889-0020009</t>
  </si>
  <si>
    <t>MIDA TOKO</t>
  </si>
  <si>
    <t>DUSUN BERINGIN RT 16 RW 6 JL 085213580728</t>
  </si>
  <si>
    <t>889-2230559</t>
  </si>
  <si>
    <t>P.SIAMAN NO 9 A10 JATI RT5 RW5 JATI</t>
  </si>
  <si>
    <t>889-2230564</t>
  </si>
  <si>
    <t>IMAM BONJOL NO 44 0335-426718</t>
  </si>
  <si>
    <t>889-2230571</t>
  </si>
  <si>
    <t>P SUDIRMAN NO 129 JATI 081 249 07 699</t>
  </si>
  <si>
    <t>889-2230573</t>
  </si>
  <si>
    <t>P SUDIRMAN NO 492 RT4 RW2 WIROBORANG</t>
  </si>
  <si>
    <t>889-2230606</t>
  </si>
  <si>
    <t>COKROAMINOTO GG X NO 109 RT3 RW11 KANIGARAN</t>
  </si>
  <si>
    <t>889-2230621</t>
  </si>
  <si>
    <t>WAHID HASYIM NO 87 RT3 RW1 KANIGARAN</t>
  </si>
  <si>
    <t>889-2231266</t>
  </si>
  <si>
    <t>889-2231267</t>
  </si>
  <si>
    <t>27/11</t>
  </si>
  <si>
    <t>080-1231489</t>
  </si>
  <si>
    <t>DALAM PASAR SONGGON</t>
  </si>
  <si>
    <t>080-1231991</t>
  </si>
  <si>
    <t>JL RAYA KETAPANG BWI</t>
  </si>
  <si>
    <t>080-1231992</t>
  </si>
  <si>
    <t>PENGARANG RT 13 RW 03, HP: 085258382154</t>
  </si>
  <si>
    <t>745-0866414</t>
  </si>
  <si>
    <t>JL PEMUDA SUKOREJO BANGOREJO KABUPATEN BANYUWANGI JAWA TIMUR 68487</t>
  </si>
  <si>
    <t>371-0230788</t>
  </si>
  <si>
    <t>JL RAYA KENCONG</t>
  </si>
  <si>
    <t>369-3650892</t>
  </si>
  <si>
    <t>369-0018018</t>
  </si>
  <si>
    <t>SUBDIST UD BAHTERA JAYA</t>
  </si>
  <si>
    <t>MAWAR KRAJAN RT 003 RW 003 DS SUMBERLESUNG JL</t>
  </si>
  <si>
    <t>369-3652442</t>
  </si>
  <si>
    <t>GAJAH MADA NO 53 RAMBIPUJI</t>
  </si>
  <si>
    <t>369-3652530</t>
  </si>
  <si>
    <t>369-3652764</t>
  </si>
  <si>
    <t>BANYUGLUGUR JALAN BARAT PUSKESMAS</t>
  </si>
  <si>
    <t>370-0159710</t>
  </si>
  <si>
    <t>BESUKI JALAN UTARA ALUN ALUN</t>
  </si>
  <si>
    <t>370-0159712</t>
  </si>
  <si>
    <t>JL RAYA PANDAAN N0 1</t>
  </si>
  <si>
    <t>555-3163412</t>
  </si>
  <si>
    <t>PERUM GRAHA CANDI PERMAI H NO.14 RT 003 RW BAKALAN BUGUL KIDUL</t>
  </si>
  <si>
    <t>555-3164267</t>
  </si>
  <si>
    <t>GUNUNG GANGSIR JL</t>
  </si>
  <si>
    <t>555-3164282</t>
  </si>
  <si>
    <t>555-0021300</t>
  </si>
  <si>
    <t>HENDRA P TOKO</t>
  </si>
  <si>
    <t>NGULING</t>
  </si>
  <si>
    <t>555-3164283</t>
  </si>
  <si>
    <t>CARAT GEMPOL</t>
  </si>
  <si>
    <t>555-3164284</t>
  </si>
  <si>
    <t>RAYA RANGGEH</t>
  </si>
  <si>
    <t>555-3164285</t>
  </si>
  <si>
    <t>URIP SUMOHARDJO 17 JALAN PANDAAN</t>
  </si>
  <si>
    <t>555-3164286</t>
  </si>
  <si>
    <t>SOEKARNO HATTA</t>
  </si>
  <si>
    <t>555-3164287</t>
  </si>
  <si>
    <t>GADING REJOSO WINGONGAN DEPAN WARKOP ANUGRAH</t>
  </si>
  <si>
    <t>555-3164288</t>
  </si>
  <si>
    <t>MANGKRENGAN RT2 RW 3 LEKOK</t>
  </si>
  <si>
    <t>555-3164289</t>
  </si>
  <si>
    <t>PANGLIMA SUDIRMAN 10 JL</t>
  </si>
  <si>
    <t>555-3164290</t>
  </si>
  <si>
    <t>PORONG RAYA JALAN</t>
  </si>
  <si>
    <t>555-3164291</t>
  </si>
  <si>
    <t>GUBERNUR SURYO JALAN</t>
  </si>
  <si>
    <t>889-2231885</t>
  </si>
  <si>
    <t>JL JAKSA AGUNG SUPRAPTO NO 53</t>
  </si>
  <si>
    <t>558-0036181</t>
  </si>
  <si>
    <t>558-0036196</t>
  </si>
  <si>
    <t>558-0036211</t>
  </si>
  <si>
    <t>JL. A. YANI PANDAAN</t>
  </si>
  <si>
    <t>558-0036226</t>
  </si>
  <si>
    <t>555-3165435</t>
  </si>
  <si>
    <t>MO</t>
  </si>
  <si>
    <t>29/11</t>
  </si>
  <si>
    <t>KOTA ANYAR PAITON JALAN SELATAN PASAR KOTA ANYAR</t>
  </si>
  <si>
    <t>PAITON JALAN TIMUR MESJID BINOR</t>
  </si>
  <si>
    <t>370-0159873</t>
  </si>
  <si>
    <t>370-0159874</t>
  </si>
  <si>
    <t>079-1221076</t>
  </si>
  <si>
    <t>MONIKA TRIANA S</t>
  </si>
  <si>
    <t>BELLA GLORIA UKHISIA</t>
  </si>
  <si>
    <t>RENNI AMELIA</t>
  </si>
  <si>
    <t>IYAN GUSTI PUTRA</t>
  </si>
  <si>
    <t>MAHENDRA PURNA</t>
  </si>
  <si>
    <t>SALES SUPERVISOR TIV</t>
  </si>
  <si>
    <t>SALES MANAGER TIV</t>
  </si>
  <si>
    <t>SO</t>
  </si>
  <si>
    <t>WHS</t>
  </si>
  <si>
    <t>LMS 1, 2&amp;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</si>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</sst>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name val="Book Antiqua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b/>
      <sz val="11"/>
      <color indexed="12"/>
      <name val="Calibri"/>
      <family val="2"/>
    </font>
    <font>
      <b/>
      <sz val="10"/>
      <name val="Arial"/>
      <family val="2"/>
    </font>
    <font>
      <b/>
      <sz val="10"/>
      <color indexed="9"/>
      <name val="Century Gothic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</font>
    <font>
      <sz val="10"/>
      <color theme="1"/>
      <name val="Tahoma"/>
      <family val="2"/>
    </font>
    <font>
      <sz val="18"/>
      <color rgb="FF3333FF"/>
      <name val="Algerian"/>
      <family val="5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charset val="1"/>
      <scheme val="minor"/>
    </font>
    <font>
      <b/>
      <sz val="14"/>
      <color theme="0"/>
      <name val="Calibri"/>
      <family val="2"/>
      <charset val="1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1"/>
      <scheme val="minor"/>
    </font>
    <font>
      <u/>
      <sz val="12"/>
      <color theme="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4" fontId="1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6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5" fillId="0" borderId="0" xfId="0" applyNumberFormat="1" applyFont="1" applyAlignment="1">
      <alignment horizontal="center"/>
    </xf>
    <xf numFmtId="0" fontId="8" fillId="3" borderId="2" xfId="0" applyNumberFormat="1" applyFont="1" applyFill="1" applyBorder="1" applyAlignment="1" applyProtection="1">
      <alignment horizontal="center" wrapText="1"/>
      <protection locked="0"/>
    </xf>
    <xf numFmtId="0" fontId="8" fillId="3" borderId="1" xfId="0" applyFont="1" applyFill="1" applyBorder="1" applyAlignment="1" applyProtection="1">
      <alignment horizontal="center" vertical="center"/>
    </xf>
    <xf numFmtId="0" fontId="8" fillId="3" borderId="4" xfId="0" applyNumberFormat="1" applyFont="1" applyFill="1" applyBorder="1" applyAlignment="1" applyProtection="1">
      <alignment horizontal="center" wrapText="1"/>
      <protection locked="0"/>
    </xf>
    <xf numFmtId="0" fontId="8" fillId="3" borderId="3" xfId="0" applyFont="1" applyFill="1" applyBorder="1" applyAlignment="1" applyProtection="1">
      <alignment horizontal="center" vertical="center"/>
    </xf>
    <xf numFmtId="0" fontId="0" fillId="0" borderId="0" xfId="0" applyNumberFormat="1" applyAlignment="1">
      <alignment horizontal="center"/>
    </xf>
    <xf numFmtId="0" fontId="9" fillId="0" borderId="0" xfId="0" applyFont="1" applyAlignment="1" applyProtection="1">
      <alignment vertical="center"/>
    </xf>
    <xf numFmtId="0" fontId="2" fillId="0" borderId="4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64" fontId="10" fillId="0" borderId="4" xfId="1" applyFont="1" applyFill="1" applyBorder="1" applyAlignment="1" applyProtection="1">
      <alignment horizontal="center" vertical="center"/>
    </xf>
    <xf numFmtId="164" fontId="11" fillId="0" borderId="4" xfId="1" applyFont="1" applyFill="1" applyBorder="1" applyAlignment="1" applyProtection="1">
      <alignment horizontal="center" vertical="center"/>
    </xf>
    <xf numFmtId="164" fontId="7" fillId="2" borderId="0" xfId="1" applyFont="1" applyFill="1"/>
    <xf numFmtId="164" fontId="3" fillId="2" borderId="0" xfId="0" applyNumberFormat="1" applyFont="1" applyFill="1"/>
    <xf numFmtId="164" fontId="12" fillId="4" borderId="4" xfId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horizontal="center"/>
    </xf>
    <xf numFmtId="0" fontId="14" fillId="0" borderId="0" xfId="2" applyFont="1" applyFill="1" applyBorder="1" applyAlignment="1">
      <alignment horizontal="left"/>
    </xf>
    <xf numFmtId="0" fontId="16" fillId="0" borderId="0" xfId="2" applyFont="1" applyAlignment="1">
      <alignment horizontal="center"/>
    </xf>
    <xf numFmtId="0" fontId="16" fillId="0" borderId="0" xfId="2" applyFont="1" applyFill="1" applyAlignment="1">
      <alignment horizontal="left"/>
    </xf>
    <xf numFmtId="0" fontId="16" fillId="0" borderId="0" xfId="2" applyFont="1" applyFill="1" applyAlignment="1">
      <alignment horizontal="center"/>
    </xf>
    <xf numFmtId="0" fontId="14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7" fillId="0" borderId="0" xfId="2" applyFont="1" applyFill="1" applyBorder="1" applyAlignment="1"/>
    <xf numFmtId="0" fontId="6" fillId="0" borderId="0" xfId="2" applyFont="1" applyFill="1" applyBorder="1" applyAlignment="1"/>
    <xf numFmtId="0" fontId="6" fillId="0" borderId="0" xfId="2" applyFont="1" applyFill="1" applyBorder="1" applyAlignment="1">
      <alignment horizontal="center"/>
    </xf>
    <xf numFmtId="0" fontId="14" fillId="0" borderId="0" xfId="2" applyFont="1" applyAlignment="1">
      <alignment horizontal="center"/>
    </xf>
    <xf numFmtId="0" fontId="14" fillId="0" borderId="0" xfId="2" applyFont="1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14" fillId="0" borderId="0" xfId="2" applyFont="1" applyAlignment="1">
      <alignment horizontal="center"/>
    </xf>
    <xf numFmtId="0" fontId="18" fillId="0" borderId="0" xfId="0" applyFont="1" applyBorder="1" applyAlignment="1" applyProtection="1">
      <alignment vertical="center"/>
      <protection locked="0"/>
    </xf>
    <xf numFmtId="164" fontId="19" fillId="0" borderId="0" xfId="1" quotePrefix="1" applyFont="1" applyBorder="1" applyAlignment="1" applyProtection="1">
      <alignment horizontal="left" vertical="center"/>
      <protection hidden="1"/>
    </xf>
    <xf numFmtId="0" fontId="18" fillId="0" borderId="0" xfId="0" applyFont="1" applyBorder="1" applyAlignment="1" applyProtection="1">
      <alignment vertical="center"/>
    </xf>
    <xf numFmtId="0" fontId="18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0" applyFont="1"/>
    <xf numFmtId="17" fontId="19" fillId="0" borderId="0" xfId="0" applyNumberFormat="1" applyFont="1" applyAlignment="1">
      <alignment horizontal="left"/>
    </xf>
    <xf numFmtId="0" fontId="18" fillId="0" borderId="0" xfId="0" applyFont="1" applyBorder="1" applyAlignment="1" applyProtection="1">
      <alignment horizontal="left" vertical="center"/>
      <protection locked="0"/>
    </xf>
    <xf numFmtId="164" fontId="19" fillId="0" borderId="0" xfId="1" applyFont="1"/>
    <xf numFmtId="164" fontId="20" fillId="2" borderId="4" xfId="1" quotePrefix="1" applyFont="1" applyFill="1" applyBorder="1" applyAlignment="1" applyProtection="1">
      <alignment vertical="center"/>
      <protection hidden="1"/>
    </xf>
    <xf numFmtId="0" fontId="21" fillId="0" borderId="4" xfId="3" applyFont="1" applyBorder="1" applyAlignment="1">
      <alignment horizontal="center"/>
    </xf>
    <xf numFmtId="0" fontId="1" fillId="0" borderId="0" xfId="7"/>
    <xf numFmtId="0" fontId="23" fillId="0" borderId="0" xfId="7" applyFont="1"/>
    <xf numFmtId="0" fontId="25" fillId="7" borderId="4" xfId="7" applyFont="1" applyFill="1" applyBorder="1" applyAlignment="1">
      <alignment horizontal="center"/>
    </xf>
    <xf numFmtId="0" fontId="25" fillId="7" borderId="4" xfId="7" applyFont="1" applyFill="1" applyBorder="1"/>
    <xf numFmtId="0" fontId="25" fillId="10" borderId="4" xfId="7" applyFont="1" applyFill="1" applyBorder="1" applyAlignment="1">
      <alignment horizontal="center"/>
    </xf>
    <xf numFmtId="0" fontId="25" fillId="10" borderId="4" xfId="7" applyFont="1" applyFill="1" applyBorder="1"/>
    <xf numFmtId="0" fontId="25" fillId="8" borderId="4" xfId="7" applyFont="1" applyFill="1" applyBorder="1" applyAlignment="1">
      <alignment horizontal="center"/>
    </xf>
    <xf numFmtId="0" fontId="25" fillId="8" borderId="4" xfId="7" applyFont="1" applyFill="1" applyBorder="1"/>
    <xf numFmtId="0" fontId="1" fillId="0" borderId="0" xfId="7" applyAlignment="1">
      <alignment vertical="center"/>
    </xf>
    <xf numFmtId="0" fontId="28" fillId="0" borderId="0" xfId="7" applyFont="1" applyAlignment="1" applyProtection="1">
      <alignment vertical="center"/>
      <protection locked="0"/>
    </xf>
    <xf numFmtId="0" fontId="29" fillId="0" borderId="0" xfId="7" applyFont="1" applyAlignment="1">
      <alignment horizontal="center"/>
    </xf>
    <xf numFmtId="0" fontId="29" fillId="0" borderId="0" xfId="7" applyFont="1" applyAlignment="1"/>
    <xf numFmtId="0" fontId="29" fillId="0" borderId="0" xfId="7" applyFont="1"/>
    <xf numFmtId="0" fontId="14" fillId="2" borderId="0" xfId="0" applyFont="1" applyFill="1"/>
    <xf numFmtId="0" fontId="14" fillId="0" borderId="0" xfId="2" applyFont="1" applyAlignment="1">
      <alignment horizontal="center"/>
    </xf>
    <xf numFmtId="14" fontId="0" fillId="0" borderId="4" xfId="0" applyNumberFormat="1" applyFont="1" applyFill="1" applyBorder="1" applyAlignment="1">
      <alignment horizontal="left"/>
    </xf>
    <xf numFmtId="164" fontId="20" fillId="0" borderId="4" xfId="1" quotePrefix="1" applyFont="1" applyFill="1" applyBorder="1" applyAlignment="1" applyProtection="1">
      <alignment vertical="center"/>
      <protection hidden="1"/>
    </xf>
    <xf numFmtId="0" fontId="21" fillId="0" borderId="11" xfId="3" applyFont="1" applyBorder="1" applyAlignment="1">
      <alignment horizontal="center" vertical="center"/>
    </xf>
    <xf numFmtId="0" fontId="15" fillId="0" borderId="4" xfId="3" applyBorder="1"/>
    <xf numFmtId="0" fontId="21" fillId="0" borderId="4" xfId="3" applyFont="1" applyBorder="1"/>
    <xf numFmtId="0" fontId="21" fillId="0" borderId="3" xfId="3" applyFont="1" applyBorder="1"/>
    <xf numFmtId="0" fontId="15" fillId="0" borderId="0" xfId="3"/>
    <xf numFmtId="0" fontId="24" fillId="2" borderId="9" xfId="7" applyFont="1" applyFill="1" applyBorder="1" applyAlignment="1">
      <alignment vertical="center"/>
    </xf>
    <xf numFmtId="0" fontId="15" fillId="0" borderId="3" xfId="3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30" fillId="0" borderId="0" xfId="3" applyFont="1"/>
    <xf numFmtId="0" fontId="21" fillId="0" borderId="0" xfId="3" applyFont="1"/>
    <xf numFmtId="0" fontId="14" fillId="0" borderId="0" xfId="2" applyFont="1" applyAlignment="1">
      <alignment horizontal="left"/>
    </xf>
    <xf numFmtId="0" fontId="6" fillId="0" borderId="0" xfId="2" applyFont="1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31" fillId="0" borderId="0" xfId="7" applyFont="1"/>
    <xf numFmtId="0" fontId="31" fillId="0" borderId="0" xfId="7" applyFont="1" applyAlignment="1" applyProtection="1">
      <alignment horizontal="center" vertical="center"/>
      <protection locked="0"/>
    </xf>
    <xf numFmtId="164" fontId="31" fillId="0" borderId="0" xfId="8" applyFont="1" applyAlignment="1" applyProtection="1">
      <alignment horizontal="center" vertical="center"/>
      <protection locked="0"/>
    </xf>
    <xf numFmtId="0" fontId="31" fillId="0" borderId="0" xfId="7" applyFont="1" applyAlignment="1">
      <alignment horizontal="center"/>
    </xf>
    <xf numFmtId="0" fontId="31" fillId="0" borderId="0" xfId="7" applyFont="1" applyFill="1" applyAlignment="1" applyProtection="1">
      <alignment horizontal="center" vertical="center"/>
      <protection locked="0"/>
    </xf>
    <xf numFmtId="0" fontId="33" fillId="0" borderId="0" xfId="7" applyFont="1" applyAlignment="1" applyProtection="1">
      <alignment horizontal="center" vertical="center"/>
      <protection locked="0"/>
    </xf>
    <xf numFmtId="0" fontId="32" fillId="0" borderId="0" xfId="7" applyFont="1" applyAlignment="1" applyProtection="1">
      <alignment horizontal="center" vertical="center"/>
      <protection locked="0"/>
    </xf>
    <xf numFmtId="0" fontId="0" fillId="12" borderId="0" xfId="0" applyFill="1"/>
    <xf numFmtId="0" fontId="13" fillId="0" borderId="0" xfId="2"/>
    <xf numFmtId="0" fontId="33" fillId="0" borderId="0" xfId="7" applyFont="1" applyAlignment="1" applyProtection="1">
      <alignment horizontal="center" vertical="center"/>
      <protection locked="0"/>
    </xf>
    <xf numFmtId="0" fontId="32" fillId="0" borderId="0" xfId="7" applyFont="1" applyAlignment="1" applyProtection="1">
      <alignment horizontal="center" vertical="center"/>
      <protection locked="0"/>
    </xf>
    <xf numFmtId="0" fontId="25" fillId="0" borderId="4" xfId="7" applyFont="1" applyFill="1" applyBorder="1" applyAlignment="1">
      <alignment horizontal="center"/>
    </xf>
    <xf numFmtId="164" fontId="26" fillId="6" borderId="4" xfId="8" applyFont="1" applyFill="1" applyBorder="1" applyAlignment="1">
      <alignment horizontal="center" vertical="center"/>
    </xf>
    <xf numFmtId="164" fontId="26" fillId="6" borderId="2" xfId="8" applyFont="1" applyFill="1" applyBorder="1" applyAlignment="1">
      <alignment horizontal="center" vertical="center"/>
    </xf>
    <xf numFmtId="164" fontId="26" fillId="6" borderId="8" xfId="8" applyFont="1" applyFill="1" applyBorder="1" applyAlignment="1">
      <alignment horizontal="center" vertical="center"/>
    </xf>
    <xf numFmtId="0" fontId="24" fillId="2" borderId="9" xfId="7" applyFont="1" applyFill="1" applyBorder="1" applyAlignment="1">
      <alignment horizontal="center" vertical="center"/>
    </xf>
    <xf numFmtId="0" fontId="24" fillId="6" borderId="6" xfId="7" applyFont="1" applyFill="1" applyBorder="1" applyAlignment="1">
      <alignment horizontal="center" vertical="center"/>
    </xf>
    <xf numFmtId="0" fontId="24" fillId="6" borderId="7" xfId="7" applyFont="1" applyFill="1" applyBorder="1" applyAlignment="1">
      <alignment horizontal="center" vertical="center"/>
    </xf>
    <xf numFmtId="0" fontId="24" fillId="6" borderId="12" xfId="7" applyFont="1" applyFill="1" applyBorder="1" applyAlignment="1">
      <alignment horizontal="center" vertical="center"/>
    </xf>
    <xf numFmtId="0" fontId="24" fillId="6" borderId="13" xfId="7" applyFont="1" applyFill="1" applyBorder="1" applyAlignment="1">
      <alignment horizontal="center" vertical="center"/>
    </xf>
    <xf numFmtId="164" fontId="27" fillId="9" borderId="2" xfId="8" applyFont="1" applyFill="1" applyBorder="1" applyAlignment="1">
      <alignment horizontal="center"/>
    </xf>
    <xf numFmtId="164" fontId="27" fillId="9" borderId="8" xfId="8" applyFont="1" applyFill="1" applyBorder="1" applyAlignment="1">
      <alignment horizontal="center"/>
    </xf>
    <xf numFmtId="164" fontId="24" fillId="6" borderId="2" xfId="8" applyFont="1" applyFill="1" applyBorder="1" applyAlignment="1">
      <alignment horizontal="center" vertical="center"/>
    </xf>
    <xf numFmtId="164" fontId="24" fillId="6" borderId="8" xfId="8" applyFont="1" applyFill="1" applyBorder="1" applyAlignment="1">
      <alignment horizontal="center" vertical="center"/>
    </xf>
    <xf numFmtId="0" fontId="24" fillId="6" borderId="2" xfId="7" applyFont="1" applyFill="1" applyBorder="1" applyAlignment="1">
      <alignment horizontal="center" vertical="center"/>
    </xf>
    <xf numFmtId="0" fontId="24" fillId="6" borderId="8" xfId="7" applyFont="1" applyFill="1" applyBorder="1" applyAlignment="1">
      <alignment horizontal="center" vertical="center"/>
    </xf>
    <xf numFmtId="164" fontId="27" fillId="11" borderId="2" xfId="8" applyFont="1" applyFill="1" applyBorder="1" applyAlignment="1">
      <alignment horizontal="center"/>
    </xf>
    <xf numFmtId="164" fontId="27" fillId="11" borderId="8" xfId="8" applyFont="1" applyFill="1" applyBorder="1" applyAlignment="1">
      <alignment horizontal="center"/>
    </xf>
    <xf numFmtId="0" fontId="26" fillId="6" borderId="4" xfId="7" applyFont="1" applyFill="1" applyBorder="1" applyAlignment="1">
      <alignment horizontal="center" vertical="center"/>
    </xf>
    <xf numFmtId="0" fontId="31" fillId="0" borderId="0" xfId="7" applyFont="1" applyAlignment="1" applyProtection="1">
      <alignment horizontal="center" vertical="center"/>
      <protection locked="0"/>
    </xf>
    <xf numFmtId="0" fontId="25" fillId="7" borderId="1" xfId="7" applyFont="1" applyFill="1" applyBorder="1" applyAlignment="1">
      <alignment horizontal="center" vertical="center"/>
    </xf>
    <xf numFmtId="0" fontId="25" fillId="7" borderId="10" xfId="7" applyFont="1" applyFill="1" applyBorder="1" applyAlignment="1">
      <alignment horizontal="center" vertical="center"/>
    </xf>
    <xf numFmtId="0" fontId="25" fillId="7" borderId="3" xfId="7" applyFont="1" applyFill="1" applyBorder="1" applyAlignment="1">
      <alignment horizontal="center" vertical="center"/>
    </xf>
    <xf numFmtId="0" fontId="25" fillId="10" borderId="1" xfId="7" applyFont="1" applyFill="1" applyBorder="1" applyAlignment="1">
      <alignment horizontal="center" vertical="center"/>
    </xf>
    <xf numFmtId="0" fontId="25" fillId="10" borderId="10" xfId="7" applyFont="1" applyFill="1" applyBorder="1" applyAlignment="1">
      <alignment horizontal="center" vertical="center"/>
    </xf>
    <xf numFmtId="0" fontId="25" fillId="10" borderId="3" xfId="7" applyFont="1" applyFill="1" applyBorder="1" applyAlignment="1">
      <alignment horizontal="center" vertical="center"/>
    </xf>
    <xf numFmtId="0" fontId="25" fillId="8" borderId="1" xfId="7" applyFont="1" applyFill="1" applyBorder="1" applyAlignment="1">
      <alignment horizontal="center" vertical="center"/>
    </xf>
    <xf numFmtId="0" fontId="25" fillId="8" borderId="10" xfId="7" applyFont="1" applyFill="1" applyBorder="1" applyAlignment="1">
      <alignment horizontal="center" vertical="center"/>
    </xf>
    <xf numFmtId="0" fontId="25" fillId="8" borderId="3" xfId="7" applyFont="1" applyFill="1" applyBorder="1" applyAlignment="1">
      <alignment horizontal="center" vertical="center"/>
    </xf>
    <xf numFmtId="0" fontId="24" fillId="6" borderId="4" xfId="7" applyFont="1" applyFill="1" applyBorder="1" applyAlignment="1">
      <alignment horizontal="center" vertical="center"/>
    </xf>
    <xf numFmtId="0" fontId="25" fillId="0" borderId="4" xfId="7" applyFont="1" applyBorder="1" applyAlignment="1">
      <alignment horizontal="center"/>
    </xf>
    <xf numFmtId="0" fontId="22" fillId="0" borderId="0" xfId="7" applyFont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 applyProtection="1">
      <alignment horizontal="center" vertical="center" wrapText="1"/>
    </xf>
    <xf numFmtId="0" fontId="8" fillId="3" borderId="6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 vertical="center"/>
    </xf>
    <xf numFmtId="0" fontId="12" fillId="4" borderId="0" xfId="0" applyFont="1" applyFill="1" applyBorder="1" applyAlignment="1" applyProtection="1">
      <alignment horizontal="center" vertical="center"/>
      <protection locked="0"/>
    </xf>
    <xf numFmtId="0" fontId="12" fillId="4" borderId="5" xfId="0" applyFont="1" applyFill="1" applyBorder="1" applyAlignment="1" applyProtection="1">
      <alignment horizontal="center" vertical="center"/>
      <protection locked="0"/>
    </xf>
    <xf numFmtId="0" fontId="17" fillId="0" borderId="0" xfId="2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0" fontId="24" fillId="5" borderId="9" xfId="7" applyFont="1" applyFill="1" applyBorder="1" applyAlignment="1">
      <alignment horizontal="center" vertical="center"/>
    </xf>
    <xf numFmtId="14" fontId="2" fillId="8" borderId="4" xfId="0" applyNumberFormat="1" applyFont="1" applyFill="1" applyBorder="1" applyAlignment="1">
      <alignment horizontal="center"/>
    </xf>
  </cellXfs>
  <cellStyles count="10">
    <cellStyle name="Comma [0]" xfId="1" builtinId="6"/>
    <cellStyle name="Comma [0] 2 2" xfId="8"/>
    <cellStyle name="Comma [0] 3" xfId="9"/>
    <cellStyle name="Normal" xfId="0" builtinId="0"/>
    <cellStyle name="Normal 10" xfId="3"/>
    <cellStyle name="Normal 2" xfId="2"/>
    <cellStyle name="Normal 2 3" xfId="7"/>
    <cellStyle name="Normal 3" xfId="4"/>
    <cellStyle name="Normal 4" xfId="5"/>
    <cellStyle name="Normal 5" xfId="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163285</xdr:colOff>
      <xdr:row>1</xdr:row>
      <xdr:rowOff>122464</xdr:rowOff>
    </xdr:from>
    <xdr:to>
      <xdr:col>3</xdr:col>
      <xdr:colOff>49893</xdr:colOff>
      <xdr:row>4</xdr:row>
      <xdr:rowOff>220208</xdr:rowOff>
    </xdr:to>
    <xdr:pic>
      <xdr:nvPicPr>
        <xdr:cNvPr id="2" name="Picture 1" descr="Logo LMS Color Format JPEG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t="7372" b="8969"/>
        <a:stretch>
          <a:fillRect/>
        </a:stretch>
      </xdr:blipFill>
      <xdr:spPr>
        <a:xfrm>
          <a:off x="163285" y="312964"/>
          <a:ext cx="1737179" cy="9413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244927</xdr:colOff>
      <xdr:row>2</xdr:row>
      <xdr:rowOff>108859</xdr:rowOff>
    </xdr:from>
    <xdr:to>
      <xdr:col>9</xdr:col>
      <xdr:colOff>1211035</xdr:colOff>
      <xdr:row>5</xdr:row>
      <xdr:rowOff>108859</xdr:rowOff>
    </xdr:to>
    <xdr:pic>
      <xdr:nvPicPr>
        <xdr:cNvPr id="3" name="Picture 2" descr="LOGO-MINUMAN-AQUA-DANONE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76856" y="489859"/>
          <a:ext cx="966108" cy="979714"/>
        </a:xfrm>
        <a:prstGeom prst="rect">
          <a:avLst/>
        </a:prstGeom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123825</xdr:colOff>
          <xdr:row>52</xdr:row>
          <xdr:rowOff>123825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5" name="Straight Connector 4"/>
        <xdr:cNvCxnSpPr/>
      </xdr:nvCxnSpPr>
      <xdr:spPr>
        <a:xfrm>
          <a:off x="6498775" y="97815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6" name="Straight Connector 5"/>
        <xdr:cNvCxnSpPr/>
      </xdr:nvCxnSpPr>
      <xdr:spPr>
        <a:xfrm>
          <a:off x="6498775" y="97815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54432</xdr:colOff>
      <xdr:row>0</xdr:row>
      <xdr:rowOff>0</xdr:rowOff>
    </xdr:from>
    <xdr:to>
      <xdr:col>31</xdr:col>
      <xdr:colOff>462643</xdr:colOff>
      <xdr:row>23</xdr:row>
      <xdr:rowOff>163285</xdr:rowOff>
    </xdr:to>
    <xdr:grpSp>
      <xdr:nvGrpSpPr>
        <xdr:cNvPr id="7" name="Group 6"/>
        <xdr:cNvGrpSpPr/>
      </xdr:nvGrpSpPr>
      <xdr:grpSpPr>
        <a:xfrm>
          <a:off x="7266218" y="0"/>
          <a:ext cx="12042318" cy="4544785"/>
          <a:chOff x="-1" y="238202973"/>
          <a:chExt cx="10726294" cy="4502727"/>
        </a:xfrm>
      </xdr:grpSpPr>
      <xdr:grpSp>
        <xdr:nvGrpSpPr>
          <xdr:cNvPr id="8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10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12" name="Picture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3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4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23" name="Rectangle 22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24" name="Straight Connector 23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5" name="Rectangle 24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26" name="Straight Connector 25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27" name="Rectangle 26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28" name="Rectangle 27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29" name="Straight Connector 28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" name="Straight Connector 29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1" name="Straight Connector 30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32" name="Rectangle 31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33" name="Straight Connector 32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4" name="Straight Connector 33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5" name="Straight Connector 34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5" name="Rectangle 14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007/LMS.AFH/I/2021</a:t>
                  </a:r>
                </a:p>
              </xdr:txBody>
            </xdr:sp>
            <xdr:sp macro="" textlink="">
              <xdr:nvSpPr>
                <xdr:cNvPr id="16" name="Rectangle 15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94.000.-</a:t>
                  </a:r>
                </a:p>
              </xdr:txBody>
            </xdr:sp>
            <xdr:sp macro="" textlink="">
              <xdr:nvSpPr>
                <xdr:cNvPr id="17" name="Rectangle 16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8" name="Rectangle 17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08 Januari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9" name="Rectangle 18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20" name="Rectangle 19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Pancoran Banyuwangi.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21" name="Rectangle 20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01 - 31 Desember 2020.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22" name="Rectangle 21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Sembilan puluh empat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11" name="Straight Connector 10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9" name="Picture 8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12</xdr:col>
      <xdr:colOff>4</xdr:colOff>
      <xdr:row>0</xdr:row>
      <xdr:rowOff>0</xdr:rowOff>
    </xdr:from>
    <xdr:to>
      <xdr:col>31</xdr:col>
      <xdr:colOff>408215</xdr:colOff>
      <xdr:row>23</xdr:row>
      <xdr:rowOff>163285</xdr:rowOff>
    </xdr:to>
    <xdr:grpSp>
      <xdr:nvGrpSpPr>
        <xdr:cNvPr id="36" name="Group 35"/>
        <xdr:cNvGrpSpPr/>
      </xdr:nvGrpSpPr>
      <xdr:grpSpPr>
        <a:xfrm>
          <a:off x="7211790" y="0"/>
          <a:ext cx="12042318" cy="4544785"/>
          <a:chOff x="-1" y="238202973"/>
          <a:chExt cx="10726294" cy="4502727"/>
        </a:xfrm>
      </xdr:grpSpPr>
      <xdr:grpSp>
        <xdr:nvGrpSpPr>
          <xdr:cNvPr id="37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39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41" name="Picture 40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42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43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52" name="Rectangle 51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53" name="Straight Connector 52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4" name="Rectangle 53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55" name="Straight Connector 54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56" name="Rectangle 55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57" name="Rectangle 56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58" name="Straight Connector 57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9" name="Straight Connector 58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0" name="Straight Connector 59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1" name="Rectangle 60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62" name="Straight Connector 61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3" name="Straight Connector 62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64" name="Straight Connector 63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44" name="Rectangle 43"/>
                <xdr:cNvSpPr/>
              </xdr:nvSpPr>
              <xdr:spPr>
                <a:xfrm flipH="1">
                  <a:off x="4157142" y="420882536"/>
                  <a:ext cx="1772090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168/LMS.S&amp;D/X/2021</a:t>
                  </a:r>
                </a:p>
              </xdr:txBody>
            </xdr:sp>
            <xdr:sp macro="" textlink="">
              <xdr:nvSpPr>
                <xdr:cNvPr id="45" name="Rectangle 44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79.306.500.-</a:t>
                  </a:r>
                </a:p>
              </xdr:txBody>
            </xdr:sp>
            <xdr:sp macro="" textlink="">
              <xdr:nvSpPr>
                <xdr:cNvPr id="46" name="Rectangle 45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 Dwika Putra</a:t>
                  </a:r>
                </a:p>
              </xdr:txBody>
            </xdr:sp>
            <xdr:sp macro="" textlink="">
              <xdr:nvSpPr>
                <xdr:cNvPr id="47" name="Rectangle 46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Pasuruan, 06 Oktober 2021</a:t>
                  </a:r>
                </a:p>
              </xdr:txBody>
            </xdr:sp>
            <xdr:sp macro="" textlink="">
              <xdr:nvSpPr>
                <xdr:cNvPr id="48" name="Rectangle 47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49" name="Rectangle 48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Program Promo bulan Ini Aqua 600 ml SO/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WHS.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50" name="Rectangle 49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 01 - 30 September 2021.</a:t>
                  </a:r>
                </a:p>
              </xdr:txBody>
            </xdr:sp>
            <xdr:sp macro="" textlink="">
              <xdr:nvSpPr>
                <xdr:cNvPr id="51" name="Rectangle 50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Tujuh puluh sembilan juta tiga ratus enam ribu lima ratus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40" name="Straight Connector 39"/>
            <xdr:cNvCxnSpPr/>
          </xdr:nvCxnSpPr>
          <xdr:spPr>
            <a:xfrm>
              <a:off x="6299044" y="75451768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38" name="Picture 37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65" name="Straight Connector 64"/>
        <xdr:cNvCxnSpPr/>
      </xdr:nvCxnSpPr>
      <xdr:spPr>
        <a:xfrm>
          <a:off x="6498775" y="97815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66" name="Straight Connector 65"/>
        <xdr:cNvCxnSpPr/>
      </xdr:nvCxnSpPr>
      <xdr:spPr>
        <a:xfrm>
          <a:off x="6498775" y="9781576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54432</xdr:colOff>
      <xdr:row>0</xdr:row>
      <xdr:rowOff>0</xdr:rowOff>
    </xdr:from>
    <xdr:to>
      <xdr:col>31</xdr:col>
      <xdr:colOff>462643</xdr:colOff>
      <xdr:row>23</xdr:row>
      <xdr:rowOff>163285</xdr:rowOff>
    </xdr:to>
    <xdr:grpSp>
      <xdr:nvGrpSpPr>
        <xdr:cNvPr id="67" name="Group 66"/>
        <xdr:cNvGrpSpPr/>
      </xdr:nvGrpSpPr>
      <xdr:grpSpPr>
        <a:xfrm>
          <a:off x="7266218" y="0"/>
          <a:ext cx="12042318" cy="4544785"/>
          <a:chOff x="-1" y="238202973"/>
          <a:chExt cx="10726294" cy="4502727"/>
        </a:xfrm>
      </xdr:grpSpPr>
      <xdr:grpSp>
        <xdr:nvGrpSpPr>
          <xdr:cNvPr id="68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70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72" name="Picture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73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74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83" name="Rectangle 82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84" name="Straight Connector 83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5" name="Rectangle 84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86" name="Straight Connector 85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87" name="Rectangle 86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88" name="Rectangle 87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89" name="Straight Connector 88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0" name="Straight Connector 89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1" name="Straight Connector 90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92" name="Rectangle 91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93" name="Straight Connector 92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4" name="Straight Connector 93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5" name="Straight Connector 94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75" name="Rectangle 74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007/LMS.AFH/I/2021</a:t>
                  </a:r>
                </a:p>
              </xdr:txBody>
            </xdr:sp>
            <xdr:sp macro="" textlink="">
              <xdr:nvSpPr>
                <xdr:cNvPr id="76" name="Rectangle 75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94.000.-</a:t>
                  </a:r>
                </a:p>
              </xdr:txBody>
            </xdr:sp>
            <xdr:sp macro="" textlink="">
              <xdr:nvSpPr>
                <xdr:cNvPr id="77" name="Rectangle 76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78" name="Rectangle 77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08 Januari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79" name="Rectangle 78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80" name="Rectangle 79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Pancoran Banyuwangi.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81" name="Rectangle 80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01 - 31 Desember 2020.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82" name="Rectangle 81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Sembilan puluh empat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71" name="Straight Connector 70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69" name="Picture 68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12</xdr:col>
      <xdr:colOff>4</xdr:colOff>
      <xdr:row>0</xdr:row>
      <xdr:rowOff>0</xdr:rowOff>
    </xdr:from>
    <xdr:to>
      <xdr:col>31</xdr:col>
      <xdr:colOff>408215</xdr:colOff>
      <xdr:row>23</xdr:row>
      <xdr:rowOff>163285</xdr:rowOff>
    </xdr:to>
    <xdr:grpSp>
      <xdr:nvGrpSpPr>
        <xdr:cNvPr id="96" name="Group 95"/>
        <xdr:cNvGrpSpPr/>
      </xdr:nvGrpSpPr>
      <xdr:grpSpPr>
        <a:xfrm>
          <a:off x="7211790" y="0"/>
          <a:ext cx="12042318" cy="4544785"/>
          <a:chOff x="-1" y="238202973"/>
          <a:chExt cx="10726294" cy="4502727"/>
        </a:xfrm>
      </xdr:grpSpPr>
      <xdr:grpSp>
        <xdr:nvGrpSpPr>
          <xdr:cNvPr id="97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99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101" name="Picture 100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02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03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112" name="Rectangle 111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113" name="Straight Connector 112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4" name="Rectangle 113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115" name="Straight Connector 114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6" name="Rectangle 115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117" name="Rectangle 116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118" name="Straight Connector 117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9" name="Straight Connector 118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0" name="Straight Connector 119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21" name="Rectangle 120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122" name="Straight Connector 121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3" name="Straight Connector 122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4" name="Straight Connector 123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04" name="Rectangle 103"/>
                <xdr:cNvSpPr/>
              </xdr:nvSpPr>
              <xdr:spPr>
                <a:xfrm flipH="1">
                  <a:off x="4157142" y="420882536"/>
                  <a:ext cx="1772090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216/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LMS.S&amp;D/X</a:t>
                  </a:r>
                  <a:r>
                    <a:rPr lang="id-ID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I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I/2021</a:t>
                  </a:r>
                </a:p>
              </xdr:txBody>
            </xdr:sp>
            <xdr:sp macro="" textlink="">
              <xdr:nvSpPr>
                <xdr:cNvPr id="105" name="Rectangle 104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11.710.200.-</a:t>
                  </a:r>
                  <a:endParaRPr lang="en-US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06" name="Rectangle 105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 Dwika Putra</a:t>
                  </a:r>
                </a:p>
              </xdr:txBody>
            </xdr:sp>
            <xdr:sp macro="" textlink="">
              <xdr:nvSpPr>
                <xdr:cNvPr id="107" name="Rectangle 106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Pasuruan, </a:t>
                  </a:r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05 Des</a:t>
                  </a:r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em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ber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08" name="Rectangle 107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09" name="Rectangle 108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Program Trade Promo Mizone 500 ml WHS/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SO.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10" name="Rectangle 109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 22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- 27 November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11" name="Rectangle 110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id-ID" sz="1400" b="0" i="0" baseline="0">
                      <a:latin typeface="+mn-lt"/>
                      <a:ea typeface="+mn-ea"/>
                      <a:cs typeface="+mn-cs"/>
                    </a:rPr>
                    <a:t>Sebelas juta tujuh ratus sepuluh ribu dua ratus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100" name="Straight Connector 99"/>
            <xdr:cNvCxnSpPr/>
          </xdr:nvCxnSpPr>
          <xdr:spPr>
            <a:xfrm>
              <a:off x="6299044" y="75451768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98" name="Picture 97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288571</xdr:colOff>
      <xdr:row>68</xdr:row>
      <xdr:rowOff>169809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85714" cy="131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32</xdr:col>
      <xdr:colOff>155238</xdr:colOff>
      <xdr:row>60</xdr:row>
      <xdr:rowOff>141428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7143" y="0"/>
          <a:ext cx="9952381" cy="11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g69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budget%202007\pabrikan%202007\gresik\KK-Target%20Gresik%20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uePlanner\PENDUKUNG%20PROMO%20ID\2016\FORM%20BUDGET%20ACTIVITY%20%20REG%20%2020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dma%20Tirta%20Wisesa\CHANNEL\D2C\AHS\2018\PROGRAM\Monitoring%20Program%20AHS%20Stock%20up%20&amp;%20Community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2007\Data%202007\LK2007\Kendal\SMTKDL-0707B\SMTKDL-0707B\BPP-juli'07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2007\Data%202007\LK2007\Kendal\SMTKDL-0707B\SMTKDL-0707B\HBD%20%20INSTALASI'%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Laporan\Realisasi%202003\Real%20-gas\REAL032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KY%20KARANTO\My%20Documents\REPORT%20-%20APRIL%2020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t_Kndl\2005\TW-iii\Agust\My%20Documents\Laporan\Realisasi%202003\Real%20-gas\REAL03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her\Local%20Settings\Temp\wz26bf\Erika\Data%20Cabang\sales0306\My%20Documents\Target-04\TARGET%20-%20AGGR\TARGET04bLPPR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her\Local%20Settings\Temp\wz26bf\Erika\Data%20Cabang\sales0306\My%20Documents\Laporan\Realisasi%202003\Real%20-gas\REAL03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les\FS%20Final\Studi%20Kelayakan(Sept-99)\H2O2\CASHFLOW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arget-04\TARGET%20-%20AGGR\TARGET04bLPPR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XP-SP2\Local%20Settings\Temporary%20Internet%20Files\Content.IE5\C70MNCUD\My%20Documents\Laporan\Realisasi%202003\Real%20-gas\REAL03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ONY%20VAIO\My%20Documents\DATA\PROYEK%20H2%20PLANT%20CALORIC&amp;MAHLER\PROYEK%20PERT%20BALONGAN(H2)\FS%20H2%20PSA%20CALORIC%20&amp;%20YIHO\PROYEK%20HANIL%20STEEL\Files\FS%20Final\Studi%20Kelayakan(Sept-99)\H2O2\CASHFLO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melda\LAPORAN\2004\DATA\SALES\EMELDA\Grafika.w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melda\LAPORAN\2004\Baru\Bantu\PRESENTAS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Data%20Cabang\LK2006\sip\Lap07'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ngelama\AppData\Local\Temp\notesC9812B\Q3\KENDARI%20Q3%20-%20Template%20PRE%20-%20DRT%20-%20AREA%20V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Target-04\TARGET%20-%20AGGR\TARGET04bLPPR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6\mei\FORMAT%20PEMASARAN%20MEI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P-SK"/>
      <sheetName val="FS-1 (3)"/>
      <sheetName val="FS-1 (4)"/>
      <sheetName val="AOP_SK"/>
      <sheetName val="NAMA PRESELLER"/>
      <sheetName val="Nilai  Bonus"/>
    </sheetNames>
    <sheetDataSet>
      <sheetData sheetId="0">
        <row r="102">
          <cell r="C102" t="str">
            <v>{FOR D94,1,12,1,\C}</v>
          </cell>
        </row>
        <row r="113">
          <cell r="C113" t="str">
            <v>{GOTO}D94~8~</v>
          </cell>
        </row>
        <row r="125">
          <cell r="E125">
            <v>1</v>
          </cell>
          <cell r="I125">
            <v>3.6990113225188949E-2</v>
          </cell>
          <cell r="J125">
            <v>-4740000</v>
          </cell>
        </row>
        <row r="126">
          <cell r="E126">
            <v>2</v>
          </cell>
          <cell r="I126">
            <v>4.3485360000137065E-2</v>
          </cell>
          <cell r="J126">
            <v>-4150000</v>
          </cell>
        </row>
        <row r="127">
          <cell r="E127">
            <v>3</v>
          </cell>
          <cell r="I127">
            <v>5.0010496675623163E-2</v>
          </cell>
          <cell r="J127">
            <v>-3560000</v>
          </cell>
        </row>
        <row r="128">
          <cell r="E128">
            <v>4</v>
          </cell>
          <cell r="I128">
            <v>5.6921100155829241E-2</v>
          </cell>
          <cell r="J128">
            <v>-2920000</v>
          </cell>
        </row>
        <row r="129">
          <cell r="E129">
            <v>5</v>
          </cell>
          <cell r="I129">
            <v>6.395813909353619E-2</v>
          </cell>
          <cell r="J129">
            <v>-2290000</v>
          </cell>
        </row>
        <row r="130">
          <cell r="E130">
            <v>6</v>
          </cell>
          <cell r="I130">
            <v>7.1107302446285978E-2</v>
          </cell>
          <cell r="J130">
            <v>-1650000</v>
          </cell>
        </row>
        <row r="131">
          <cell r="E131">
            <v>7</v>
          </cell>
          <cell r="I131">
            <v>7.8365328150214242E-2</v>
          </cell>
          <cell r="J131">
            <v>-1010000</v>
          </cell>
        </row>
        <row r="132">
          <cell r="E132">
            <v>8</v>
          </cell>
          <cell r="I132">
            <v>8.597258731137597E-2</v>
          </cell>
          <cell r="J132">
            <v>-340000</v>
          </cell>
        </row>
        <row r="133">
          <cell r="E133">
            <v>9</v>
          </cell>
          <cell r="I133">
            <v>9.4172007572576974E-2</v>
          </cell>
          <cell r="J133">
            <v>350000</v>
          </cell>
        </row>
        <row r="134">
          <cell r="E134">
            <v>10</v>
          </cell>
          <cell r="I134">
            <v>0.10261653903805452</v>
          </cell>
          <cell r="J134">
            <v>1050000</v>
          </cell>
        </row>
        <row r="135">
          <cell r="E135">
            <v>11</v>
          </cell>
          <cell r="I135">
            <v>0.11131044752367958</v>
          </cell>
          <cell r="J135">
            <v>1750000</v>
          </cell>
        </row>
        <row r="136">
          <cell r="E136">
            <v>12</v>
          </cell>
          <cell r="I136">
            <v>0.12025728739312481</v>
          </cell>
          <cell r="J136">
            <v>2440000</v>
          </cell>
        </row>
        <row r="138">
          <cell r="I138">
            <v>2.5566109971343644E-2</v>
          </cell>
          <cell r="J138">
            <v>-6940000</v>
          </cell>
        </row>
        <row r="139">
          <cell r="I139">
            <v>3.2047166109399332E-2</v>
          </cell>
          <cell r="J139">
            <v>-6450000</v>
          </cell>
        </row>
        <row r="140">
          <cell r="I140">
            <v>3.8566179617304998E-2</v>
          </cell>
          <cell r="J140">
            <v>-5970000</v>
          </cell>
        </row>
        <row r="141">
          <cell r="I141">
            <v>4.5118737245597729E-2</v>
          </cell>
          <cell r="J141">
            <v>-5480000</v>
          </cell>
        </row>
        <row r="142">
          <cell r="I142">
            <v>5.2042175452372781E-2</v>
          </cell>
          <cell r="J142">
            <v>-4940000</v>
          </cell>
        </row>
        <row r="143">
          <cell r="I143">
            <v>5.908419353643659E-2</v>
          </cell>
          <cell r="J143">
            <v>-4400000</v>
          </cell>
        </row>
        <row r="144">
          <cell r="I144">
            <v>6.6242061578815251E-2</v>
          </cell>
          <cell r="J144">
            <v>-3850000</v>
          </cell>
        </row>
        <row r="145">
          <cell r="I145">
            <v>7.3512592717695613E-2</v>
          </cell>
          <cell r="J145">
            <v>-3310000</v>
          </cell>
        </row>
        <row r="146">
          <cell r="I146">
            <v>8.1417641351428593E-2</v>
          </cell>
          <cell r="J146">
            <v>-2710000</v>
          </cell>
        </row>
        <row r="147">
          <cell r="I147">
            <v>8.9639806264411356E-2</v>
          </cell>
          <cell r="J147">
            <v>-2100000</v>
          </cell>
        </row>
        <row r="148">
          <cell r="I148">
            <v>9.811331609241547E-2</v>
          </cell>
          <cell r="J148">
            <v>-1490000</v>
          </cell>
        </row>
        <row r="149">
          <cell r="I149">
            <v>0.10684283088589788</v>
          </cell>
          <cell r="J149">
            <v>-880000</v>
          </cell>
        </row>
        <row r="150">
          <cell r="I150">
            <v>7.2553026621834896E-2</v>
          </cell>
          <cell r="J150">
            <v>-1660000</v>
          </cell>
        </row>
        <row r="151">
          <cell r="I151">
            <v>7.9328015837894436E-2</v>
          </cell>
          <cell r="J151">
            <v>-1010000</v>
          </cell>
        </row>
        <row r="152">
          <cell r="I152">
            <v>8.6699110053091916E-2</v>
          </cell>
          <cell r="J152">
            <v>-310000</v>
          </cell>
        </row>
        <row r="153">
          <cell r="I153">
            <v>9.4188086592312814E-2</v>
          </cell>
          <cell r="J153">
            <v>390000</v>
          </cell>
        </row>
        <row r="154">
          <cell r="I154">
            <v>0.10179132528622736</v>
          </cell>
          <cell r="J154">
            <v>1100000</v>
          </cell>
        </row>
        <row r="155">
          <cell r="I155">
            <v>0.10950474454466824</v>
          </cell>
          <cell r="J155">
            <v>1800000</v>
          </cell>
        </row>
        <row r="156">
          <cell r="I156">
            <v>0.1173933575193537</v>
          </cell>
          <cell r="J156">
            <v>2510000</v>
          </cell>
        </row>
        <row r="157">
          <cell r="I157">
            <v>0.12632685525212489</v>
          </cell>
          <cell r="J157">
            <v>3270000</v>
          </cell>
        </row>
        <row r="158">
          <cell r="I158">
            <v>0.13552948334905815</v>
          </cell>
          <cell r="J158">
            <v>4040000</v>
          </cell>
        </row>
        <row r="159">
          <cell r="I159">
            <v>0.14500505260619512</v>
          </cell>
          <cell r="J159">
            <v>4810000</v>
          </cell>
        </row>
        <row r="160">
          <cell r="I160">
            <v>0.15475644045324091</v>
          </cell>
          <cell r="J160">
            <v>5570000</v>
          </cell>
        </row>
        <row r="161">
          <cell r="I161">
            <v>0.16478546909434044</v>
          </cell>
          <cell r="J161">
            <v>6340000</v>
          </cell>
        </row>
        <row r="162">
          <cell r="I162">
            <v>6.2925751222588436E-2</v>
          </cell>
          <cell r="J162">
            <v>-4460000</v>
          </cell>
        </row>
        <row r="163">
          <cell r="I163">
            <v>6.9696005975425981E-2</v>
          </cell>
          <cell r="J163">
            <v>-3930000</v>
          </cell>
        </row>
        <row r="164">
          <cell r="I164">
            <v>7.6643318891534307E-2</v>
          </cell>
          <cell r="J164">
            <v>-3380000</v>
          </cell>
        </row>
        <row r="165">
          <cell r="I165">
            <v>8.4048177499355475E-2</v>
          </cell>
          <cell r="J165">
            <v>-2780000</v>
          </cell>
        </row>
        <row r="166">
          <cell r="I166">
            <v>9.157359926395818E-2</v>
          </cell>
          <cell r="J166">
            <v>-2180000</v>
          </cell>
        </row>
        <row r="167">
          <cell r="I167">
            <v>9.9215915150853054E-2</v>
          </cell>
          <cell r="J167">
            <v>-1580000</v>
          </cell>
        </row>
        <row r="168">
          <cell r="I168">
            <v>0.10697097288306529</v>
          </cell>
          <cell r="J168">
            <v>-990000</v>
          </cell>
        </row>
        <row r="169">
          <cell r="I169">
            <v>0.11538901035426527</v>
          </cell>
          <cell r="J169">
            <v>-340000</v>
          </cell>
        </row>
        <row r="170">
          <cell r="I170">
            <v>0.12440508981623084</v>
          </cell>
          <cell r="J170">
            <v>320000</v>
          </cell>
        </row>
        <row r="171">
          <cell r="I171">
            <v>0.13369694559026904</v>
          </cell>
          <cell r="J171">
            <v>990000</v>
          </cell>
        </row>
        <row r="172">
          <cell r="I172">
            <v>0.14326850704008018</v>
          </cell>
          <cell r="J172">
            <v>1660000</v>
          </cell>
        </row>
        <row r="173">
          <cell r="I173">
            <v>0.15312270909890577</v>
          </cell>
          <cell r="J173">
            <v>2330000</v>
          </cell>
        </row>
        <row r="174">
          <cell r="I174">
            <v>0.10354514988563987</v>
          </cell>
          <cell r="J174">
            <v>1370000</v>
          </cell>
        </row>
        <row r="175">
          <cell r="I175">
            <v>0.11120908480293076</v>
          </cell>
          <cell r="J175">
            <v>2120000</v>
          </cell>
        </row>
        <row r="176">
          <cell r="I176">
            <v>0.11911221826610996</v>
          </cell>
          <cell r="J176">
            <v>2890000</v>
          </cell>
        </row>
        <row r="177">
          <cell r="I177">
            <v>0.12713307583298905</v>
          </cell>
          <cell r="J177">
            <v>3660000</v>
          </cell>
        </row>
        <row r="178">
          <cell r="I178">
            <v>0.13526684967485791</v>
          </cell>
          <cell r="J178">
            <v>4420000</v>
          </cell>
        </row>
        <row r="179">
          <cell r="I179">
            <v>0.14350826248836476</v>
          </cell>
          <cell r="J179">
            <v>5190000</v>
          </cell>
        </row>
        <row r="180">
          <cell r="I180">
            <v>0.15268796156956715</v>
          </cell>
          <cell r="J180">
            <v>6000000</v>
          </cell>
        </row>
        <row r="181">
          <cell r="I181">
            <v>0.16257319580015739</v>
          </cell>
          <cell r="J181">
            <v>6840000</v>
          </cell>
        </row>
        <row r="182">
          <cell r="I182">
            <v>0.17275499864228608</v>
          </cell>
          <cell r="J182">
            <v>7680000</v>
          </cell>
        </row>
        <row r="183">
          <cell r="I183">
            <v>0.18323573032274548</v>
          </cell>
          <cell r="J183">
            <v>8510000</v>
          </cell>
        </row>
        <row r="184">
          <cell r="I184">
            <v>0.19401646330704192</v>
          </cell>
          <cell r="J184">
            <v>9350000</v>
          </cell>
        </row>
        <row r="185">
          <cell r="I185">
            <v>0.20509685512787482</v>
          </cell>
          <cell r="J185">
            <v>10190000</v>
          </cell>
        </row>
        <row r="186">
          <cell r="I186">
            <v>9.456632324681867E-2</v>
          </cell>
          <cell r="J186">
            <v>-2100000</v>
          </cell>
        </row>
        <row r="187">
          <cell r="I187">
            <v>0.1017141072282929</v>
          </cell>
          <cell r="J187">
            <v>-1510000</v>
          </cell>
        </row>
        <row r="188">
          <cell r="I188">
            <v>0.10954001427293031</v>
          </cell>
          <cell r="J188">
            <v>-860000</v>
          </cell>
        </row>
        <row r="189">
          <cell r="I189">
            <v>0.11749007629405554</v>
          </cell>
          <cell r="J189">
            <v>-200000</v>
          </cell>
        </row>
        <row r="190">
          <cell r="I190">
            <v>0.1255598679886395</v>
          </cell>
          <cell r="J190">
            <v>450000</v>
          </cell>
        </row>
        <row r="191">
          <cell r="I191">
            <v>0.13374445098658749</v>
          </cell>
          <cell r="J191">
            <v>1100000</v>
          </cell>
        </row>
        <row r="192">
          <cell r="I192">
            <v>0.14230364566839776</v>
          </cell>
          <cell r="J192">
            <v>1770000</v>
          </cell>
        </row>
        <row r="193">
          <cell r="I193">
            <v>0.15200822373818024</v>
          </cell>
          <cell r="J193">
            <v>2500000</v>
          </cell>
        </row>
        <row r="194">
          <cell r="I194">
            <v>0.16201274102291965</v>
          </cell>
          <cell r="J194">
            <v>3230000</v>
          </cell>
        </row>
        <row r="195">
          <cell r="I195">
            <v>0.17232066564360676</v>
          </cell>
          <cell r="J195">
            <v>3960000</v>
          </cell>
        </row>
        <row r="196">
          <cell r="I196">
            <v>0.18293423204300163</v>
          </cell>
          <cell r="J196">
            <v>4690000</v>
          </cell>
        </row>
        <row r="197">
          <cell r="I197">
            <v>0.1938542959335515</v>
          </cell>
          <cell r="J197">
            <v>5420000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SI"/>
      <sheetName val="LR2006-gresik"/>
      <sheetName val="BUA"/>
      <sheetName val="BD"/>
      <sheetName val="BP"/>
      <sheetName val="Nilai Penjualan"/>
      <sheetName val="Biaya &amp; Pendpt LL"/>
      <sheetName val="Produksi"/>
      <sheetName val="IO Distribusi"/>
      <sheetName val="COPA DETAIL"/>
      <sheetName val="COPA PER LO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 ALL"/>
      <sheetName val="Rekap"/>
      <sheetName val="060"/>
      <sheetName val="059"/>
      <sheetName val="058"/>
      <sheetName val="057"/>
      <sheetName val="056"/>
      <sheetName val="055"/>
      <sheetName val="054"/>
      <sheetName val="053"/>
      <sheetName val="052"/>
      <sheetName val="051"/>
      <sheetName val="050"/>
      <sheetName val="049"/>
      <sheetName val="048"/>
      <sheetName val="047"/>
      <sheetName val="046"/>
      <sheetName val="045"/>
      <sheetName val="044"/>
      <sheetName val="043"/>
      <sheetName val="042"/>
      <sheetName val="041"/>
      <sheetName val="040"/>
      <sheetName val="039"/>
      <sheetName val="038"/>
      <sheetName val="037"/>
      <sheetName val="036"/>
      <sheetName val="035"/>
      <sheetName val="034"/>
      <sheetName val="032"/>
      <sheetName val="031"/>
      <sheetName val="030"/>
      <sheetName val="029"/>
      <sheetName val="028"/>
      <sheetName val="027"/>
      <sheetName val="026"/>
      <sheetName val="025"/>
      <sheetName val="024"/>
      <sheetName val="023"/>
      <sheetName val="022"/>
      <sheetName val="021"/>
      <sheetName val="020"/>
      <sheetName val="019"/>
      <sheetName val="018"/>
      <sheetName val="017"/>
      <sheetName val="016"/>
      <sheetName val="015"/>
      <sheetName val="014"/>
      <sheetName val="013"/>
      <sheetName val="012"/>
      <sheetName val="011"/>
      <sheetName val="010"/>
      <sheetName val="009"/>
      <sheetName val="008"/>
      <sheetName val="007"/>
      <sheetName val="006"/>
      <sheetName val="005"/>
      <sheetName val="004"/>
      <sheetName val="003"/>
      <sheetName val="002"/>
      <sheetName val="001"/>
      <sheetName val="Data_Master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3">
          <cell r="A3" t="str">
            <v>AQUA</v>
          </cell>
          <cell r="E3" t="str">
            <v>Sumbagut</v>
          </cell>
        </row>
        <row r="4">
          <cell r="A4" t="str">
            <v>MIZONE</v>
          </cell>
          <cell r="E4" t="str">
            <v>Sumbagsel</v>
          </cell>
        </row>
        <row r="5">
          <cell r="A5" t="str">
            <v>MIX</v>
          </cell>
          <cell r="E5" t="str">
            <v>Jakarta1</v>
          </cell>
        </row>
        <row r="6">
          <cell r="E6" t="str">
            <v>Jakarta2</v>
          </cell>
        </row>
        <row r="7">
          <cell r="E7" t="str">
            <v>WestJava</v>
          </cell>
        </row>
        <row r="8">
          <cell r="E8" t="str">
            <v>CentralJava</v>
          </cell>
        </row>
        <row r="9">
          <cell r="E9" t="str">
            <v>EastJava</v>
          </cell>
        </row>
        <row r="10">
          <cell r="E10" t="str">
            <v>BaliNustra</v>
          </cell>
        </row>
        <row r="11">
          <cell r="E11" t="str">
            <v>OuterIsland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UG"/>
      <sheetName val="SEP"/>
      <sheetName val="OCT"/>
      <sheetName val="NOV"/>
      <sheetName val="DEC"/>
      <sheetName val="Rekap Bulanan"/>
      <sheetName val="non aktif"/>
      <sheetName val="MASTER"/>
    </sheetNames>
    <sheetDataSet>
      <sheetData sheetId="0">
        <row r="7">
          <cell r="D7" t="str">
            <v>898-0000020</v>
          </cell>
        </row>
      </sheetData>
      <sheetData sheetId="1">
        <row r="7">
          <cell r="D7" t="str">
            <v>898-0000020</v>
          </cell>
        </row>
      </sheetData>
      <sheetData sheetId="2">
        <row r="7">
          <cell r="D7" t="str">
            <v>898-0000020</v>
          </cell>
        </row>
      </sheetData>
      <sheetData sheetId="3">
        <row r="7">
          <cell r="D7" t="str">
            <v>898-0000020</v>
          </cell>
        </row>
      </sheetData>
      <sheetData sheetId="4">
        <row r="7">
          <cell r="D7" t="str">
            <v>898-0000020</v>
          </cell>
        </row>
      </sheetData>
      <sheetData sheetId="5">
        <row r="7">
          <cell r="D7" t="str">
            <v>898-0000020</v>
          </cell>
        </row>
      </sheetData>
      <sheetData sheetId="6">
        <row r="7">
          <cell r="D7" t="str">
            <v>898-0000020</v>
          </cell>
        </row>
      </sheetData>
      <sheetData sheetId="7">
        <row r="7">
          <cell r="D7" t="str">
            <v>898-0000020</v>
          </cell>
        </row>
      </sheetData>
      <sheetData sheetId="8">
        <row r="7">
          <cell r="D7" t="str">
            <v>898-0000020</v>
          </cell>
        </row>
      </sheetData>
      <sheetData sheetId="9">
        <row r="7">
          <cell r="D7" t="str">
            <v>898-0000020</v>
          </cell>
        </row>
      </sheetData>
      <sheetData sheetId="10">
        <row r="7">
          <cell r="D7" t="str">
            <v>898-0000020</v>
          </cell>
        </row>
      </sheetData>
      <sheetData sheetId="11">
        <row r="7">
          <cell r="D7" t="str">
            <v>898-0000020</v>
          </cell>
        </row>
      </sheetData>
      <sheetData sheetId="12">
        <row r="12">
          <cell r="D12" t="str">
            <v>898-0000050</v>
          </cell>
        </row>
      </sheetData>
      <sheetData sheetId="13"/>
      <sheetData sheetId="14">
        <row r="2">
          <cell r="F2" t="str">
            <v>ALL</v>
          </cell>
        </row>
        <row r="3">
          <cell r="F3" t="str">
            <v>KALIMAS</v>
          </cell>
        </row>
        <row r="4">
          <cell r="F4" t="str">
            <v>PAK</v>
          </cell>
        </row>
        <row r="5">
          <cell r="F5" t="str">
            <v>PAW</v>
          </cell>
        </row>
        <row r="6">
          <cell r="F6" t="str">
            <v>PAM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OKASI"/>
      <sheetName val="ALOKASI 1"/>
      <sheetName val="BIAYA "/>
      <sheetName val="PENY"/>
      <sheetName val="Brg Jadi"/>
      <sheetName val="ASP"/>
      <sheetName val="FS_O2"/>
      <sheetName val="FS_N2"/>
      <sheetName val="FS_AR"/>
      <sheetName val="H2"/>
      <sheetName val="CO2"/>
      <sheetName val="MIXGAS"/>
      <sheetName val="BPP BJ"/>
      <sheetName val="LAP"/>
      <sheetName val="BPP_PERM3"/>
      <sheetName val="MEMO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LALU"/>
      <sheetName val="BULANAN"/>
      <sheetName val="MONTHLY"/>
      <sheetName val="TW II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"/>
      <sheetName val="MASTER"/>
      <sheetName val="6111010"/>
      <sheetName val="6111030"/>
      <sheetName val="6111050"/>
      <sheetName val="6112010"/>
      <sheetName val="6112030"/>
      <sheetName val="6113020"/>
      <sheetName val="AKHIR"/>
      <sheetName val="GL ACCOUNT"/>
      <sheetName val="ORDER"/>
      <sheetName val="MBAR"/>
    </sheetNames>
    <sheetDataSet>
      <sheetData sheetId="0" refreshError="1">
        <row r="2">
          <cell r="C2">
            <v>0</v>
          </cell>
          <cell r="D2">
            <v>0</v>
          </cell>
        </row>
        <row r="3">
          <cell r="C3">
            <v>0</v>
          </cell>
          <cell r="D3">
            <v>0</v>
          </cell>
        </row>
        <row r="4">
          <cell r="C4">
            <v>0</v>
          </cell>
          <cell r="D4">
            <v>0</v>
          </cell>
        </row>
        <row r="5">
          <cell r="C5">
            <v>0</v>
          </cell>
          <cell r="D5">
            <v>0</v>
          </cell>
        </row>
        <row r="6">
          <cell r="C6">
            <v>0</v>
          </cell>
          <cell r="D6">
            <v>0</v>
          </cell>
        </row>
        <row r="7">
          <cell r="C7">
            <v>0</v>
          </cell>
          <cell r="D7">
            <v>0</v>
          </cell>
        </row>
        <row r="8">
          <cell r="C8">
            <v>0</v>
          </cell>
          <cell r="D8">
            <v>0</v>
          </cell>
        </row>
        <row r="9">
          <cell r="C9">
            <v>0</v>
          </cell>
          <cell r="D9">
            <v>0</v>
          </cell>
        </row>
        <row r="10">
          <cell r="C10" t="str">
            <v>26,5-</v>
          </cell>
          <cell r="D10">
            <v>95111400</v>
          </cell>
        </row>
        <row r="11">
          <cell r="C11" t="str">
            <v>42,3</v>
          </cell>
          <cell r="D11">
            <v>-58270000</v>
          </cell>
        </row>
        <row r="12">
          <cell r="C12" t="str">
            <v>29,4</v>
          </cell>
          <cell r="D12">
            <v>36841400</v>
          </cell>
        </row>
        <row r="13">
          <cell r="C13">
            <v>0</v>
          </cell>
          <cell r="D13">
            <v>0</v>
          </cell>
        </row>
        <row r="14">
          <cell r="C14">
            <v>0</v>
          </cell>
          <cell r="D14">
            <v>0</v>
          </cell>
        </row>
        <row r="15">
          <cell r="C15">
            <v>0</v>
          </cell>
          <cell r="D15">
            <v>0</v>
          </cell>
        </row>
        <row r="16">
          <cell r="C16" t="str">
            <v>36,6-</v>
          </cell>
          <cell r="D16">
            <v>95679613</v>
          </cell>
        </row>
        <row r="17">
          <cell r="C17" t="str">
            <v>57,8-</v>
          </cell>
          <cell r="D17">
            <v>10942</v>
          </cell>
        </row>
        <row r="18">
          <cell r="C18" t="str">
            <v>75,0-</v>
          </cell>
          <cell r="D18">
            <v>10000</v>
          </cell>
        </row>
        <row r="19">
          <cell r="C19" t="str">
            <v>70,6</v>
          </cell>
          <cell r="D19">
            <v>21082740</v>
          </cell>
        </row>
        <row r="20">
          <cell r="C20" t="str">
            <v>9,2-</v>
          </cell>
          <cell r="D20">
            <v>1031150</v>
          </cell>
        </row>
        <row r="21">
          <cell r="C21" t="str">
            <v>28,4-</v>
          </cell>
          <cell r="D21">
            <v>117814445</v>
          </cell>
        </row>
        <row r="22">
          <cell r="C22">
            <v>0</v>
          </cell>
          <cell r="D22">
            <v>0</v>
          </cell>
        </row>
        <row r="23">
          <cell r="C23">
            <v>0</v>
          </cell>
          <cell r="D23">
            <v>0</v>
          </cell>
        </row>
        <row r="24">
          <cell r="C24">
            <v>0</v>
          </cell>
          <cell r="D24">
            <v>0</v>
          </cell>
        </row>
        <row r="25">
          <cell r="C25" t="str">
            <v>66,0-</v>
          </cell>
          <cell r="D25">
            <v>14195769</v>
          </cell>
        </row>
        <row r="26">
          <cell r="C26" t="str">
            <v>81,3-</v>
          </cell>
          <cell r="D26">
            <v>2720117</v>
          </cell>
        </row>
        <row r="27">
          <cell r="C27" t="str">
            <v>0,9-</v>
          </cell>
          <cell r="D27">
            <v>21772399</v>
          </cell>
        </row>
        <row r="28">
          <cell r="C28" t="str">
            <v>50,5-</v>
          </cell>
          <cell r="D28">
            <v>38688285</v>
          </cell>
        </row>
        <row r="29">
          <cell r="C29">
            <v>0</v>
          </cell>
          <cell r="D29">
            <v>0</v>
          </cell>
        </row>
        <row r="30">
          <cell r="C30" t="str">
            <v>28,7-</v>
          </cell>
          <cell r="D30">
            <v>193344130</v>
          </cell>
        </row>
        <row r="31">
          <cell r="C31">
            <v>0</v>
          </cell>
          <cell r="D31">
            <v>0</v>
          </cell>
        </row>
        <row r="32">
          <cell r="C32">
            <v>0</v>
          </cell>
          <cell r="D32">
            <v>0</v>
          </cell>
        </row>
        <row r="33">
          <cell r="C33">
            <v>0</v>
          </cell>
          <cell r="D33">
            <v>0</v>
          </cell>
        </row>
        <row r="34">
          <cell r="C34">
            <v>0</v>
          </cell>
          <cell r="D34">
            <v>0</v>
          </cell>
        </row>
        <row r="35">
          <cell r="C35">
            <v>0</v>
          </cell>
          <cell r="D35">
            <v>0</v>
          </cell>
        </row>
        <row r="36">
          <cell r="C36" t="str">
            <v>31,7</v>
          </cell>
          <cell r="D36">
            <v>11772164145</v>
          </cell>
        </row>
        <row r="37">
          <cell r="C37" t="str">
            <v>6,9</v>
          </cell>
          <cell r="D37">
            <v>9507175542</v>
          </cell>
        </row>
        <row r="38">
          <cell r="C38" t="str">
            <v>2,3-</v>
          </cell>
          <cell r="D38">
            <v>11813005178</v>
          </cell>
        </row>
        <row r="39">
          <cell r="C39" t="str">
            <v>87,8</v>
          </cell>
          <cell r="D39">
            <v>780750</v>
          </cell>
        </row>
        <row r="40">
          <cell r="C40" t="str">
            <v>10,6</v>
          </cell>
          <cell r="D40">
            <v>33093125615</v>
          </cell>
        </row>
        <row r="41">
          <cell r="C41">
            <v>0</v>
          </cell>
          <cell r="D41">
            <v>0</v>
          </cell>
        </row>
        <row r="42">
          <cell r="C42">
            <v>0</v>
          </cell>
          <cell r="D42">
            <v>0</v>
          </cell>
        </row>
        <row r="43">
          <cell r="C43">
            <v>0</v>
          </cell>
          <cell r="D43">
            <v>0</v>
          </cell>
        </row>
        <row r="44">
          <cell r="C44" t="str">
            <v>7,6</v>
          </cell>
          <cell r="D44">
            <v>320558485</v>
          </cell>
        </row>
        <row r="45">
          <cell r="C45" t="str">
            <v>41,6-</v>
          </cell>
          <cell r="D45">
            <v>67108654</v>
          </cell>
        </row>
        <row r="46">
          <cell r="C46" t="str">
            <v>0,0</v>
          </cell>
          <cell r="D46">
            <v>5175000</v>
          </cell>
        </row>
        <row r="47">
          <cell r="C47" t="str">
            <v>6,0-</v>
          </cell>
          <cell r="D47">
            <v>392842139</v>
          </cell>
        </row>
        <row r="48">
          <cell r="C48">
            <v>0</v>
          </cell>
          <cell r="D48">
            <v>0</v>
          </cell>
        </row>
        <row r="49">
          <cell r="C49" t="str">
            <v>10,4</v>
          </cell>
          <cell r="D49">
            <v>33485967754</v>
          </cell>
        </row>
        <row r="50">
          <cell r="C50">
            <v>0</v>
          </cell>
          <cell r="D50">
            <v>0</v>
          </cell>
        </row>
        <row r="51">
          <cell r="C51">
            <v>0</v>
          </cell>
          <cell r="D51">
            <v>0</v>
          </cell>
        </row>
        <row r="52">
          <cell r="C52">
            <v>0</v>
          </cell>
          <cell r="D52">
            <v>0</v>
          </cell>
        </row>
        <row r="53">
          <cell r="C53">
            <v>0</v>
          </cell>
          <cell r="D53">
            <v>0</v>
          </cell>
        </row>
        <row r="54">
          <cell r="C54">
            <v>0</v>
          </cell>
          <cell r="D54">
            <v>0</v>
          </cell>
        </row>
        <row r="55">
          <cell r="C55" t="str">
            <v>36,6</v>
          </cell>
          <cell r="D55">
            <v>378817520</v>
          </cell>
        </row>
        <row r="56">
          <cell r="C56" t="str">
            <v>22,4-</v>
          </cell>
          <cell r="D56">
            <v>2530217411</v>
          </cell>
        </row>
        <row r="57">
          <cell r="C57" t="str">
            <v>17,8-</v>
          </cell>
          <cell r="D57">
            <v>2909034931</v>
          </cell>
        </row>
        <row r="58">
          <cell r="C58">
            <v>0</v>
          </cell>
          <cell r="D58">
            <v>0</v>
          </cell>
        </row>
        <row r="59">
          <cell r="C59">
            <v>0</v>
          </cell>
          <cell r="D59">
            <v>0</v>
          </cell>
        </row>
        <row r="60">
          <cell r="C60">
            <v>0</v>
          </cell>
          <cell r="D60">
            <v>0</v>
          </cell>
        </row>
        <row r="61">
          <cell r="C61" t="str">
            <v>3,1</v>
          </cell>
          <cell r="D61">
            <v>2931748266</v>
          </cell>
        </row>
        <row r="62">
          <cell r="C62" t="str">
            <v>3,1</v>
          </cell>
          <cell r="D62">
            <v>2931748266</v>
          </cell>
        </row>
        <row r="63">
          <cell r="C63">
            <v>0</v>
          </cell>
          <cell r="D63">
            <v>0</v>
          </cell>
        </row>
        <row r="64">
          <cell r="C64">
            <v>0</v>
          </cell>
          <cell r="D64">
            <v>0</v>
          </cell>
        </row>
        <row r="65">
          <cell r="C65">
            <v>0</v>
          </cell>
          <cell r="D65">
            <v>0</v>
          </cell>
        </row>
        <row r="66">
          <cell r="C66" t="str">
            <v>93,1</v>
          </cell>
          <cell r="D66">
            <v>497153422</v>
          </cell>
        </row>
        <row r="67">
          <cell r="C67" t="str">
            <v>93,1</v>
          </cell>
          <cell r="D67">
            <v>497153422</v>
          </cell>
        </row>
        <row r="68">
          <cell r="C68">
            <v>0</v>
          </cell>
          <cell r="D68">
            <v>0</v>
          </cell>
        </row>
        <row r="69">
          <cell r="C69" t="str">
            <v>4,5-</v>
          </cell>
          <cell r="D69">
            <v>6337936619</v>
          </cell>
        </row>
        <row r="70">
          <cell r="C70">
            <v>0</v>
          </cell>
          <cell r="D70">
            <v>0</v>
          </cell>
        </row>
        <row r="71">
          <cell r="C71">
            <v>0</v>
          </cell>
          <cell r="D71">
            <v>0</v>
          </cell>
        </row>
        <row r="72">
          <cell r="C72">
            <v>0</v>
          </cell>
          <cell r="D72">
            <v>0</v>
          </cell>
        </row>
        <row r="73">
          <cell r="C73">
            <v>0</v>
          </cell>
          <cell r="D73">
            <v>0</v>
          </cell>
        </row>
        <row r="74">
          <cell r="C74">
            <v>0</v>
          </cell>
          <cell r="D74">
            <v>0</v>
          </cell>
        </row>
        <row r="75">
          <cell r="C75" t="str">
            <v>7,8-</v>
          </cell>
          <cell r="D75">
            <v>7640396567</v>
          </cell>
        </row>
        <row r="76">
          <cell r="C76" t="str">
            <v>7,8-</v>
          </cell>
          <cell r="D76">
            <v>7640396567</v>
          </cell>
        </row>
        <row r="77">
          <cell r="C77">
            <v>0</v>
          </cell>
          <cell r="D77">
            <v>0</v>
          </cell>
        </row>
        <row r="78">
          <cell r="C78">
            <v>0</v>
          </cell>
          <cell r="D78">
            <v>0</v>
          </cell>
        </row>
        <row r="79">
          <cell r="C79">
            <v>0</v>
          </cell>
          <cell r="D79">
            <v>0</v>
          </cell>
        </row>
        <row r="80">
          <cell r="C80" t="str">
            <v>11,9-</v>
          </cell>
          <cell r="D80">
            <v>389353627</v>
          </cell>
        </row>
        <row r="81">
          <cell r="C81" t="str">
            <v>11,9-</v>
          </cell>
          <cell r="D81">
            <v>389353627</v>
          </cell>
        </row>
        <row r="82">
          <cell r="C82">
            <v>0</v>
          </cell>
          <cell r="D82">
            <v>0</v>
          </cell>
        </row>
        <row r="83">
          <cell r="C83">
            <v>0</v>
          </cell>
          <cell r="D83">
            <v>0</v>
          </cell>
        </row>
        <row r="84">
          <cell r="C84">
            <v>0</v>
          </cell>
          <cell r="D84">
            <v>0</v>
          </cell>
        </row>
        <row r="85">
          <cell r="C85" t="str">
            <v>4,0</v>
          </cell>
          <cell r="D85">
            <v>71409994</v>
          </cell>
        </row>
        <row r="86">
          <cell r="C86" t="str">
            <v>4,0</v>
          </cell>
          <cell r="D86">
            <v>71409994</v>
          </cell>
        </row>
        <row r="87">
          <cell r="C87">
            <v>0</v>
          </cell>
          <cell r="D87">
            <v>0</v>
          </cell>
        </row>
        <row r="88">
          <cell r="C88">
            <v>0</v>
          </cell>
          <cell r="D88">
            <v>0</v>
          </cell>
        </row>
        <row r="89">
          <cell r="C89">
            <v>0</v>
          </cell>
          <cell r="D89">
            <v>0</v>
          </cell>
        </row>
        <row r="90">
          <cell r="C90" t="str">
            <v>1,5-</v>
          </cell>
          <cell r="D90">
            <v>7111407806</v>
          </cell>
        </row>
        <row r="91">
          <cell r="C91" t="str">
            <v>1,5-</v>
          </cell>
          <cell r="D91">
            <v>7111407806</v>
          </cell>
        </row>
        <row r="92">
          <cell r="C92">
            <v>0</v>
          </cell>
          <cell r="D92">
            <v>0</v>
          </cell>
        </row>
        <row r="93">
          <cell r="C93">
            <v>0</v>
          </cell>
          <cell r="D93">
            <v>0</v>
          </cell>
        </row>
        <row r="94">
          <cell r="C94">
            <v>0</v>
          </cell>
          <cell r="D94">
            <v>0</v>
          </cell>
        </row>
        <row r="95">
          <cell r="C95" t="str">
            <v>37,7</v>
          </cell>
          <cell r="D95">
            <v>10642039</v>
          </cell>
        </row>
        <row r="96">
          <cell r="C96" t="str">
            <v>3,2</v>
          </cell>
          <cell r="D96">
            <v>56070933</v>
          </cell>
        </row>
        <row r="97">
          <cell r="C97" t="str">
            <v>26,2-</v>
          </cell>
          <cell r="D97">
            <v>39735539</v>
          </cell>
        </row>
        <row r="98">
          <cell r="C98" t="str">
            <v>8,1-</v>
          </cell>
          <cell r="D98">
            <v>106448511</v>
          </cell>
        </row>
        <row r="99">
          <cell r="C99">
            <v>0</v>
          </cell>
          <cell r="D99">
            <v>0</v>
          </cell>
        </row>
        <row r="100">
          <cell r="C100">
            <v>0</v>
          </cell>
          <cell r="D100">
            <v>0</v>
          </cell>
        </row>
        <row r="101">
          <cell r="C101">
            <v>0</v>
          </cell>
          <cell r="D101">
            <v>0</v>
          </cell>
        </row>
        <row r="102">
          <cell r="C102" t="str">
            <v>836,2-</v>
          </cell>
          <cell r="D102">
            <v>-744635651</v>
          </cell>
        </row>
        <row r="103">
          <cell r="C103" t="str">
            <v>2,2-</v>
          </cell>
          <cell r="D103">
            <v>-77235797</v>
          </cell>
        </row>
        <row r="104">
          <cell r="C104" t="str">
            <v>3.312,0-</v>
          </cell>
          <cell r="D104">
            <v>-821871448</v>
          </cell>
        </row>
        <row r="105">
          <cell r="C105">
            <v>0</v>
          </cell>
          <cell r="D105">
            <v>0</v>
          </cell>
        </row>
        <row r="106">
          <cell r="C106" t="str">
            <v>10,3-</v>
          </cell>
          <cell r="D106">
            <v>14497145057</v>
          </cell>
        </row>
        <row r="107">
          <cell r="C107">
            <v>0</v>
          </cell>
          <cell r="D107">
            <v>0</v>
          </cell>
        </row>
        <row r="108">
          <cell r="C108">
            <v>0</v>
          </cell>
          <cell r="D108">
            <v>0</v>
          </cell>
        </row>
        <row r="109">
          <cell r="C109">
            <v>0</v>
          </cell>
          <cell r="D109">
            <v>0</v>
          </cell>
        </row>
        <row r="110">
          <cell r="C110">
            <v>0</v>
          </cell>
          <cell r="D110">
            <v>0</v>
          </cell>
        </row>
        <row r="111">
          <cell r="C111">
            <v>0</v>
          </cell>
          <cell r="D111">
            <v>0</v>
          </cell>
        </row>
        <row r="112">
          <cell r="C112" t="str">
            <v>4,4</v>
          </cell>
          <cell r="D112">
            <v>778624640</v>
          </cell>
        </row>
        <row r="113">
          <cell r="C113" t="str">
            <v>4,2</v>
          </cell>
          <cell r="D113">
            <v>143009017</v>
          </cell>
        </row>
        <row r="114">
          <cell r="C114" t="str">
            <v>89,3-</v>
          </cell>
          <cell r="D114">
            <v>14069325</v>
          </cell>
        </row>
        <row r="115">
          <cell r="C115" t="str">
            <v>30,9</v>
          </cell>
          <cell r="D115">
            <v>2969843736</v>
          </cell>
        </row>
        <row r="116">
          <cell r="C116" t="str">
            <v>0,0</v>
          </cell>
          <cell r="D116">
            <v>-3255113381</v>
          </cell>
        </row>
        <row r="117">
          <cell r="C117" t="str">
            <v>2.103,2</v>
          </cell>
          <cell r="D117">
            <v>650433337</v>
          </cell>
        </row>
        <row r="118">
          <cell r="C118">
            <v>0</v>
          </cell>
          <cell r="D118">
            <v>0</v>
          </cell>
        </row>
        <row r="119">
          <cell r="C119">
            <v>0</v>
          </cell>
          <cell r="D119">
            <v>0</v>
          </cell>
        </row>
        <row r="120">
          <cell r="C120">
            <v>0</v>
          </cell>
          <cell r="D120">
            <v>0</v>
          </cell>
        </row>
        <row r="121">
          <cell r="C121" t="str">
            <v>77,8</v>
          </cell>
          <cell r="D121">
            <v>1178488443</v>
          </cell>
        </row>
        <row r="122">
          <cell r="C122" t="str">
            <v>0,0</v>
          </cell>
          <cell r="D122">
            <v>87696598</v>
          </cell>
        </row>
        <row r="123">
          <cell r="C123" t="str">
            <v>68,7</v>
          </cell>
          <cell r="D123">
            <v>1266185041</v>
          </cell>
        </row>
        <row r="124">
          <cell r="C124">
            <v>0</v>
          </cell>
          <cell r="D124">
            <v>0</v>
          </cell>
        </row>
        <row r="125">
          <cell r="C125" t="str">
            <v>145,8</v>
          </cell>
          <cell r="D125">
            <v>1916618378</v>
          </cell>
        </row>
        <row r="126">
          <cell r="C126">
            <v>0</v>
          </cell>
          <cell r="D126">
            <v>0</v>
          </cell>
        </row>
        <row r="127">
          <cell r="C127" t="str">
            <v>4,1</v>
          </cell>
          <cell r="D127">
            <v>56431011938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 t="str">
            <v>0,0</v>
          </cell>
          <cell r="D133">
            <v>24562716739</v>
          </cell>
        </row>
        <row r="134">
          <cell r="C134" t="str">
            <v>0,0</v>
          </cell>
          <cell r="D134">
            <v>24562716739</v>
          </cell>
        </row>
        <row r="135">
          <cell r="C135">
            <v>0</v>
          </cell>
          <cell r="D135">
            <v>0</v>
          </cell>
        </row>
        <row r="136">
          <cell r="C136" t="str">
            <v>0,0</v>
          </cell>
          <cell r="D136">
            <v>24562716739</v>
          </cell>
        </row>
        <row r="137">
          <cell r="C137">
            <v>0</v>
          </cell>
          <cell r="D137">
            <v>0</v>
          </cell>
        </row>
        <row r="138">
          <cell r="C138">
            <v>0</v>
          </cell>
          <cell r="D138">
            <v>0</v>
          </cell>
        </row>
        <row r="139">
          <cell r="C139">
            <v>0</v>
          </cell>
          <cell r="D139">
            <v>0</v>
          </cell>
        </row>
        <row r="140">
          <cell r="C140">
            <v>0</v>
          </cell>
          <cell r="D140">
            <v>0</v>
          </cell>
        </row>
        <row r="141">
          <cell r="C141">
            <v>0</v>
          </cell>
          <cell r="D141">
            <v>0</v>
          </cell>
        </row>
        <row r="142">
          <cell r="C142" t="str">
            <v>0,0</v>
          </cell>
          <cell r="D142">
            <v>18239505150</v>
          </cell>
        </row>
        <row r="143">
          <cell r="C143" t="str">
            <v>0,0</v>
          </cell>
          <cell r="D143">
            <v>13680021447</v>
          </cell>
        </row>
        <row r="144">
          <cell r="C144" t="str">
            <v>0,0</v>
          </cell>
          <cell r="D144">
            <v>429552701233</v>
          </cell>
        </row>
        <row r="145">
          <cell r="C145" t="str">
            <v>0,1</v>
          </cell>
          <cell r="D145">
            <v>10322084374</v>
          </cell>
        </row>
        <row r="146">
          <cell r="C146" t="str">
            <v>0,0</v>
          </cell>
          <cell r="D146">
            <v>53089101446</v>
          </cell>
        </row>
        <row r="147">
          <cell r="C147" t="str">
            <v>0,0</v>
          </cell>
          <cell r="D147">
            <v>9710398191</v>
          </cell>
        </row>
        <row r="148">
          <cell r="C148" t="str">
            <v>0,0</v>
          </cell>
          <cell r="D148">
            <v>16073110888</v>
          </cell>
        </row>
        <row r="149">
          <cell r="C149" t="str">
            <v>0,0</v>
          </cell>
          <cell r="D149">
            <v>36263545</v>
          </cell>
        </row>
        <row r="150">
          <cell r="C150" t="str">
            <v>0,0</v>
          </cell>
          <cell r="D150">
            <v>28067018519</v>
          </cell>
        </row>
        <row r="151">
          <cell r="C151" t="str">
            <v>1,1</v>
          </cell>
          <cell r="D151">
            <v>1304831706</v>
          </cell>
        </row>
        <row r="152">
          <cell r="C152" t="str">
            <v>0,7</v>
          </cell>
          <cell r="D152">
            <v>548958615</v>
          </cell>
        </row>
        <row r="153">
          <cell r="C153" t="str">
            <v>0,0</v>
          </cell>
          <cell r="D153">
            <v>580623995114</v>
          </cell>
        </row>
        <row r="154">
          <cell r="C154">
            <v>0</v>
          </cell>
          <cell r="D154">
            <v>0</v>
          </cell>
        </row>
        <row r="155">
          <cell r="C155">
            <v>0</v>
          </cell>
          <cell r="D155">
            <v>0</v>
          </cell>
        </row>
        <row r="156">
          <cell r="C156">
            <v>0</v>
          </cell>
          <cell r="D156">
            <v>0</v>
          </cell>
        </row>
        <row r="157">
          <cell r="C157" t="str">
            <v>0,0</v>
          </cell>
          <cell r="D157">
            <v>1414853600</v>
          </cell>
        </row>
        <row r="158">
          <cell r="C158" t="str">
            <v>0,0</v>
          </cell>
          <cell r="D158">
            <v>9840940800</v>
          </cell>
        </row>
        <row r="159">
          <cell r="C159" t="str">
            <v>0,2-</v>
          </cell>
          <cell r="D159">
            <v>3933534382</v>
          </cell>
        </row>
        <row r="160">
          <cell r="C160" t="str">
            <v>0,0</v>
          </cell>
          <cell r="D160">
            <v>15189328782</v>
          </cell>
        </row>
        <row r="161">
          <cell r="C161">
            <v>0</v>
          </cell>
          <cell r="D161">
            <v>0</v>
          </cell>
        </row>
        <row r="162">
          <cell r="C162">
            <v>0</v>
          </cell>
          <cell r="D162">
            <v>0</v>
          </cell>
        </row>
        <row r="163">
          <cell r="C163">
            <v>0</v>
          </cell>
          <cell r="D163">
            <v>0</v>
          </cell>
        </row>
        <row r="164">
          <cell r="C164" t="str">
            <v>1,5-</v>
          </cell>
          <cell r="D164">
            <v>-4589305212</v>
          </cell>
        </row>
        <row r="165">
          <cell r="C165" t="str">
            <v>1,8-</v>
          </cell>
          <cell r="D165">
            <v>-154677158205</v>
          </cell>
        </row>
        <row r="166">
          <cell r="C166" t="str">
            <v>2,3-</v>
          </cell>
          <cell r="D166">
            <v>-3953218877</v>
          </cell>
        </row>
        <row r="167">
          <cell r="C167" t="str">
            <v>2,3-</v>
          </cell>
          <cell r="D167">
            <v>-13162158491</v>
          </cell>
        </row>
        <row r="168">
          <cell r="C168" t="str">
            <v>1,8-</v>
          </cell>
          <cell r="D168">
            <v>-3449651982</v>
          </cell>
        </row>
        <row r="169">
          <cell r="C169" t="str">
            <v>0,9-</v>
          </cell>
          <cell r="D169">
            <v>-9378154510</v>
          </cell>
        </row>
        <row r="170">
          <cell r="C170" t="str">
            <v>1,7-</v>
          </cell>
          <cell r="D170">
            <v>-17700565</v>
          </cell>
        </row>
        <row r="171">
          <cell r="C171" t="str">
            <v>1,3-</v>
          </cell>
          <cell r="D171">
            <v>-11641526492</v>
          </cell>
        </row>
        <row r="172">
          <cell r="C172" t="str">
            <v>2,6-</v>
          </cell>
          <cell r="D172">
            <v>-651418911</v>
          </cell>
        </row>
        <row r="173">
          <cell r="C173" t="str">
            <v>2,7-</v>
          </cell>
          <cell r="D173">
            <v>-280855976</v>
          </cell>
        </row>
        <row r="174">
          <cell r="C174" t="str">
            <v>1,8-</v>
          </cell>
          <cell r="D174">
            <v>-201801149221</v>
          </cell>
        </row>
        <row r="175">
          <cell r="C175">
            <v>0</v>
          </cell>
          <cell r="D175">
            <v>0</v>
          </cell>
        </row>
        <row r="176">
          <cell r="C176">
            <v>0</v>
          </cell>
          <cell r="D176">
            <v>0</v>
          </cell>
        </row>
        <row r="177">
          <cell r="C177">
            <v>0</v>
          </cell>
          <cell r="D177">
            <v>0</v>
          </cell>
        </row>
        <row r="178">
          <cell r="C178" t="str">
            <v>5,1-</v>
          </cell>
          <cell r="D178">
            <v>-152725551</v>
          </cell>
        </row>
        <row r="179">
          <cell r="C179" t="str">
            <v>10,1-</v>
          </cell>
          <cell r="D179">
            <v>-556537072</v>
          </cell>
        </row>
        <row r="180">
          <cell r="C180" t="str">
            <v>3,2-</v>
          </cell>
          <cell r="D180">
            <v>-1186044409</v>
          </cell>
        </row>
        <row r="181">
          <cell r="C181" t="str">
            <v>5,3-</v>
          </cell>
          <cell r="D181">
            <v>-1895307032</v>
          </cell>
        </row>
        <row r="182">
          <cell r="C182">
            <v>0</v>
          </cell>
          <cell r="D182">
            <v>0</v>
          </cell>
        </row>
        <row r="183">
          <cell r="C183" t="str">
            <v>0,9-</v>
          </cell>
          <cell r="D183">
            <v>392116867643</v>
          </cell>
        </row>
        <row r="184">
          <cell r="C184">
            <v>0</v>
          </cell>
          <cell r="D184">
            <v>0</v>
          </cell>
        </row>
        <row r="185">
          <cell r="C185">
            <v>0</v>
          </cell>
          <cell r="D185">
            <v>0</v>
          </cell>
        </row>
        <row r="186">
          <cell r="C186">
            <v>0</v>
          </cell>
          <cell r="D186">
            <v>0</v>
          </cell>
        </row>
        <row r="187">
          <cell r="C187">
            <v>0</v>
          </cell>
          <cell r="D187">
            <v>0</v>
          </cell>
        </row>
        <row r="188">
          <cell r="C188">
            <v>0</v>
          </cell>
          <cell r="D188">
            <v>0</v>
          </cell>
        </row>
        <row r="189">
          <cell r="C189" t="str">
            <v>0,0</v>
          </cell>
          <cell r="D189">
            <v>144966947</v>
          </cell>
        </row>
        <row r="190">
          <cell r="C190" t="str">
            <v>0,0</v>
          </cell>
          <cell r="D190">
            <v>144966947</v>
          </cell>
        </row>
        <row r="191">
          <cell r="C191">
            <v>0</v>
          </cell>
          <cell r="D191">
            <v>0</v>
          </cell>
        </row>
        <row r="192">
          <cell r="C192" t="str">
            <v>0,0</v>
          </cell>
          <cell r="D192">
            <v>144966947</v>
          </cell>
        </row>
        <row r="193">
          <cell r="C193">
            <v>0</v>
          </cell>
          <cell r="D193">
            <v>0</v>
          </cell>
        </row>
        <row r="194">
          <cell r="C194">
            <v>0</v>
          </cell>
          <cell r="D194">
            <v>0</v>
          </cell>
        </row>
        <row r="195">
          <cell r="C195">
            <v>0</v>
          </cell>
          <cell r="D195">
            <v>0</v>
          </cell>
        </row>
        <row r="196">
          <cell r="C196">
            <v>0</v>
          </cell>
          <cell r="D196">
            <v>0</v>
          </cell>
        </row>
        <row r="197">
          <cell r="C197">
            <v>0</v>
          </cell>
          <cell r="D197">
            <v>0</v>
          </cell>
        </row>
        <row r="198">
          <cell r="C198" t="str">
            <v>0,0</v>
          </cell>
          <cell r="D198">
            <v>14467536047</v>
          </cell>
        </row>
        <row r="199">
          <cell r="C199" t="str">
            <v>0,5-</v>
          </cell>
          <cell r="D199">
            <v>23015196</v>
          </cell>
        </row>
        <row r="200">
          <cell r="C200" t="str">
            <v>0,0</v>
          </cell>
          <cell r="D200">
            <v>14490551243</v>
          </cell>
        </row>
        <row r="201">
          <cell r="C201">
            <v>0</v>
          </cell>
          <cell r="D201">
            <v>0</v>
          </cell>
        </row>
        <row r="202">
          <cell r="C202">
            <v>0</v>
          </cell>
          <cell r="D202">
            <v>0</v>
          </cell>
        </row>
        <row r="203">
          <cell r="C203">
            <v>0</v>
          </cell>
          <cell r="D203">
            <v>0</v>
          </cell>
        </row>
        <row r="204">
          <cell r="C204" t="str">
            <v>0,0</v>
          </cell>
          <cell r="D204">
            <v>-22955972</v>
          </cell>
        </row>
        <row r="205">
          <cell r="C205" t="str">
            <v>0,0</v>
          </cell>
          <cell r="D205">
            <v>-22955972</v>
          </cell>
        </row>
        <row r="206">
          <cell r="C206">
            <v>0</v>
          </cell>
          <cell r="D206">
            <v>0</v>
          </cell>
        </row>
        <row r="207">
          <cell r="C207">
            <v>0</v>
          </cell>
          <cell r="D207">
            <v>0</v>
          </cell>
        </row>
        <row r="208">
          <cell r="C208">
            <v>0</v>
          </cell>
          <cell r="D208">
            <v>0</v>
          </cell>
        </row>
        <row r="209">
          <cell r="C209" t="str">
            <v>0,0</v>
          </cell>
          <cell r="D209">
            <v>68811500</v>
          </cell>
        </row>
        <row r="210">
          <cell r="C210" t="str">
            <v>0,0</v>
          </cell>
          <cell r="D210">
            <v>68811500</v>
          </cell>
        </row>
        <row r="211">
          <cell r="C211">
            <v>0</v>
          </cell>
          <cell r="D211">
            <v>0</v>
          </cell>
        </row>
        <row r="212">
          <cell r="C212">
            <v>0</v>
          </cell>
          <cell r="D212">
            <v>0</v>
          </cell>
        </row>
        <row r="213">
          <cell r="C213">
            <v>0</v>
          </cell>
          <cell r="D213">
            <v>0</v>
          </cell>
        </row>
        <row r="214">
          <cell r="C214" t="str">
            <v>34,1-</v>
          </cell>
          <cell r="D214">
            <v>98903500</v>
          </cell>
        </row>
        <row r="215">
          <cell r="C215" t="str">
            <v>34,1-</v>
          </cell>
          <cell r="D215">
            <v>98903500</v>
          </cell>
        </row>
        <row r="216">
          <cell r="C216">
            <v>0</v>
          </cell>
          <cell r="D216">
            <v>0</v>
          </cell>
        </row>
        <row r="217">
          <cell r="C217">
            <v>0</v>
          </cell>
          <cell r="D217">
            <v>0</v>
          </cell>
        </row>
        <row r="218">
          <cell r="C218">
            <v>0</v>
          </cell>
          <cell r="D218">
            <v>0</v>
          </cell>
        </row>
        <row r="219">
          <cell r="C219" t="str">
            <v>0,0</v>
          </cell>
          <cell r="D219">
            <v>107568246</v>
          </cell>
        </row>
        <row r="220">
          <cell r="C220" t="str">
            <v>0,0</v>
          </cell>
          <cell r="D220">
            <v>85097971</v>
          </cell>
        </row>
        <row r="221">
          <cell r="C221" t="str">
            <v>0,0</v>
          </cell>
          <cell r="D221">
            <v>270715164</v>
          </cell>
        </row>
        <row r="222">
          <cell r="C222" t="str">
            <v>0,0</v>
          </cell>
          <cell r="D222">
            <v>463381381</v>
          </cell>
        </row>
        <row r="223">
          <cell r="C223">
            <v>0</v>
          </cell>
          <cell r="D223">
            <v>0</v>
          </cell>
        </row>
        <row r="224">
          <cell r="C224" t="str">
            <v>0,3-</v>
          </cell>
          <cell r="D224">
            <v>15098691652</v>
          </cell>
        </row>
        <row r="225">
          <cell r="C225">
            <v>0</v>
          </cell>
          <cell r="D225">
            <v>0</v>
          </cell>
        </row>
        <row r="226">
          <cell r="C226">
            <v>0</v>
          </cell>
          <cell r="D226">
            <v>0</v>
          </cell>
        </row>
        <row r="227">
          <cell r="C227">
            <v>0</v>
          </cell>
          <cell r="D227">
            <v>0</v>
          </cell>
        </row>
        <row r="228">
          <cell r="C228">
            <v>0</v>
          </cell>
          <cell r="D228">
            <v>0</v>
          </cell>
        </row>
        <row r="229">
          <cell r="C229">
            <v>0</v>
          </cell>
          <cell r="D229">
            <v>0</v>
          </cell>
        </row>
        <row r="230">
          <cell r="C230" t="str">
            <v>0,5</v>
          </cell>
          <cell r="D230">
            <v>-549458614333</v>
          </cell>
        </row>
        <row r="231">
          <cell r="C231" t="str">
            <v>0,0</v>
          </cell>
          <cell r="D231">
            <v>2869539994</v>
          </cell>
        </row>
        <row r="232">
          <cell r="C232" t="str">
            <v>0,5</v>
          </cell>
          <cell r="D232">
            <v>-546589074339</v>
          </cell>
        </row>
        <row r="233">
          <cell r="C233">
            <v>0</v>
          </cell>
          <cell r="D233">
            <v>0</v>
          </cell>
        </row>
        <row r="234">
          <cell r="C234" t="str">
            <v>0,5</v>
          </cell>
          <cell r="D234">
            <v>-546589074339</v>
          </cell>
        </row>
        <row r="235">
          <cell r="C235">
            <v>0</v>
          </cell>
          <cell r="D235">
            <v>0</v>
          </cell>
        </row>
        <row r="236">
          <cell r="C236" t="str">
            <v>2,0</v>
          </cell>
          <cell r="D236">
            <v>-58234819420</v>
          </cell>
        </row>
        <row r="237">
          <cell r="C237">
            <v>0</v>
          </cell>
          <cell r="D237">
            <v>0</v>
          </cell>
        </row>
        <row r="238">
          <cell r="C238">
            <v>0</v>
          </cell>
          <cell r="D238">
            <v>0</v>
          </cell>
        </row>
        <row r="239">
          <cell r="C239">
            <v>0</v>
          </cell>
          <cell r="D239">
            <v>0</v>
          </cell>
        </row>
        <row r="240">
          <cell r="C240">
            <v>0</v>
          </cell>
          <cell r="D240">
            <v>0</v>
          </cell>
        </row>
        <row r="241">
          <cell r="C241">
            <v>0</v>
          </cell>
          <cell r="D241">
            <v>0</v>
          </cell>
        </row>
        <row r="242">
          <cell r="C242">
            <v>0</v>
          </cell>
          <cell r="D242">
            <v>0</v>
          </cell>
        </row>
        <row r="243">
          <cell r="C243">
            <v>0</v>
          </cell>
          <cell r="D243">
            <v>0</v>
          </cell>
        </row>
        <row r="244">
          <cell r="C244">
            <v>0</v>
          </cell>
          <cell r="D244">
            <v>0</v>
          </cell>
        </row>
        <row r="245">
          <cell r="C245">
            <v>0</v>
          </cell>
          <cell r="D245">
            <v>0</v>
          </cell>
        </row>
        <row r="246">
          <cell r="C246" t="str">
            <v>0,3</v>
          </cell>
          <cell r="D246">
            <v>-43684664983</v>
          </cell>
        </row>
        <row r="247">
          <cell r="C247" t="str">
            <v>33,4-</v>
          </cell>
          <cell r="D247">
            <v>-7280604645</v>
          </cell>
        </row>
        <row r="248">
          <cell r="C248" t="str">
            <v>56,2-</v>
          </cell>
          <cell r="D248">
            <v>-4982388920</v>
          </cell>
        </row>
        <row r="249">
          <cell r="C249" t="str">
            <v>6,6-</v>
          </cell>
          <cell r="D249">
            <v>-55947658548</v>
          </cell>
        </row>
        <row r="250">
          <cell r="C250">
            <v>0</v>
          </cell>
          <cell r="D250">
            <v>0</v>
          </cell>
        </row>
        <row r="251">
          <cell r="C251">
            <v>0</v>
          </cell>
          <cell r="D251">
            <v>0</v>
          </cell>
        </row>
        <row r="252">
          <cell r="C252">
            <v>0</v>
          </cell>
          <cell r="D252">
            <v>0</v>
          </cell>
        </row>
        <row r="253">
          <cell r="C253" t="str">
            <v>0,0</v>
          </cell>
          <cell r="D253">
            <v>-260391578</v>
          </cell>
        </row>
        <row r="254">
          <cell r="C254" t="str">
            <v>0,0</v>
          </cell>
          <cell r="D254">
            <v>-1029280228</v>
          </cell>
        </row>
        <row r="255">
          <cell r="C255" t="str">
            <v>0,0</v>
          </cell>
          <cell r="D255">
            <v>-2257870842</v>
          </cell>
        </row>
        <row r="256">
          <cell r="C256" t="str">
            <v>3,6</v>
          </cell>
          <cell r="D256">
            <v>245917199</v>
          </cell>
        </row>
        <row r="257">
          <cell r="C257" t="str">
            <v>0,3</v>
          </cell>
          <cell r="D257">
            <v>-3301625449</v>
          </cell>
        </row>
        <row r="258">
          <cell r="C258">
            <v>0</v>
          </cell>
          <cell r="D258">
            <v>0</v>
          </cell>
        </row>
        <row r="259">
          <cell r="C259" t="str">
            <v>6,2-</v>
          </cell>
          <cell r="D259">
            <v>-59249283997</v>
          </cell>
        </row>
        <row r="260">
          <cell r="C260">
            <v>0</v>
          </cell>
          <cell r="D260">
            <v>0</v>
          </cell>
        </row>
        <row r="261">
          <cell r="C261">
            <v>0</v>
          </cell>
          <cell r="D261">
            <v>0</v>
          </cell>
        </row>
        <row r="262">
          <cell r="C262">
            <v>0</v>
          </cell>
          <cell r="D262">
            <v>0</v>
          </cell>
        </row>
        <row r="263">
          <cell r="C263">
            <v>0</v>
          </cell>
          <cell r="D263">
            <v>0</v>
          </cell>
        </row>
        <row r="264">
          <cell r="C264">
            <v>0</v>
          </cell>
          <cell r="D264">
            <v>0</v>
          </cell>
        </row>
        <row r="265">
          <cell r="C265" t="str">
            <v>0,3-</v>
          </cell>
          <cell r="D265">
            <v>-3631612090</v>
          </cell>
        </row>
        <row r="266">
          <cell r="C266" t="str">
            <v>0,0</v>
          </cell>
          <cell r="D266">
            <v>-309605000</v>
          </cell>
        </row>
        <row r="267">
          <cell r="C267" t="str">
            <v>0,3-</v>
          </cell>
          <cell r="D267">
            <v>-3941217090</v>
          </cell>
        </row>
        <row r="268">
          <cell r="C268">
            <v>0</v>
          </cell>
          <cell r="D268">
            <v>0</v>
          </cell>
        </row>
        <row r="269">
          <cell r="C269" t="str">
            <v>0,3-</v>
          </cell>
          <cell r="D269">
            <v>-3941217090</v>
          </cell>
        </row>
        <row r="270">
          <cell r="C270">
            <v>0</v>
          </cell>
          <cell r="D270">
            <v>0</v>
          </cell>
        </row>
        <row r="271">
          <cell r="C271">
            <v>0</v>
          </cell>
          <cell r="D271">
            <v>0</v>
          </cell>
        </row>
        <row r="272">
          <cell r="C272">
            <v>0</v>
          </cell>
          <cell r="D272">
            <v>0</v>
          </cell>
        </row>
        <row r="273">
          <cell r="C273">
            <v>0</v>
          </cell>
          <cell r="D273">
            <v>0</v>
          </cell>
        </row>
        <row r="274">
          <cell r="C274">
            <v>0</v>
          </cell>
          <cell r="D274">
            <v>0</v>
          </cell>
        </row>
        <row r="275">
          <cell r="C275" t="str">
            <v>13,5-</v>
          </cell>
          <cell r="D275">
            <v>3479713</v>
          </cell>
        </row>
        <row r="276">
          <cell r="C276" t="str">
            <v>16,6-</v>
          </cell>
          <cell r="D276">
            <v>-31413855</v>
          </cell>
        </row>
        <row r="277">
          <cell r="C277" t="str">
            <v>0,0</v>
          </cell>
          <cell r="D277">
            <v>-7310000</v>
          </cell>
        </row>
        <row r="278">
          <cell r="C278" t="str">
            <v>0,0</v>
          </cell>
          <cell r="D278">
            <v>-196242500</v>
          </cell>
        </row>
        <row r="279">
          <cell r="C279" t="str">
            <v>16,1-</v>
          </cell>
          <cell r="D279">
            <v>-6970045446</v>
          </cell>
        </row>
        <row r="280">
          <cell r="C280" t="str">
            <v>0,0</v>
          </cell>
          <cell r="D280">
            <v>119943729</v>
          </cell>
        </row>
        <row r="281">
          <cell r="C281" t="str">
            <v>21,1</v>
          </cell>
          <cell r="D281">
            <v>3570081680</v>
          </cell>
        </row>
        <row r="282">
          <cell r="C282" t="str">
            <v>11,1-</v>
          </cell>
          <cell r="D282">
            <v>-3511506679</v>
          </cell>
        </row>
        <row r="283">
          <cell r="C283">
            <v>0</v>
          </cell>
          <cell r="D283">
            <v>0</v>
          </cell>
        </row>
        <row r="284">
          <cell r="C284" t="str">
            <v>11,1-</v>
          </cell>
          <cell r="D284">
            <v>-3511506679</v>
          </cell>
        </row>
        <row r="285">
          <cell r="C285">
            <v>0</v>
          </cell>
          <cell r="D285">
            <v>0</v>
          </cell>
        </row>
        <row r="286">
          <cell r="C286">
            <v>0</v>
          </cell>
          <cell r="D286">
            <v>0</v>
          </cell>
        </row>
        <row r="287">
          <cell r="C287">
            <v>0</v>
          </cell>
          <cell r="D287">
            <v>0</v>
          </cell>
        </row>
        <row r="288">
          <cell r="C288">
            <v>0</v>
          </cell>
          <cell r="D288">
            <v>0</v>
          </cell>
        </row>
        <row r="289">
          <cell r="C289">
            <v>0</v>
          </cell>
          <cell r="D289">
            <v>0</v>
          </cell>
        </row>
        <row r="290">
          <cell r="C290" t="str">
            <v>4,1-</v>
          </cell>
          <cell r="D290">
            <v>-1285690336</v>
          </cell>
        </row>
        <row r="291">
          <cell r="C291" t="str">
            <v>2,3-</v>
          </cell>
          <cell r="D291">
            <v>-1886976963</v>
          </cell>
        </row>
        <row r="292">
          <cell r="C292" t="str">
            <v>11,1-</v>
          </cell>
          <cell r="D292">
            <v>-32602631</v>
          </cell>
        </row>
        <row r="293">
          <cell r="C293" t="str">
            <v>3,1-</v>
          </cell>
          <cell r="D293">
            <v>-3205269930</v>
          </cell>
        </row>
        <row r="294">
          <cell r="C294">
            <v>0</v>
          </cell>
          <cell r="D294">
            <v>0</v>
          </cell>
        </row>
        <row r="295">
          <cell r="C295">
            <v>0</v>
          </cell>
          <cell r="D295">
            <v>0</v>
          </cell>
        </row>
        <row r="296">
          <cell r="C296">
            <v>0</v>
          </cell>
          <cell r="D296">
            <v>0</v>
          </cell>
        </row>
        <row r="297">
          <cell r="C297" t="str">
            <v>100,0</v>
          </cell>
          <cell r="D297">
            <v>0</v>
          </cell>
        </row>
        <row r="298">
          <cell r="C298" t="str">
            <v>160,6</v>
          </cell>
          <cell r="D298">
            <v>7825896</v>
          </cell>
        </row>
        <row r="299">
          <cell r="C299" t="str">
            <v>36,6</v>
          </cell>
          <cell r="D299">
            <v>-1018155</v>
          </cell>
        </row>
        <row r="300">
          <cell r="C300" t="str">
            <v>82,5</v>
          </cell>
          <cell r="D300">
            <v>-19070511</v>
          </cell>
        </row>
        <row r="301">
          <cell r="C301" t="str">
            <v>100,0</v>
          </cell>
          <cell r="D301">
            <v>0</v>
          </cell>
        </row>
        <row r="302">
          <cell r="C302" t="str">
            <v>80,1</v>
          </cell>
          <cell r="D302">
            <v>-7273579</v>
          </cell>
        </row>
        <row r="303">
          <cell r="C303" t="str">
            <v>88,0</v>
          </cell>
          <cell r="D303">
            <v>-19536349</v>
          </cell>
        </row>
        <row r="304">
          <cell r="C304">
            <v>0</v>
          </cell>
          <cell r="D304">
            <v>0</v>
          </cell>
        </row>
        <row r="305">
          <cell r="C305">
            <v>0</v>
          </cell>
          <cell r="D305">
            <v>0</v>
          </cell>
        </row>
        <row r="306">
          <cell r="C306">
            <v>0</v>
          </cell>
          <cell r="D306">
            <v>0</v>
          </cell>
        </row>
        <row r="307">
          <cell r="C307" t="str">
            <v>34,5</v>
          </cell>
          <cell r="D307">
            <v>-3293377575</v>
          </cell>
        </row>
        <row r="308">
          <cell r="C308" t="str">
            <v>0,0</v>
          </cell>
          <cell r="D308">
            <v>-279688037</v>
          </cell>
        </row>
        <row r="309">
          <cell r="C309" t="str">
            <v>32,7</v>
          </cell>
          <cell r="D309">
            <v>-3573065612</v>
          </cell>
        </row>
        <row r="310">
          <cell r="C310">
            <v>0</v>
          </cell>
          <cell r="D310">
            <v>0</v>
          </cell>
        </row>
        <row r="311">
          <cell r="C311" t="str">
            <v>20,8</v>
          </cell>
          <cell r="D311">
            <v>-6797871891</v>
          </cell>
        </row>
        <row r="312">
          <cell r="C312">
            <v>0</v>
          </cell>
          <cell r="D312">
            <v>0</v>
          </cell>
        </row>
        <row r="313">
          <cell r="C313">
            <v>0</v>
          </cell>
          <cell r="D313">
            <v>0</v>
          </cell>
        </row>
        <row r="314">
          <cell r="C314">
            <v>0</v>
          </cell>
          <cell r="D314">
            <v>0</v>
          </cell>
        </row>
        <row r="315">
          <cell r="C315" t="str">
            <v>396,6-</v>
          </cell>
          <cell r="D315">
            <v>-1792235897</v>
          </cell>
        </row>
        <row r="316">
          <cell r="C316" t="str">
            <v>396,6-</v>
          </cell>
          <cell r="D316">
            <v>-1792235897</v>
          </cell>
        </row>
        <row r="317">
          <cell r="C317">
            <v>0</v>
          </cell>
          <cell r="D317">
            <v>0</v>
          </cell>
        </row>
        <row r="318">
          <cell r="C318" t="str">
            <v>6,3-</v>
          </cell>
          <cell r="D318">
            <v>-75292115554</v>
          </cell>
        </row>
        <row r="319">
          <cell r="C319">
            <v>0</v>
          </cell>
          <cell r="D319">
            <v>0</v>
          </cell>
        </row>
        <row r="320">
          <cell r="C320">
            <v>0</v>
          </cell>
          <cell r="D320">
            <v>0</v>
          </cell>
        </row>
        <row r="321">
          <cell r="C321">
            <v>0</v>
          </cell>
          <cell r="D321">
            <v>0</v>
          </cell>
        </row>
        <row r="322">
          <cell r="C322">
            <v>0</v>
          </cell>
          <cell r="D322">
            <v>0</v>
          </cell>
        </row>
        <row r="323">
          <cell r="C323">
            <v>0</v>
          </cell>
          <cell r="D323">
            <v>0</v>
          </cell>
        </row>
        <row r="324">
          <cell r="C324" t="str">
            <v>28,7</v>
          </cell>
          <cell r="D324">
            <v>-6101939962</v>
          </cell>
        </row>
        <row r="325">
          <cell r="C325" t="str">
            <v>28,7</v>
          </cell>
          <cell r="D325">
            <v>-6101939962</v>
          </cell>
        </row>
        <row r="326">
          <cell r="C326">
            <v>0</v>
          </cell>
          <cell r="D326">
            <v>0</v>
          </cell>
        </row>
        <row r="327">
          <cell r="C327" t="str">
            <v>28,7</v>
          </cell>
          <cell r="D327">
            <v>-6101939962</v>
          </cell>
        </row>
        <row r="328">
          <cell r="C328">
            <v>0</v>
          </cell>
          <cell r="D328">
            <v>0</v>
          </cell>
        </row>
        <row r="329">
          <cell r="C329">
            <v>0</v>
          </cell>
          <cell r="D329">
            <v>0</v>
          </cell>
        </row>
        <row r="330">
          <cell r="C330">
            <v>0</v>
          </cell>
          <cell r="D330">
            <v>0</v>
          </cell>
        </row>
        <row r="331">
          <cell r="C331" t="str">
            <v>0,0</v>
          </cell>
          <cell r="D331">
            <v>139379452757</v>
          </cell>
        </row>
        <row r="332">
          <cell r="C332" t="str">
            <v>0,0</v>
          </cell>
          <cell r="D332">
            <v>139379452757</v>
          </cell>
        </row>
        <row r="333">
          <cell r="C333">
            <v>0</v>
          </cell>
          <cell r="D333">
            <v>0</v>
          </cell>
        </row>
        <row r="334">
          <cell r="C334">
            <v>0</v>
          </cell>
          <cell r="D334">
            <v>0</v>
          </cell>
        </row>
        <row r="335">
          <cell r="C335">
            <v>0</v>
          </cell>
          <cell r="D335">
            <v>0</v>
          </cell>
        </row>
        <row r="336">
          <cell r="C336" t="str">
            <v>100,0</v>
          </cell>
          <cell r="D336">
            <v>0</v>
          </cell>
        </row>
        <row r="337">
          <cell r="C337">
            <v>0</v>
          </cell>
          <cell r="D337">
            <v>249422179</v>
          </cell>
        </row>
        <row r="338">
          <cell r="C338" t="str">
            <v>2,0-</v>
          </cell>
          <cell r="D338">
            <v>58234819420</v>
          </cell>
        </row>
        <row r="339">
          <cell r="C339">
            <v>0</v>
          </cell>
          <cell r="D339">
            <v>0</v>
          </cell>
        </row>
        <row r="340">
          <cell r="C340">
            <v>0</v>
          </cell>
          <cell r="D340">
            <v>0</v>
          </cell>
        </row>
        <row r="341">
          <cell r="C341">
            <v>0</v>
          </cell>
          <cell r="D341">
            <v>0</v>
          </cell>
        </row>
        <row r="342">
          <cell r="C342">
            <v>0</v>
          </cell>
          <cell r="D342">
            <v>0</v>
          </cell>
        </row>
        <row r="343">
          <cell r="C343" t="str">
            <v>44,7-</v>
          </cell>
          <cell r="D343">
            <v>-36832053144</v>
          </cell>
        </row>
        <row r="344">
          <cell r="C344" t="str">
            <v>14,8-</v>
          </cell>
          <cell r="D344">
            <v>-17500000</v>
          </cell>
        </row>
        <row r="345">
          <cell r="C345" t="str">
            <v>32,5-</v>
          </cell>
          <cell r="D345">
            <v>-148078614</v>
          </cell>
        </row>
        <row r="346">
          <cell r="C346" t="str">
            <v>100,0-</v>
          </cell>
          <cell r="D346">
            <v>0</v>
          </cell>
        </row>
        <row r="347">
          <cell r="C347" t="str">
            <v>44,7-</v>
          </cell>
          <cell r="D347">
            <v>-36997631758</v>
          </cell>
        </row>
        <row r="348">
          <cell r="C348" t="str">
            <v>0,0</v>
          </cell>
          <cell r="D348">
            <v>1964566</v>
          </cell>
        </row>
        <row r="349">
          <cell r="C349" t="str">
            <v>0,0</v>
          </cell>
          <cell r="D349">
            <v>1964566</v>
          </cell>
        </row>
        <row r="350">
          <cell r="C350" t="str">
            <v>29,9</v>
          </cell>
          <cell r="D350">
            <v>241186692</v>
          </cell>
        </row>
        <row r="351">
          <cell r="C351" t="str">
            <v>29,9</v>
          </cell>
          <cell r="D351">
            <v>241186692</v>
          </cell>
        </row>
        <row r="352">
          <cell r="C352" t="str">
            <v>44,8-</v>
          </cell>
          <cell r="D352">
            <v>-36754480500</v>
          </cell>
        </row>
        <row r="353">
          <cell r="C353">
            <v>0</v>
          </cell>
          <cell r="D353">
            <v>0</v>
          </cell>
        </row>
        <row r="354">
          <cell r="C354">
            <v>0</v>
          </cell>
          <cell r="D354">
            <v>0</v>
          </cell>
        </row>
        <row r="355">
          <cell r="C355" t="str">
            <v>51,3</v>
          </cell>
          <cell r="D355">
            <v>26019524751</v>
          </cell>
        </row>
        <row r="356">
          <cell r="C356" t="str">
            <v>62,1</v>
          </cell>
          <cell r="D356">
            <v>3461573956</v>
          </cell>
        </row>
        <row r="357">
          <cell r="C357" t="str">
            <v>50,9</v>
          </cell>
          <cell r="D357">
            <v>11145028</v>
          </cell>
        </row>
        <row r="358">
          <cell r="C358" t="str">
            <v>3,1</v>
          </cell>
          <cell r="D358">
            <v>150041503</v>
          </cell>
        </row>
        <row r="359">
          <cell r="C359" t="str">
            <v>79,2-</v>
          </cell>
          <cell r="D359">
            <v>-26473982</v>
          </cell>
        </row>
        <row r="360">
          <cell r="C360" t="str">
            <v>0,8</v>
          </cell>
          <cell r="D360">
            <v>-2314049</v>
          </cell>
        </row>
        <row r="361">
          <cell r="C361" t="str">
            <v>52,1</v>
          </cell>
          <cell r="D361">
            <v>29613497207</v>
          </cell>
        </row>
        <row r="362">
          <cell r="C362">
            <v>0</v>
          </cell>
          <cell r="D362">
            <v>0</v>
          </cell>
        </row>
        <row r="363">
          <cell r="C363" t="str">
            <v>20,6-</v>
          </cell>
          <cell r="D363">
            <v>-7140983293</v>
          </cell>
        </row>
        <row r="364">
          <cell r="C364">
            <v>0</v>
          </cell>
          <cell r="D364">
            <v>0</v>
          </cell>
        </row>
        <row r="365">
          <cell r="C365">
            <v>0</v>
          </cell>
          <cell r="D365">
            <v>0</v>
          </cell>
        </row>
        <row r="366">
          <cell r="C366">
            <v>0</v>
          </cell>
          <cell r="D366">
            <v>0</v>
          </cell>
        </row>
        <row r="367">
          <cell r="C367">
            <v>0</v>
          </cell>
          <cell r="D367">
            <v>0</v>
          </cell>
        </row>
        <row r="368">
          <cell r="C368" t="str">
            <v>36,3-</v>
          </cell>
          <cell r="D368">
            <v>-22343614946</v>
          </cell>
        </row>
        <row r="369">
          <cell r="C369" t="str">
            <v>36,3</v>
          </cell>
          <cell r="D369">
            <v>107613842</v>
          </cell>
        </row>
        <row r="370">
          <cell r="C370" t="str">
            <v>38,8</v>
          </cell>
          <cell r="D370">
            <v>1868754642</v>
          </cell>
        </row>
        <row r="371">
          <cell r="C371" t="str">
            <v>31,0</v>
          </cell>
          <cell r="D371">
            <v>1967739032</v>
          </cell>
        </row>
        <row r="372">
          <cell r="C372" t="str">
            <v>44,8</v>
          </cell>
          <cell r="D372">
            <v>224201512</v>
          </cell>
        </row>
        <row r="373">
          <cell r="C373" t="str">
            <v>36,5-</v>
          </cell>
          <cell r="D373">
            <v>-18175305918</v>
          </cell>
        </row>
        <row r="374">
          <cell r="C374">
            <v>0</v>
          </cell>
          <cell r="D374">
            <v>0</v>
          </cell>
        </row>
        <row r="375">
          <cell r="C375">
            <v>0</v>
          </cell>
          <cell r="D375">
            <v>0</v>
          </cell>
        </row>
        <row r="376">
          <cell r="C376" t="str">
            <v>31,3</v>
          </cell>
          <cell r="D376">
            <v>36997652</v>
          </cell>
        </row>
        <row r="377">
          <cell r="C377" t="str">
            <v>18,2</v>
          </cell>
          <cell r="D377">
            <v>15531229</v>
          </cell>
        </row>
        <row r="378">
          <cell r="C378" t="str">
            <v>0,0</v>
          </cell>
          <cell r="D378">
            <v>92403</v>
          </cell>
        </row>
        <row r="379">
          <cell r="C379" t="str">
            <v>27,0</v>
          </cell>
          <cell r="D379">
            <v>52621284</v>
          </cell>
        </row>
        <row r="380">
          <cell r="C380">
            <v>0</v>
          </cell>
          <cell r="D380">
            <v>0</v>
          </cell>
        </row>
        <row r="381">
          <cell r="C381">
            <v>0</v>
          </cell>
          <cell r="D381">
            <v>0</v>
          </cell>
        </row>
        <row r="382">
          <cell r="C382" t="str">
            <v>57,5</v>
          </cell>
          <cell r="D382">
            <v>22819992</v>
          </cell>
        </row>
        <row r="383">
          <cell r="C383" t="str">
            <v>3,1</v>
          </cell>
          <cell r="D383">
            <v>6607000</v>
          </cell>
        </row>
        <row r="384">
          <cell r="C384" t="str">
            <v>394,9</v>
          </cell>
          <cell r="D384">
            <v>67634796</v>
          </cell>
        </row>
        <row r="385">
          <cell r="C385" t="str">
            <v>4.862,7</v>
          </cell>
          <cell r="D385">
            <v>97061788</v>
          </cell>
        </row>
        <row r="386">
          <cell r="C386">
            <v>0</v>
          </cell>
          <cell r="D386">
            <v>0</v>
          </cell>
        </row>
        <row r="387">
          <cell r="C387">
            <v>0</v>
          </cell>
          <cell r="D387">
            <v>0</v>
          </cell>
        </row>
        <row r="388">
          <cell r="C388" t="str">
            <v>38,1</v>
          </cell>
          <cell r="D388">
            <v>2539328042</v>
          </cell>
        </row>
        <row r="389">
          <cell r="C389" t="str">
            <v>38,1</v>
          </cell>
          <cell r="D389">
            <v>2539328042</v>
          </cell>
        </row>
        <row r="390">
          <cell r="C390">
            <v>0</v>
          </cell>
          <cell r="D390">
            <v>0</v>
          </cell>
        </row>
        <row r="391">
          <cell r="C391">
            <v>0</v>
          </cell>
          <cell r="D391">
            <v>0</v>
          </cell>
        </row>
        <row r="392">
          <cell r="C392" t="str">
            <v>41,2</v>
          </cell>
          <cell r="D392">
            <v>704794784</v>
          </cell>
        </row>
        <row r="393">
          <cell r="C393" t="str">
            <v>0,0</v>
          </cell>
          <cell r="D393">
            <v>28105368</v>
          </cell>
        </row>
        <row r="394">
          <cell r="C394" t="str">
            <v>1,1</v>
          </cell>
          <cell r="D394">
            <v>8424500</v>
          </cell>
        </row>
        <row r="395">
          <cell r="C395" t="str">
            <v>32,5</v>
          </cell>
          <cell r="D395">
            <v>99941455</v>
          </cell>
        </row>
        <row r="396">
          <cell r="C396" t="str">
            <v>28,0</v>
          </cell>
          <cell r="D396">
            <v>24139206</v>
          </cell>
        </row>
        <row r="397">
          <cell r="C397" t="str">
            <v>51,3</v>
          </cell>
          <cell r="D397">
            <v>192776000</v>
          </cell>
        </row>
        <row r="398">
          <cell r="C398" t="str">
            <v>42,3</v>
          </cell>
          <cell r="D398">
            <v>11135050</v>
          </cell>
        </row>
        <row r="399">
          <cell r="C399" t="str">
            <v>0,0</v>
          </cell>
          <cell r="D399">
            <v>5330000</v>
          </cell>
        </row>
        <row r="400">
          <cell r="C400" t="str">
            <v>171,6</v>
          </cell>
          <cell r="D400">
            <v>3027616</v>
          </cell>
        </row>
        <row r="401">
          <cell r="C401" t="str">
            <v>73,4</v>
          </cell>
          <cell r="D401">
            <v>316762176</v>
          </cell>
        </row>
        <row r="402">
          <cell r="C402" t="str">
            <v>43,0</v>
          </cell>
          <cell r="D402">
            <v>226471970</v>
          </cell>
        </row>
        <row r="403">
          <cell r="C403" t="str">
            <v>45,7</v>
          </cell>
          <cell r="D403">
            <v>1620908125</v>
          </cell>
        </row>
        <row r="404">
          <cell r="C404">
            <v>0</v>
          </cell>
          <cell r="D404">
            <v>0</v>
          </cell>
        </row>
        <row r="405">
          <cell r="C405">
            <v>0</v>
          </cell>
          <cell r="D405">
            <v>0</v>
          </cell>
        </row>
        <row r="406">
          <cell r="C406" t="str">
            <v>37,5</v>
          </cell>
          <cell r="D406">
            <v>1485549477</v>
          </cell>
        </row>
        <row r="407">
          <cell r="C407" t="str">
            <v>52,1</v>
          </cell>
          <cell r="D407">
            <v>126615047</v>
          </cell>
        </row>
        <row r="408">
          <cell r="C408" t="str">
            <v>418,2</v>
          </cell>
          <cell r="D408">
            <v>64229618</v>
          </cell>
        </row>
        <row r="409">
          <cell r="C409" t="str">
            <v>40,7</v>
          </cell>
          <cell r="D409">
            <v>62957065</v>
          </cell>
        </row>
        <row r="410">
          <cell r="C410" t="str">
            <v>0,0</v>
          </cell>
          <cell r="D410">
            <v>55972306</v>
          </cell>
        </row>
        <row r="411">
          <cell r="C411" t="str">
            <v>33,0</v>
          </cell>
          <cell r="D411">
            <v>194598942</v>
          </cell>
        </row>
        <row r="412">
          <cell r="C412" t="str">
            <v>0,0</v>
          </cell>
          <cell r="D412">
            <v>144616902</v>
          </cell>
        </row>
        <row r="413">
          <cell r="C413" t="str">
            <v>36,2</v>
          </cell>
          <cell r="D413">
            <v>2134539357</v>
          </cell>
        </row>
        <row r="414">
          <cell r="C414">
            <v>0</v>
          </cell>
          <cell r="D414">
            <v>0</v>
          </cell>
        </row>
        <row r="415">
          <cell r="C415">
            <v>0</v>
          </cell>
          <cell r="D415">
            <v>0</v>
          </cell>
        </row>
        <row r="416">
          <cell r="C416" t="str">
            <v>33,8</v>
          </cell>
          <cell r="D416">
            <v>3055250</v>
          </cell>
        </row>
        <row r="417">
          <cell r="C417" t="str">
            <v>8,2</v>
          </cell>
          <cell r="D417">
            <v>3078050</v>
          </cell>
        </row>
        <row r="418">
          <cell r="C418" t="str">
            <v>13,3</v>
          </cell>
          <cell r="D418">
            <v>2657500</v>
          </cell>
        </row>
        <row r="419">
          <cell r="C419" t="str">
            <v>6,2</v>
          </cell>
          <cell r="D419">
            <v>1484000</v>
          </cell>
        </row>
        <row r="420">
          <cell r="C420">
            <v>0</v>
          </cell>
          <cell r="D420">
            <v>-334500</v>
          </cell>
        </row>
        <row r="421">
          <cell r="C421" t="str">
            <v>12,1</v>
          </cell>
          <cell r="D421">
            <v>9940300</v>
          </cell>
        </row>
        <row r="422">
          <cell r="C422">
            <v>0</v>
          </cell>
          <cell r="D422">
            <v>0</v>
          </cell>
        </row>
        <row r="423">
          <cell r="C423">
            <v>0</v>
          </cell>
          <cell r="D423">
            <v>0</v>
          </cell>
        </row>
        <row r="424">
          <cell r="C424" t="str">
            <v>11,2</v>
          </cell>
          <cell r="D424">
            <v>15140936</v>
          </cell>
        </row>
        <row r="425">
          <cell r="C425" t="str">
            <v>15,6-</v>
          </cell>
          <cell r="D425">
            <v>27134</v>
          </cell>
        </row>
        <row r="426">
          <cell r="C426" t="str">
            <v>38,9</v>
          </cell>
          <cell r="D426">
            <v>1204368383</v>
          </cell>
        </row>
        <row r="427">
          <cell r="C427" t="str">
            <v>78,6-</v>
          </cell>
          <cell r="D427">
            <v>-391514601</v>
          </cell>
        </row>
        <row r="428">
          <cell r="C428" t="str">
            <v>133,5</v>
          </cell>
          <cell r="D428">
            <v>193524818</v>
          </cell>
        </row>
        <row r="429">
          <cell r="C429" t="str">
            <v>1.676,5-</v>
          </cell>
          <cell r="D429">
            <v>-43080106</v>
          </cell>
        </row>
        <row r="430">
          <cell r="C430" t="str">
            <v>413,0</v>
          </cell>
          <cell r="D430">
            <v>6048393</v>
          </cell>
        </row>
        <row r="431">
          <cell r="C431" t="str">
            <v>32,5</v>
          </cell>
          <cell r="D431">
            <v>984514957</v>
          </cell>
        </row>
        <row r="432">
          <cell r="C432">
            <v>0</v>
          </cell>
          <cell r="D432">
            <v>0</v>
          </cell>
        </row>
        <row r="433">
          <cell r="C433">
            <v>0</v>
          </cell>
          <cell r="D433">
            <v>0</v>
          </cell>
        </row>
        <row r="434">
          <cell r="C434" t="str">
            <v>0,0</v>
          </cell>
          <cell r="D434">
            <v>2127662</v>
          </cell>
        </row>
        <row r="435">
          <cell r="C435">
            <v>0</v>
          </cell>
          <cell r="D435">
            <v>19295589</v>
          </cell>
        </row>
        <row r="436">
          <cell r="C436">
            <v>0</v>
          </cell>
          <cell r="D436">
            <v>727500</v>
          </cell>
        </row>
        <row r="437">
          <cell r="C437" t="str">
            <v>33,3</v>
          </cell>
          <cell r="D437">
            <v>3000000</v>
          </cell>
        </row>
        <row r="438">
          <cell r="C438" t="str">
            <v>0,0</v>
          </cell>
          <cell r="D438">
            <v>4800000</v>
          </cell>
        </row>
        <row r="439">
          <cell r="C439" t="str">
            <v>297,7</v>
          </cell>
          <cell r="D439">
            <v>12691490</v>
          </cell>
        </row>
        <row r="440">
          <cell r="C440" t="str">
            <v>0,0</v>
          </cell>
          <cell r="D440">
            <v>11116611</v>
          </cell>
        </row>
        <row r="441">
          <cell r="C441" t="str">
            <v>0,0</v>
          </cell>
          <cell r="D441">
            <v>141310</v>
          </cell>
        </row>
        <row r="442">
          <cell r="C442" t="str">
            <v>20,0</v>
          </cell>
          <cell r="D442">
            <v>15753147</v>
          </cell>
        </row>
        <row r="443">
          <cell r="C443" t="str">
            <v>89,5</v>
          </cell>
          <cell r="D443">
            <v>69653309</v>
          </cell>
        </row>
        <row r="444">
          <cell r="C444">
            <v>0</v>
          </cell>
          <cell r="D444">
            <v>0</v>
          </cell>
        </row>
        <row r="445">
          <cell r="C445">
            <v>0</v>
          </cell>
          <cell r="D445">
            <v>0</v>
          </cell>
        </row>
        <row r="446">
          <cell r="C446" t="str">
            <v>37,3</v>
          </cell>
          <cell r="D446">
            <v>74632135</v>
          </cell>
        </row>
        <row r="447">
          <cell r="C447" t="str">
            <v>37,5</v>
          </cell>
          <cell r="D447">
            <v>5616872</v>
          </cell>
        </row>
        <row r="448">
          <cell r="C448" t="str">
            <v>277,9</v>
          </cell>
          <cell r="D448">
            <v>679950</v>
          </cell>
        </row>
        <row r="449">
          <cell r="C449" t="str">
            <v>38,1</v>
          </cell>
          <cell r="D449">
            <v>80928957</v>
          </cell>
        </row>
        <row r="450">
          <cell r="C450">
            <v>0</v>
          </cell>
          <cell r="D450">
            <v>0</v>
          </cell>
        </row>
        <row r="451">
          <cell r="C451">
            <v>0</v>
          </cell>
          <cell r="D451">
            <v>0</v>
          </cell>
        </row>
        <row r="452">
          <cell r="C452" t="str">
            <v>35,8</v>
          </cell>
          <cell r="D452">
            <v>6237421607</v>
          </cell>
        </row>
        <row r="453">
          <cell r="C453" t="str">
            <v>33,3</v>
          </cell>
          <cell r="D453">
            <v>748152000</v>
          </cell>
        </row>
        <row r="454">
          <cell r="C454" t="str">
            <v>32,9</v>
          </cell>
          <cell r="D454">
            <v>10987950</v>
          </cell>
        </row>
        <row r="455">
          <cell r="C455" t="str">
            <v>35,5</v>
          </cell>
          <cell r="D455">
            <v>6996561557</v>
          </cell>
        </row>
        <row r="456">
          <cell r="C456">
            <v>0</v>
          </cell>
          <cell r="D456">
            <v>0</v>
          </cell>
        </row>
        <row r="457">
          <cell r="C457">
            <v>0</v>
          </cell>
          <cell r="D457">
            <v>0</v>
          </cell>
        </row>
        <row r="458">
          <cell r="C458" t="str">
            <v>0,0</v>
          </cell>
          <cell r="D458">
            <v>2500000</v>
          </cell>
        </row>
        <row r="459">
          <cell r="C459" t="str">
            <v>0,0</v>
          </cell>
          <cell r="D459">
            <v>2500000</v>
          </cell>
        </row>
        <row r="460">
          <cell r="C460">
            <v>0</v>
          </cell>
          <cell r="D460">
            <v>0</v>
          </cell>
        </row>
        <row r="461">
          <cell r="C461">
            <v>0</v>
          </cell>
          <cell r="D461">
            <v>0</v>
          </cell>
        </row>
        <row r="462">
          <cell r="C462" t="str">
            <v>34,6</v>
          </cell>
          <cell r="D462">
            <v>41952510</v>
          </cell>
        </row>
        <row r="463">
          <cell r="C463" t="str">
            <v>41,7</v>
          </cell>
          <cell r="D463">
            <v>13881702</v>
          </cell>
        </row>
        <row r="464">
          <cell r="C464" t="str">
            <v>8,3</v>
          </cell>
          <cell r="D464">
            <v>204800</v>
          </cell>
        </row>
        <row r="465">
          <cell r="C465" t="str">
            <v>0,0</v>
          </cell>
          <cell r="D465">
            <v>250000</v>
          </cell>
        </row>
        <row r="466">
          <cell r="C466" t="str">
            <v>184,0</v>
          </cell>
          <cell r="D466">
            <v>25026800</v>
          </cell>
        </row>
        <row r="467">
          <cell r="C467" t="str">
            <v>45,2</v>
          </cell>
          <cell r="D467">
            <v>8332500</v>
          </cell>
        </row>
        <row r="468">
          <cell r="C468" t="str">
            <v>81,0</v>
          </cell>
          <cell r="D468">
            <v>4863320</v>
          </cell>
        </row>
        <row r="469">
          <cell r="C469" t="str">
            <v>45,5</v>
          </cell>
          <cell r="D469">
            <v>1507050</v>
          </cell>
        </row>
        <row r="470">
          <cell r="C470" t="str">
            <v>10,3</v>
          </cell>
          <cell r="D470">
            <v>10975000</v>
          </cell>
        </row>
        <row r="471">
          <cell r="C471" t="str">
            <v>78,2</v>
          </cell>
          <cell r="D471">
            <v>14700000</v>
          </cell>
        </row>
        <row r="472">
          <cell r="C472" t="str">
            <v>0,0</v>
          </cell>
          <cell r="D472">
            <v>8754545</v>
          </cell>
        </row>
        <row r="473">
          <cell r="C473" t="str">
            <v>8,2</v>
          </cell>
          <cell r="D473">
            <v>1994451</v>
          </cell>
        </row>
        <row r="474">
          <cell r="C474" t="str">
            <v>0,4</v>
          </cell>
          <cell r="D474">
            <v>120176825</v>
          </cell>
        </row>
        <row r="475">
          <cell r="C475" t="str">
            <v>36,8</v>
          </cell>
          <cell r="D475">
            <v>136034735</v>
          </cell>
        </row>
        <row r="476">
          <cell r="C476" t="str">
            <v>37,9</v>
          </cell>
          <cell r="D476">
            <v>133963047</v>
          </cell>
        </row>
        <row r="477">
          <cell r="C477" t="str">
            <v>0,0</v>
          </cell>
          <cell r="D477">
            <v>5227500</v>
          </cell>
        </row>
        <row r="478">
          <cell r="C478" t="str">
            <v>0,0</v>
          </cell>
          <cell r="D478">
            <v>20000000</v>
          </cell>
        </row>
        <row r="479">
          <cell r="C479" t="str">
            <v>33,3</v>
          </cell>
          <cell r="D479">
            <v>536000</v>
          </cell>
        </row>
        <row r="480">
          <cell r="C480" t="str">
            <v>29,2</v>
          </cell>
          <cell r="D480">
            <v>8274345</v>
          </cell>
        </row>
        <row r="481">
          <cell r="C481" t="str">
            <v>60,0</v>
          </cell>
          <cell r="D481">
            <v>20744302</v>
          </cell>
        </row>
        <row r="482">
          <cell r="C482" t="str">
            <v>25,7</v>
          </cell>
          <cell r="D482">
            <v>98411</v>
          </cell>
        </row>
        <row r="483">
          <cell r="C483" t="str">
            <v>217,0</v>
          </cell>
          <cell r="D483">
            <v>18595883</v>
          </cell>
        </row>
        <row r="484">
          <cell r="C484" t="str">
            <v>0,0</v>
          </cell>
          <cell r="D484">
            <v>39695000</v>
          </cell>
        </row>
        <row r="485">
          <cell r="C485">
            <v>0</v>
          </cell>
          <cell r="D485">
            <v>-715500</v>
          </cell>
        </row>
        <row r="486">
          <cell r="C486" t="str">
            <v>6,4</v>
          </cell>
          <cell r="D486">
            <v>58151889</v>
          </cell>
        </row>
        <row r="487">
          <cell r="C487" t="str">
            <v>4.479,6</v>
          </cell>
          <cell r="D487">
            <v>12325950</v>
          </cell>
        </row>
        <row r="488">
          <cell r="C488" t="str">
            <v>28,2</v>
          </cell>
          <cell r="D488">
            <v>705551065</v>
          </cell>
        </row>
        <row r="489">
          <cell r="C489">
            <v>0</v>
          </cell>
          <cell r="D489">
            <v>0</v>
          </cell>
        </row>
        <row r="490">
          <cell r="C490">
            <v>0</v>
          </cell>
          <cell r="D490">
            <v>0</v>
          </cell>
        </row>
        <row r="491">
          <cell r="C491" t="str">
            <v>33,3</v>
          </cell>
          <cell r="D491">
            <v>266086970</v>
          </cell>
        </row>
        <row r="492">
          <cell r="C492" t="str">
            <v>33,3</v>
          </cell>
          <cell r="D492">
            <v>8945426165</v>
          </cell>
        </row>
        <row r="493">
          <cell r="C493" t="str">
            <v>33,5</v>
          </cell>
          <cell r="D493">
            <v>249970085</v>
          </cell>
        </row>
        <row r="494">
          <cell r="C494" t="str">
            <v>33,3</v>
          </cell>
          <cell r="D494">
            <v>821773375</v>
          </cell>
        </row>
        <row r="495">
          <cell r="C495" t="str">
            <v>33,3</v>
          </cell>
          <cell r="D495">
            <v>209608349</v>
          </cell>
        </row>
        <row r="496">
          <cell r="C496" t="str">
            <v>33,6</v>
          </cell>
          <cell r="D496">
            <v>184549813</v>
          </cell>
        </row>
        <row r="497">
          <cell r="C497" t="str">
            <v>35,6</v>
          </cell>
          <cell r="D497">
            <v>579253</v>
          </cell>
        </row>
        <row r="498">
          <cell r="C498" t="str">
            <v>33,4</v>
          </cell>
          <cell r="D498">
            <v>423203913</v>
          </cell>
        </row>
        <row r="499">
          <cell r="C499" t="str">
            <v>34,1</v>
          </cell>
          <cell r="D499">
            <v>42386878</v>
          </cell>
        </row>
        <row r="500">
          <cell r="C500" t="str">
            <v>29,4</v>
          </cell>
          <cell r="D500">
            <v>21024584</v>
          </cell>
        </row>
        <row r="501">
          <cell r="C501" t="str">
            <v>33,3</v>
          </cell>
          <cell r="D501">
            <v>11164609385</v>
          </cell>
        </row>
        <row r="502">
          <cell r="C502">
            <v>0</v>
          </cell>
          <cell r="D502">
            <v>0</v>
          </cell>
        </row>
        <row r="503">
          <cell r="C503" t="str">
            <v>33,9</v>
          </cell>
          <cell r="D503">
            <v>8283412208</v>
          </cell>
        </row>
        <row r="504">
          <cell r="C504">
            <v>0</v>
          </cell>
          <cell r="D504">
            <v>0</v>
          </cell>
        </row>
        <row r="505">
          <cell r="C505" t="str">
            <v>337,4</v>
          </cell>
          <cell r="D505">
            <v>1142428915</v>
          </cell>
        </row>
        <row r="506">
          <cell r="C506">
            <v>0</v>
          </cell>
          <cell r="D506">
            <v>0</v>
          </cell>
        </row>
        <row r="507">
          <cell r="C507">
            <v>0</v>
          </cell>
          <cell r="D507">
            <v>0</v>
          </cell>
        </row>
        <row r="508">
          <cell r="C508">
            <v>0</v>
          </cell>
          <cell r="D508">
            <v>0</v>
          </cell>
        </row>
        <row r="509">
          <cell r="C509">
            <v>0</v>
          </cell>
          <cell r="D509">
            <v>0</v>
          </cell>
        </row>
        <row r="510">
          <cell r="C510">
            <v>0</v>
          </cell>
          <cell r="D510">
            <v>0</v>
          </cell>
        </row>
        <row r="511">
          <cell r="C511" t="str">
            <v>25,7-</v>
          </cell>
          <cell r="D511">
            <v>-491508</v>
          </cell>
        </row>
        <row r="512">
          <cell r="C512" t="str">
            <v>0,0</v>
          </cell>
          <cell r="D512">
            <v>-82807292</v>
          </cell>
        </row>
        <row r="513">
          <cell r="C513" t="str">
            <v>0,0</v>
          </cell>
          <cell r="D513">
            <v>143392215</v>
          </cell>
        </row>
        <row r="514">
          <cell r="C514" t="str">
            <v>19,5-</v>
          </cell>
          <cell r="D514">
            <v>-281363679</v>
          </cell>
        </row>
        <row r="515">
          <cell r="C515" t="str">
            <v>0,4-</v>
          </cell>
          <cell r="D515">
            <v>-225316695</v>
          </cell>
        </row>
        <row r="516">
          <cell r="C516" t="str">
            <v>11,8-</v>
          </cell>
          <cell r="D516">
            <v>-446586959</v>
          </cell>
        </row>
        <row r="517">
          <cell r="C517">
            <v>0</v>
          </cell>
          <cell r="D517">
            <v>0</v>
          </cell>
        </row>
        <row r="518">
          <cell r="C518">
            <v>0</v>
          </cell>
          <cell r="D518">
            <v>0</v>
          </cell>
        </row>
        <row r="519">
          <cell r="C519">
            <v>0</v>
          </cell>
          <cell r="D519">
            <v>0</v>
          </cell>
        </row>
        <row r="520">
          <cell r="C520" t="str">
            <v>29,2</v>
          </cell>
          <cell r="D520">
            <v>551017039</v>
          </cell>
        </row>
        <row r="521">
          <cell r="C521" t="str">
            <v>7,2</v>
          </cell>
          <cell r="D521">
            <v>75849369</v>
          </cell>
        </row>
        <row r="522">
          <cell r="C522" t="str">
            <v>0,0</v>
          </cell>
          <cell r="D522">
            <v>-1333192919</v>
          </cell>
        </row>
        <row r="523">
          <cell r="C523" t="str">
            <v>2,1</v>
          </cell>
          <cell r="D523">
            <v>283376331</v>
          </cell>
        </row>
        <row r="524">
          <cell r="C524" t="str">
            <v>9,7</v>
          </cell>
          <cell r="D524">
            <v>-32846</v>
          </cell>
        </row>
        <row r="525">
          <cell r="C525" t="str">
            <v>0,1-</v>
          </cell>
          <cell r="D525">
            <v>169058452</v>
          </cell>
        </row>
        <row r="526">
          <cell r="C526" t="str">
            <v>34,8</v>
          </cell>
          <cell r="D526">
            <v>-253924574</v>
          </cell>
        </row>
        <row r="527">
          <cell r="C527">
            <v>0</v>
          </cell>
          <cell r="D527">
            <v>0</v>
          </cell>
        </row>
        <row r="528">
          <cell r="C528" t="str">
            <v>11,2</v>
          </cell>
          <cell r="D528">
            <v>-700511533</v>
          </cell>
        </row>
        <row r="529">
          <cell r="C529">
            <v>0</v>
          </cell>
          <cell r="D529">
            <v>0</v>
          </cell>
        </row>
        <row r="530">
          <cell r="C530" t="str">
            <v>183,8</v>
          </cell>
          <cell r="D530">
            <v>441917382</v>
          </cell>
        </row>
        <row r="531">
          <cell r="C531">
            <v>0</v>
          </cell>
          <cell r="D531">
            <v>0</v>
          </cell>
        </row>
        <row r="532">
          <cell r="C532" t="str">
            <v>183,8-</v>
          </cell>
          <cell r="D532">
            <v>-441917382</v>
          </cell>
        </row>
        <row r="533">
          <cell r="C533">
            <v>0</v>
          </cell>
          <cell r="D533">
            <v>0</v>
          </cell>
        </row>
        <row r="534">
          <cell r="C534">
            <v>0</v>
          </cell>
          <cell r="D534">
            <v>0</v>
          </cell>
        </row>
        <row r="535">
          <cell r="C535">
            <v>0</v>
          </cell>
          <cell r="D535">
            <v>-567250</v>
          </cell>
        </row>
        <row r="536">
          <cell r="C536">
            <v>0</v>
          </cell>
          <cell r="D536">
            <v>-567250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2004"/>
      <sheetName val="Sektor 2004"/>
      <sheetName val="JADI2004"/>
      <sheetName val="DAGANG2004"/>
      <sheetName val="PEND2004"/>
      <sheetName val="Sektor "/>
      <sheetName val="JADI"/>
      <sheetName val="DAGANG"/>
      <sheetName val="P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7">
          <cell r="AN47" t="str">
            <v>NO.</v>
          </cell>
          <cell r="AO47" t="str">
            <v>NAMA PELANGGAN</v>
          </cell>
          <cell r="AP47" t="str">
            <v>TARGET</v>
          </cell>
          <cell r="AQ47" t="str">
            <v>YEAR TO DATE</v>
          </cell>
          <cell r="AR47" t="str">
            <v>TAHUN 2003</v>
          </cell>
        </row>
        <row r="48">
          <cell r="AP48" t="str">
            <v>TAHUN 2003</v>
          </cell>
          <cell r="AQ48" t="str">
            <v>JAN - SEPT 2003</v>
          </cell>
          <cell r="AR48" t="str">
            <v>JANUARI</v>
          </cell>
          <cell r="AS48" t="str">
            <v>PEBRUARI</v>
          </cell>
          <cell r="AT48" t="str">
            <v>MARET</v>
          </cell>
          <cell r="AU48" t="str">
            <v>APRIL</v>
          </cell>
          <cell r="AV48" t="str">
            <v>MEI</v>
          </cell>
          <cell r="AW48" t="str">
            <v>JUNI</v>
          </cell>
          <cell r="AX48" t="str">
            <v>JULI</v>
          </cell>
          <cell r="AY48" t="str">
            <v>AGUSTUS</v>
          </cell>
          <cell r="AZ48" t="str">
            <v>SEPTEMBER</v>
          </cell>
          <cell r="BA48" t="str">
            <v>OKTOBER</v>
          </cell>
          <cell r="BB48" t="str">
            <v>NOVEMBER</v>
          </cell>
          <cell r="BC48" t="str">
            <v>DESEMBER</v>
          </cell>
          <cell r="BD48" t="str">
            <v>TOTAL</v>
          </cell>
        </row>
        <row r="50">
          <cell r="AN50" t="str">
            <v>I.</v>
          </cell>
          <cell r="AO50">
            <v>0</v>
          </cell>
        </row>
        <row r="51">
          <cell r="AN51" t="str">
            <v>A.</v>
          </cell>
          <cell r="AO51" t="str">
            <v>OIL &amp; GAS</v>
          </cell>
        </row>
        <row r="52">
          <cell r="AN52">
            <v>1</v>
          </cell>
          <cell r="AO52" t="str">
            <v>PT. BUKIT APIT BUM PERSADA</v>
          </cell>
          <cell r="AP52">
            <v>425700000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74249999.999999985</v>
          </cell>
          <cell r="AV52">
            <v>74249999.999999985</v>
          </cell>
          <cell r="AW52">
            <v>74249999.999999985</v>
          </cell>
          <cell r="AX52">
            <v>74249999.999999985</v>
          </cell>
          <cell r="AY52">
            <v>74249999.999999985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371249999.99999994</v>
          </cell>
        </row>
        <row r="53">
          <cell r="AN53">
            <v>2</v>
          </cell>
          <cell r="AO53" t="str">
            <v>PT. DOWELL SCL</v>
          </cell>
          <cell r="AP53">
            <v>3096000000</v>
          </cell>
          <cell r="AQ53">
            <v>1673168398.4300001</v>
          </cell>
          <cell r="AR53">
            <v>259200000</v>
          </cell>
          <cell r="AS53">
            <v>259200000</v>
          </cell>
          <cell r="AT53">
            <v>259200000</v>
          </cell>
          <cell r="AU53">
            <v>259200000</v>
          </cell>
          <cell r="AV53">
            <v>259200000</v>
          </cell>
          <cell r="AW53">
            <v>259200000</v>
          </cell>
          <cell r="AX53">
            <v>259200000</v>
          </cell>
          <cell r="AY53">
            <v>259200000</v>
          </cell>
          <cell r="AZ53">
            <v>336960000</v>
          </cell>
          <cell r="BA53">
            <v>336960000</v>
          </cell>
          <cell r="BB53">
            <v>336960000</v>
          </cell>
          <cell r="BC53">
            <v>336960000</v>
          </cell>
          <cell r="BD53">
            <v>3421440000</v>
          </cell>
        </row>
        <row r="54">
          <cell r="AN54">
            <v>3</v>
          </cell>
          <cell r="AO54" t="str">
            <v>PT. HALLIBURTON</v>
          </cell>
          <cell r="AP54">
            <v>1609920000</v>
          </cell>
          <cell r="AQ54">
            <v>847943891.37</v>
          </cell>
          <cell r="AR54">
            <v>270000000</v>
          </cell>
          <cell r="AS54">
            <v>270000000</v>
          </cell>
          <cell r="AT54">
            <v>270000000</v>
          </cell>
          <cell r="AU54">
            <v>270000000</v>
          </cell>
          <cell r="AV54">
            <v>270000000</v>
          </cell>
          <cell r="AW54">
            <v>270000000</v>
          </cell>
          <cell r="AX54">
            <v>270000000</v>
          </cell>
          <cell r="AY54">
            <v>270000000</v>
          </cell>
          <cell r="AZ54">
            <v>351000000</v>
          </cell>
          <cell r="BA54">
            <v>351000000</v>
          </cell>
          <cell r="BB54">
            <v>351000000</v>
          </cell>
          <cell r="BC54">
            <v>351000000</v>
          </cell>
          <cell r="BD54">
            <v>3564000000</v>
          </cell>
        </row>
        <row r="55">
          <cell r="AN55">
            <v>4</v>
          </cell>
          <cell r="AO55" t="str">
            <v>PT. PERTAMINA UP. V</v>
          </cell>
          <cell r="AP55">
            <v>351000000</v>
          </cell>
          <cell r="AQ55">
            <v>674268692.9000001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N56">
            <v>5</v>
          </cell>
          <cell r="AO56" t="str">
            <v>PT. CLAUGH ( UNOCALL WEST SENO ) / Hyndai</v>
          </cell>
          <cell r="AP56">
            <v>2838000000</v>
          </cell>
          <cell r="AQ56">
            <v>1018707492.08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N57">
            <v>6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N58">
            <v>7</v>
          </cell>
          <cell r="AO58" t="str">
            <v>UNOCAL CO.</v>
          </cell>
          <cell r="AQ58">
            <v>94016662.770000011</v>
          </cell>
          <cell r="AR58">
            <v>0</v>
          </cell>
          <cell r="AS58">
            <v>49679999.999999993</v>
          </cell>
          <cell r="AT58">
            <v>0</v>
          </cell>
          <cell r="AU58">
            <v>49679999.999999993</v>
          </cell>
          <cell r="AV58">
            <v>0</v>
          </cell>
          <cell r="AW58">
            <v>49679999.999999993</v>
          </cell>
          <cell r="AX58">
            <v>0</v>
          </cell>
          <cell r="AY58">
            <v>49679999.999999993</v>
          </cell>
          <cell r="AZ58">
            <v>0</v>
          </cell>
          <cell r="BA58">
            <v>49679999.999999993</v>
          </cell>
          <cell r="BB58">
            <v>0</v>
          </cell>
          <cell r="BC58">
            <v>49679999.999999993</v>
          </cell>
          <cell r="BD58">
            <v>298079999.99999994</v>
          </cell>
        </row>
        <row r="59">
          <cell r="AN59">
            <v>8</v>
          </cell>
          <cell r="AO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N60">
            <v>9</v>
          </cell>
          <cell r="AO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O61" t="str">
            <v xml:space="preserve"> TOTAL PENJUALAN  OIL &amp; GAS</v>
          </cell>
          <cell r="AP61">
            <v>8320620000</v>
          </cell>
          <cell r="AQ61">
            <v>4308105137.5500002</v>
          </cell>
          <cell r="AR61">
            <v>529200000</v>
          </cell>
          <cell r="AS61">
            <v>578880000</v>
          </cell>
          <cell r="AT61">
            <v>529200000</v>
          </cell>
          <cell r="AU61">
            <v>653130000</v>
          </cell>
          <cell r="AV61">
            <v>603450000</v>
          </cell>
          <cell r="AW61">
            <v>653130000</v>
          </cell>
          <cell r="AX61">
            <v>603450000</v>
          </cell>
          <cell r="AY61">
            <v>653130000</v>
          </cell>
          <cell r="AZ61">
            <v>687960000</v>
          </cell>
          <cell r="BA61">
            <v>737640000</v>
          </cell>
          <cell r="BB61">
            <v>687960000</v>
          </cell>
          <cell r="BC61">
            <v>737640000</v>
          </cell>
          <cell r="BD61">
            <v>7654770000</v>
          </cell>
        </row>
        <row r="63">
          <cell r="AN63" t="str">
            <v>B.</v>
          </cell>
          <cell r="AO63" t="str">
            <v>EXTERNAL</v>
          </cell>
        </row>
        <row r="64">
          <cell r="AN64">
            <v>1</v>
          </cell>
          <cell r="AO64" t="str">
            <v>PT. MURNI GAS RAYA</v>
          </cell>
          <cell r="AP64">
            <v>209839500</v>
          </cell>
          <cell r="AQ64">
            <v>8000007.4500000002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AN65">
            <v>2</v>
          </cell>
          <cell r="AO65" t="str">
            <v>ANEKA GAS</v>
          </cell>
          <cell r="AQ65">
            <v>8824506.1600000001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O66" t="str">
            <v xml:space="preserve"> TOTAL PENJUALAN KE EXTERNAL</v>
          </cell>
          <cell r="AP66">
            <v>209839500</v>
          </cell>
          <cell r="AQ66">
            <v>16824513.609999999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8">
          <cell r="AO68" t="str">
            <v xml:space="preserve"> TOTAL EXIST CUSTOMER</v>
          </cell>
          <cell r="AP68">
            <v>8530459500</v>
          </cell>
          <cell r="AQ68">
            <v>4324929651.1599998</v>
          </cell>
          <cell r="AR68">
            <v>529200000</v>
          </cell>
          <cell r="AS68">
            <v>578880000</v>
          </cell>
          <cell r="AT68">
            <v>529200000</v>
          </cell>
          <cell r="AU68">
            <v>653130000</v>
          </cell>
          <cell r="AV68">
            <v>603450000</v>
          </cell>
          <cell r="AW68">
            <v>653130000</v>
          </cell>
          <cell r="AX68">
            <v>603450000</v>
          </cell>
          <cell r="AY68">
            <v>653130000</v>
          </cell>
          <cell r="AZ68">
            <v>687960000</v>
          </cell>
          <cell r="BA68">
            <v>737640000</v>
          </cell>
          <cell r="BB68">
            <v>687960000</v>
          </cell>
          <cell r="BC68">
            <v>737640000</v>
          </cell>
          <cell r="BD68">
            <v>7654770000</v>
          </cell>
        </row>
        <row r="70">
          <cell r="AO70">
            <v>0</v>
          </cell>
        </row>
        <row r="71">
          <cell r="AN71" t="str">
            <v>A.</v>
          </cell>
          <cell r="AO71" t="str">
            <v>CHEMICAL</v>
          </cell>
        </row>
        <row r="72">
          <cell r="AN72">
            <v>0</v>
          </cell>
          <cell r="AO72" t="str">
            <v>PT. KALTIM PARNA INDUSTRI</v>
          </cell>
          <cell r="AP72">
            <v>976550845</v>
          </cell>
          <cell r="AQ72">
            <v>282408927.06999999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N73">
            <v>0</v>
          </cell>
          <cell r="AO73" t="str">
            <v>PT. KALTIM PASIFIC AMONIAK</v>
          </cell>
          <cell r="AP73">
            <v>2043360000</v>
          </cell>
          <cell r="AQ73">
            <v>2011353901.24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N74">
            <v>0</v>
          </cell>
          <cell r="AO74" t="str">
            <v>PT. PUPUK KALTIM</v>
          </cell>
          <cell r="AP74">
            <v>271757232</v>
          </cell>
          <cell r="AQ74">
            <v>2472266750.46</v>
          </cell>
          <cell r="AR74">
            <v>205002480.34569278</v>
          </cell>
          <cell r="AS74">
            <v>205002480.34569278</v>
          </cell>
          <cell r="AT74">
            <v>205002480.34569278</v>
          </cell>
          <cell r="AU74">
            <v>205002480.34569278</v>
          </cell>
          <cell r="AV74">
            <v>205002480.34569278</v>
          </cell>
          <cell r="AW74">
            <v>205002480.34569278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1230014882.0741568</v>
          </cell>
        </row>
        <row r="77">
          <cell r="AN77">
            <v>4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N78">
            <v>5</v>
          </cell>
          <cell r="AO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O79" t="str">
            <v xml:space="preserve"> TOTAL PENJUALAN  KE CHEMICAL</v>
          </cell>
          <cell r="AP79">
            <v>3291668077</v>
          </cell>
          <cell r="AQ79">
            <v>4766029578.7700005</v>
          </cell>
          <cell r="AR79">
            <v>205002480.34569278</v>
          </cell>
          <cell r="AS79">
            <v>205002480.34569278</v>
          </cell>
          <cell r="AT79">
            <v>205002480.34569278</v>
          </cell>
          <cell r="AU79">
            <v>205002480.34569278</v>
          </cell>
          <cell r="AV79">
            <v>205002480.34569278</v>
          </cell>
          <cell r="AW79">
            <v>205002480.34569278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1230014882.0741568</v>
          </cell>
        </row>
        <row r="81">
          <cell r="AN81" t="str">
            <v>B.</v>
          </cell>
          <cell r="AO81" t="str">
            <v xml:space="preserve"> AGEN</v>
          </cell>
        </row>
        <row r="82">
          <cell r="AN82">
            <v>1</v>
          </cell>
          <cell r="AO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O83" t="str">
            <v xml:space="preserve"> TOTAL PENJUALAN KE AGEN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5">
          <cell r="AN85" t="str">
            <v>C.</v>
          </cell>
          <cell r="AO85" t="str">
            <v xml:space="preserve"> PABRIKAN / PESAING</v>
          </cell>
        </row>
        <row r="86">
          <cell r="AN86">
            <v>1</v>
          </cell>
          <cell r="AO86">
            <v>0</v>
          </cell>
          <cell r="BD86">
            <v>0</v>
          </cell>
        </row>
        <row r="87">
          <cell r="AO87" t="str">
            <v xml:space="preserve"> TOTAL PENJUALAN KE PABRIKAN / PESAING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O88" t="str">
            <v xml:space="preserve"> TOTAL PROSPECTED CUSTOMER</v>
          </cell>
          <cell r="AP88">
            <v>3291668077</v>
          </cell>
          <cell r="AQ88">
            <v>4766029578.7700005</v>
          </cell>
          <cell r="AR88">
            <v>205002480.34569278</v>
          </cell>
          <cell r="AS88">
            <v>205002480.34569278</v>
          </cell>
          <cell r="AT88">
            <v>205002480.34569278</v>
          </cell>
          <cell r="AU88">
            <v>205002480.34569278</v>
          </cell>
          <cell r="AV88">
            <v>205002480.34569278</v>
          </cell>
          <cell r="AW88">
            <v>205002480.34569278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1230014882.0741568</v>
          </cell>
        </row>
        <row r="90">
          <cell r="AN90" t="str">
            <v>TOTAL TARGET PEMASARAN</v>
          </cell>
          <cell r="AP90">
            <v>11822127577</v>
          </cell>
          <cell r="AQ90">
            <v>9090959229.9300003</v>
          </cell>
          <cell r="AR90">
            <v>734202480.34569275</v>
          </cell>
          <cell r="AS90">
            <v>783882480.34569275</v>
          </cell>
          <cell r="AT90">
            <v>734202480.34569275</v>
          </cell>
          <cell r="AU90">
            <v>858132480.34569275</v>
          </cell>
          <cell r="AV90">
            <v>808452480.34569275</v>
          </cell>
          <cell r="AW90">
            <v>858132480.34569275</v>
          </cell>
          <cell r="AX90">
            <v>603450000</v>
          </cell>
          <cell r="AY90">
            <v>653130000</v>
          </cell>
          <cell r="AZ90">
            <v>687960000</v>
          </cell>
          <cell r="BA90">
            <v>737640000</v>
          </cell>
          <cell r="BB90">
            <v>687960000</v>
          </cell>
          <cell r="BC90">
            <v>737640000</v>
          </cell>
          <cell r="BD90">
            <v>8884784882.0741577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P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I"/>
      <sheetName val="SALES2004"/>
      <sheetName val="Sektor 2004"/>
      <sheetName val="JADI2004"/>
      <sheetName val="DAGANG2004"/>
      <sheetName val="PEND2004"/>
      <sheetName val="Sektor "/>
      <sheetName val="DAGANG"/>
      <sheetName val="PEND"/>
    </sheetNames>
    <sheetDataSet>
      <sheetData sheetId="0" refreshError="1">
        <row r="47">
          <cell r="AN47" t="str">
            <v>NO.</v>
          </cell>
          <cell r="AO47" t="str">
            <v>NAMA PELANGGAN</v>
          </cell>
          <cell r="AP47" t="str">
            <v>TARGET</v>
          </cell>
          <cell r="AQ47" t="str">
            <v>YEAR TO DATE</v>
          </cell>
          <cell r="AR47" t="str">
            <v>TAHUN 2003</v>
          </cell>
        </row>
        <row r="48">
          <cell r="AP48" t="str">
            <v>TAHUN 2003</v>
          </cell>
          <cell r="AQ48" t="str">
            <v>JAN - SEPT 2003</v>
          </cell>
          <cell r="AR48" t="str">
            <v>JANUARI</v>
          </cell>
          <cell r="AS48" t="str">
            <v>PEBRUARI</v>
          </cell>
          <cell r="AT48" t="str">
            <v>MARET</v>
          </cell>
          <cell r="AU48" t="str">
            <v>APRIL</v>
          </cell>
          <cell r="AV48" t="str">
            <v>MEI</v>
          </cell>
          <cell r="AW48" t="str">
            <v>JUNI</v>
          </cell>
          <cell r="AX48" t="str">
            <v>JULI</v>
          </cell>
          <cell r="AY48" t="str">
            <v>AGUSTUS</v>
          </cell>
          <cell r="AZ48" t="str">
            <v>SEPTEMBER</v>
          </cell>
          <cell r="BA48" t="str">
            <v>OKTOBER</v>
          </cell>
          <cell r="BB48" t="str">
            <v>NOVEMBER</v>
          </cell>
          <cell r="BC48" t="str">
            <v>DESEMBER</v>
          </cell>
          <cell r="BD48" t="str">
            <v>TOTAL</v>
          </cell>
        </row>
        <row r="50">
          <cell r="AN50" t="str">
            <v>I.</v>
          </cell>
          <cell r="AO50">
            <v>0</v>
          </cell>
        </row>
        <row r="51">
          <cell r="AN51" t="str">
            <v>A.</v>
          </cell>
          <cell r="AO51" t="str">
            <v>OIL &amp; GAS</v>
          </cell>
        </row>
        <row r="52">
          <cell r="AN52">
            <v>1</v>
          </cell>
          <cell r="AO52" t="str">
            <v>PT. BUKIT APIT BUM PERSADA</v>
          </cell>
          <cell r="AP52">
            <v>425700000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74249999.999999985</v>
          </cell>
          <cell r="AV52">
            <v>74249999.999999985</v>
          </cell>
          <cell r="AW52">
            <v>74249999.999999985</v>
          </cell>
          <cell r="AX52">
            <v>74249999.999999985</v>
          </cell>
          <cell r="AY52">
            <v>74249999.999999985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371249999.99999994</v>
          </cell>
        </row>
        <row r="53">
          <cell r="AN53">
            <v>2</v>
          </cell>
          <cell r="AO53" t="str">
            <v>PT. DOWELL SCL</v>
          </cell>
          <cell r="AP53">
            <v>3096000000</v>
          </cell>
          <cell r="AQ53">
            <v>1673168398.4300001</v>
          </cell>
          <cell r="AR53">
            <v>259200000</v>
          </cell>
          <cell r="AS53">
            <v>259200000</v>
          </cell>
          <cell r="AT53">
            <v>259200000</v>
          </cell>
          <cell r="AU53">
            <v>259200000</v>
          </cell>
          <cell r="AV53">
            <v>259200000</v>
          </cell>
          <cell r="AW53">
            <v>259200000</v>
          </cell>
          <cell r="AX53">
            <v>259200000</v>
          </cell>
          <cell r="AY53">
            <v>259200000</v>
          </cell>
          <cell r="AZ53">
            <v>336960000</v>
          </cell>
          <cell r="BA53">
            <v>336960000</v>
          </cell>
          <cell r="BB53">
            <v>336960000</v>
          </cell>
          <cell r="BC53">
            <v>336960000</v>
          </cell>
          <cell r="BD53">
            <v>3421440000</v>
          </cell>
        </row>
        <row r="54">
          <cell r="AN54">
            <v>3</v>
          </cell>
          <cell r="AO54" t="str">
            <v>PT. HALLIBURTON</v>
          </cell>
          <cell r="AP54">
            <v>1609920000</v>
          </cell>
          <cell r="AQ54">
            <v>847943891.37</v>
          </cell>
          <cell r="AR54">
            <v>270000000</v>
          </cell>
          <cell r="AS54">
            <v>270000000</v>
          </cell>
          <cell r="AT54">
            <v>270000000</v>
          </cell>
          <cell r="AU54">
            <v>270000000</v>
          </cell>
          <cell r="AV54">
            <v>270000000</v>
          </cell>
          <cell r="AW54">
            <v>270000000</v>
          </cell>
          <cell r="AX54">
            <v>270000000</v>
          </cell>
          <cell r="AY54">
            <v>270000000</v>
          </cell>
          <cell r="AZ54">
            <v>351000000</v>
          </cell>
          <cell r="BA54">
            <v>351000000</v>
          </cell>
          <cell r="BB54">
            <v>351000000</v>
          </cell>
          <cell r="BC54">
            <v>351000000</v>
          </cell>
          <cell r="BD54">
            <v>3564000000</v>
          </cell>
        </row>
        <row r="55">
          <cell r="AN55">
            <v>4</v>
          </cell>
          <cell r="AO55" t="str">
            <v>PT. PERTAMINA UP. V</v>
          </cell>
          <cell r="AP55">
            <v>351000000</v>
          </cell>
          <cell r="AQ55">
            <v>674268692.9000001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N56">
            <v>5</v>
          </cell>
          <cell r="AO56" t="str">
            <v>PT. CLAUGH ( UNOCALL WEST SENO ) / Hyndai</v>
          </cell>
          <cell r="AP56">
            <v>2838000000</v>
          </cell>
          <cell r="AQ56">
            <v>1018707492.08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N57">
            <v>6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N58">
            <v>7</v>
          </cell>
          <cell r="AO58" t="str">
            <v>UNOCAL CO.</v>
          </cell>
          <cell r="AQ58">
            <v>94016662.770000011</v>
          </cell>
          <cell r="AR58">
            <v>0</v>
          </cell>
          <cell r="AS58">
            <v>49679999.999999993</v>
          </cell>
          <cell r="AT58">
            <v>0</v>
          </cell>
          <cell r="AU58">
            <v>49679999.999999993</v>
          </cell>
          <cell r="AV58">
            <v>0</v>
          </cell>
          <cell r="AW58">
            <v>49679999.999999993</v>
          </cell>
          <cell r="AX58">
            <v>0</v>
          </cell>
          <cell r="AY58">
            <v>49679999.999999993</v>
          </cell>
          <cell r="AZ58">
            <v>0</v>
          </cell>
          <cell r="BA58">
            <v>49679999.999999993</v>
          </cell>
          <cell r="BB58">
            <v>0</v>
          </cell>
          <cell r="BC58">
            <v>49679999.999999993</v>
          </cell>
          <cell r="BD58">
            <v>298079999.99999994</v>
          </cell>
        </row>
        <row r="59">
          <cell r="AN59">
            <v>8</v>
          </cell>
          <cell r="AO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N60">
            <v>9</v>
          </cell>
          <cell r="AO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O61" t="str">
            <v xml:space="preserve"> TOTAL PENJUALAN  OIL &amp; GAS</v>
          </cell>
          <cell r="AP61">
            <v>8320620000</v>
          </cell>
          <cell r="AQ61">
            <v>4308105137.5500002</v>
          </cell>
          <cell r="AR61">
            <v>529200000</v>
          </cell>
          <cell r="AS61">
            <v>578880000</v>
          </cell>
          <cell r="AT61">
            <v>529200000</v>
          </cell>
          <cell r="AU61">
            <v>653130000</v>
          </cell>
          <cell r="AV61">
            <v>603450000</v>
          </cell>
          <cell r="AW61">
            <v>653130000</v>
          </cell>
          <cell r="AX61">
            <v>603450000</v>
          </cell>
          <cell r="AY61">
            <v>653130000</v>
          </cell>
          <cell r="AZ61">
            <v>687960000</v>
          </cell>
          <cell r="BA61">
            <v>737640000</v>
          </cell>
          <cell r="BB61">
            <v>687960000</v>
          </cell>
          <cell r="BC61">
            <v>737640000</v>
          </cell>
          <cell r="BD61">
            <v>7654770000</v>
          </cell>
        </row>
        <row r="63">
          <cell r="AN63" t="str">
            <v>B.</v>
          </cell>
          <cell r="AO63" t="str">
            <v>EXTERNAL</v>
          </cell>
        </row>
        <row r="64">
          <cell r="AN64">
            <v>1</v>
          </cell>
          <cell r="AO64" t="str">
            <v>PT. MURNI GAS RAYA</v>
          </cell>
          <cell r="AP64">
            <v>209839500</v>
          </cell>
          <cell r="AQ64">
            <v>8000007.4500000002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AN65">
            <v>2</v>
          </cell>
          <cell r="AO65" t="str">
            <v>ANEKA GAS</v>
          </cell>
          <cell r="AQ65">
            <v>8824506.1600000001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O66" t="str">
            <v xml:space="preserve"> TOTAL PENJUALAN KE EXTERNAL</v>
          </cell>
          <cell r="AP66">
            <v>209839500</v>
          </cell>
          <cell r="AQ66">
            <v>16824513.609999999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8">
          <cell r="AO68" t="str">
            <v xml:space="preserve"> TOTAL EXIST CUSTOMER</v>
          </cell>
          <cell r="AP68">
            <v>8530459500</v>
          </cell>
          <cell r="AQ68">
            <v>4324929651.1599998</v>
          </cell>
          <cell r="AR68">
            <v>529200000</v>
          </cell>
          <cell r="AS68">
            <v>578880000</v>
          </cell>
          <cell r="AT68">
            <v>529200000</v>
          </cell>
          <cell r="AU68">
            <v>653130000</v>
          </cell>
          <cell r="AV68">
            <v>603450000</v>
          </cell>
          <cell r="AW68">
            <v>653130000</v>
          </cell>
          <cell r="AX68">
            <v>603450000</v>
          </cell>
          <cell r="AY68">
            <v>653130000</v>
          </cell>
          <cell r="AZ68">
            <v>687960000</v>
          </cell>
          <cell r="BA68">
            <v>737640000</v>
          </cell>
          <cell r="BB68">
            <v>687960000</v>
          </cell>
          <cell r="BC68">
            <v>737640000</v>
          </cell>
          <cell r="BD68">
            <v>7654770000</v>
          </cell>
        </row>
        <row r="70">
          <cell r="AO70">
            <v>0</v>
          </cell>
        </row>
        <row r="71">
          <cell r="AN71" t="str">
            <v>A.</v>
          </cell>
          <cell r="AO71" t="str">
            <v>CHEMICAL</v>
          </cell>
        </row>
        <row r="72">
          <cell r="AN72">
            <v>0</v>
          </cell>
          <cell r="AO72" t="str">
            <v>PT. KALTIM PARNA INDUSTRI</v>
          </cell>
          <cell r="AP72">
            <v>976550845</v>
          </cell>
          <cell r="AQ72">
            <v>282408927.06999999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N73">
            <v>0</v>
          </cell>
          <cell r="AO73" t="str">
            <v>PT. KALTIM PASIFIC AMONIAK</v>
          </cell>
          <cell r="AP73">
            <v>2043360000</v>
          </cell>
          <cell r="AQ73">
            <v>2011353901.24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N74">
            <v>0</v>
          </cell>
          <cell r="AO74" t="str">
            <v>PT. PUPUK KALTIM</v>
          </cell>
          <cell r="AP74">
            <v>271757232</v>
          </cell>
          <cell r="AQ74">
            <v>2472266750.46</v>
          </cell>
          <cell r="AR74">
            <v>205002480.34569278</v>
          </cell>
          <cell r="AS74">
            <v>205002480.34569278</v>
          </cell>
          <cell r="AT74">
            <v>205002480.34569278</v>
          </cell>
          <cell r="AU74">
            <v>205002480.34569278</v>
          </cell>
          <cell r="AV74">
            <v>205002480.34569278</v>
          </cell>
          <cell r="AW74">
            <v>205002480.34569278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1230014882.0741568</v>
          </cell>
        </row>
        <row r="77">
          <cell r="AN77">
            <v>4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N78">
            <v>5</v>
          </cell>
          <cell r="AO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O79" t="str">
            <v xml:space="preserve"> TOTAL PENJUALAN  KE CHEMICAL</v>
          </cell>
          <cell r="AP79">
            <v>3291668077</v>
          </cell>
          <cell r="AQ79">
            <v>4766029578.7700005</v>
          </cell>
          <cell r="AR79">
            <v>205002480.34569278</v>
          </cell>
          <cell r="AS79">
            <v>205002480.34569278</v>
          </cell>
          <cell r="AT79">
            <v>205002480.34569278</v>
          </cell>
          <cell r="AU79">
            <v>205002480.34569278</v>
          </cell>
          <cell r="AV79">
            <v>205002480.34569278</v>
          </cell>
          <cell r="AW79">
            <v>205002480.34569278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1230014882.0741568</v>
          </cell>
        </row>
        <row r="81">
          <cell r="AN81" t="str">
            <v>B.</v>
          </cell>
          <cell r="AO81" t="str">
            <v xml:space="preserve"> AGEN</v>
          </cell>
        </row>
        <row r="82">
          <cell r="AN82">
            <v>1</v>
          </cell>
          <cell r="AO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O83" t="str">
            <v xml:space="preserve"> TOTAL PENJUALAN KE AGEN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5">
          <cell r="AN85" t="str">
            <v>C.</v>
          </cell>
          <cell r="AO85" t="str">
            <v xml:space="preserve"> PABRIKAN / PESAING</v>
          </cell>
        </row>
        <row r="86">
          <cell r="AN86">
            <v>1</v>
          </cell>
          <cell r="AO86">
            <v>0</v>
          </cell>
          <cell r="BD86">
            <v>0</v>
          </cell>
        </row>
        <row r="87">
          <cell r="AO87" t="str">
            <v xml:space="preserve"> TOTAL PENJUALAN KE PABRIKAN / PESAING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O88" t="str">
            <v xml:space="preserve"> TOTAL PROSPECTED CUSTOMER</v>
          </cell>
          <cell r="AP88">
            <v>3291668077</v>
          </cell>
          <cell r="AQ88">
            <v>4766029578.7700005</v>
          </cell>
          <cell r="AR88">
            <v>205002480.34569278</v>
          </cell>
          <cell r="AS88">
            <v>205002480.34569278</v>
          </cell>
          <cell r="AT88">
            <v>205002480.34569278</v>
          </cell>
          <cell r="AU88">
            <v>205002480.34569278</v>
          </cell>
          <cell r="AV88">
            <v>205002480.34569278</v>
          </cell>
          <cell r="AW88">
            <v>205002480.34569278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1230014882.0741568</v>
          </cell>
        </row>
        <row r="90">
          <cell r="AN90" t="str">
            <v>TOTAL TARGET PEMASARAN</v>
          </cell>
          <cell r="AP90">
            <v>11822127577</v>
          </cell>
          <cell r="AQ90">
            <v>9090959229.9300003</v>
          </cell>
          <cell r="AR90">
            <v>734202480.34569275</v>
          </cell>
          <cell r="AS90">
            <v>783882480.34569275</v>
          </cell>
          <cell r="AT90">
            <v>734202480.34569275</v>
          </cell>
          <cell r="AU90">
            <v>858132480.34569275</v>
          </cell>
          <cell r="AV90">
            <v>808452480.34569275</v>
          </cell>
          <cell r="AW90">
            <v>858132480.34569275</v>
          </cell>
          <cell r="AX90">
            <v>603450000</v>
          </cell>
          <cell r="AY90">
            <v>653130000</v>
          </cell>
          <cell r="AZ90">
            <v>687960000</v>
          </cell>
          <cell r="BA90">
            <v>737640000</v>
          </cell>
          <cell r="BB90">
            <v>687960000</v>
          </cell>
          <cell r="BC90">
            <v>737640000</v>
          </cell>
          <cell r="BD90">
            <v>8884784882.0741577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P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</sheetNames>
    <sheetDataSet>
      <sheetData sheetId="0">
        <row r="5">
          <cell r="B5">
            <v>20001</v>
          </cell>
          <cell r="C5">
            <v>5336</v>
          </cell>
          <cell r="D5">
            <v>11077</v>
          </cell>
          <cell r="E5">
            <v>11316</v>
          </cell>
          <cell r="F5">
            <v>11361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40000</v>
          </cell>
          <cell r="C22">
            <v>41793.333333333336</v>
          </cell>
          <cell r="D22">
            <v>45665.333333333336</v>
          </cell>
          <cell r="E22">
            <v>46858.666666666664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800000001</v>
          </cell>
          <cell r="C38">
            <v>229355270</v>
          </cell>
          <cell r="D38">
            <v>306113183</v>
          </cell>
          <cell r="E38">
            <v>532627682</v>
          </cell>
        </row>
      </sheetData>
      <sheetData sheetId="1">
        <row r="5">
          <cell r="B5">
            <v>9999</v>
          </cell>
          <cell r="C5">
            <v>8338</v>
          </cell>
          <cell r="D5">
            <v>10108</v>
          </cell>
          <cell r="E5">
            <v>10624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27500</v>
          </cell>
          <cell r="C22">
            <v>27815</v>
          </cell>
          <cell r="D22">
            <v>30327.666666666668</v>
          </cell>
          <cell r="E22">
            <v>30515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275000001</v>
          </cell>
          <cell r="C38">
            <v>229355270</v>
          </cell>
          <cell r="D38">
            <v>306113183</v>
          </cell>
          <cell r="E38">
            <v>328229729</v>
          </cell>
        </row>
      </sheetData>
      <sheetData sheetId="2">
        <row r="5">
          <cell r="B5">
            <v>63</v>
          </cell>
          <cell r="C5">
            <v>92</v>
          </cell>
          <cell r="D5">
            <v>37</v>
          </cell>
          <cell r="E5">
            <v>5</v>
          </cell>
          <cell r="F5">
            <v>2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175000</v>
          </cell>
          <cell r="C22">
            <v>217939.66666666666</v>
          </cell>
          <cell r="D22">
            <v>233333.33333333334</v>
          </cell>
          <cell r="E22">
            <v>133333.33333333334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10937499</v>
          </cell>
          <cell r="C38">
            <v>7775000</v>
          </cell>
          <cell r="D38">
            <v>1100000</v>
          </cell>
          <cell r="E38">
            <v>400000</v>
          </cell>
        </row>
      </sheetData>
      <sheetData sheetId="3">
        <row r="22">
          <cell r="B22">
            <v>10000</v>
          </cell>
          <cell r="C22">
            <v>7907</v>
          </cell>
          <cell r="D22">
            <v>10115.666666666666</v>
          </cell>
          <cell r="E22">
            <v>10317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28749999</v>
          </cell>
          <cell r="C38">
            <v>7712750</v>
          </cell>
          <cell r="D38">
            <v>7597500</v>
          </cell>
          <cell r="E38">
            <v>20895000</v>
          </cell>
        </row>
      </sheetData>
      <sheetData sheetId="4">
        <row r="5">
          <cell r="B5">
            <v>240</v>
          </cell>
          <cell r="C5">
            <v>174</v>
          </cell>
          <cell r="D5">
            <v>176</v>
          </cell>
          <cell r="E5">
            <v>226</v>
          </cell>
          <cell r="F5">
            <v>141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75000</v>
          </cell>
          <cell r="C22">
            <v>62741.333333333336</v>
          </cell>
          <cell r="D22">
            <v>63017</v>
          </cell>
          <cell r="E22">
            <v>86654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18000000</v>
          </cell>
          <cell r="C38">
            <v>11025000</v>
          </cell>
          <cell r="D38">
            <v>14110000</v>
          </cell>
          <cell r="E38">
            <v>12352500</v>
          </cell>
        </row>
      </sheetData>
      <sheetData sheetId="5">
        <row r="5">
          <cell r="B5">
            <v>714</v>
          </cell>
          <cell r="C5">
            <v>847</v>
          </cell>
          <cell r="D5">
            <v>506</v>
          </cell>
          <cell r="E5">
            <v>1132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87500</v>
          </cell>
          <cell r="C22">
            <v>49378</v>
          </cell>
          <cell r="D22">
            <v>59133</v>
          </cell>
          <cell r="E22">
            <v>58642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41602500</v>
          </cell>
          <cell r="C38">
            <v>41204545</v>
          </cell>
          <cell r="D38">
            <v>30737097</v>
          </cell>
          <cell r="E38">
            <v>57885032</v>
          </cell>
        </row>
      </sheetData>
      <sheetData sheetId="6">
        <row r="5">
          <cell r="B5">
            <v>249</v>
          </cell>
          <cell r="C5">
            <v>530</v>
          </cell>
          <cell r="D5">
            <v>519</v>
          </cell>
          <cell r="E5">
            <v>1005</v>
          </cell>
          <cell r="F5">
            <v>250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70000</v>
          </cell>
          <cell r="C22">
            <v>62982.333333333336</v>
          </cell>
          <cell r="D22">
            <v>76339.666666666672</v>
          </cell>
          <cell r="E22">
            <v>101857.66666666667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17499999</v>
          </cell>
          <cell r="C38">
            <v>32168364</v>
          </cell>
          <cell r="D38">
            <v>75356068</v>
          </cell>
          <cell r="E38">
            <v>25597864</v>
          </cell>
        </row>
      </sheetData>
      <sheetData sheetId="7">
        <row r="4">
          <cell r="B4" t="str">
            <v>TARGET</v>
          </cell>
          <cell r="C4" t="str">
            <v>JAN</v>
          </cell>
          <cell r="D4" t="str">
            <v>PEB</v>
          </cell>
          <cell r="E4" t="str">
            <v>MAR</v>
          </cell>
          <cell r="F4" t="str">
            <v>APR</v>
          </cell>
          <cell r="G4" t="str">
            <v>MEI</v>
          </cell>
          <cell r="H4" t="str">
            <v>JUN</v>
          </cell>
          <cell r="I4" t="str">
            <v>JUL</v>
          </cell>
          <cell r="J4" t="str">
            <v>AUG</v>
          </cell>
          <cell r="K4" t="str">
            <v>SEP</v>
          </cell>
        </row>
        <row r="5">
          <cell r="B5">
            <v>167</v>
          </cell>
          <cell r="C5">
            <v>61</v>
          </cell>
          <cell r="D5">
            <v>27</v>
          </cell>
          <cell r="E5">
            <v>55</v>
          </cell>
          <cell r="F5">
            <v>42</v>
          </cell>
          <cell r="G5">
            <v>166</v>
          </cell>
          <cell r="H5">
            <v>183</v>
          </cell>
          <cell r="I5">
            <v>86</v>
          </cell>
          <cell r="J5">
            <v>105</v>
          </cell>
          <cell r="K5">
            <v>384</v>
          </cell>
        </row>
        <row r="22">
          <cell r="B22">
            <v>110000</v>
          </cell>
          <cell r="C22">
            <v>116405</v>
          </cell>
          <cell r="D22">
            <v>107691.33333333333</v>
          </cell>
          <cell r="E22">
            <v>110318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54999999</v>
          </cell>
          <cell r="C38">
            <v>16531727</v>
          </cell>
          <cell r="D38">
            <v>40756181</v>
          </cell>
          <cell r="E38">
            <v>41669091</v>
          </cell>
        </row>
      </sheetData>
      <sheetData sheetId="8"/>
      <sheetData sheetId="9">
        <row r="5">
          <cell r="B5">
            <v>21</v>
          </cell>
          <cell r="C5">
            <v>5</v>
          </cell>
          <cell r="D5">
            <v>15</v>
          </cell>
          <cell r="E5">
            <v>12</v>
          </cell>
          <cell r="F5">
            <v>18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850000</v>
          </cell>
          <cell r="C22">
            <v>717916.66666666663</v>
          </cell>
          <cell r="D22">
            <v>791666.33333333337</v>
          </cell>
          <cell r="E22">
            <v>846666.66666666663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17000001</v>
          </cell>
          <cell r="C38">
            <v>11050000</v>
          </cell>
          <cell r="D38">
            <v>9550000</v>
          </cell>
          <cell r="E38">
            <v>13550000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01"/>
      <sheetName val="Kendala"/>
      <sheetName val="Prospek"/>
      <sheetName val="1"/>
      <sheetName val="2"/>
      <sheetName val="3"/>
      <sheetName val="4"/>
      <sheetName val="5"/>
      <sheetName val="6"/>
      <sheetName val="Tgt"/>
      <sheetName val="perGas"/>
      <sheetName val="mkt sarO"/>
      <sheetName val="C2H2"/>
      <sheetName val="H2o2"/>
      <sheetName val="Btl"/>
      <sheetName val="Piut"/>
      <sheetName val="Los"/>
      <sheetName val="List1"/>
      <sheetName val="List.2"/>
      <sheetName val="Struktur"/>
      <sheetName val="PerGol"/>
      <sheetName val="Listrik"/>
      <sheetName val="Listrik2"/>
      <sheetName val="Strukur"/>
      <sheetName val="JML-SDM"/>
      <sheetName val="PER-G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B5" t="str">
            <v>TARGET</v>
          </cell>
          <cell r="C5" t="str">
            <v>ASSET</v>
          </cell>
          <cell r="E5" t="str">
            <v>JAN '01</v>
          </cell>
          <cell r="G5" t="str">
            <v>DES '01</v>
          </cell>
          <cell r="I5" t="str">
            <v>JAN '02</v>
          </cell>
          <cell r="K5" t="str">
            <v>PEB '02</v>
          </cell>
        </row>
        <row r="142">
          <cell r="B142" t="str">
            <v>TARGET</v>
          </cell>
          <cell r="E142" t="str">
            <v>JAN '01</v>
          </cell>
          <cell r="G142" t="str">
            <v>DES '01</v>
          </cell>
          <cell r="I142" t="str">
            <v>JAN '02</v>
          </cell>
          <cell r="K142" t="str">
            <v>PEB '02</v>
          </cell>
        </row>
        <row r="143">
          <cell r="B143">
            <v>53986</v>
          </cell>
          <cell r="E143">
            <v>40000</v>
          </cell>
          <cell r="F143">
            <v>0.74093283443855817</v>
          </cell>
          <cell r="G143">
            <v>46757</v>
          </cell>
          <cell r="H143">
            <v>0.86609491349609158</v>
          </cell>
          <cell r="I143">
            <v>46824</v>
          </cell>
          <cell r="J143">
            <v>0.86733597599377621</v>
          </cell>
          <cell r="K143">
            <v>48061</v>
          </cell>
          <cell r="L143">
            <v>0.89024932389878852</v>
          </cell>
        </row>
        <row r="161">
          <cell r="B161" t="str">
            <v>TARGET</v>
          </cell>
          <cell r="E161" t="str">
            <v>JAN '01</v>
          </cell>
          <cell r="G161" t="str">
            <v>DES '01</v>
          </cell>
          <cell r="I161" t="str">
            <v>JAN '02</v>
          </cell>
          <cell r="K161" t="str">
            <v>PEB '02</v>
          </cell>
        </row>
        <row r="281">
          <cell r="B281">
            <v>4266666</v>
          </cell>
          <cell r="E281">
            <v>1300000</v>
          </cell>
          <cell r="F281">
            <v>0.30468754760742933</v>
          </cell>
          <cell r="G281">
            <v>3350000</v>
          </cell>
          <cell r="H281">
            <v>0.78515637268068328</v>
          </cell>
          <cell r="I281">
            <v>1700000</v>
          </cell>
          <cell r="J281">
            <v>0.39843756225586913</v>
          </cell>
          <cell r="K281">
            <v>1650000</v>
          </cell>
          <cell r="L281">
            <v>0.38671881042481415</v>
          </cell>
        </row>
        <row r="461">
          <cell r="B461">
            <v>4777500</v>
          </cell>
          <cell r="E461">
            <v>4115000</v>
          </cell>
          <cell r="F461">
            <v>0.86132914704343277</v>
          </cell>
          <cell r="G461">
            <v>1835000</v>
          </cell>
          <cell r="H461">
            <v>0.38409209837781266</v>
          </cell>
          <cell r="I461">
            <v>6570000</v>
          </cell>
          <cell r="J461">
            <v>1.3751962323390894</v>
          </cell>
          <cell r="K461">
            <v>4075000</v>
          </cell>
          <cell r="L461">
            <v>0.85295656724228153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07"/>
      <sheetName val="RL07"/>
      <sheetName val="HPP"/>
      <sheetName val="NER07"/>
      <sheetName val="BHN.BAKU "/>
      <sheetName val="TW III"/>
      <sheetName val="TW 3"/>
      <sheetName val="RINCIAN NRC"/>
      <sheetName val="BRG DAG"/>
      <sheetName val="OMZET"/>
      <sheetName val="PDPT,BY LAIN"/>
      <sheetName val="BJADI"/>
      <sheetName val="BJADI (1)"/>
      <sheetName val="Sheet1"/>
      <sheetName val="PBL"/>
      <sheetName val="PJL"/>
      <sheetName val="Analisa"/>
      <sheetName val="Aktivitas"/>
      <sheetName val="bb 01-12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Outlet"/>
      <sheetName val="KDI - ND1711-1804"/>
      <sheetName val="ND Apr"/>
      <sheetName val="PvAO Apr"/>
      <sheetName val="Baseline AO Apr "/>
      <sheetName val="KDI - REKAP AJUAN SUPPORT"/>
      <sheetName val="Front"/>
      <sheetName val="New channel and spend type"/>
      <sheetName val="Segment Budget 2018"/>
      <sheetName val="Plot Budget 2018 (Temporary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Intermediaries</v>
          </cell>
          <cell r="C1" t="str">
            <v>SO/W</v>
          </cell>
          <cell r="D1" t="str">
            <v>Temporary Price Reduction</v>
          </cell>
          <cell r="G1" t="str">
            <v>AQUA GALON</v>
          </cell>
        </row>
        <row r="2">
          <cell r="B2" t="str">
            <v>Retail - Activation</v>
          </cell>
          <cell r="C2" t="str">
            <v>Retail</v>
          </cell>
          <cell r="D2" t="str">
            <v>Secondary Display / Visibility</v>
          </cell>
          <cell r="G2" t="str">
            <v>AQUA 240ML</v>
          </cell>
        </row>
        <row r="3">
          <cell r="B3" t="str">
            <v>Retail - Penetration</v>
          </cell>
          <cell r="C3" t="str">
            <v>GT &amp; On Premise</v>
          </cell>
          <cell r="D3" t="str">
            <v>Loyalty</v>
          </cell>
          <cell r="G3" t="str">
            <v>AQUA 330ML</v>
          </cell>
        </row>
        <row r="4">
          <cell r="B4" t="str">
            <v>Trade term distributor</v>
          </cell>
          <cell r="G4" t="str">
            <v>AQUA 450ML</v>
          </cell>
        </row>
        <row r="5">
          <cell r="B5" t="str">
            <v>Logistic</v>
          </cell>
          <cell r="G5" t="str">
            <v>AQUA 600ML</v>
          </cell>
        </row>
        <row r="6">
          <cell r="G6" t="str">
            <v>AQUA 750ML</v>
          </cell>
        </row>
        <row r="7">
          <cell r="G7" t="str">
            <v>AQUA 1500ML</v>
          </cell>
        </row>
        <row r="8">
          <cell r="G8" t="str">
            <v>VIT GALON</v>
          </cell>
        </row>
        <row r="9">
          <cell r="G9" t="str">
            <v>VIT 240ML</v>
          </cell>
        </row>
        <row r="10">
          <cell r="G10" t="str">
            <v xml:space="preserve">VIT 220ML </v>
          </cell>
        </row>
        <row r="11">
          <cell r="G11" t="str">
            <v>VIT 330ML</v>
          </cell>
        </row>
        <row r="12">
          <cell r="G12" t="str">
            <v>VIT 600ML</v>
          </cell>
        </row>
        <row r="13">
          <cell r="G13" t="str">
            <v>VIT 1000ML</v>
          </cell>
        </row>
        <row r="14">
          <cell r="G14" t="str">
            <v>VIT 1500ML</v>
          </cell>
        </row>
        <row r="15">
          <cell r="G15" t="str">
            <v>MIZONE</v>
          </cell>
        </row>
        <row r="16">
          <cell r="G16" t="str">
            <v>LEVITE</v>
          </cell>
        </row>
        <row r="17">
          <cell r="G17" t="str">
            <v>AQUA GALON</v>
          </cell>
        </row>
        <row r="18">
          <cell r="G18" t="str">
            <v>AQUA 1500ML - 600ML - 240ML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2004"/>
      <sheetName val="Sektor 2004"/>
      <sheetName val="JADI2004"/>
      <sheetName val="DAGANG2004"/>
      <sheetName val="PEND2004"/>
      <sheetName val="Sektor "/>
      <sheetName val="JADI"/>
      <sheetName val="DAGANG"/>
      <sheetName val="P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7">
          <cell r="AN47" t="str">
            <v>NO.</v>
          </cell>
          <cell r="AO47" t="str">
            <v>NAMA PELANGGAN</v>
          </cell>
          <cell r="AP47" t="str">
            <v>TARGET</v>
          </cell>
          <cell r="AQ47" t="str">
            <v>YEAR TO DATE</v>
          </cell>
          <cell r="AR47" t="str">
            <v>TAHUN 2003</v>
          </cell>
        </row>
        <row r="48">
          <cell r="AP48" t="str">
            <v>TAHUN 2003</v>
          </cell>
          <cell r="AQ48" t="str">
            <v>JAN - SEPT 2003</v>
          </cell>
          <cell r="AR48" t="str">
            <v>JANUARI</v>
          </cell>
          <cell r="AS48" t="str">
            <v>PEBRUARI</v>
          </cell>
          <cell r="AT48" t="str">
            <v>MARET</v>
          </cell>
          <cell r="AU48" t="str">
            <v>APRIL</v>
          </cell>
          <cell r="AV48" t="str">
            <v>MEI</v>
          </cell>
          <cell r="AW48" t="str">
            <v>JUNI</v>
          </cell>
          <cell r="AX48" t="str">
            <v>JULI</v>
          </cell>
          <cell r="AY48" t="str">
            <v>AGUSTUS</v>
          </cell>
          <cell r="AZ48" t="str">
            <v>SEPTEMBER</v>
          </cell>
          <cell r="BA48" t="str">
            <v>OKTOBER</v>
          </cell>
          <cell r="BB48" t="str">
            <v>NOVEMBER</v>
          </cell>
          <cell r="BC48" t="str">
            <v>DESEMBER</v>
          </cell>
          <cell r="BD48" t="str">
            <v>TOTAL</v>
          </cell>
        </row>
        <row r="50">
          <cell r="AN50" t="str">
            <v>I.</v>
          </cell>
          <cell r="AO50">
            <v>0</v>
          </cell>
        </row>
        <row r="51">
          <cell r="AN51" t="str">
            <v>A.</v>
          </cell>
          <cell r="AO51" t="str">
            <v>OIL &amp; GAS</v>
          </cell>
        </row>
        <row r="52">
          <cell r="AN52">
            <v>1</v>
          </cell>
          <cell r="AO52" t="str">
            <v>PT. BUKIT APIT BUM PERSADA</v>
          </cell>
          <cell r="AP52">
            <v>425700000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74249999.999999985</v>
          </cell>
          <cell r="AV52">
            <v>74249999.999999985</v>
          </cell>
          <cell r="AW52">
            <v>74249999.999999985</v>
          </cell>
          <cell r="AX52">
            <v>74249999.999999985</v>
          </cell>
          <cell r="AY52">
            <v>74249999.999999985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371249999.99999994</v>
          </cell>
        </row>
        <row r="53">
          <cell r="AN53">
            <v>2</v>
          </cell>
          <cell r="AO53" t="str">
            <v>PT. DOWELL SCL</v>
          </cell>
          <cell r="AP53">
            <v>3096000000</v>
          </cell>
          <cell r="AQ53">
            <v>1673168398.4300001</v>
          </cell>
          <cell r="AR53">
            <v>259200000</v>
          </cell>
          <cell r="AS53">
            <v>259200000</v>
          </cell>
          <cell r="AT53">
            <v>259200000</v>
          </cell>
          <cell r="AU53">
            <v>259200000</v>
          </cell>
          <cell r="AV53">
            <v>259200000</v>
          </cell>
          <cell r="AW53">
            <v>259200000</v>
          </cell>
          <cell r="AX53">
            <v>259200000</v>
          </cell>
          <cell r="AY53">
            <v>259200000</v>
          </cell>
          <cell r="AZ53">
            <v>336960000</v>
          </cell>
          <cell r="BA53">
            <v>336960000</v>
          </cell>
          <cell r="BB53">
            <v>336960000</v>
          </cell>
          <cell r="BC53">
            <v>336960000</v>
          </cell>
          <cell r="BD53">
            <v>3421440000</v>
          </cell>
        </row>
        <row r="54">
          <cell r="AN54">
            <v>3</v>
          </cell>
          <cell r="AO54" t="str">
            <v>PT. HALLIBURTON</v>
          </cell>
          <cell r="AP54">
            <v>1609920000</v>
          </cell>
          <cell r="AQ54">
            <v>847943891.37</v>
          </cell>
          <cell r="AR54">
            <v>270000000</v>
          </cell>
          <cell r="AS54">
            <v>270000000</v>
          </cell>
          <cell r="AT54">
            <v>270000000</v>
          </cell>
          <cell r="AU54">
            <v>270000000</v>
          </cell>
          <cell r="AV54">
            <v>270000000</v>
          </cell>
          <cell r="AW54">
            <v>270000000</v>
          </cell>
          <cell r="AX54">
            <v>270000000</v>
          </cell>
          <cell r="AY54">
            <v>270000000</v>
          </cell>
          <cell r="AZ54">
            <v>351000000</v>
          </cell>
          <cell r="BA54">
            <v>351000000</v>
          </cell>
          <cell r="BB54">
            <v>351000000</v>
          </cell>
          <cell r="BC54">
            <v>351000000</v>
          </cell>
          <cell r="BD54">
            <v>3564000000</v>
          </cell>
        </row>
        <row r="55">
          <cell r="AN55">
            <v>4</v>
          </cell>
          <cell r="AO55" t="str">
            <v>PT. PERTAMINA UP. V</v>
          </cell>
          <cell r="AP55">
            <v>351000000</v>
          </cell>
          <cell r="AQ55">
            <v>674268692.9000001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N56">
            <v>5</v>
          </cell>
          <cell r="AO56" t="str">
            <v>PT. CLAUGH ( UNOCALL WEST SENO ) / Hyndai</v>
          </cell>
          <cell r="AP56">
            <v>2838000000</v>
          </cell>
          <cell r="AQ56">
            <v>1018707492.08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N57">
            <v>6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N58">
            <v>7</v>
          </cell>
          <cell r="AO58" t="str">
            <v>UNOCAL CO.</v>
          </cell>
          <cell r="AQ58">
            <v>94016662.770000011</v>
          </cell>
          <cell r="AR58">
            <v>0</v>
          </cell>
          <cell r="AS58">
            <v>49679999.999999993</v>
          </cell>
          <cell r="AT58">
            <v>0</v>
          </cell>
          <cell r="AU58">
            <v>49679999.999999993</v>
          </cell>
          <cell r="AV58">
            <v>0</v>
          </cell>
          <cell r="AW58">
            <v>49679999.999999993</v>
          </cell>
          <cell r="AX58">
            <v>0</v>
          </cell>
          <cell r="AY58">
            <v>49679999.999999993</v>
          </cell>
          <cell r="AZ58">
            <v>0</v>
          </cell>
          <cell r="BA58">
            <v>49679999.999999993</v>
          </cell>
          <cell r="BB58">
            <v>0</v>
          </cell>
          <cell r="BC58">
            <v>49679999.999999993</v>
          </cell>
          <cell r="BD58">
            <v>298079999.99999994</v>
          </cell>
        </row>
        <row r="59">
          <cell r="AN59">
            <v>8</v>
          </cell>
          <cell r="AO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N60">
            <v>9</v>
          </cell>
          <cell r="AO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O61" t="str">
            <v xml:space="preserve"> TOTAL PENJUALAN  OIL &amp; GAS</v>
          </cell>
          <cell r="AP61">
            <v>8320620000</v>
          </cell>
          <cell r="AQ61">
            <v>4308105137.5500002</v>
          </cell>
          <cell r="AR61">
            <v>529200000</v>
          </cell>
          <cell r="AS61">
            <v>578880000</v>
          </cell>
          <cell r="AT61">
            <v>529200000</v>
          </cell>
          <cell r="AU61">
            <v>653130000</v>
          </cell>
          <cell r="AV61">
            <v>603450000</v>
          </cell>
          <cell r="AW61">
            <v>653130000</v>
          </cell>
          <cell r="AX61">
            <v>603450000</v>
          </cell>
          <cell r="AY61">
            <v>653130000</v>
          </cell>
          <cell r="AZ61">
            <v>687960000</v>
          </cell>
          <cell r="BA61">
            <v>737640000</v>
          </cell>
          <cell r="BB61">
            <v>687960000</v>
          </cell>
          <cell r="BC61">
            <v>737640000</v>
          </cell>
          <cell r="BD61">
            <v>7654770000</v>
          </cell>
        </row>
        <row r="63">
          <cell r="AN63" t="str">
            <v>B.</v>
          </cell>
          <cell r="AO63" t="str">
            <v>EXTERNAL</v>
          </cell>
        </row>
        <row r="64">
          <cell r="AN64">
            <v>1</v>
          </cell>
          <cell r="AO64" t="str">
            <v>PT. MURNI GAS RAYA</v>
          </cell>
          <cell r="AP64">
            <v>209839500</v>
          </cell>
          <cell r="AQ64">
            <v>8000007.4500000002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AN65">
            <v>2</v>
          </cell>
          <cell r="AO65" t="str">
            <v>ANEKA GAS</v>
          </cell>
          <cell r="AQ65">
            <v>8824506.1600000001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O66" t="str">
            <v xml:space="preserve"> TOTAL PENJUALAN KE EXTERNAL</v>
          </cell>
          <cell r="AP66">
            <v>209839500</v>
          </cell>
          <cell r="AQ66">
            <v>16824513.609999999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8">
          <cell r="AO68" t="str">
            <v xml:space="preserve"> TOTAL EXIST CUSTOMER</v>
          </cell>
          <cell r="AP68">
            <v>8530459500</v>
          </cell>
          <cell r="AQ68">
            <v>4324929651.1599998</v>
          </cell>
          <cell r="AR68">
            <v>529200000</v>
          </cell>
          <cell r="AS68">
            <v>578880000</v>
          </cell>
          <cell r="AT68">
            <v>529200000</v>
          </cell>
          <cell r="AU68">
            <v>653130000</v>
          </cell>
          <cell r="AV68">
            <v>603450000</v>
          </cell>
          <cell r="AW68">
            <v>653130000</v>
          </cell>
          <cell r="AX68">
            <v>603450000</v>
          </cell>
          <cell r="AY68">
            <v>653130000</v>
          </cell>
          <cell r="AZ68">
            <v>687960000</v>
          </cell>
          <cell r="BA68">
            <v>737640000</v>
          </cell>
          <cell r="BB68">
            <v>687960000</v>
          </cell>
          <cell r="BC68">
            <v>737640000</v>
          </cell>
          <cell r="BD68">
            <v>7654770000</v>
          </cell>
        </row>
        <row r="70">
          <cell r="AO70">
            <v>0</v>
          </cell>
        </row>
        <row r="71">
          <cell r="AN71" t="str">
            <v>A.</v>
          </cell>
          <cell r="AO71" t="str">
            <v>CHEMICAL</v>
          </cell>
        </row>
        <row r="72">
          <cell r="AN72">
            <v>0</v>
          </cell>
          <cell r="AO72" t="str">
            <v>PT. KALTIM PARNA INDUSTRI</v>
          </cell>
          <cell r="AP72">
            <v>976550845</v>
          </cell>
          <cell r="AQ72">
            <v>282408927.06999999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N73">
            <v>0</v>
          </cell>
          <cell r="AO73" t="str">
            <v>PT. KALTIM PASIFIC AMONIAK</v>
          </cell>
          <cell r="AP73">
            <v>2043360000</v>
          </cell>
          <cell r="AQ73">
            <v>2011353901.24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N74">
            <v>0</v>
          </cell>
          <cell r="AO74" t="str">
            <v>PT. PUPUK KALTIM</v>
          </cell>
          <cell r="AP74">
            <v>271757232</v>
          </cell>
          <cell r="AQ74">
            <v>2472266750.46</v>
          </cell>
          <cell r="AR74">
            <v>205002480.34569278</v>
          </cell>
          <cell r="AS74">
            <v>205002480.34569278</v>
          </cell>
          <cell r="AT74">
            <v>205002480.34569278</v>
          </cell>
          <cell r="AU74">
            <v>205002480.34569278</v>
          </cell>
          <cell r="AV74">
            <v>205002480.34569278</v>
          </cell>
          <cell r="AW74">
            <v>205002480.34569278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1230014882.0741568</v>
          </cell>
        </row>
        <row r="77">
          <cell r="AN77">
            <v>4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N78">
            <v>5</v>
          </cell>
          <cell r="AO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O79" t="str">
            <v xml:space="preserve"> TOTAL PENJUALAN  KE CHEMICAL</v>
          </cell>
          <cell r="AP79">
            <v>3291668077</v>
          </cell>
          <cell r="AQ79">
            <v>4766029578.7700005</v>
          </cell>
          <cell r="AR79">
            <v>205002480.34569278</v>
          </cell>
          <cell r="AS79">
            <v>205002480.34569278</v>
          </cell>
          <cell r="AT79">
            <v>205002480.34569278</v>
          </cell>
          <cell r="AU79">
            <v>205002480.34569278</v>
          </cell>
          <cell r="AV79">
            <v>205002480.34569278</v>
          </cell>
          <cell r="AW79">
            <v>205002480.34569278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1230014882.0741568</v>
          </cell>
        </row>
        <row r="81">
          <cell r="AN81" t="str">
            <v>B.</v>
          </cell>
          <cell r="AO81" t="str">
            <v xml:space="preserve"> AGEN</v>
          </cell>
        </row>
        <row r="82">
          <cell r="AN82">
            <v>1</v>
          </cell>
          <cell r="AO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O83" t="str">
            <v xml:space="preserve"> TOTAL PENJUALAN KE AGEN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5">
          <cell r="AN85" t="str">
            <v>C.</v>
          </cell>
          <cell r="AO85" t="str">
            <v xml:space="preserve"> PABRIKAN / PESAING</v>
          </cell>
        </row>
        <row r="86">
          <cell r="AN86">
            <v>1</v>
          </cell>
          <cell r="AO86">
            <v>0</v>
          </cell>
          <cell r="BD86">
            <v>0</v>
          </cell>
        </row>
        <row r="87">
          <cell r="AO87" t="str">
            <v xml:space="preserve"> TOTAL PENJUALAN KE PABRIKAN / PESAING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O88" t="str">
            <v xml:space="preserve"> TOTAL PROSPECTED CUSTOMER</v>
          </cell>
          <cell r="AP88">
            <v>3291668077</v>
          </cell>
          <cell r="AQ88">
            <v>4766029578.7700005</v>
          </cell>
          <cell r="AR88">
            <v>205002480.34569278</v>
          </cell>
          <cell r="AS88">
            <v>205002480.34569278</v>
          </cell>
          <cell r="AT88">
            <v>205002480.34569278</v>
          </cell>
          <cell r="AU88">
            <v>205002480.34569278</v>
          </cell>
          <cell r="AV88">
            <v>205002480.34569278</v>
          </cell>
          <cell r="AW88">
            <v>205002480.34569278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1230014882.0741568</v>
          </cell>
        </row>
        <row r="90">
          <cell r="AN90" t="str">
            <v>TOTAL TARGET PEMASARAN</v>
          </cell>
          <cell r="AP90">
            <v>11822127577</v>
          </cell>
          <cell r="AQ90">
            <v>9090959229.9300003</v>
          </cell>
          <cell r="AR90">
            <v>734202480.34569275</v>
          </cell>
          <cell r="AS90">
            <v>783882480.34569275</v>
          </cell>
          <cell r="AT90">
            <v>734202480.34569275</v>
          </cell>
          <cell r="AU90">
            <v>858132480.34569275</v>
          </cell>
          <cell r="AV90">
            <v>808452480.34569275</v>
          </cell>
          <cell r="AW90">
            <v>858132480.34569275</v>
          </cell>
          <cell r="AX90">
            <v>603450000</v>
          </cell>
          <cell r="AY90">
            <v>653130000</v>
          </cell>
          <cell r="AZ90">
            <v>687960000</v>
          </cell>
          <cell r="BA90">
            <v>737640000</v>
          </cell>
          <cell r="BB90">
            <v>687960000</v>
          </cell>
          <cell r="BC90">
            <v>737640000</v>
          </cell>
          <cell r="BD90">
            <v>8884784882.0741577</v>
          </cell>
        </row>
      </sheetData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sume MKT1"/>
      <sheetName val="resume MKT2"/>
      <sheetName val="resume MKT3"/>
      <sheetName val="resumr mkt4"/>
      <sheetName val="resumre mkt5"/>
      <sheetName val="resume6"/>
      <sheetName val="Nilai Penjualan"/>
      <sheetName val="Vol Penjualan"/>
      <sheetName val="Price Penjualan"/>
      <sheetName val="Alokasi Penjualan"/>
      <sheetName val="analisasi tdk tercapai"/>
      <sheetName val="Resume1 LR"/>
      <sheetName val="Resume2 LR"/>
      <sheetName val="LAPIUT"/>
      <sheetName val="piutgroup"/>
      <sheetName val="B.over mei"/>
      <sheetName val="Distribusi-Btl"/>
      <sheetName val="Distribusi PGS"/>
      <sheetName val="Distribusi-Tanki"/>
      <sheetName val="Distribusi-LorryTank"/>
      <sheetName val="Distribusi-Truck"/>
      <sheetName val="permasalahan"/>
      <sheetName val="prospec dan rencana kerj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38">
          <cell r="G138">
            <v>0</v>
          </cell>
        </row>
        <row r="139">
          <cell r="B139" t="str">
            <v xml:space="preserve">  J  U  M  L  A  H</v>
          </cell>
          <cell r="D139">
            <v>4038372881.75</v>
          </cell>
          <cell r="E139">
            <v>2767571210.9900002</v>
          </cell>
          <cell r="F139">
            <v>2614857849.1799998</v>
          </cell>
          <cell r="G139">
            <v>0</v>
          </cell>
          <cell r="H139">
            <v>4191086243.5599999</v>
          </cell>
          <cell r="I139">
            <v>4191086243.5599999</v>
          </cell>
          <cell r="J139">
            <v>2662352106.6199999</v>
          </cell>
          <cell r="K139">
            <v>1044151064.9100001</v>
          </cell>
          <cell r="L139">
            <v>180130252</v>
          </cell>
          <cell r="M139">
            <v>88647130</v>
          </cell>
          <cell r="N139">
            <v>215805690.03</v>
          </cell>
        </row>
        <row r="141">
          <cell r="B141" t="str">
            <v>% THD JUMLAH PIUTANG USAHA</v>
          </cell>
          <cell r="J141">
            <v>63.149409560232662</v>
          </cell>
          <cell r="K141">
            <v>24.766642652863045</v>
          </cell>
          <cell r="L141">
            <v>4.272582514330626</v>
          </cell>
          <cell r="M141">
            <v>2.1026572348524435</v>
          </cell>
          <cell r="N141">
            <v>5.1187827001720576</v>
          </cell>
        </row>
        <row r="143">
          <cell r="B143" t="str">
            <v>SUB TOTAL GROUP</v>
          </cell>
          <cell r="G143">
            <v>0</v>
          </cell>
        </row>
        <row r="144">
          <cell r="B144" t="str">
            <v>SUB TOTAL NON GROUP</v>
          </cell>
          <cell r="D144">
            <v>4038372881.75</v>
          </cell>
          <cell r="E144">
            <v>2767571210.9900002</v>
          </cell>
          <cell r="F144">
            <v>2614857849.1799998</v>
          </cell>
          <cell r="G144">
            <v>0</v>
          </cell>
          <cell r="H144">
            <v>4191086243.5599999</v>
          </cell>
          <cell r="I144">
            <v>4191086243.5599999</v>
          </cell>
          <cell r="J144">
            <v>2662352106.6199999</v>
          </cell>
          <cell r="K144">
            <v>1044151064.9100001</v>
          </cell>
          <cell r="L144">
            <v>180130252</v>
          </cell>
          <cell r="M144">
            <v>88647130</v>
          </cell>
          <cell r="N144">
            <v>215805690.03</v>
          </cell>
        </row>
        <row r="146">
          <cell r="C146" t="str">
            <v>PIUTANG CEK / BG MUNDUR</v>
          </cell>
          <cell r="D146">
            <v>55138500</v>
          </cell>
          <cell r="H146">
            <v>24871000</v>
          </cell>
        </row>
        <row r="148">
          <cell r="C148" t="str">
            <v>TOTAL  PIUTANG USAHA</v>
          </cell>
          <cell r="D148">
            <v>4093511381.75</v>
          </cell>
          <cell r="H148">
            <v>4215957243.5599999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T88"/>
  <sheetViews>
    <sheetView showGridLines="0" zoomScale="70" zoomScaleNormal="70" workbookViewId="0">
      <selection sqref="A1:J28"/>
    </sheetView>
  </sheetViews>
  <sheetFormatPr defaultColWidth="0" defaultRowHeight="15" customHeight="1" zeroHeight="1" x14ac:dyDescent="0.25"/>
  <cols>
    <col min="1" max="1" width="3.140625" style="56" customWidth="1"/>
    <col min="2" max="2" width="7.140625" style="56" customWidth="1"/>
    <col min="3" max="3" width="17.5703125" style="56" customWidth="1"/>
    <col min="4" max="4" width="25.42578125" style="56" customWidth="1"/>
    <col min="5" max="5" width="23.5703125" style="56" customWidth="1"/>
    <col min="6" max="6" width="23.7109375" style="56" customWidth="1"/>
    <col min="7" max="7" width="25.7109375" style="56" customWidth="1"/>
    <col min="8" max="8" width="15.42578125" style="56" customWidth="1"/>
    <col min="9" max="9" width="20.140625" style="56" customWidth="1"/>
    <col min="10" max="10" width="26.85546875" style="56" customWidth="1"/>
    <col min="11" max="11" width="7.7109375" style="56" customWidth="1"/>
    <col min="12" max="20" width="0" style="56" hidden="1" customWidth="1"/>
    <col min="21" max="16384" width="9.140625" style="56" hidden="1"/>
  </cols>
  <sheetData>
    <row r="1" spans="2:11" x14ac:dyDescent="0.25"/>
    <row r="2" spans="2:11" x14ac:dyDescent="0.25"/>
    <row r="3" spans="2:11" ht="25.5" x14ac:dyDescent="0.4">
      <c r="B3" s="132" t="s">
        <v>751</v>
      </c>
      <c r="C3" s="132"/>
      <c r="D3" s="132"/>
      <c r="E3" s="132"/>
      <c r="F3" s="132"/>
      <c r="G3" s="132"/>
      <c r="H3" s="132"/>
      <c r="I3" s="132"/>
      <c r="J3" s="132"/>
    </row>
    <row r="4" spans="2:11" ht="25.5" x14ac:dyDescent="0.4">
      <c r="B4" s="132" t="s">
        <v>23</v>
      </c>
      <c r="C4" s="132"/>
      <c r="D4" s="132"/>
      <c r="E4" s="132"/>
      <c r="F4" s="132"/>
      <c r="G4" s="132"/>
      <c r="H4" s="132"/>
      <c r="I4" s="132"/>
      <c r="J4" s="132"/>
    </row>
    <row r="5" spans="2:11" ht="25.5" x14ac:dyDescent="0.4">
      <c r="B5" s="132" t="s">
        <v>970</v>
      </c>
      <c r="C5" s="132"/>
      <c r="D5" s="132"/>
      <c r="E5" s="132"/>
      <c r="F5" s="132"/>
      <c r="G5" s="132"/>
      <c r="H5" s="132"/>
      <c r="I5" s="132"/>
      <c r="J5" s="132"/>
    </row>
    <row r="6" spans="2:11" x14ac:dyDescent="0.25"/>
    <row r="7" spans="2:11" ht="18.75" x14ac:dyDescent="0.3">
      <c r="B7" s="57" t="s">
        <v>24</v>
      </c>
      <c r="C7" s="57"/>
      <c r="E7" s="106"/>
      <c r="F7" s="106"/>
      <c r="G7" s="106"/>
      <c r="H7" s="78"/>
      <c r="I7" s="78"/>
      <c r="J7" s="78"/>
    </row>
    <row r="8" spans="2:11" ht="24.75" customHeight="1" x14ac:dyDescent="0.25">
      <c r="B8" s="130" t="s">
        <v>25</v>
      </c>
      <c r="C8" s="130" t="s">
        <v>26</v>
      </c>
      <c r="D8" s="130" t="s">
        <v>27</v>
      </c>
      <c r="E8" s="115" t="s">
        <v>28</v>
      </c>
      <c r="F8" s="116"/>
      <c r="G8" s="107" t="s">
        <v>29</v>
      </c>
      <c r="H8" s="108"/>
      <c r="I8" s="130" t="s">
        <v>30</v>
      </c>
      <c r="J8" s="130"/>
    </row>
    <row r="9" spans="2:11" ht="24.75" customHeight="1" x14ac:dyDescent="0.25">
      <c r="B9" s="130"/>
      <c r="C9" s="130"/>
      <c r="D9" s="130"/>
      <c r="E9" s="115" t="s">
        <v>753</v>
      </c>
      <c r="F9" s="116"/>
      <c r="G9" s="109"/>
      <c r="H9" s="110"/>
      <c r="I9" s="130"/>
      <c r="J9" s="130"/>
    </row>
    <row r="10" spans="2:11" ht="18.75" x14ac:dyDescent="0.3">
      <c r="B10" s="58">
        <v>1</v>
      </c>
      <c r="C10" s="121" t="s">
        <v>31</v>
      </c>
      <c r="D10" s="59" t="s">
        <v>32</v>
      </c>
      <c r="E10" s="117">
        <f>PAS!I33</f>
        <v>2155</v>
      </c>
      <c r="F10" s="118"/>
      <c r="G10" s="111">
        <f>PAS!M33</f>
        <v>5127500</v>
      </c>
      <c r="H10" s="112"/>
      <c r="I10" s="131" t="s">
        <v>33</v>
      </c>
      <c r="J10" s="131"/>
      <c r="K10" s="57" t="s">
        <v>1281</v>
      </c>
    </row>
    <row r="11" spans="2:11" ht="18.75" x14ac:dyDescent="0.3">
      <c r="B11" s="58">
        <v>2</v>
      </c>
      <c r="C11" s="122"/>
      <c r="D11" s="59" t="s">
        <v>34</v>
      </c>
      <c r="E11" s="117">
        <f>PRB!I42</f>
        <v>430</v>
      </c>
      <c r="F11" s="118"/>
      <c r="G11" s="111">
        <f>PRB!M42</f>
        <v>776250</v>
      </c>
      <c r="H11" s="112"/>
      <c r="I11" s="102" t="s">
        <v>33</v>
      </c>
      <c r="J11" s="102"/>
    </row>
    <row r="12" spans="2:11" ht="18.75" x14ac:dyDescent="0.3">
      <c r="B12" s="58">
        <v>3</v>
      </c>
      <c r="C12" s="122"/>
      <c r="D12" s="59" t="s">
        <v>35</v>
      </c>
      <c r="E12" s="117">
        <f>SKJ!I14</f>
        <v>6</v>
      </c>
      <c r="F12" s="118"/>
      <c r="G12" s="111">
        <f>SKJ!M14</f>
        <v>6000</v>
      </c>
      <c r="H12" s="112"/>
      <c r="I12" s="102" t="s">
        <v>33</v>
      </c>
      <c r="J12" s="102"/>
    </row>
    <row r="13" spans="2:11" ht="18.75" x14ac:dyDescent="0.3">
      <c r="B13" s="58">
        <v>4</v>
      </c>
      <c r="C13" s="123"/>
      <c r="D13" s="59" t="s">
        <v>36</v>
      </c>
      <c r="E13" s="117">
        <f>PTN!I18</f>
        <v>26</v>
      </c>
      <c r="F13" s="118"/>
      <c r="G13" s="111">
        <f>PTN!M18</f>
        <v>26000</v>
      </c>
      <c r="H13" s="112"/>
      <c r="I13" s="102" t="s">
        <v>33</v>
      </c>
      <c r="J13" s="102"/>
    </row>
    <row r="14" spans="2:11" ht="18.75" x14ac:dyDescent="0.3">
      <c r="B14" s="60">
        <v>5</v>
      </c>
      <c r="C14" s="124" t="s">
        <v>37</v>
      </c>
      <c r="D14" s="61" t="s">
        <v>38</v>
      </c>
      <c r="E14" s="117">
        <f>LMJ!I29</f>
        <v>135</v>
      </c>
      <c r="F14" s="118"/>
      <c r="G14" s="111">
        <f>LMJ!M29</f>
        <v>172500</v>
      </c>
      <c r="H14" s="112"/>
      <c r="I14" s="102" t="s">
        <v>33</v>
      </c>
      <c r="J14" s="102"/>
    </row>
    <row r="15" spans="2:11" ht="18.75" x14ac:dyDescent="0.3">
      <c r="B15" s="60">
        <v>6</v>
      </c>
      <c r="C15" s="125"/>
      <c r="D15" s="61" t="s">
        <v>39</v>
      </c>
      <c r="E15" s="117">
        <f>JBR!I37</f>
        <v>655</v>
      </c>
      <c r="F15" s="118"/>
      <c r="G15" s="111">
        <f>JBR!M37</f>
        <v>1380000</v>
      </c>
      <c r="H15" s="112"/>
      <c r="I15" s="102" t="s">
        <v>33</v>
      </c>
      <c r="J15" s="102"/>
    </row>
    <row r="16" spans="2:11" ht="18.75" x14ac:dyDescent="0.3">
      <c r="B16" s="60">
        <v>7</v>
      </c>
      <c r="C16" s="126"/>
      <c r="D16" s="61" t="s">
        <v>40</v>
      </c>
      <c r="E16" s="117">
        <f>BWS!I23</f>
        <v>50</v>
      </c>
      <c r="F16" s="118"/>
      <c r="G16" s="111">
        <f>BWS!M23</f>
        <v>50000</v>
      </c>
      <c r="H16" s="112"/>
      <c r="I16" s="102" t="s">
        <v>33</v>
      </c>
      <c r="J16" s="102"/>
    </row>
    <row r="17" spans="2:11" ht="18.75" x14ac:dyDescent="0.3">
      <c r="B17" s="62">
        <v>8</v>
      </c>
      <c r="C17" s="127" t="s">
        <v>41</v>
      </c>
      <c r="D17" s="63" t="s">
        <v>42</v>
      </c>
      <c r="E17" s="117">
        <f>STB!I16</f>
        <v>15</v>
      </c>
      <c r="F17" s="118"/>
      <c r="G17" s="111">
        <f>STB!M16</f>
        <v>15000</v>
      </c>
      <c r="H17" s="112"/>
      <c r="I17" s="102" t="s">
        <v>33</v>
      </c>
      <c r="J17" s="102"/>
    </row>
    <row r="18" spans="2:11" ht="18.75" x14ac:dyDescent="0.3">
      <c r="B18" s="62">
        <v>9</v>
      </c>
      <c r="C18" s="128"/>
      <c r="D18" s="63" t="s">
        <v>43</v>
      </c>
      <c r="E18" s="117">
        <f>BWI!I26</f>
        <v>1714</v>
      </c>
      <c r="F18" s="118"/>
      <c r="G18" s="111">
        <f>BWI!M26</f>
        <v>4058950</v>
      </c>
      <c r="H18" s="112"/>
      <c r="I18" s="102" t="s">
        <v>33</v>
      </c>
      <c r="J18" s="102"/>
      <c r="K18" s="57" t="s">
        <v>1281</v>
      </c>
    </row>
    <row r="19" spans="2:11" ht="18.75" x14ac:dyDescent="0.3">
      <c r="B19" s="62">
        <v>10</v>
      </c>
      <c r="C19" s="129"/>
      <c r="D19" s="63" t="s">
        <v>44</v>
      </c>
      <c r="E19" s="117">
        <f>GTG!I24</f>
        <v>98</v>
      </c>
      <c r="F19" s="118"/>
      <c r="G19" s="111">
        <f>GTG!M24</f>
        <v>98000</v>
      </c>
      <c r="H19" s="112"/>
      <c r="I19" s="102" t="s">
        <v>33</v>
      </c>
      <c r="J19" s="102"/>
    </row>
    <row r="20" spans="2:11" s="64" customFormat="1" ht="25.5" customHeight="1" x14ac:dyDescent="0.25">
      <c r="B20" s="119" t="s">
        <v>45</v>
      </c>
      <c r="C20" s="119"/>
      <c r="D20" s="119"/>
      <c r="E20" s="104">
        <f t="shared" ref="E20" si="0">SUM(E10:E19)</f>
        <v>5284</v>
      </c>
      <c r="F20" s="105"/>
      <c r="G20" s="113">
        <f>SUM(G10:G19)</f>
        <v>11710200</v>
      </c>
      <c r="H20" s="114"/>
      <c r="I20" s="103"/>
      <c r="J20" s="103"/>
    </row>
    <row r="21" spans="2:11" s="68" customFormat="1" ht="18.75" x14ac:dyDescent="0.3">
      <c r="B21" s="65"/>
      <c r="C21" s="66"/>
      <c r="D21" s="67"/>
      <c r="E21" s="66"/>
      <c r="F21" s="66"/>
      <c r="G21" s="66"/>
      <c r="H21" s="66"/>
      <c r="I21" s="66"/>
      <c r="K21" s="66"/>
    </row>
    <row r="22" spans="2:11" s="91" customFormat="1" ht="15.75" x14ac:dyDescent="0.25">
      <c r="B22" s="120" t="s">
        <v>46</v>
      </c>
      <c r="C22" s="120"/>
      <c r="D22" s="120"/>
      <c r="E22" s="92" t="s">
        <v>47</v>
      </c>
      <c r="F22" s="92" t="s">
        <v>47</v>
      </c>
      <c r="G22" s="120" t="s">
        <v>47</v>
      </c>
      <c r="H22" s="120"/>
      <c r="I22" s="92" t="s">
        <v>47</v>
      </c>
      <c r="J22" s="92" t="s">
        <v>47</v>
      </c>
      <c r="K22" s="92"/>
    </row>
    <row r="23" spans="2:11" s="91" customFormat="1" ht="15.75" x14ac:dyDescent="0.25">
      <c r="C23" s="92"/>
      <c r="E23" s="92"/>
      <c r="F23" s="92"/>
      <c r="G23" s="92"/>
      <c r="I23" s="92"/>
      <c r="J23" s="93"/>
      <c r="K23" s="94"/>
    </row>
    <row r="24" spans="2:11" s="91" customFormat="1" ht="15.75" x14ac:dyDescent="0.25">
      <c r="C24" s="92"/>
      <c r="E24" s="92"/>
      <c r="F24" s="95"/>
      <c r="G24" s="95"/>
      <c r="I24" s="95"/>
      <c r="J24" s="93"/>
      <c r="K24" s="94"/>
    </row>
    <row r="25" spans="2:11" s="91" customFormat="1" ht="15.75" x14ac:dyDescent="0.25">
      <c r="C25" s="92"/>
      <c r="E25" s="92"/>
      <c r="F25" s="95"/>
      <c r="G25" s="95"/>
      <c r="I25" s="95"/>
      <c r="J25" s="93"/>
      <c r="K25" s="94"/>
    </row>
    <row r="26" spans="2:11" s="91" customFormat="1" ht="15.75" x14ac:dyDescent="0.25">
      <c r="C26" s="92"/>
      <c r="E26" s="92"/>
      <c r="F26" s="95"/>
      <c r="G26" s="95"/>
      <c r="I26" s="95"/>
      <c r="J26" s="93"/>
      <c r="K26" s="94"/>
    </row>
    <row r="27" spans="2:11" s="91" customFormat="1" ht="15.75" x14ac:dyDescent="0.25">
      <c r="C27" s="96" t="s">
        <v>48</v>
      </c>
      <c r="D27" s="96" t="s">
        <v>1288</v>
      </c>
      <c r="E27" s="96" t="s">
        <v>49</v>
      </c>
      <c r="F27" s="96" t="s">
        <v>1289</v>
      </c>
      <c r="G27" s="100" t="s">
        <v>1290</v>
      </c>
      <c r="H27" s="100"/>
      <c r="I27" s="96" t="s">
        <v>1291</v>
      </c>
      <c r="J27" s="96" t="s">
        <v>1292</v>
      </c>
      <c r="K27" s="96"/>
    </row>
    <row r="28" spans="2:11" s="91" customFormat="1" ht="15.75" x14ac:dyDescent="0.25">
      <c r="C28" s="97" t="s">
        <v>50</v>
      </c>
      <c r="D28" s="97" t="s">
        <v>50</v>
      </c>
      <c r="E28" s="97" t="s">
        <v>51</v>
      </c>
      <c r="F28" s="97" t="s">
        <v>1293</v>
      </c>
      <c r="G28" s="101" t="s">
        <v>1293</v>
      </c>
      <c r="H28" s="101"/>
      <c r="I28" s="97" t="s">
        <v>1293</v>
      </c>
      <c r="J28" s="97" t="s">
        <v>1294</v>
      </c>
      <c r="K28" s="97"/>
    </row>
    <row r="29" spans="2:11" x14ac:dyDescent="0.25"/>
    <row r="30" spans="2:11" x14ac:dyDescent="0.25"/>
    <row r="31" spans="2:11" x14ac:dyDescent="0.25"/>
    <row r="32" spans="2:11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</sheetData>
  <mergeCells count="52">
    <mergeCell ref="I16:J16"/>
    <mergeCell ref="I17:J17"/>
    <mergeCell ref="I11:J11"/>
    <mergeCell ref="I12:J12"/>
    <mergeCell ref="I13:J13"/>
    <mergeCell ref="I14:J14"/>
    <mergeCell ref="I15:J15"/>
    <mergeCell ref="I8:J9"/>
    <mergeCell ref="I10:J10"/>
    <mergeCell ref="B3:J3"/>
    <mergeCell ref="B4:J4"/>
    <mergeCell ref="B5:J5"/>
    <mergeCell ref="B8:B9"/>
    <mergeCell ref="C8:C9"/>
    <mergeCell ref="D8:D9"/>
    <mergeCell ref="B20:D20"/>
    <mergeCell ref="B22:D22"/>
    <mergeCell ref="G22:H22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C10:C13"/>
    <mergeCell ref="C14:C16"/>
    <mergeCell ref="C17:C19"/>
    <mergeCell ref="E19:F19"/>
    <mergeCell ref="E20:F20"/>
    <mergeCell ref="E7:G7"/>
    <mergeCell ref="G8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E8:F8"/>
    <mergeCell ref="E18:F18"/>
    <mergeCell ref="G27:H27"/>
    <mergeCell ref="G28:H28"/>
    <mergeCell ref="I18:J18"/>
    <mergeCell ref="I19:J19"/>
    <mergeCell ref="I20:J20"/>
  </mergeCells>
  <printOptions horizontalCentered="1"/>
  <pageMargins left="0" right="0" top="0" bottom="0" header="0" footer="0"/>
  <pageSetup paperSize="9" scale="70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B1:U23"/>
  <sheetViews>
    <sheetView showGridLines="0"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H11" sqref="H11"/>
    </sheetView>
  </sheetViews>
  <sheetFormatPr defaultRowHeight="15" x14ac:dyDescent="0.25"/>
  <cols>
    <col min="1" max="1" width="1.7109375" customWidth="1"/>
    <col min="2" max="2" width="4.5703125" customWidth="1"/>
    <col min="3" max="3" width="10.85546875" bestFit="1" customWidth="1"/>
    <col min="4" max="4" width="6" customWidth="1"/>
    <col min="5" max="5" width="15.42578125" customWidth="1"/>
    <col min="6" max="6" width="18.28515625" bestFit="1" customWidth="1"/>
    <col min="7" max="7" width="24.710937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992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/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82" t="s">
        <v>4</v>
      </c>
      <c r="F8" s="82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83" t="s">
        <v>12</v>
      </c>
      <c r="F9" s="83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5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999</v>
      </c>
      <c r="D11" s="18" t="s">
        <v>1296</v>
      </c>
      <c r="E11" s="55" t="s">
        <v>563</v>
      </c>
      <c r="F11" s="71" t="s">
        <v>564</v>
      </c>
      <c r="G11" s="71" t="s">
        <v>1134</v>
      </c>
      <c r="H11" s="144" t="s">
        <v>1135</v>
      </c>
      <c r="I11" s="19">
        <v>5</v>
      </c>
      <c r="J11" s="20">
        <f t="shared" ref="J11:J14" si="0">I11</f>
        <v>5</v>
      </c>
      <c r="K11" s="20" t="str">
        <f t="shared" ref="K11:K14" si="1">IF(J11&lt;=0,"",IF(J11&lt;=49,"SILVER",IF(J11&lt;=199,"GOLD",IF(J11&lt;=5000,"DIAMOND"))))</f>
        <v>SILVER</v>
      </c>
      <c r="L11" s="21">
        <f t="shared" ref="L11:L14" si="2">IF(K11="",J11*0,IF(K11="SILVER",J11*1500,IF(K11="GOLD",J11*2500,IF(K11="DIAMOND",J11*3500))))</f>
        <v>7500</v>
      </c>
      <c r="M11" s="72">
        <f t="shared" ref="M11:M14" si="3">IFERROR(VLOOKUP(K11,$I$3:$M$5,5,0)*J11,0)</f>
        <v>5000</v>
      </c>
      <c r="N11" s="54">
        <f>+L11-M11</f>
        <v>2500</v>
      </c>
      <c r="O11" t="str">
        <f>VLOOKUP(E11,'Hitlist Outlet Mizone 500 ml'!D:D,1,FALSE)</f>
        <v>899-0004935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>
        <v>2</v>
      </c>
      <c r="C12" s="17" t="s">
        <v>999</v>
      </c>
      <c r="D12" s="18" t="s">
        <v>1295</v>
      </c>
      <c r="E12" s="55" t="s">
        <v>135</v>
      </c>
      <c r="F12" s="71" t="s">
        <v>136</v>
      </c>
      <c r="G12" s="71" t="s">
        <v>1136</v>
      </c>
      <c r="H12" s="144" t="s">
        <v>1137</v>
      </c>
      <c r="I12" s="19">
        <v>5</v>
      </c>
      <c r="J12" s="20">
        <f t="shared" si="0"/>
        <v>5</v>
      </c>
      <c r="K12" s="20" t="str">
        <f t="shared" si="1"/>
        <v>SILVER</v>
      </c>
      <c r="L12" s="21">
        <f t="shared" si="2"/>
        <v>7500</v>
      </c>
      <c r="M12" s="72">
        <f t="shared" si="3"/>
        <v>5000</v>
      </c>
      <c r="N12" s="54">
        <f t="shared" ref="N12:N14" si="4">+L12-M12</f>
        <v>2500</v>
      </c>
      <c r="O12" t="str">
        <f>VLOOKUP(E12,'Hitlist Outlet Mizone 500 ml'!D:D,1,FALSE)</f>
        <v>899-0000095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>
        <v>3</v>
      </c>
      <c r="C13" s="17" t="s">
        <v>999</v>
      </c>
      <c r="D13" s="18" t="s">
        <v>1296</v>
      </c>
      <c r="E13" s="55" t="s">
        <v>581</v>
      </c>
      <c r="F13" s="71" t="s">
        <v>582</v>
      </c>
      <c r="G13" s="71" t="s">
        <v>1138</v>
      </c>
      <c r="H13" s="144" t="s">
        <v>1139</v>
      </c>
      <c r="I13" s="19">
        <v>5</v>
      </c>
      <c r="J13" s="20">
        <f t="shared" si="0"/>
        <v>5</v>
      </c>
      <c r="K13" s="20" t="str">
        <f t="shared" si="1"/>
        <v>SILVER</v>
      </c>
      <c r="L13" s="21">
        <f t="shared" si="2"/>
        <v>7500</v>
      </c>
      <c r="M13" s="72">
        <f t="shared" si="3"/>
        <v>5000</v>
      </c>
      <c r="N13" s="54">
        <f t="shared" si="4"/>
        <v>2500</v>
      </c>
      <c r="O13" t="str">
        <f>VLOOKUP(E13,'Hitlist Outlet Mizone 500 ml'!D:D,1,FALSE)</f>
        <v>899-0000015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/>
      <c r="C14" s="17"/>
      <c r="D14" s="18"/>
      <c r="E14" s="55"/>
      <c r="F14" s="71"/>
      <c r="G14" s="71"/>
      <c r="H14" s="17"/>
      <c r="I14" s="19"/>
      <c r="J14" s="20">
        <f t="shared" si="0"/>
        <v>0</v>
      </c>
      <c r="K14" s="20" t="str">
        <f t="shared" si="1"/>
        <v/>
      </c>
      <c r="L14" s="21">
        <f t="shared" si="2"/>
        <v>0</v>
      </c>
      <c r="M14" s="72">
        <f t="shared" si="3"/>
        <v>0</v>
      </c>
      <c r="N14" s="54">
        <f t="shared" si="4"/>
        <v>0</v>
      </c>
      <c r="O14" t="e">
        <f>VLOOKUP(E14,'Hitlist Outlet Mizone 500 ml'!D:D,1,FALSE)</f>
        <v>#N/A</v>
      </c>
      <c r="P14" s="22" t="e">
        <f>VLOOKUP(F14,'Hitlist Outlet Mizone 500 ml'!E:H,4,FALSE)</f>
        <v>#N/A</v>
      </c>
      <c r="Q14" s="23"/>
      <c r="T14"/>
      <c r="U14"/>
    </row>
    <row r="15" spans="2:21" ht="6" customHeight="1" x14ac:dyDescent="0.25">
      <c r="P15" s="8"/>
      <c r="Q15" s="7"/>
      <c r="T15"/>
      <c r="U15"/>
    </row>
    <row r="16" spans="2:21" ht="18" customHeight="1" x14ac:dyDescent="0.25">
      <c r="B16" s="138" t="s">
        <v>11</v>
      </c>
      <c r="C16" s="138"/>
      <c r="D16" s="138"/>
      <c r="E16" s="138"/>
      <c r="F16" s="138"/>
      <c r="G16" s="138"/>
      <c r="H16" s="139"/>
      <c r="I16" s="24">
        <f>SUM(I10:I15)</f>
        <v>15</v>
      </c>
      <c r="L16" s="24">
        <f>SUM(L10:L15)</f>
        <v>22500</v>
      </c>
      <c r="M16" s="24">
        <f>SUM(M10:M15)</f>
        <v>15000</v>
      </c>
      <c r="N16" s="24">
        <f>SUM(N10:N15)</f>
        <v>7500</v>
      </c>
      <c r="P16" s="8"/>
      <c r="Q16" s="7"/>
      <c r="T16"/>
      <c r="U16"/>
    </row>
    <row r="17" spans="2:21" x14ac:dyDescent="0.25">
      <c r="P17" s="8"/>
      <c r="Q17" s="7"/>
      <c r="T17"/>
      <c r="U17"/>
    </row>
    <row r="18" spans="2:21" x14ac:dyDescent="0.25">
      <c r="B18" s="16"/>
      <c r="C18" s="17" t="s">
        <v>999</v>
      </c>
      <c r="D18" s="18" t="s">
        <v>67</v>
      </c>
      <c r="E18" s="55" t="s">
        <v>1130</v>
      </c>
      <c r="F18" s="71" t="s">
        <v>1131</v>
      </c>
      <c r="G18" s="71" t="s">
        <v>1132</v>
      </c>
      <c r="H18" s="17" t="s">
        <v>1133</v>
      </c>
      <c r="I18" s="19">
        <v>5</v>
      </c>
      <c r="J18" s="20">
        <f t="shared" ref="J18" si="5">I18</f>
        <v>5</v>
      </c>
      <c r="K18" s="20" t="str">
        <f>IF(J18&lt;=0,"",IF(J18&lt;=49,"SILVER",IF(J18&lt;=199,"GOLD",IF(J18&lt;=5000,"DIAMOND"))))</f>
        <v>SILVER</v>
      </c>
      <c r="L18" s="21">
        <f>IF(K18="",J18*0,IF(K18="SILVER",J18*1500,IF(K18="GOLD",J18*2500,IF(K18="DIAMOND",J18*3500))))</f>
        <v>7500</v>
      </c>
      <c r="M18" s="72">
        <f t="shared" ref="M18" si="6">IFERROR(VLOOKUP(K18,$I$3:$M$5,5,0)*J18,0)</f>
        <v>5000</v>
      </c>
      <c r="N18" s="54">
        <f t="shared" ref="N18" si="7">+L18-M18</f>
        <v>2500</v>
      </c>
      <c r="O18" s="86" t="s">
        <v>1151</v>
      </c>
      <c r="P18" s="25"/>
      <c r="Q18" s="25"/>
      <c r="R18" s="25"/>
    </row>
    <row r="19" spans="2:21" x14ac:dyDescent="0.25">
      <c r="B19" s="26"/>
      <c r="C19" s="29"/>
      <c r="D19" s="29"/>
      <c r="E19" s="27"/>
      <c r="F19" s="28"/>
      <c r="G19" s="28"/>
      <c r="H19" s="38"/>
      <c r="I19" s="70"/>
      <c r="J19" s="70"/>
      <c r="K19" s="70"/>
      <c r="L19" s="70"/>
      <c r="M19" s="70"/>
      <c r="N19" s="70"/>
      <c r="O19" s="70"/>
      <c r="P19" s="25"/>
      <c r="Q19" s="25"/>
      <c r="R19" s="25"/>
    </row>
    <row r="20" spans="2:21" x14ac:dyDescent="0.25">
      <c r="B20" s="26"/>
      <c r="C20" s="70"/>
      <c r="D20" s="70"/>
      <c r="E20" s="27"/>
      <c r="F20" s="30"/>
      <c r="G20" s="30"/>
      <c r="H20" s="31"/>
      <c r="I20" s="29"/>
      <c r="J20" s="29"/>
      <c r="K20" s="29"/>
      <c r="L20" s="29"/>
      <c r="M20" s="29"/>
      <c r="N20" s="29"/>
      <c r="O20" s="29"/>
      <c r="P20" s="25"/>
      <c r="Q20" s="25"/>
      <c r="R20" s="25"/>
    </row>
    <row r="21" spans="2:21" x14ac:dyDescent="0.25">
      <c r="B21" s="25"/>
      <c r="C21" s="27"/>
      <c r="D21" s="27"/>
      <c r="E21" s="27"/>
      <c r="F21" s="32"/>
      <c r="G21" s="32"/>
      <c r="H21" s="33"/>
      <c r="I21" s="70"/>
      <c r="J21" s="70"/>
      <c r="K21" s="70"/>
      <c r="L21" s="70"/>
      <c r="M21" s="70"/>
      <c r="N21" s="70"/>
      <c r="O21" s="70"/>
      <c r="P21" s="25"/>
      <c r="Q21" s="25"/>
      <c r="R21" s="25"/>
    </row>
    <row r="22" spans="2:21" x14ac:dyDescent="0.25">
      <c r="B22" s="140"/>
      <c r="C22" s="140"/>
      <c r="D22" s="140"/>
      <c r="E22" s="140"/>
      <c r="F22" s="140"/>
      <c r="G22" s="81"/>
      <c r="H22" s="81"/>
      <c r="I22" s="34"/>
      <c r="J22" s="34"/>
      <c r="K22" s="34"/>
      <c r="L22" s="34"/>
      <c r="M22" s="34"/>
      <c r="N22" s="34"/>
      <c r="O22" s="140"/>
      <c r="P22" s="140"/>
      <c r="Q22" s="81"/>
      <c r="R22" s="81"/>
    </row>
    <row r="23" spans="2:21" x14ac:dyDescent="0.25">
      <c r="B23" s="133"/>
      <c r="C23" s="133"/>
      <c r="D23" s="133"/>
      <c r="E23" s="133"/>
      <c r="F23" s="133"/>
      <c r="G23" s="80"/>
      <c r="H23" s="80"/>
      <c r="I23" s="35"/>
      <c r="J23" s="35"/>
      <c r="K23" s="35"/>
      <c r="L23" s="35"/>
      <c r="M23" s="35"/>
      <c r="N23" s="35"/>
      <c r="O23" s="133"/>
      <c r="P23" s="133"/>
      <c r="Q23" s="80"/>
      <c r="R23" s="80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14"/>
  <mergeCells count="15">
    <mergeCell ref="G7:I7"/>
    <mergeCell ref="B8:B9"/>
    <mergeCell ref="C8:C9"/>
    <mergeCell ref="D8:D9"/>
    <mergeCell ref="G8:G9"/>
    <mergeCell ref="H8:H9"/>
    <mergeCell ref="B23:D23"/>
    <mergeCell ref="E23:F23"/>
    <mergeCell ref="O23:P23"/>
    <mergeCell ref="J8:J9"/>
    <mergeCell ref="M8:N8"/>
    <mergeCell ref="B16:H16"/>
    <mergeCell ref="B22:D22"/>
    <mergeCell ref="E22:F22"/>
    <mergeCell ref="O22:P22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B1:U32"/>
  <sheetViews>
    <sheetView showGridLines="0" zoomScale="80" zoomScaleNormal="8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sqref="A1:N26"/>
    </sheetView>
  </sheetViews>
  <sheetFormatPr defaultRowHeight="15" x14ac:dyDescent="0.25"/>
  <cols>
    <col min="1" max="1" width="1.7109375" customWidth="1"/>
    <col min="2" max="2" width="4.5703125" customWidth="1"/>
    <col min="3" max="3" width="10.85546875" bestFit="1" customWidth="1"/>
    <col min="4" max="4" width="6" customWidth="1"/>
    <col min="5" max="5" width="15.42578125" customWidth="1"/>
    <col min="6" max="6" width="20.5703125" customWidth="1"/>
    <col min="7" max="7" width="24.2851562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991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43">
        <f>REKAP!E7</f>
        <v>0</v>
      </c>
      <c r="H7" s="143"/>
      <c r="I7" s="143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82" t="s">
        <v>4</v>
      </c>
      <c r="F8" s="82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83" t="s">
        <v>12</v>
      </c>
      <c r="F9" s="83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11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999</v>
      </c>
      <c r="D11" s="18" t="s">
        <v>1296</v>
      </c>
      <c r="E11" s="55" t="s">
        <v>396</v>
      </c>
      <c r="F11" s="71" t="s">
        <v>397</v>
      </c>
      <c r="G11" s="71" t="s">
        <v>1004</v>
      </c>
      <c r="H11" s="17" t="s">
        <v>1005</v>
      </c>
      <c r="I11" s="19">
        <v>5</v>
      </c>
      <c r="J11" s="20">
        <f t="shared" ref="J11:J24" si="0">I11</f>
        <v>5</v>
      </c>
      <c r="K11" s="20" t="str">
        <f t="shared" ref="K11:K24" si="1">IF(J11&lt;=0,"",IF(J11&lt;=49,"SILVER",IF(J11&lt;=199,"GOLD",IF(J11&lt;=5000,"DIAMOND"))))</f>
        <v>SILVER</v>
      </c>
      <c r="L11" s="21">
        <f t="shared" ref="L11:L24" si="2">IF(K11="",J11*0,IF(K11="SILVER",J11*1500,IF(K11="GOLD",J11*2500,IF(K11="DIAMOND",J11*3500))))</f>
        <v>7500</v>
      </c>
      <c r="M11" s="72">
        <f t="shared" ref="M11:M24" si="3">IFERROR(VLOOKUP(K11,$I$3:$M$5,5,0)*J11,0)</f>
        <v>5000</v>
      </c>
      <c r="N11" s="54">
        <f>+L11-M11</f>
        <v>2500</v>
      </c>
      <c r="O11" t="str">
        <f>VLOOKUP(E11,'Hitlist Outlet Mizone 500 ml'!D:D,1,FALSE)</f>
        <v>080-0013190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>
        <v>2</v>
      </c>
      <c r="C12" s="17" t="s">
        <v>1142</v>
      </c>
      <c r="D12" s="18" t="s">
        <v>1296</v>
      </c>
      <c r="E12" s="55" t="s">
        <v>712</v>
      </c>
      <c r="F12" s="71" t="s">
        <v>713</v>
      </c>
      <c r="G12" s="71" t="s">
        <v>1143</v>
      </c>
      <c r="H12" s="17" t="s">
        <v>1144</v>
      </c>
      <c r="I12" s="19">
        <v>7</v>
      </c>
      <c r="J12" s="20">
        <f t="shared" si="0"/>
        <v>7</v>
      </c>
      <c r="K12" s="20" t="str">
        <f t="shared" si="1"/>
        <v>SILVER</v>
      </c>
      <c r="L12" s="21">
        <f t="shared" si="2"/>
        <v>10500</v>
      </c>
      <c r="M12" s="72">
        <f t="shared" si="3"/>
        <v>7000</v>
      </c>
      <c r="N12" s="54">
        <f t="shared" ref="N12:N24" si="4">+L12-M12</f>
        <v>3500</v>
      </c>
      <c r="O12" t="str">
        <f>VLOOKUP(E12,'Hitlist Outlet Mizone 500 ml'!D:D,1,FALSE)</f>
        <v>080-0015021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>
        <v>3</v>
      </c>
      <c r="C13" s="17" t="s">
        <v>1142</v>
      </c>
      <c r="D13" s="18" t="s">
        <v>1296</v>
      </c>
      <c r="E13" s="55" t="s">
        <v>156</v>
      </c>
      <c r="F13" s="71" t="s">
        <v>157</v>
      </c>
      <c r="G13" s="71" t="s">
        <v>1145</v>
      </c>
      <c r="H13" s="17" t="s">
        <v>1146</v>
      </c>
      <c r="I13" s="19">
        <v>10</v>
      </c>
      <c r="J13" s="20">
        <f t="shared" si="0"/>
        <v>10</v>
      </c>
      <c r="K13" s="20" t="str">
        <f t="shared" si="1"/>
        <v>SILVER</v>
      </c>
      <c r="L13" s="21">
        <f t="shared" si="2"/>
        <v>15000</v>
      </c>
      <c r="M13" s="72">
        <f t="shared" si="3"/>
        <v>10000</v>
      </c>
      <c r="N13" s="54">
        <f t="shared" si="4"/>
        <v>5000</v>
      </c>
      <c r="O13" t="str">
        <f>VLOOKUP(E13,'Hitlist Outlet Mizone 500 ml'!D:D,1,FALSE)</f>
        <v>080-0015022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>
        <v>4</v>
      </c>
      <c r="C14" s="17" t="s">
        <v>1142</v>
      </c>
      <c r="D14" s="18" t="s">
        <v>1296</v>
      </c>
      <c r="E14" s="55" t="s">
        <v>118</v>
      </c>
      <c r="F14" s="71" t="s">
        <v>119</v>
      </c>
      <c r="G14" s="71" t="s">
        <v>1147</v>
      </c>
      <c r="H14" s="17" t="s">
        <v>1148</v>
      </c>
      <c r="I14" s="19">
        <v>5</v>
      </c>
      <c r="J14" s="20">
        <f t="shared" si="0"/>
        <v>5</v>
      </c>
      <c r="K14" s="20" t="str">
        <f t="shared" si="1"/>
        <v>SILVER</v>
      </c>
      <c r="L14" s="21">
        <f t="shared" si="2"/>
        <v>7500</v>
      </c>
      <c r="M14" s="72">
        <f t="shared" si="3"/>
        <v>5000</v>
      </c>
      <c r="N14" s="54">
        <f t="shared" si="4"/>
        <v>2500</v>
      </c>
      <c r="O14" t="str">
        <f>VLOOKUP(E14,'Hitlist Outlet Mizone 500 ml'!D:D,1,FALSE)</f>
        <v>080-0012188</v>
      </c>
      <c r="P14" s="22">
        <f>VLOOKUP(F14,'Hitlist Outlet Mizone 500 ml'!E:H,4,FALSE)</f>
        <v>0</v>
      </c>
      <c r="Q14" s="23"/>
      <c r="T14"/>
      <c r="U14"/>
    </row>
    <row r="15" spans="2:21" x14ac:dyDescent="0.25">
      <c r="B15" s="16">
        <v>5</v>
      </c>
      <c r="C15" s="17" t="s">
        <v>1142</v>
      </c>
      <c r="D15" s="18" t="s">
        <v>1296</v>
      </c>
      <c r="E15" s="55" t="s">
        <v>333</v>
      </c>
      <c r="F15" s="71" t="s">
        <v>334</v>
      </c>
      <c r="G15" s="71" t="s">
        <v>1149</v>
      </c>
      <c r="H15" s="17" t="s">
        <v>1150</v>
      </c>
      <c r="I15" s="19">
        <v>5</v>
      </c>
      <c r="J15" s="20">
        <f t="shared" si="0"/>
        <v>5</v>
      </c>
      <c r="K15" s="20" t="str">
        <f t="shared" si="1"/>
        <v>SILVER</v>
      </c>
      <c r="L15" s="21">
        <f t="shared" si="2"/>
        <v>7500</v>
      </c>
      <c r="M15" s="72">
        <f t="shared" si="3"/>
        <v>5000</v>
      </c>
      <c r="N15" s="54">
        <f t="shared" si="4"/>
        <v>2500</v>
      </c>
      <c r="O15" t="str">
        <f>VLOOKUP(E15,'Hitlist Outlet Mizone 500 ml'!D:D,1,FALSE)</f>
        <v>080-0001080</v>
      </c>
      <c r="P15" s="22">
        <f>VLOOKUP(F15,'Hitlist Outlet Mizone 500 ml'!E:H,4,FALSE)</f>
        <v>0</v>
      </c>
      <c r="Q15" s="23"/>
      <c r="T15"/>
      <c r="U15"/>
    </row>
    <row r="16" spans="2:21" x14ac:dyDescent="0.25">
      <c r="B16" s="16">
        <v>6</v>
      </c>
      <c r="C16" s="17" t="s">
        <v>999</v>
      </c>
      <c r="D16" s="18" t="s">
        <v>1295</v>
      </c>
      <c r="E16" s="55" t="s">
        <v>1000</v>
      </c>
      <c r="F16" s="71" t="s">
        <v>1001</v>
      </c>
      <c r="G16" s="71" t="s">
        <v>1002</v>
      </c>
      <c r="H16" s="17" t="s">
        <v>1003</v>
      </c>
      <c r="I16" s="19">
        <v>70</v>
      </c>
      <c r="J16" s="20">
        <f t="shared" si="0"/>
        <v>70</v>
      </c>
      <c r="K16" s="20" t="str">
        <f>IF(J16&lt;=0,"",IF(J16&lt;=49,"SILVER",IF(J16&lt;=199,"GOLD",IF(J16&lt;=5000,"DIAMOND"))))</f>
        <v>GOLD</v>
      </c>
      <c r="L16" s="21">
        <f>IF(K16="",J16*0,IF(K16="SILVER",J16*1500,IF(K16="GOLD",J16*2500,IF(K16="DIAMOND",J16*3500))))</f>
        <v>175000</v>
      </c>
      <c r="M16" s="72">
        <f t="shared" si="3"/>
        <v>122500</v>
      </c>
      <c r="N16" s="54">
        <f t="shared" si="4"/>
        <v>52500</v>
      </c>
      <c r="O16" t="str">
        <f>VLOOKUP(E16,'Hitlist Outlet Mizone 500 ml'!D:D,1,FALSE)</f>
        <v>080-0014513</v>
      </c>
      <c r="P16" s="22">
        <f>VLOOKUP(F16,'Hitlist Outlet Mizone 500 ml'!E:H,4,FALSE)</f>
        <v>0</v>
      </c>
      <c r="Q16" s="23"/>
      <c r="T16"/>
      <c r="U16"/>
    </row>
    <row r="17" spans="2:21" x14ac:dyDescent="0.25">
      <c r="B17" s="16">
        <v>7</v>
      </c>
      <c r="C17" s="17" t="s">
        <v>1180</v>
      </c>
      <c r="D17" s="18" t="s">
        <v>1296</v>
      </c>
      <c r="E17" s="55" t="s">
        <v>333</v>
      </c>
      <c r="F17" s="71" t="s">
        <v>334</v>
      </c>
      <c r="G17" s="71" t="s">
        <v>1149</v>
      </c>
      <c r="H17" s="17" t="s">
        <v>1181</v>
      </c>
      <c r="I17" s="19">
        <v>5</v>
      </c>
      <c r="J17" s="20">
        <f t="shared" si="0"/>
        <v>5</v>
      </c>
      <c r="K17" s="20" t="str">
        <f t="shared" si="1"/>
        <v>SILVER</v>
      </c>
      <c r="L17" s="21">
        <f t="shared" si="2"/>
        <v>7500</v>
      </c>
      <c r="M17" s="72">
        <f t="shared" si="3"/>
        <v>5000</v>
      </c>
      <c r="N17" s="54">
        <f t="shared" si="4"/>
        <v>2500</v>
      </c>
      <c r="O17" t="str">
        <f>VLOOKUP(E17,'Hitlist Outlet Mizone 500 ml'!D:D,1,FALSE)</f>
        <v>080-0001080</v>
      </c>
      <c r="P17" s="22">
        <f>VLOOKUP(F17,'Hitlist Outlet Mizone 500 ml'!E:H,4,FALSE)</f>
        <v>0</v>
      </c>
      <c r="Q17" s="23"/>
      <c r="T17"/>
      <c r="U17"/>
    </row>
    <row r="18" spans="2:21" x14ac:dyDescent="0.25">
      <c r="B18" s="16">
        <v>8</v>
      </c>
      <c r="C18" s="17" t="s">
        <v>1223</v>
      </c>
      <c r="D18" s="18" t="s">
        <v>1295</v>
      </c>
      <c r="E18" s="55" t="s">
        <v>1000</v>
      </c>
      <c r="F18" s="71" t="s">
        <v>1001</v>
      </c>
      <c r="G18" s="71" t="s">
        <v>1002</v>
      </c>
      <c r="H18" s="17" t="s">
        <v>1224</v>
      </c>
      <c r="I18" s="19">
        <v>10</v>
      </c>
      <c r="J18" s="20">
        <f t="shared" si="0"/>
        <v>10</v>
      </c>
      <c r="K18" s="20" t="str">
        <f t="shared" si="1"/>
        <v>SILVER</v>
      </c>
      <c r="L18" s="21">
        <f t="shared" si="2"/>
        <v>15000</v>
      </c>
      <c r="M18" s="72">
        <f t="shared" si="3"/>
        <v>10000</v>
      </c>
      <c r="N18" s="54">
        <f t="shared" si="4"/>
        <v>5000</v>
      </c>
      <c r="O18" t="str">
        <f>VLOOKUP(E18,'Hitlist Outlet Mizone 500 ml'!D:D,1,FALSE)</f>
        <v>080-0014513</v>
      </c>
      <c r="P18" s="22">
        <f>VLOOKUP(F18,'Hitlist Outlet Mizone 500 ml'!E:H,4,FALSE)</f>
        <v>0</v>
      </c>
      <c r="Q18" s="23"/>
      <c r="T18"/>
      <c r="U18"/>
    </row>
    <row r="19" spans="2:21" x14ac:dyDescent="0.25">
      <c r="B19" s="16">
        <v>9</v>
      </c>
      <c r="C19" s="17" t="s">
        <v>1223</v>
      </c>
      <c r="D19" s="18" t="s">
        <v>1296</v>
      </c>
      <c r="E19" s="55" t="s">
        <v>126</v>
      </c>
      <c r="F19" s="71" t="s">
        <v>127</v>
      </c>
      <c r="G19" s="71" t="s">
        <v>1225</v>
      </c>
      <c r="H19" s="17" t="s">
        <v>1226</v>
      </c>
      <c r="I19" s="19">
        <v>6</v>
      </c>
      <c r="J19" s="20">
        <f t="shared" si="0"/>
        <v>6</v>
      </c>
      <c r="K19" s="20" t="str">
        <f t="shared" si="1"/>
        <v>SILVER</v>
      </c>
      <c r="L19" s="21">
        <f t="shared" si="2"/>
        <v>9000</v>
      </c>
      <c r="M19" s="72">
        <f t="shared" si="3"/>
        <v>6000</v>
      </c>
      <c r="N19" s="54">
        <f t="shared" si="4"/>
        <v>3000</v>
      </c>
      <c r="O19" t="str">
        <f>VLOOKUP(E19,'Hitlist Outlet Mizone 500 ml'!D:D,1,FALSE)</f>
        <v>080-0005575</v>
      </c>
      <c r="P19" s="22">
        <f>VLOOKUP(F19,'Hitlist Outlet Mizone 500 ml'!E:H,4,FALSE)</f>
        <v>0</v>
      </c>
      <c r="Q19" s="23"/>
      <c r="T19"/>
      <c r="U19"/>
    </row>
    <row r="20" spans="2:21" x14ac:dyDescent="0.25">
      <c r="B20" s="16">
        <v>10</v>
      </c>
      <c r="C20" s="17" t="s">
        <v>1223</v>
      </c>
      <c r="D20" s="18" t="s">
        <v>1296</v>
      </c>
      <c r="E20" s="55" t="s">
        <v>167</v>
      </c>
      <c r="F20" s="71" t="s">
        <v>168</v>
      </c>
      <c r="G20" s="71" t="s">
        <v>1227</v>
      </c>
      <c r="H20" s="17" t="s">
        <v>1228</v>
      </c>
      <c r="I20" s="19">
        <v>10</v>
      </c>
      <c r="J20" s="20">
        <f t="shared" si="0"/>
        <v>10</v>
      </c>
      <c r="K20" s="20" t="str">
        <f t="shared" si="1"/>
        <v>SILVER</v>
      </c>
      <c r="L20" s="21">
        <f t="shared" si="2"/>
        <v>15000</v>
      </c>
      <c r="M20" s="72">
        <f t="shared" si="3"/>
        <v>10000</v>
      </c>
      <c r="N20" s="54">
        <f t="shared" si="4"/>
        <v>5000</v>
      </c>
      <c r="O20" t="str">
        <f>VLOOKUP(E20,'Hitlist Outlet Mizone 500 ml'!D:D,1,FALSE)</f>
        <v>080-0006051</v>
      </c>
      <c r="P20" s="22">
        <f>VLOOKUP(F20,'Hitlist Outlet Mizone 500 ml'!E:H,4,FALSE)</f>
        <v>0</v>
      </c>
      <c r="Q20" s="23"/>
      <c r="T20"/>
      <c r="U20"/>
    </row>
    <row r="21" spans="2:21" x14ac:dyDescent="0.25">
      <c r="B21" s="16">
        <v>11</v>
      </c>
      <c r="C21" s="17" t="s">
        <v>1180</v>
      </c>
      <c r="D21" s="18" t="s">
        <v>1295</v>
      </c>
      <c r="E21" s="55" t="s">
        <v>61</v>
      </c>
      <c r="F21" s="71" t="s">
        <v>62</v>
      </c>
      <c r="G21" s="71" t="s">
        <v>1274</v>
      </c>
      <c r="H21" s="17" t="s">
        <v>1275</v>
      </c>
      <c r="I21" s="19">
        <v>581</v>
      </c>
      <c r="J21" s="20">
        <f t="shared" si="0"/>
        <v>581</v>
      </c>
      <c r="K21" s="20" t="str">
        <f t="shared" si="1"/>
        <v>DIAMOND</v>
      </c>
      <c r="L21" s="21">
        <f t="shared" si="2"/>
        <v>2033500</v>
      </c>
      <c r="M21" s="72">
        <f>IFERROR(VLOOKUP(K21,$I$3:$M$5,5,0)*J21,0)</f>
        <v>1423450</v>
      </c>
      <c r="N21" s="54">
        <f t="shared" si="4"/>
        <v>610050</v>
      </c>
      <c r="O21" t="str">
        <f>VLOOKUP(E21,'Hitlist Outlet Mizone 500 ml'!D:D,1,FALSE)</f>
        <v>558-0000003</v>
      </c>
      <c r="P21" s="22">
        <f>VLOOKUP(F21,'Hitlist Outlet Mizone 500 ml'!E:H,4,FALSE)</f>
        <v>0</v>
      </c>
      <c r="Q21" s="23"/>
      <c r="T21"/>
      <c r="U21"/>
    </row>
    <row r="22" spans="2:21" x14ac:dyDescent="0.25">
      <c r="B22" s="16">
        <v>12</v>
      </c>
      <c r="C22" s="17" t="s">
        <v>1180</v>
      </c>
      <c r="D22" s="18" t="s">
        <v>1295</v>
      </c>
      <c r="E22" s="55" t="s">
        <v>61</v>
      </c>
      <c r="F22" s="71" t="s">
        <v>62</v>
      </c>
      <c r="G22" s="71" t="s">
        <v>1274</v>
      </c>
      <c r="H22" s="17" t="s">
        <v>1276</v>
      </c>
      <c r="I22" s="19">
        <v>500</v>
      </c>
      <c r="J22" s="20">
        <f t="shared" si="0"/>
        <v>500</v>
      </c>
      <c r="K22" s="20" t="str">
        <f t="shared" si="1"/>
        <v>DIAMOND</v>
      </c>
      <c r="L22" s="21">
        <f t="shared" si="2"/>
        <v>1750000</v>
      </c>
      <c r="M22" s="72">
        <f t="shared" si="3"/>
        <v>1225000</v>
      </c>
      <c r="N22" s="54">
        <f t="shared" si="4"/>
        <v>525000</v>
      </c>
      <c r="O22" t="str">
        <f>VLOOKUP(E22,'Hitlist Outlet Mizone 500 ml'!D:D,1,FALSE)</f>
        <v>558-0000003</v>
      </c>
      <c r="P22" s="22">
        <f>VLOOKUP(F22,'Hitlist Outlet Mizone 500 ml'!E:H,4,FALSE)</f>
        <v>0</v>
      </c>
      <c r="Q22" s="23"/>
      <c r="T22"/>
      <c r="U22"/>
    </row>
    <row r="23" spans="2:21" x14ac:dyDescent="0.25">
      <c r="B23" s="16">
        <v>13</v>
      </c>
      <c r="C23" s="17" t="s">
        <v>1223</v>
      </c>
      <c r="D23" s="18" t="s">
        <v>1295</v>
      </c>
      <c r="E23" s="55" t="s">
        <v>61</v>
      </c>
      <c r="F23" s="71" t="s">
        <v>62</v>
      </c>
      <c r="G23" s="71" t="s">
        <v>1274</v>
      </c>
      <c r="H23" s="17" t="s">
        <v>1277</v>
      </c>
      <c r="I23" s="19">
        <v>500</v>
      </c>
      <c r="J23" s="20">
        <f t="shared" si="0"/>
        <v>500</v>
      </c>
      <c r="K23" s="20" t="str">
        <f t="shared" si="1"/>
        <v>DIAMOND</v>
      </c>
      <c r="L23" s="21">
        <f t="shared" si="2"/>
        <v>1750000</v>
      </c>
      <c r="M23" s="72">
        <f t="shared" si="3"/>
        <v>1225000</v>
      </c>
      <c r="N23" s="54">
        <f t="shared" si="4"/>
        <v>525000</v>
      </c>
      <c r="O23" t="str">
        <f>VLOOKUP(E23,'Hitlist Outlet Mizone 500 ml'!D:D,1,FALSE)</f>
        <v>558-0000003</v>
      </c>
      <c r="P23" s="22">
        <f>VLOOKUP(F23,'Hitlist Outlet Mizone 500 ml'!E:H,4,FALSE)</f>
        <v>0</v>
      </c>
      <c r="Q23" s="23"/>
      <c r="T23"/>
      <c r="U23"/>
    </row>
    <row r="24" spans="2:21" x14ac:dyDescent="0.25">
      <c r="B24" s="16"/>
      <c r="C24" s="17"/>
      <c r="D24" s="18"/>
      <c r="E24" s="55"/>
      <c r="F24" s="71"/>
      <c r="G24" s="71"/>
      <c r="H24" s="17"/>
      <c r="I24" s="19"/>
      <c r="J24" s="20">
        <f t="shared" si="0"/>
        <v>0</v>
      </c>
      <c r="K24" s="20" t="str">
        <f t="shared" si="1"/>
        <v/>
      </c>
      <c r="L24" s="21">
        <f t="shared" si="2"/>
        <v>0</v>
      </c>
      <c r="M24" s="72">
        <f t="shared" si="3"/>
        <v>0</v>
      </c>
      <c r="N24" s="54">
        <f t="shared" si="4"/>
        <v>0</v>
      </c>
      <c r="O24" t="e">
        <f>VLOOKUP(E24,'Hitlist Outlet Mizone 500 ml'!D:D,1,FALSE)</f>
        <v>#N/A</v>
      </c>
      <c r="P24" s="22" t="e">
        <f>VLOOKUP(F24,'Hitlist Outlet Mizone 500 ml'!E:H,4,FALSE)</f>
        <v>#N/A</v>
      </c>
      <c r="Q24" s="23"/>
      <c r="T24"/>
      <c r="U24"/>
    </row>
    <row r="25" spans="2:21" ht="6" customHeight="1" x14ac:dyDescent="0.25">
      <c r="P25" s="8"/>
      <c r="Q25" s="7"/>
      <c r="T25"/>
      <c r="U25"/>
    </row>
    <row r="26" spans="2:21" ht="22.5" customHeight="1" x14ac:dyDescent="0.25">
      <c r="B26" s="138" t="s">
        <v>11</v>
      </c>
      <c r="C26" s="138"/>
      <c r="D26" s="138"/>
      <c r="E26" s="138"/>
      <c r="F26" s="138"/>
      <c r="G26" s="138"/>
      <c r="H26" s="139"/>
      <c r="I26" s="24">
        <f>SUM(I10:I25)</f>
        <v>1714</v>
      </c>
      <c r="L26" s="24">
        <f>SUM(L10:L25)</f>
        <v>5803000</v>
      </c>
      <c r="M26" s="24">
        <f>SUM(M10:M25)</f>
        <v>4058950</v>
      </c>
      <c r="N26" s="24">
        <f>SUM(N10:N25)</f>
        <v>1744050</v>
      </c>
      <c r="P26" s="8"/>
      <c r="Q26" s="7"/>
      <c r="T26"/>
      <c r="U26"/>
    </row>
    <row r="27" spans="2:21" x14ac:dyDescent="0.25">
      <c r="P27" s="8"/>
      <c r="Q27" s="7"/>
      <c r="T27"/>
      <c r="U27"/>
    </row>
    <row r="28" spans="2:21" x14ac:dyDescent="0.25">
      <c r="B28" s="26"/>
      <c r="C28" s="29"/>
      <c r="D28" s="29"/>
      <c r="E28" s="27"/>
      <c r="F28" s="28"/>
      <c r="G28" s="28"/>
      <c r="H28" s="38"/>
      <c r="I28" s="70"/>
      <c r="J28" s="70"/>
      <c r="K28" s="70"/>
      <c r="L28" s="70"/>
      <c r="M28" s="70"/>
      <c r="N28" s="70"/>
      <c r="O28" s="70"/>
      <c r="P28" s="25"/>
      <c r="Q28" s="25"/>
      <c r="R28" s="25"/>
    </row>
    <row r="29" spans="2:21" x14ac:dyDescent="0.25">
      <c r="B29" s="26"/>
      <c r="C29" s="70"/>
      <c r="D29" s="70"/>
      <c r="E29" s="27"/>
      <c r="F29" s="30"/>
      <c r="G29" s="30"/>
      <c r="H29" s="31"/>
      <c r="I29" s="29"/>
      <c r="J29" s="29"/>
      <c r="K29" s="29"/>
      <c r="L29" s="29"/>
      <c r="M29" s="29"/>
      <c r="N29" s="29"/>
      <c r="O29" s="29"/>
      <c r="P29" s="25"/>
      <c r="Q29" s="25"/>
      <c r="R29" s="25"/>
    </row>
    <row r="30" spans="2:21" x14ac:dyDescent="0.25">
      <c r="B30" s="25"/>
      <c r="C30" s="27"/>
      <c r="D30" s="27"/>
      <c r="E30" s="27"/>
      <c r="F30" s="32"/>
      <c r="G30" s="32"/>
      <c r="H30" s="33"/>
      <c r="I30" s="70"/>
      <c r="J30" s="70"/>
      <c r="K30" s="70"/>
      <c r="L30" s="70"/>
      <c r="M30" s="70"/>
      <c r="N30" s="70"/>
      <c r="O30" s="70"/>
      <c r="P30" s="25"/>
      <c r="Q30" s="25"/>
      <c r="R30" s="25"/>
    </row>
    <row r="31" spans="2:21" x14ac:dyDescent="0.25">
      <c r="B31" s="140"/>
      <c r="C31" s="140"/>
      <c r="D31" s="140"/>
      <c r="E31" s="140"/>
      <c r="F31" s="140"/>
      <c r="G31" s="81"/>
      <c r="H31" s="81"/>
      <c r="I31" s="34"/>
      <c r="J31" s="34"/>
      <c r="K31" s="34"/>
      <c r="L31" s="34"/>
      <c r="M31" s="34"/>
      <c r="N31" s="34"/>
      <c r="O31" s="140"/>
      <c r="P31" s="140"/>
      <c r="Q31" s="81"/>
      <c r="R31" s="81"/>
    </row>
    <row r="32" spans="2:21" x14ac:dyDescent="0.25">
      <c r="B32" s="133"/>
      <c r="C32" s="133"/>
      <c r="D32" s="133"/>
      <c r="E32" s="133"/>
      <c r="F32" s="133"/>
      <c r="G32" s="80"/>
      <c r="H32" s="80"/>
      <c r="I32" s="35"/>
      <c r="J32" s="35"/>
      <c r="K32" s="35"/>
      <c r="L32" s="35"/>
      <c r="M32" s="35"/>
      <c r="N32" s="35"/>
      <c r="O32" s="133"/>
      <c r="P32" s="133"/>
      <c r="Q32" s="80"/>
      <c r="R32" s="80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24"/>
  <mergeCells count="15">
    <mergeCell ref="G7:I7"/>
    <mergeCell ref="B8:B9"/>
    <mergeCell ref="C8:C9"/>
    <mergeCell ref="D8:D9"/>
    <mergeCell ref="G8:G9"/>
    <mergeCell ref="H8:H9"/>
    <mergeCell ref="B32:D32"/>
    <mergeCell ref="E32:F32"/>
    <mergeCell ref="O32:P32"/>
    <mergeCell ref="J8:J9"/>
    <mergeCell ref="M8:N8"/>
    <mergeCell ref="B26:H26"/>
    <mergeCell ref="B31:D31"/>
    <mergeCell ref="E31:F31"/>
    <mergeCell ref="O31:P31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B1:U31"/>
  <sheetViews>
    <sheetView showGridLines="0" zoomScale="80" zoomScaleNormal="80" workbookViewId="0">
      <selection activeCell="C11" sqref="C11:I21"/>
    </sheetView>
  </sheetViews>
  <sheetFormatPr defaultRowHeight="15" x14ac:dyDescent="0.25"/>
  <cols>
    <col min="1" max="1" width="1.7109375" customWidth="1"/>
    <col min="2" max="2" width="4.5703125" customWidth="1"/>
    <col min="3" max="3" width="10.85546875" bestFit="1" customWidth="1"/>
    <col min="4" max="4" width="6" customWidth="1"/>
    <col min="5" max="5" width="15.42578125" customWidth="1"/>
    <col min="6" max="6" width="18.28515625" bestFit="1" customWidth="1"/>
    <col min="7" max="7" width="24.8554687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990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2000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/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82" t="s">
        <v>4</v>
      </c>
      <c r="F8" s="82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83" t="s">
        <v>12</v>
      </c>
      <c r="F9" s="83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5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1006</v>
      </c>
      <c r="D11" s="18" t="s">
        <v>1296</v>
      </c>
      <c r="E11" s="55" t="s">
        <v>224</v>
      </c>
      <c r="F11" s="71" t="s">
        <v>225</v>
      </c>
      <c r="G11" s="71" t="s">
        <v>1020</v>
      </c>
      <c r="H11" s="17" t="s">
        <v>1021</v>
      </c>
      <c r="I11" s="19">
        <v>5</v>
      </c>
      <c r="J11" s="20">
        <f t="shared" ref="J11:J22" si="0">I11</f>
        <v>5</v>
      </c>
      <c r="K11" s="20" t="str">
        <f>IF(J11&lt;=0,"",IF(J11&lt;=49,"SILVER",IF(J11&lt;=199,"GOLD",IF(J11&lt;=5000,"DIAMOND"))))</f>
        <v>SILVER</v>
      </c>
      <c r="L11" s="21">
        <f>IF(K11="",J11*0,IF(K11="SILVER",J11*1500,IF(K11="GOLD",J11*2500,IF(K11="DIAMOND",J11*3500))))</f>
        <v>7500</v>
      </c>
      <c r="M11" s="72">
        <f t="shared" ref="M11:M22" si="1">IFERROR(VLOOKUP(K11,$I$3:$M$5,5,0)*J11,0)</f>
        <v>5000</v>
      </c>
      <c r="N11" s="54">
        <f t="shared" ref="N11:N22" si="2">+L11-M11</f>
        <v>2500</v>
      </c>
      <c r="O11" t="str">
        <f>VLOOKUP(E11,'Hitlist Outlet Mizone 500 ml'!D:D,1,FALSE)</f>
        <v>371-0000150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>
        <v>2</v>
      </c>
      <c r="C12" s="17" t="s">
        <v>999</v>
      </c>
      <c r="D12" s="18" t="s">
        <v>1296</v>
      </c>
      <c r="E12" s="55" t="s">
        <v>196</v>
      </c>
      <c r="F12" s="71" t="s">
        <v>197</v>
      </c>
      <c r="G12" s="71" t="s">
        <v>1022</v>
      </c>
      <c r="H12" s="17" t="s">
        <v>1023</v>
      </c>
      <c r="I12" s="19">
        <v>16</v>
      </c>
      <c r="J12" s="20">
        <f t="shared" si="0"/>
        <v>16</v>
      </c>
      <c r="K12" s="20" t="str">
        <f t="shared" ref="K12:K22" si="3">IF(J12&lt;=0,"",IF(J12&lt;=49,"SILVER",IF(J12&lt;=199,"GOLD",IF(J12&lt;=5000,"DIAMOND"))))</f>
        <v>SILVER</v>
      </c>
      <c r="L12" s="21">
        <f t="shared" ref="L12:L22" si="4">IF(K12="",J12*0,IF(K12="SILVER",J12*1500,IF(K12="GOLD",J12*2500,IF(K12="DIAMOND",J12*3500))))</f>
        <v>24000</v>
      </c>
      <c r="M12" s="72">
        <f t="shared" si="1"/>
        <v>16000</v>
      </c>
      <c r="N12" s="54">
        <f>+L12-M12</f>
        <v>8000</v>
      </c>
      <c r="O12" t="str">
        <f>VLOOKUP(E12,'Hitlist Outlet Mizone 500 ml'!D:D,1,FALSE)</f>
        <v>371-0000011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>
        <v>3</v>
      </c>
      <c r="C13" s="17" t="s">
        <v>999</v>
      </c>
      <c r="D13" s="18" t="s">
        <v>1296</v>
      </c>
      <c r="E13" s="55" t="s">
        <v>147</v>
      </c>
      <c r="F13" s="71" t="s">
        <v>148</v>
      </c>
      <c r="G13" s="71" t="s">
        <v>1024</v>
      </c>
      <c r="H13" s="17" t="s">
        <v>1025</v>
      </c>
      <c r="I13" s="19">
        <v>5</v>
      </c>
      <c r="J13" s="20">
        <f t="shared" si="0"/>
        <v>5</v>
      </c>
      <c r="K13" s="20" t="str">
        <f t="shared" si="3"/>
        <v>SILVER</v>
      </c>
      <c r="L13" s="21">
        <f t="shared" si="4"/>
        <v>7500</v>
      </c>
      <c r="M13" s="72">
        <f t="shared" si="1"/>
        <v>5000</v>
      </c>
      <c r="N13" s="54">
        <f t="shared" si="2"/>
        <v>2500</v>
      </c>
      <c r="O13" t="str">
        <f>VLOOKUP(E13,'Hitlist Outlet Mizone 500 ml'!D:D,1,FALSE)</f>
        <v>371-0002168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>
        <v>4</v>
      </c>
      <c r="C14" s="17" t="s">
        <v>1015</v>
      </c>
      <c r="D14" s="18" t="s">
        <v>1296</v>
      </c>
      <c r="E14" s="55" t="s">
        <v>273</v>
      </c>
      <c r="F14" s="71" t="s">
        <v>274</v>
      </c>
      <c r="G14" s="71" t="s">
        <v>1026</v>
      </c>
      <c r="H14" s="17" t="s">
        <v>1027</v>
      </c>
      <c r="I14" s="19">
        <v>7</v>
      </c>
      <c r="J14" s="20">
        <f t="shared" si="0"/>
        <v>7</v>
      </c>
      <c r="K14" s="20" t="str">
        <f t="shared" si="3"/>
        <v>SILVER</v>
      </c>
      <c r="L14" s="21">
        <f t="shared" si="4"/>
        <v>10500</v>
      </c>
      <c r="M14" s="72">
        <f t="shared" si="1"/>
        <v>7000</v>
      </c>
      <c r="N14" s="54">
        <f t="shared" si="2"/>
        <v>3500</v>
      </c>
      <c r="O14" t="str">
        <f>VLOOKUP(E14,'Hitlist Outlet Mizone 500 ml'!D:D,1,FALSE)</f>
        <v>371-0002295</v>
      </c>
      <c r="P14" s="22">
        <f>VLOOKUP(F14,'Hitlist Outlet Mizone 500 ml'!E:H,4,FALSE)</f>
        <v>0</v>
      </c>
      <c r="Q14" s="23"/>
      <c r="T14"/>
      <c r="U14"/>
    </row>
    <row r="15" spans="2:21" x14ac:dyDescent="0.25">
      <c r="B15" s="16">
        <v>5</v>
      </c>
      <c r="C15" s="17" t="s">
        <v>1015</v>
      </c>
      <c r="D15" s="18" t="s">
        <v>1296</v>
      </c>
      <c r="E15" s="55" t="s">
        <v>232</v>
      </c>
      <c r="F15" s="71" t="s">
        <v>233</v>
      </c>
      <c r="G15" s="71" t="s">
        <v>1028</v>
      </c>
      <c r="H15" s="17" t="s">
        <v>1029</v>
      </c>
      <c r="I15" s="19">
        <v>15</v>
      </c>
      <c r="J15" s="20">
        <f t="shared" si="0"/>
        <v>15</v>
      </c>
      <c r="K15" s="20" t="str">
        <f t="shared" si="3"/>
        <v>SILVER</v>
      </c>
      <c r="L15" s="21">
        <f t="shared" si="4"/>
        <v>22500</v>
      </c>
      <c r="M15" s="72">
        <f t="shared" si="1"/>
        <v>15000</v>
      </c>
      <c r="N15" s="54">
        <f t="shared" si="2"/>
        <v>7500</v>
      </c>
      <c r="O15" t="str">
        <f>VLOOKUP(E15,'Hitlist Outlet Mizone 500 ml'!D:D,1,FALSE)</f>
        <v>371-0000007</v>
      </c>
      <c r="P15" s="22">
        <f>VLOOKUP(F15,'Hitlist Outlet Mizone 500 ml'!E:H,4,FALSE)</f>
        <v>0</v>
      </c>
      <c r="Q15" s="23"/>
      <c r="T15"/>
      <c r="U15"/>
    </row>
    <row r="16" spans="2:21" x14ac:dyDescent="0.25">
      <c r="B16" s="16">
        <v>6</v>
      </c>
      <c r="C16" s="17" t="s">
        <v>1015</v>
      </c>
      <c r="D16" s="18" t="s">
        <v>1296</v>
      </c>
      <c r="E16" s="55" t="s">
        <v>254</v>
      </c>
      <c r="F16" s="71" t="s">
        <v>255</v>
      </c>
      <c r="G16" s="71" t="s">
        <v>1030</v>
      </c>
      <c r="H16" s="17" t="s">
        <v>1031</v>
      </c>
      <c r="I16" s="19">
        <v>13</v>
      </c>
      <c r="J16" s="20">
        <f t="shared" si="0"/>
        <v>13</v>
      </c>
      <c r="K16" s="20" t="str">
        <f t="shared" si="3"/>
        <v>SILVER</v>
      </c>
      <c r="L16" s="21">
        <f t="shared" si="4"/>
        <v>19500</v>
      </c>
      <c r="M16" s="72">
        <f t="shared" si="1"/>
        <v>13000</v>
      </c>
      <c r="N16" s="54">
        <f t="shared" si="2"/>
        <v>6500</v>
      </c>
      <c r="O16" t="str">
        <f>VLOOKUP(E16,'Hitlist Outlet Mizone 500 ml'!D:D,1,FALSE)</f>
        <v>371-0000743</v>
      </c>
      <c r="P16" s="22">
        <f>VLOOKUP(F16,'Hitlist Outlet Mizone 500 ml'!E:H,4,FALSE)</f>
        <v>0</v>
      </c>
      <c r="Q16" s="23"/>
      <c r="T16"/>
      <c r="U16"/>
    </row>
    <row r="17" spans="2:21" x14ac:dyDescent="0.25">
      <c r="B17" s="16">
        <v>7</v>
      </c>
      <c r="C17" s="17" t="s">
        <v>1142</v>
      </c>
      <c r="D17" s="18" t="s">
        <v>1296</v>
      </c>
      <c r="E17" s="55" t="s">
        <v>149</v>
      </c>
      <c r="F17" s="71" t="s">
        <v>150</v>
      </c>
      <c r="G17" s="71" t="s">
        <v>44</v>
      </c>
      <c r="H17" s="17" t="s">
        <v>1156</v>
      </c>
      <c r="I17" s="19">
        <v>5</v>
      </c>
      <c r="J17" s="20">
        <f t="shared" si="0"/>
        <v>5</v>
      </c>
      <c r="K17" s="20" t="str">
        <f t="shared" si="3"/>
        <v>SILVER</v>
      </c>
      <c r="L17" s="21">
        <f t="shared" si="4"/>
        <v>7500</v>
      </c>
      <c r="M17" s="72">
        <f t="shared" si="1"/>
        <v>5000</v>
      </c>
      <c r="N17" s="54">
        <f t="shared" si="2"/>
        <v>2500</v>
      </c>
      <c r="O17" t="str">
        <f>VLOOKUP(E17,'Hitlist Outlet Mizone 500 ml'!D:D,1,FALSE)</f>
        <v>371-0000550</v>
      </c>
      <c r="P17" s="22">
        <f>VLOOKUP(F17,'Hitlist Outlet Mizone 500 ml'!E:H,4,FALSE)</f>
        <v>0</v>
      </c>
      <c r="Q17" s="23"/>
      <c r="T17"/>
      <c r="U17"/>
    </row>
    <row r="18" spans="2:21" x14ac:dyDescent="0.25">
      <c r="B18" s="16">
        <v>8</v>
      </c>
      <c r="C18" s="17" t="s">
        <v>1142</v>
      </c>
      <c r="D18" s="18" t="s">
        <v>1296</v>
      </c>
      <c r="E18" s="55" t="s">
        <v>226</v>
      </c>
      <c r="F18" s="71" t="s">
        <v>227</v>
      </c>
      <c r="G18" s="71" t="s">
        <v>1157</v>
      </c>
      <c r="H18" s="17" t="s">
        <v>1158</v>
      </c>
      <c r="I18" s="19">
        <v>10</v>
      </c>
      <c r="J18" s="20">
        <f t="shared" si="0"/>
        <v>10</v>
      </c>
      <c r="K18" s="20" t="str">
        <f t="shared" si="3"/>
        <v>SILVER</v>
      </c>
      <c r="L18" s="21">
        <f t="shared" si="4"/>
        <v>15000</v>
      </c>
      <c r="M18" s="72">
        <f t="shared" si="1"/>
        <v>10000</v>
      </c>
      <c r="N18" s="54">
        <f t="shared" si="2"/>
        <v>5000</v>
      </c>
      <c r="O18" t="str">
        <f>VLOOKUP(E18,'Hitlist Outlet Mizone 500 ml'!D:D,1,FALSE)</f>
        <v>371-0001016</v>
      </c>
      <c r="P18" s="22">
        <f>VLOOKUP(F18,'Hitlist Outlet Mizone 500 ml'!E:H,4,FALSE)</f>
        <v>0</v>
      </c>
      <c r="Q18" s="23"/>
      <c r="T18"/>
      <c r="U18"/>
    </row>
    <row r="19" spans="2:21" x14ac:dyDescent="0.25">
      <c r="B19" s="16">
        <v>9</v>
      </c>
      <c r="C19" s="17" t="s">
        <v>1180</v>
      </c>
      <c r="D19" s="18" t="s">
        <v>1296</v>
      </c>
      <c r="E19" s="55" t="s">
        <v>371</v>
      </c>
      <c r="F19" s="71" t="s">
        <v>372</v>
      </c>
      <c r="G19" s="71" t="s">
        <v>1184</v>
      </c>
      <c r="H19" s="17" t="s">
        <v>1185</v>
      </c>
      <c r="I19" s="19">
        <v>5</v>
      </c>
      <c r="J19" s="20">
        <f t="shared" si="0"/>
        <v>5</v>
      </c>
      <c r="K19" s="20" t="str">
        <f t="shared" si="3"/>
        <v>SILVER</v>
      </c>
      <c r="L19" s="21">
        <f t="shared" si="4"/>
        <v>7500</v>
      </c>
      <c r="M19" s="72">
        <f t="shared" si="1"/>
        <v>5000</v>
      </c>
      <c r="N19" s="54">
        <f t="shared" si="2"/>
        <v>2500</v>
      </c>
      <c r="O19" t="str">
        <f>VLOOKUP(E19,'Hitlist Outlet Mizone 500 ml'!D:D,1,FALSE)</f>
        <v>371-0000131</v>
      </c>
      <c r="P19" s="22">
        <f>VLOOKUP(F19,'Hitlist Outlet Mizone 500 ml'!E:H,4,FALSE)</f>
        <v>0</v>
      </c>
      <c r="Q19" s="23"/>
      <c r="T19"/>
      <c r="U19"/>
    </row>
    <row r="20" spans="2:21" x14ac:dyDescent="0.25">
      <c r="B20" s="16">
        <v>10</v>
      </c>
      <c r="C20" s="17" t="s">
        <v>1180</v>
      </c>
      <c r="D20" s="18" t="s">
        <v>1296</v>
      </c>
      <c r="E20" s="55" t="s">
        <v>289</v>
      </c>
      <c r="F20" s="71" t="s">
        <v>290</v>
      </c>
      <c r="G20" s="71" t="s">
        <v>44</v>
      </c>
      <c r="H20" s="17" t="s">
        <v>1186</v>
      </c>
      <c r="I20" s="19">
        <v>12</v>
      </c>
      <c r="J20" s="20">
        <f t="shared" si="0"/>
        <v>12</v>
      </c>
      <c r="K20" s="20" t="str">
        <f t="shared" si="3"/>
        <v>SILVER</v>
      </c>
      <c r="L20" s="21">
        <f t="shared" si="4"/>
        <v>18000</v>
      </c>
      <c r="M20" s="72">
        <f t="shared" si="1"/>
        <v>12000</v>
      </c>
      <c r="N20" s="54">
        <f t="shared" si="2"/>
        <v>6000</v>
      </c>
      <c r="O20" t="str">
        <f>VLOOKUP(E20,'Hitlist Outlet Mizone 500 ml'!D:D,1,FALSE)</f>
        <v>371-0000088</v>
      </c>
      <c r="P20" s="22">
        <f>VLOOKUP(F20,'Hitlist Outlet Mizone 500 ml'!E:H,4,FALSE)</f>
        <v>0</v>
      </c>
      <c r="Q20" s="23"/>
      <c r="T20"/>
      <c r="U20"/>
    </row>
    <row r="21" spans="2:21" x14ac:dyDescent="0.25">
      <c r="B21" s="16">
        <v>11</v>
      </c>
      <c r="C21" s="17" t="s">
        <v>1223</v>
      </c>
      <c r="D21" s="18" t="s">
        <v>1296</v>
      </c>
      <c r="E21" s="55" t="s">
        <v>145</v>
      </c>
      <c r="F21" s="71" t="s">
        <v>146</v>
      </c>
      <c r="G21" s="71" t="s">
        <v>1231</v>
      </c>
      <c r="H21" s="17" t="s">
        <v>1232</v>
      </c>
      <c r="I21" s="19">
        <v>5</v>
      </c>
      <c r="J21" s="20">
        <f t="shared" si="0"/>
        <v>5</v>
      </c>
      <c r="K21" s="20" t="str">
        <f t="shared" si="3"/>
        <v>SILVER</v>
      </c>
      <c r="L21" s="21">
        <f t="shared" si="4"/>
        <v>7500</v>
      </c>
      <c r="M21" s="72">
        <f t="shared" si="1"/>
        <v>5000</v>
      </c>
      <c r="N21" s="54">
        <f t="shared" si="2"/>
        <v>2500</v>
      </c>
      <c r="O21" t="str">
        <f>VLOOKUP(E21,'Hitlist Outlet Mizone 500 ml'!D:D,1,FALSE)</f>
        <v>371-0002176</v>
      </c>
      <c r="P21" s="22">
        <f>VLOOKUP(F21,'Hitlist Outlet Mizone 500 ml'!E:H,4,FALSE)</f>
        <v>0</v>
      </c>
      <c r="Q21" s="23"/>
      <c r="T21"/>
      <c r="U21"/>
    </row>
    <row r="22" spans="2:21" x14ac:dyDescent="0.25">
      <c r="B22" s="16"/>
      <c r="C22" s="17"/>
      <c r="D22" s="18"/>
      <c r="E22" s="55"/>
      <c r="F22" s="71"/>
      <c r="G22" s="71"/>
      <c r="H22" s="17"/>
      <c r="I22" s="19"/>
      <c r="J22" s="20">
        <f t="shared" si="0"/>
        <v>0</v>
      </c>
      <c r="K22" s="20" t="str">
        <f t="shared" si="3"/>
        <v/>
      </c>
      <c r="L22" s="21">
        <f t="shared" si="4"/>
        <v>0</v>
      </c>
      <c r="M22" s="72">
        <f t="shared" si="1"/>
        <v>0</v>
      </c>
      <c r="N22" s="54">
        <f t="shared" si="2"/>
        <v>0</v>
      </c>
      <c r="O22" t="e">
        <f>VLOOKUP(E22,'Hitlist Outlet Mizone 500 ml'!D:D,1,FALSE)</f>
        <v>#N/A</v>
      </c>
      <c r="P22" s="22" t="e">
        <f>VLOOKUP(F22,'Hitlist Outlet Mizone 500 ml'!E:H,4,FALSE)</f>
        <v>#N/A</v>
      </c>
      <c r="Q22" s="23"/>
      <c r="T22"/>
      <c r="U22"/>
    </row>
    <row r="23" spans="2:21" ht="6" customHeight="1" x14ac:dyDescent="0.25">
      <c r="P23" s="8"/>
      <c r="Q23" s="7"/>
      <c r="T23"/>
      <c r="U23"/>
    </row>
    <row r="24" spans="2:21" ht="21.75" customHeight="1" x14ac:dyDescent="0.25">
      <c r="B24" s="138" t="s">
        <v>11</v>
      </c>
      <c r="C24" s="138"/>
      <c r="D24" s="138"/>
      <c r="E24" s="138"/>
      <c r="F24" s="138"/>
      <c r="G24" s="138"/>
      <c r="H24" s="139"/>
      <c r="I24" s="24">
        <f>SUM(I10:I23)</f>
        <v>98</v>
      </c>
      <c r="L24" s="24">
        <f>SUM(L10:L23)</f>
        <v>147000</v>
      </c>
      <c r="M24" s="24">
        <f>SUM(M10:M23)</f>
        <v>98000</v>
      </c>
      <c r="N24" s="24">
        <f>SUM(N10:N23)</f>
        <v>49000</v>
      </c>
      <c r="P24" s="8"/>
      <c r="Q24" s="7"/>
      <c r="T24"/>
      <c r="U24"/>
    </row>
    <row r="25" spans="2:21" x14ac:dyDescent="0.25">
      <c r="P25" s="8"/>
      <c r="Q25" s="7"/>
      <c r="T25"/>
      <c r="U25"/>
    </row>
    <row r="26" spans="2:21" x14ac:dyDescent="0.25">
      <c r="B26" s="26"/>
      <c r="C26" s="70"/>
      <c r="D26" s="70"/>
      <c r="E26" s="27"/>
      <c r="F26" s="28"/>
      <c r="G26" s="28"/>
      <c r="H26" s="38"/>
      <c r="I26" s="70"/>
      <c r="J26" s="70"/>
      <c r="K26" s="70"/>
      <c r="L26" s="70"/>
      <c r="M26" s="70"/>
      <c r="N26" s="70"/>
      <c r="O26" s="70"/>
      <c r="P26" s="25"/>
      <c r="Q26" s="25"/>
      <c r="R26" s="25"/>
    </row>
    <row r="27" spans="2:21" x14ac:dyDescent="0.25">
      <c r="B27" s="26"/>
      <c r="C27" s="29"/>
      <c r="D27" s="29"/>
      <c r="E27" s="27"/>
      <c r="F27" s="28"/>
      <c r="G27" s="28"/>
      <c r="H27" s="38"/>
      <c r="I27" s="70"/>
      <c r="J27" s="70"/>
      <c r="K27" s="70"/>
      <c r="L27" s="70"/>
      <c r="M27" s="70"/>
      <c r="N27" s="70"/>
      <c r="O27" s="70"/>
      <c r="P27" s="25"/>
      <c r="Q27" s="25"/>
      <c r="R27" s="25"/>
    </row>
    <row r="28" spans="2:21" x14ac:dyDescent="0.25">
      <c r="B28" s="26"/>
      <c r="C28" s="70"/>
      <c r="D28" s="70"/>
      <c r="E28" s="27"/>
      <c r="F28" s="30"/>
      <c r="G28" s="30"/>
      <c r="H28" s="31"/>
      <c r="I28" s="29"/>
      <c r="J28" s="29"/>
      <c r="K28" s="29"/>
      <c r="L28" s="29"/>
      <c r="M28" s="29"/>
      <c r="N28" s="29"/>
      <c r="O28" s="29"/>
      <c r="P28" s="25"/>
      <c r="Q28" s="25"/>
      <c r="R28" s="25"/>
    </row>
    <row r="29" spans="2:21" x14ac:dyDescent="0.25">
      <c r="B29" s="25"/>
      <c r="C29" s="27"/>
      <c r="D29" s="27"/>
      <c r="E29" s="27"/>
      <c r="F29" s="32"/>
      <c r="G29" s="32"/>
      <c r="H29" s="33"/>
      <c r="I29" s="70"/>
      <c r="J29" s="70"/>
      <c r="K29" s="70"/>
      <c r="L29" s="70"/>
      <c r="M29" s="70"/>
      <c r="N29" s="70"/>
      <c r="O29" s="70"/>
      <c r="P29" s="25"/>
      <c r="Q29" s="25"/>
      <c r="R29" s="25"/>
    </row>
    <row r="30" spans="2:21" x14ac:dyDescent="0.25">
      <c r="B30" s="140"/>
      <c r="C30" s="140"/>
      <c r="D30" s="140"/>
      <c r="E30" s="140"/>
      <c r="F30" s="140"/>
      <c r="G30" s="81"/>
      <c r="H30" s="81"/>
      <c r="I30" s="34"/>
      <c r="J30" s="34"/>
      <c r="K30" s="34"/>
      <c r="L30" s="34"/>
      <c r="M30" s="34"/>
      <c r="N30" s="34"/>
      <c r="O30" s="140"/>
      <c r="P30" s="140"/>
      <c r="Q30" s="81"/>
      <c r="R30" s="81"/>
    </row>
    <row r="31" spans="2:21" x14ac:dyDescent="0.25">
      <c r="B31" s="133"/>
      <c r="C31" s="133"/>
      <c r="D31" s="133"/>
      <c r="E31" s="133"/>
      <c r="F31" s="133"/>
      <c r="G31" s="80"/>
      <c r="H31" s="80"/>
      <c r="I31" s="35"/>
      <c r="J31" s="35"/>
      <c r="K31" s="35"/>
      <c r="L31" s="35"/>
      <c r="M31" s="35"/>
      <c r="N31" s="35"/>
      <c r="O31" s="133"/>
      <c r="P31" s="133"/>
      <c r="Q31" s="80"/>
      <c r="R31" s="80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22"/>
  <mergeCells count="15">
    <mergeCell ref="G7:I7"/>
    <mergeCell ref="B8:B9"/>
    <mergeCell ref="C8:C9"/>
    <mergeCell ref="D8:D9"/>
    <mergeCell ref="G8:G9"/>
    <mergeCell ref="H8:H9"/>
    <mergeCell ref="B31:D31"/>
    <mergeCell ref="E31:F31"/>
    <mergeCell ref="O31:P31"/>
    <mergeCell ref="J8:J9"/>
    <mergeCell ref="M8:N8"/>
    <mergeCell ref="B24:H24"/>
    <mergeCell ref="B30:D30"/>
    <mergeCell ref="E30:F30"/>
    <mergeCell ref="O30:P30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6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2" sqref="H12"/>
    </sheetView>
  </sheetViews>
  <sheetFormatPr defaultRowHeight="12.75" x14ac:dyDescent="0.2"/>
  <cols>
    <col min="1" max="1" width="16.5703125" style="85" bestFit="1" customWidth="1"/>
    <col min="2" max="2" width="25.85546875" style="85" bestFit="1" customWidth="1"/>
    <col min="3" max="3" width="16.42578125" style="85" bestFit="1" customWidth="1"/>
    <col min="4" max="4" width="16" style="85" bestFit="1" customWidth="1"/>
    <col min="5" max="5" width="37.140625" style="85" bestFit="1" customWidth="1"/>
    <col min="6" max="6" width="12.140625" style="85" bestFit="1" customWidth="1"/>
    <col min="7" max="16384" width="9.140625" style="85"/>
  </cols>
  <sheetData>
    <row r="1" spans="1:6" x14ac:dyDescent="0.2">
      <c r="A1" s="84" t="s">
        <v>971</v>
      </c>
    </row>
    <row r="3" spans="1:6" ht="13.5" thickBot="1" x14ac:dyDescent="0.25">
      <c r="A3" s="73" t="s">
        <v>53</v>
      </c>
      <c r="B3" s="73" t="s">
        <v>54</v>
      </c>
      <c r="C3" s="73" t="s">
        <v>55</v>
      </c>
      <c r="D3" s="73" t="s">
        <v>56</v>
      </c>
      <c r="E3" s="73" t="s">
        <v>57</v>
      </c>
      <c r="F3" s="73" t="s">
        <v>58</v>
      </c>
    </row>
    <row r="4" spans="1:6" s="77" customFormat="1" ht="15.75" thickTop="1" x14ac:dyDescent="0.25">
      <c r="A4" s="75" t="s">
        <v>59</v>
      </c>
      <c r="B4" s="75" t="s">
        <v>60</v>
      </c>
      <c r="C4" s="76" t="s">
        <v>59</v>
      </c>
      <c r="D4" s="75" t="s">
        <v>756</v>
      </c>
      <c r="E4" s="75" t="s">
        <v>757</v>
      </c>
      <c r="F4" s="79" t="s">
        <v>63</v>
      </c>
    </row>
    <row r="5" spans="1:6" s="77" customFormat="1" ht="15" x14ac:dyDescent="0.25">
      <c r="A5" s="75" t="s">
        <v>59</v>
      </c>
      <c r="B5" s="75" t="s">
        <v>75</v>
      </c>
      <c r="C5" s="76" t="s">
        <v>59</v>
      </c>
      <c r="D5" s="75" t="s">
        <v>1167</v>
      </c>
      <c r="E5" s="71" t="s">
        <v>1168</v>
      </c>
      <c r="F5" s="79" t="s">
        <v>63</v>
      </c>
    </row>
    <row r="6" spans="1:6" s="77" customFormat="1" ht="15" x14ac:dyDescent="0.25">
      <c r="A6" s="75" t="s">
        <v>59</v>
      </c>
      <c r="B6" s="75" t="s">
        <v>105</v>
      </c>
      <c r="C6" s="76" t="s">
        <v>59</v>
      </c>
      <c r="D6" s="75" t="s">
        <v>1235</v>
      </c>
      <c r="E6" s="71" t="s">
        <v>1236</v>
      </c>
      <c r="F6" s="79" t="s">
        <v>63</v>
      </c>
    </row>
    <row r="7" spans="1:6" s="77" customFormat="1" ht="15" x14ac:dyDescent="0.25">
      <c r="A7" s="75" t="s">
        <v>59</v>
      </c>
      <c r="B7" s="75" t="s">
        <v>115</v>
      </c>
      <c r="C7" s="76" t="s">
        <v>59</v>
      </c>
      <c r="D7" s="75" t="s">
        <v>1000</v>
      </c>
      <c r="E7" s="71" t="s">
        <v>1001</v>
      </c>
      <c r="F7" s="79" t="s">
        <v>63</v>
      </c>
    </row>
    <row r="8" spans="1:6" s="77" customFormat="1" ht="15" x14ac:dyDescent="0.25">
      <c r="A8" s="74" t="s">
        <v>59</v>
      </c>
      <c r="B8" s="74" t="s">
        <v>60</v>
      </c>
      <c r="C8" s="76" t="s">
        <v>59</v>
      </c>
      <c r="D8" s="75" t="s">
        <v>61</v>
      </c>
      <c r="E8" s="71" t="s">
        <v>62</v>
      </c>
      <c r="F8" s="79" t="s">
        <v>63</v>
      </c>
    </row>
    <row r="9" spans="1:6" s="77" customFormat="1" ht="15" x14ac:dyDescent="0.25">
      <c r="A9" s="75" t="s">
        <v>71</v>
      </c>
      <c r="B9" s="75" t="s">
        <v>84</v>
      </c>
      <c r="C9" s="76" t="s">
        <v>71</v>
      </c>
      <c r="D9" s="75" t="s">
        <v>93</v>
      </c>
      <c r="E9" s="75" t="s">
        <v>94</v>
      </c>
      <c r="F9" s="79" t="s">
        <v>67</v>
      </c>
    </row>
    <row r="10" spans="1:6" s="77" customFormat="1" ht="15" x14ac:dyDescent="0.25">
      <c r="A10" s="75" t="s">
        <v>59</v>
      </c>
      <c r="B10" s="75" t="s">
        <v>68</v>
      </c>
      <c r="C10" s="76" t="s">
        <v>59</v>
      </c>
      <c r="D10" s="75" t="s">
        <v>78</v>
      </c>
      <c r="E10" s="75" t="s">
        <v>79</v>
      </c>
      <c r="F10" s="79" t="s">
        <v>63</v>
      </c>
    </row>
    <row r="11" spans="1:6" s="77" customFormat="1" ht="15" x14ac:dyDescent="0.25">
      <c r="A11" s="75" t="s">
        <v>59</v>
      </c>
      <c r="B11" s="75" t="s">
        <v>169</v>
      </c>
      <c r="C11" s="76" t="s">
        <v>59</v>
      </c>
      <c r="D11" s="75" t="s">
        <v>794</v>
      </c>
      <c r="E11" s="75" t="s">
        <v>795</v>
      </c>
      <c r="F11" s="79" t="s">
        <v>63</v>
      </c>
    </row>
    <row r="12" spans="1:6" s="77" customFormat="1" ht="15" x14ac:dyDescent="0.25">
      <c r="A12" s="74" t="s">
        <v>59</v>
      </c>
      <c r="B12" s="74" t="s">
        <v>97</v>
      </c>
      <c r="C12" s="76" t="s">
        <v>59</v>
      </c>
      <c r="D12" s="74" t="s">
        <v>758</v>
      </c>
      <c r="E12" s="74" t="s">
        <v>759</v>
      </c>
      <c r="F12" s="79" t="s">
        <v>67</v>
      </c>
    </row>
    <row r="13" spans="1:6" s="77" customFormat="1" ht="15" x14ac:dyDescent="0.25">
      <c r="A13" s="74" t="s">
        <v>71</v>
      </c>
      <c r="B13" s="74" t="s">
        <v>72</v>
      </c>
      <c r="C13" s="76" t="s">
        <v>71</v>
      </c>
      <c r="D13" s="74" t="s">
        <v>73</v>
      </c>
      <c r="E13" s="74" t="s">
        <v>74</v>
      </c>
      <c r="F13" s="79" t="s">
        <v>67</v>
      </c>
    </row>
    <row r="14" spans="1:6" s="77" customFormat="1" ht="15" x14ac:dyDescent="0.25">
      <c r="A14" s="75" t="s">
        <v>71</v>
      </c>
      <c r="B14" s="75" t="s">
        <v>84</v>
      </c>
      <c r="C14" s="76" t="s">
        <v>71</v>
      </c>
      <c r="D14" s="75" t="s">
        <v>764</v>
      </c>
      <c r="E14" s="75" t="s">
        <v>765</v>
      </c>
      <c r="F14" s="79" t="s">
        <v>67</v>
      </c>
    </row>
    <row r="15" spans="1:6" s="77" customFormat="1" ht="15" x14ac:dyDescent="0.25">
      <c r="A15" s="75" t="s">
        <v>71</v>
      </c>
      <c r="B15" s="75" t="s">
        <v>84</v>
      </c>
      <c r="C15" s="76" t="s">
        <v>71</v>
      </c>
      <c r="D15" s="75" t="s">
        <v>682</v>
      </c>
      <c r="E15" s="75" t="s">
        <v>683</v>
      </c>
      <c r="F15" s="79" t="s">
        <v>67</v>
      </c>
    </row>
    <row r="16" spans="1:6" s="77" customFormat="1" ht="15" x14ac:dyDescent="0.25">
      <c r="A16" s="75" t="s">
        <v>71</v>
      </c>
      <c r="B16" s="75" t="s">
        <v>84</v>
      </c>
      <c r="C16" s="76" t="s">
        <v>71</v>
      </c>
      <c r="D16" s="75" t="s">
        <v>636</v>
      </c>
      <c r="E16" s="75" t="s">
        <v>637</v>
      </c>
      <c r="F16" s="79" t="s">
        <v>67</v>
      </c>
    </row>
    <row r="17" spans="1:6" s="77" customFormat="1" ht="15" x14ac:dyDescent="0.25">
      <c r="A17" s="74" t="s">
        <v>71</v>
      </c>
      <c r="B17" s="74" t="s">
        <v>84</v>
      </c>
      <c r="C17" s="76" t="s">
        <v>71</v>
      </c>
      <c r="D17" s="74" t="s">
        <v>178</v>
      </c>
      <c r="E17" s="74" t="s">
        <v>179</v>
      </c>
      <c r="F17" s="79" t="s">
        <v>63</v>
      </c>
    </row>
    <row r="18" spans="1:6" s="77" customFormat="1" ht="15" x14ac:dyDescent="0.25">
      <c r="A18" s="75" t="s">
        <v>71</v>
      </c>
      <c r="B18" s="75" t="s">
        <v>72</v>
      </c>
      <c r="C18" s="76" t="s">
        <v>71</v>
      </c>
      <c r="D18" s="75" t="s">
        <v>80</v>
      </c>
      <c r="E18" s="75" t="s">
        <v>81</v>
      </c>
      <c r="F18" s="79" t="s">
        <v>63</v>
      </c>
    </row>
    <row r="19" spans="1:6" s="77" customFormat="1" ht="15" x14ac:dyDescent="0.25">
      <c r="A19" s="75" t="s">
        <v>59</v>
      </c>
      <c r="B19" s="75" t="s">
        <v>105</v>
      </c>
      <c r="C19" s="76" t="s">
        <v>59</v>
      </c>
      <c r="D19" s="75" t="s">
        <v>180</v>
      </c>
      <c r="E19" s="75" t="s">
        <v>181</v>
      </c>
      <c r="F19" s="79" t="s">
        <v>67</v>
      </c>
    </row>
    <row r="20" spans="1:6" s="77" customFormat="1" ht="15" x14ac:dyDescent="0.25">
      <c r="A20" s="75" t="s">
        <v>71</v>
      </c>
      <c r="B20" s="75" t="s">
        <v>84</v>
      </c>
      <c r="C20" s="76" t="s">
        <v>71</v>
      </c>
      <c r="D20" s="75" t="s">
        <v>760</v>
      </c>
      <c r="E20" s="75" t="s">
        <v>761</v>
      </c>
      <c r="F20" s="79" t="s">
        <v>67</v>
      </c>
    </row>
    <row r="21" spans="1:6" s="77" customFormat="1" ht="15" x14ac:dyDescent="0.25">
      <c r="A21" s="75" t="s">
        <v>71</v>
      </c>
      <c r="B21" s="75" t="s">
        <v>72</v>
      </c>
      <c r="C21" s="76" t="s">
        <v>71</v>
      </c>
      <c r="D21" s="75" t="s">
        <v>91</v>
      </c>
      <c r="E21" s="75" t="s">
        <v>92</v>
      </c>
      <c r="F21" s="79" t="s">
        <v>63</v>
      </c>
    </row>
    <row r="22" spans="1:6" s="77" customFormat="1" ht="15" x14ac:dyDescent="0.25">
      <c r="A22" s="75" t="s">
        <v>71</v>
      </c>
      <c r="B22" s="75" t="s">
        <v>84</v>
      </c>
      <c r="C22" s="76" t="s">
        <v>71</v>
      </c>
      <c r="D22" s="75" t="s">
        <v>661</v>
      </c>
      <c r="E22" s="75" t="s">
        <v>881</v>
      </c>
      <c r="F22" s="79" t="s">
        <v>67</v>
      </c>
    </row>
    <row r="23" spans="1:6" s="77" customFormat="1" ht="15" x14ac:dyDescent="0.25">
      <c r="A23" s="75" t="s">
        <v>71</v>
      </c>
      <c r="B23" s="75" t="s">
        <v>84</v>
      </c>
      <c r="C23" s="76" t="s">
        <v>71</v>
      </c>
      <c r="D23" s="75" t="s">
        <v>672</v>
      </c>
      <c r="E23" s="75" t="s">
        <v>673</v>
      </c>
      <c r="F23" s="79" t="s">
        <v>67</v>
      </c>
    </row>
    <row r="24" spans="1:6" s="77" customFormat="1" ht="15" x14ac:dyDescent="0.25">
      <c r="A24" s="75" t="s">
        <v>71</v>
      </c>
      <c r="B24" s="75" t="s">
        <v>84</v>
      </c>
      <c r="C24" s="76" t="s">
        <v>71</v>
      </c>
      <c r="D24" s="75" t="s">
        <v>770</v>
      </c>
      <c r="E24" s="75" t="s">
        <v>771</v>
      </c>
      <c r="F24" s="79" t="s">
        <v>67</v>
      </c>
    </row>
    <row r="25" spans="1:6" s="77" customFormat="1" ht="15" x14ac:dyDescent="0.25">
      <c r="A25" s="75" t="s">
        <v>71</v>
      </c>
      <c r="B25" s="75" t="s">
        <v>84</v>
      </c>
      <c r="C25" s="76" t="s">
        <v>71</v>
      </c>
      <c r="D25" s="75" t="s">
        <v>269</v>
      </c>
      <c r="E25" s="75" t="s">
        <v>270</v>
      </c>
      <c r="F25" s="79" t="s">
        <v>67</v>
      </c>
    </row>
    <row r="26" spans="1:6" s="77" customFormat="1" ht="15" x14ac:dyDescent="0.25">
      <c r="A26" s="74" t="s">
        <v>71</v>
      </c>
      <c r="B26" s="74" t="s">
        <v>84</v>
      </c>
      <c r="C26" s="76" t="s">
        <v>71</v>
      </c>
      <c r="D26" s="74" t="s">
        <v>676</v>
      </c>
      <c r="E26" s="74" t="s">
        <v>677</v>
      </c>
      <c r="F26" s="79" t="s">
        <v>67</v>
      </c>
    </row>
    <row r="27" spans="1:6" s="77" customFormat="1" ht="15" x14ac:dyDescent="0.25">
      <c r="A27" s="75" t="s">
        <v>59</v>
      </c>
      <c r="B27" s="75" t="s">
        <v>97</v>
      </c>
      <c r="C27" s="76" t="s">
        <v>59</v>
      </c>
      <c r="D27" s="75" t="s">
        <v>539</v>
      </c>
      <c r="E27" s="75" t="s">
        <v>540</v>
      </c>
      <c r="F27" s="79" t="s">
        <v>67</v>
      </c>
    </row>
    <row r="28" spans="1:6" s="77" customFormat="1" ht="15" x14ac:dyDescent="0.25">
      <c r="A28" s="75" t="s">
        <v>71</v>
      </c>
      <c r="B28" s="75" t="s">
        <v>84</v>
      </c>
      <c r="C28" s="76" t="s">
        <v>71</v>
      </c>
      <c r="D28" s="75" t="s">
        <v>836</v>
      </c>
      <c r="E28" s="75" t="s">
        <v>837</v>
      </c>
      <c r="F28" s="79" t="s">
        <v>67</v>
      </c>
    </row>
    <row r="29" spans="1:6" s="77" customFormat="1" ht="15" x14ac:dyDescent="0.25">
      <c r="A29" s="74" t="s">
        <v>71</v>
      </c>
      <c r="B29" s="74" t="s">
        <v>84</v>
      </c>
      <c r="C29" s="76" t="s">
        <v>71</v>
      </c>
      <c r="D29" s="74" t="s">
        <v>772</v>
      </c>
      <c r="E29" s="74" t="s">
        <v>773</v>
      </c>
      <c r="F29" s="79" t="s">
        <v>67</v>
      </c>
    </row>
    <row r="30" spans="1:6" s="77" customFormat="1" ht="15" x14ac:dyDescent="0.25">
      <c r="A30" s="74" t="s">
        <v>71</v>
      </c>
      <c r="B30" s="74" t="s">
        <v>160</v>
      </c>
      <c r="C30" s="76" t="s">
        <v>71</v>
      </c>
      <c r="D30" s="74" t="s">
        <v>161</v>
      </c>
      <c r="E30" s="74" t="s">
        <v>162</v>
      </c>
      <c r="F30" s="79" t="s">
        <v>67</v>
      </c>
    </row>
    <row r="31" spans="1:6" s="77" customFormat="1" ht="15" x14ac:dyDescent="0.25">
      <c r="A31" s="75" t="s">
        <v>59</v>
      </c>
      <c r="B31" s="75" t="s">
        <v>68</v>
      </c>
      <c r="C31" s="76" t="s">
        <v>59</v>
      </c>
      <c r="D31" s="75" t="s">
        <v>768</v>
      </c>
      <c r="E31" s="75" t="s">
        <v>769</v>
      </c>
      <c r="F31" s="79" t="s">
        <v>63</v>
      </c>
    </row>
    <row r="32" spans="1:6" s="77" customFormat="1" ht="15" x14ac:dyDescent="0.25">
      <c r="A32" s="75" t="s">
        <v>59</v>
      </c>
      <c r="B32" s="75" t="s">
        <v>68</v>
      </c>
      <c r="C32" s="76" t="s">
        <v>59</v>
      </c>
      <c r="D32" s="75" t="s">
        <v>865</v>
      </c>
      <c r="E32" s="75" t="s">
        <v>866</v>
      </c>
      <c r="F32" s="79" t="s">
        <v>67</v>
      </c>
    </row>
    <row r="33" spans="1:6" s="77" customFormat="1" ht="15" x14ac:dyDescent="0.25">
      <c r="A33" s="75" t="s">
        <v>59</v>
      </c>
      <c r="B33" s="75" t="s">
        <v>97</v>
      </c>
      <c r="C33" s="76" t="s">
        <v>59</v>
      </c>
      <c r="D33" s="75" t="s">
        <v>200</v>
      </c>
      <c r="E33" s="75" t="s">
        <v>201</v>
      </c>
      <c r="F33" s="79" t="s">
        <v>67</v>
      </c>
    </row>
    <row r="34" spans="1:6" s="77" customFormat="1" ht="15" x14ac:dyDescent="0.25">
      <c r="A34" s="75" t="s">
        <v>59</v>
      </c>
      <c r="B34" s="75" t="s">
        <v>68</v>
      </c>
      <c r="C34" s="76" t="s">
        <v>59</v>
      </c>
      <c r="D34" s="75" t="s">
        <v>89</v>
      </c>
      <c r="E34" s="75" t="s">
        <v>90</v>
      </c>
      <c r="F34" s="79" t="s">
        <v>63</v>
      </c>
    </row>
    <row r="35" spans="1:6" s="77" customFormat="1" ht="15" x14ac:dyDescent="0.25">
      <c r="A35" s="75" t="s">
        <v>59</v>
      </c>
      <c r="B35" s="75" t="s">
        <v>105</v>
      </c>
      <c r="C35" s="76" t="s">
        <v>59</v>
      </c>
      <c r="D35" s="75" t="s">
        <v>106</v>
      </c>
      <c r="E35" s="75" t="s">
        <v>107</v>
      </c>
      <c r="F35" s="79" t="s">
        <v>67</v>
      </c>
    </row>
    <row r="36" spans="1:6" s="77" customFormat="1" ht="15" x14ac:dyDescent="0.25">
      <c r="A36" s="75" t="s">
        <v>59</v>
      </c>
      <c r="B36" s="75" t="s">
        <v>169</v>
      </c>
      <c r="C36" s="76" t="s">
        <v>59</v>
      </c>
      <c r="D36" s="75" t="s">
        <v>577</v>
      </c>
      <c r="E36" s="75" t="s">
        <v>578</v>
      </c>
      <c r="F36" s="79" t="s">
        <v>67</v>
      </c>
    </row>
    <row r="37" spans="1:6" s="77" customFormat="1" ht="15" x14ac:dyDescent="0.25">
      <c r="A37" s="75" t="s">
        <v>59</v>
      </c>
      <c r="B37" s="75" t="s">
        <v>68</v>
      </c>
      <c r="C37" s="76" t="s">
        <v>59</v>
      </c>
      <c r="D37" s="75" t="s">
        <v>186</v>
      </c>
      <c r="E37" s="75" t="s">
        <v>187</v>
      </c>
      <c r="F37" s="79" t="s">
        <v>67</v>
      </c>
    </row>
    <row r="38" spans="1:6" s="77" customFormat="1" ht="15" x14ac:dyDescent="0.25">
      <c r="A38" s="75" t="s">
        <v>71</v>
      </c>
      <c r="B38" s="75" t="s">
        <v>153</v>
      </c>
      <c r="C38" s="76" t="s">
        <v>71</v>
      </c>
      <c r="D38" s="75" t="s">
        <v>745</v>
      </c>
      <c r="E38" s="75" t="s">
        <v>746</v>
      </c>
      <c r="F38" s="79" t="s">
        <v>67</v>
      </c>
    </row>
    <row r="39" spans="1:6" s="77" customFormat="1" ht="15" x14ac:dyDescent="0.25">
      <c r="A39" s="75" t="s">
        <v>59</v>
      </c>
      <c r="B39" s="75" t="s">
        <v>115</v>
      </c>
      <c r="C39" s="76" t="s">
        <v>59</v>
      </c>
      <c r="D39" s="75" t="s">
        <v>396</v>
      </c>
      <c r="E39" s="75" t="s">
        <v>397</v>
      </c>
      <c r="F39" s="79" t="s">
        <v>67</v>
      </c>
    </row>
    <row r="40" spans="1:6" s="77" customFormat="1" ht="15" x14ac:dyDescent="0.25">
      <c r="A40" s="75" t="s">
        <v>71</v>
      </c>
      <c r="B40" s="75" t="s">
        <v>160</v>
      </c>
      <c r="C40" s="76" t="s">
        <v>71</v>
      </c>
      <c r="D40" s="75" t="s">
        <v>163</v>
      </c>
      <c r="E40" s="75" t="s">
        <v>164</v>
      </c>
      <c r="F40" s="79" t="s">
        <v>63</v>
      </c>
    </row>
    <row r="41" spans="1:6" s="77" customFormat="1" ht="15" x14ac:dyDescent="0.25">
      <c r="A41" s="75" t="s">
        <v>59</v>
      </c>
      <c r="B41" s="75" t="s">
        <v>68</v>
      </c>
      <c r="C41" s="76" t="s">
        <v>59</v>
      </c>
      <c r="D41" s="75" t="s">
        <v>174</v>
      </c>
      <c r="E41" s="75" t="s">
        <v>175</v>
      </c>
      <c r="F41" s="79" t="s">
        <v>63</v>
      </c>
    </row>
    <row r="42" spans="1:6" s="77" customFormat="1" ht="15" x14ac:dyDescent="0.25">
      <c r="A42" s="75" t="s">
        <v>59</v>
      </c>
      <c r="B42" s="75" t="s">
        <v>247</v>
      </c>
      <c r="C42" s="76" t="s">
        <v>59</v>
      </c>
      <c r="D42" s="75" t="s">
        <v>555</v>
      </c>
      <c r="E42" s="75" t="s">
        <v>556</v>
      </c>
      <c r="F42" s="79" t="s">
        <v>67</v>
      </c>
    </row>
    <row r="43" spans="1:6" s="77" customFormat="1" ht="15" x14ac:dyDescent="0.25">
      <c r="A43" s="75" t="s">
        <v>71</v>
      </c>
      <c r="B43" s="75" t="s">
        <v>160</v>
      </c>
      <c r="C43" s="76" t="s">
        <v>71</v>
      </c>
      <c r="D43" s="75" t="s">
        <v>206</v>
      </c>
      <c r="E43" s="75" t="s">
        <v>207</v>
      </c>
      <c r="F43" s="79" t="s">
        <v>67</v>
      </c>
    </row>
    <row r="44" spans="1:6" s="77" customFormat="1" ht="15" x14ac:dyDescent="0.25">
      <c r="A44" s="75" t="s">
        <v>59</v>
      </c>
      <c r="B44" s="75" t="s">
        <v>169</v>
      </c>
      <c r="C44" s="76" t="s">
        <v>59</v>
      </c>
      <c r="D44" s="75" t="s">
        <v>194</v>
      </c>
      <c r="E44" s="75" t="s">
        <v>195</v>
      </c>
      <c r="F44" s="79" t="s">
        <v>67</v>
      </c>
    </row>
    <row r="45" spans="1:6" s="77" customFormat="1" ht="15" x14ac:dyDescent="0.25">
      <c r="A45" s="75" t="s">
        <v>59</v>
      </c>
      <c r="B45" s="75" t="s">
        <v>134</v>
      </c>
      <c r="C45" s="76" t="s">
        <v>59</v>
      </c>
      <c r="D45" s="75" t="s">
        <v>135</v>
      </c>
      <c r="E45" s="75" t="s">
        <v>136</v>
      </c>
      <c r="F45" s="79" t="s">
        <v>63</v>
      </c>
    </row>
    <row r="46" spans="1:6" s="77" customFormat="1" ht="15" x14ac:dyDescent="0.25">
      <c r="A46" s="75" t="s">
        <v>59</v>
      </c>
      <c r="B46" s="75" t="s">
        <v>105</v>
      </c>
      <c r="C46" s="76" t="s">
        <v>59</v>
      </c>
      <c r="D46" s="75" t="s">
        <v>124</v>
      </c>
      <c r="E46" s="75" t="s">
        <v>125</v>
      </c>
      <c r="F46" s="79" t="s">
        <v>67</v>
      </c>
    </row>
    <row r="47" spans="1:6" s="77" customFormat="1" ht="15" x14ac:dyDescent="0.25">
      <c r="A47" s="75" t="s">
        <v>59</v>
      </c>
      <c r="B47" s="75" t="s">
        <v>169</v>
      </c>
      <c r="C47" s="76" t="s">
        <v>59</v>
      </c>
      <c r="D47" s="75" t="s">
        <v>603</v>
      </c>
      <c r="E47" s="75" t="s">
        <v>604</v>
      </c>
      <c r="F47" s="79" t="s">
        <v>67</v>
      </c>
    </row>
    <row r="48" spans="1:6" s="77" customFormat="1" ht="15" x14ac:dyDescent="0.25">
      <c r="A48" s="75" t="s">
        <v>59</v>
      </c>
      <c r="B48" s="75" t="s">
        <v>68</v>
      </c>
      <c r="C48" s="76" t="s">
        <v>59</v>
      </c>
      <c r="D48" s="75" t="s">
        <v>882</v>
      </c>
      <c r="E48" s="75" t="s">
        <v>883</v>
      </c>
      <c r="F48" s="79" t="s">
        <v>67</v>
      </c>
    </row>
    <row r="49" spans="1:6" s="77" customFormat="1" ht="15" x14ac:dyDescent="0.25">
      <c r="A49" s="74" t="s">
        <v>71</v>
      </c>
      <c r="B49" s="74" t="s">
        <v>153</v>
      </c>
      <c r="C49" s="76" t="s">
        <v>71</v>
      </c>
      <c r="D49" s="74" t="s">
        <v>208</v>
      </c>
      <c r="E49" s="74" t="s">
        <v>209</v>
      </c>
      <c r="F49" s="79" t="s">
        <v>67</v>
      </c>
    </row>
    <row r="50" spans="1:6" s="77" customFormat="1" ht="15" x14ac:dyDescent="0.25">
      <c r="A50" s="75" t="s">
        <v>59</v>
      </c>
      <c r="B50" s="75" t="s">
        <v>75</v>
      </c>
      <c r="C50" s="76" t="s">
        <v>59</v>
      </c>
      <c r="D50" s="75" t="s">
        <v>108</v>
      </c>
      <c r="E50" s="75" t="s">
        <v>109</v>
      </c>
      <c r="F50" s="79" t="s">
        <v>67</v>
      </c>
    </row>
    <row r="51" spans="1:6" s="77" customFormat="1" ht="15" x14ac:dyDescent="0.25">
      <c r="A51" s="75" t="s">
        <v>71</v>
      </c>
      <c r="B51" s="75" t="s">
        <v>84</v>
      </c>
      <c r="C51" s="76" t="s">
        <v>71</v>
      </c>
      <c r="D51" s="75" t="s">
        <v>662</v>
      </c>
      <c r="E51" s="75" t="s">
        <v>663</v>
      </c>
      <c r="F51" s="79" t="s">
        <v>67</v>
      </c>
    </row>
    <row r="52" spans="1:6" s="77" customFormat="1" ht="15" x14ac:dyDescent="0.25">
      <c r="A52" s="75" t="s">
        <v>71</v>
      </c>
      <c r="B52" s="75" t="s">
        <v>153</v>
      </c>
      <c r="C52" s="76" t="s">
        <v>71</v>
      </c>
      <c r="D52" s="75" t="s">
        <v>788</v>
      </c>
      <c r="E52" s="75" t="s">
        <v>789</v>
      </c>
      <c r="F52" s="79" t="s">
        <v>67</v>
      </c>
    </row>
    <row r="53" spans="1:6" s="77" customFormat="1" ht="15" x14ac:dyDescent="0.25">
      <c r="A53" s="75" t="s">
        <v>59</v>
      </c>
      <c r="B53" s="75" t="s">
        <v>64</v>
      </c>
      <c r="C53" s="76" t="s">
        <v>59</v>
      </c>
      <c r="D53" s="75" t="s">
        <v>145</v>
      </c>
      <c r="E53" s="75" t="s">
        <v>146</v>
      </c>
      <c r="F53" s="79" t="s">
        <v>67</v>
      </c>
    </row>
    <row r="54" spans="1:6" s="77" customFormat="1" ht="15" x14ac:dyDescent="0.25">
      <c r="A54" s="75" t="s">
        <v>71</v>
      </c>
      <c r="B54" s="75" t="s">
        <v>102</v>
      </c>
      <c r="C54" s="76" t="s">
        <v>71</v>
      </c>
      <c r="D54" s="75" t="s">
        <v>188</v>
      </c>
      <c r="E54" s="75" t="s">
        <v>189</v>
      </c>
      <c r="F54" s="79" t="s">
        <v>67</v>
      </c>
    </row>
    <row r="55" spans="1:6" s="77" customFormat="1" ht="15" x14ac:dyDescent="0.25">
      <c r="A55" s="75" t="s">
        <v>59</v>
      </c>
      <c r="B55" s="75" t="s">
        <v>105</v>
      </c>
      <c r="C55" s="76" t="s">
        <v>59</v>
      </c>
      <c r="D55" s="75" t="s">
        <v>392</v>
      </c>
      <c r="E55" s="75" t="s">
        <v>393</v>
      </c>
      <c r="F55" s="79" t="s">
        <v>67</v>
      </c>
    </row>
    <row r="56" spans="1:6" s="77" customFormat="1" ht="15" x14ac:dyDescent="0.25">
      <c r="A56" s="75" t="s">
        <v>59</v>
      </c>
      <c r="B56" s="75" t="s">
        <v>97</v>
      </c>
      <c r="C56" s="76" t="s">
        <v>59</v>
      </c>
      <c r="D56" s="75" t="s">
        <v>139</v>
      </c>
      <c r="E56" s="75" t="s">
        <v>140</v>
      </c>
      <c r="F56" s="79" t="s">
        <v>67</v>
      </c>
    </row>
    <row r="57" spans="1:6" s="77" customFormat="1" ht="15" x14ac:dyDescent="0.25">
      <c r="A57" s="75" t="s">
        <v>59</v>
      </c>
      <c r="B57" s="75" t="s">
        <v>105</v>
      </c>
      <c r="C57" s="76" t="s">
        <v>59</v>
      </c>
      <c r="D57" s="75" t="s">
        <v>394</v>
      </c>
      <c r="E57" s="75" t="s">
        <v>395</v>
      </c>
      <c r="F57" s="79" t="s">
        <v>67</v>
      </c>
    </row>
    <row r="58" spans="1:6" s="77" customFormat="1" ht="15" x14ac:dyDescent="0.25">
      <c r="A58" s="75" t="s">
        <v>59</v>
      </c>
      <c r="B58" s="75" t="s">
        <v>97</v>
      </c>
      <c r="C58" s="76" t="s">
        <v>59</v>
      </c>
      <c r="D58" s="75" t="s">
        <v>551</v>
      </c>
      <c r="E58" s="75" t="s">
        <v>552</v>
      </c>
      <c r="F58" s="79" t="s">
        <v>67</v>
      </c>
    </row>
    <row r="59" spans="1:6" s="77" customFormat="1" ht="15" x14ac:dyDescent="0.25">
      <c r="A59" s="75" t="s">
        <v>71</v>
      </c>
      <c r="B59" s="75" t="s">
        <v>160</v>
      </c>
      <c r="C59" s="76" t="s">
        <v>71</v>
      </c>
      <c r="D59" s="75" t="s">
        <v>627</v>
      </c>
      <c r="E59" s="75" t="s">
        <v>628</v>
      </c>
      <c r="F59" s="79" t="s">
        <v>67</v>
      </c>
    </row>
    <row r="60" spans="1:6" s="77" customFormat="1" ht="15" x14ac:dyDescent="0.25">
      <c r="A60" s="75" t="s">
        <v>59</v>
      </c>
      <c r="B60" s="75" t="s">
        <v>97</v>
      </c>
      <c r="C60" s="76" t="s">
        <v>59</v>
      </c>
      <c r="D60" s="75" t="s">
        <v>718</v>
      </c>
      <c r="E60" s="75" t="s">
        <v>719</v>
      </c>
      <c r="F60" s="79" t="s">
        <v>67</v>
      </c>
    </row>
    <row r="61" spans="1:6" s="77" customFormat="1" ht="15" x14ac:dyDescent="0.25">
      <c r="A61" s="75" t="s">
        <v>59</v>
      </c>
      <c r="B61" s="75" t="s">
        <v>68</v>
      </c>
      <c r="C61" s="76" t="s">
        <v>59</v>
      </c>
      <c r="D61" s="75" t="s">
        <v>531</v>
      </c>
      <c r="E61" s="75" t="s">
        <v>532</v>
      </c>
      <c r="F61" s="79" t="s">
        <v>67</v>
      </c>
    </row>
    <row r="62" spans="1:6" s="77" customFormat="1" ht="15" x14ac:dyDescent="0.25">
      <c r="A62" s="75" t="s">
        <v>59</v>
      </c>
      <c r="B62" s="75" t="s">
        <v>105</v>
      </c>
      <c r="C62" s="76" t="s">
        <v>59</v>
      </c>
      <c r="D62" s="75" t="s">
        <v>361</v>
      </c>
      <c r="E62" s="75" t="s">
        <v>362</v>
      </c>
      <c r="F62" s="79" t="s">
        <v>67</v>
      </c>
    </row>
    <row r="63" spans="1:6" s="77" customFormat="1" ht="15" x14ac:dyDescent="0.25">
      <c r="A63" s="75" t="s">
        <v>71</v>
      </c>
      <c r="B63" s="75" t="s">
        <v>72</v>
      </c>
      <c r="C63" s="76" t="s">
        <v>71</v>
      </c>
      <c r="D63" s="75" t="s">
        <v>349</v>
      </c>
      <c r="E63" s="75" t="s">
        <v>350</v>
      </c>
      <c r="F63" s="79" t="s">
        <v>67</v>
      </c>
    </row>
    <row r="64" spans="1:6" s="77" customFormat="1" ht="15" x14ac:dyDescent="0.25">
      <c r="A64" s="75" t="s">
        <v>71</v>
      </c>
      <c r="B64" s="75" t="s">
        <v>102</v>
      </c>
      <c r="C64" s="76" t="s">
        <v>71</v>
      </c>
      <c r="D64" s="75" t="s">
        <v>256</v>
      </c>
      <c r="E64" s="75" t="s">
        <v>257</v>
      </c>
      <c r="F64" s="79" t="s">
        <v>67</v>
      </c>
    </row>
    <row r="65" spans="1:6" s="77" customFormat="1" ht="15" x14ac:dyDescent="0.25">
      <c r="A65" s="74" t="s">
        <v>59</v>
      </c>
      <c r="B65" s="74" t="s">
        <v>134</v>
      </c>
      <c r="C65" s="76" t="s">
        <v>59</v>
      </c>
      <c r="D65" s="74" t="s">
        <v>285</v>
      </c>
      <c r="E65" s="74" t="s">
        <v>286</v>
      </c>
      <c r="F65" s="79" t="s">
        <v>67</v>
      </c>
    </row>
    <row r="66" spans="1:6" s="77" customFormat="1" ht="15" x14ac:dyDescent="0.25">
      <c r="A66" s="75" t="s">
        <v>59</v>
      </c>
      <c r="B66" s="75" t="s">
        <v>97</v>
      </c>
      <c r="C66" s="76" t="s">
        <v>59</v>
      </c>
      <c r="D66" s="75" t="s">
        <v>549</v>
      </c>
      <c r="E66" s="75" t="s">
        <v>550</v>
      </c>
      <c r="F66" s="79" t="s">
        <v>67</v>
      </c>
    </row>
    <row r="67" spans="1:6" s="77" customFormat="1" ht="15" x14ac:dyDescent="0.25">
      <c r="A67" s="75" t="s">
        <v>59</v>
      </c>
      <c r="B67" s="75" t="s">
        <v>75</v>
      </c>
      <c r="C67" s="76" t="s">
        <v>59</v>
      </c>
      <c r="D67" s="75" t="s">
        <v>240</v>
      </c>
      <c r="E67" s="75" t="s">
        <v>241</v>
      </c>
      <c r="F67" s="79" t="s">
        <v>67</v>
      </c>
    </row>
    <row r="68" spans="1:6" s="77" customFormat="1" ht="15" x14ac:dyDescent="0.25">
      <c r="A68" s="75" t="s">
        <v>59</v>
      </c>
      <c r="B68" s="75" t="s">
        <v>64</v>
      </c>
      <c r="C68" s="76" t="s">
        <v>59</v>
      </c>
      <c r="D68" s="75" t="s">
        <v>232</v>
      </c>
      <c r="E68" s="75" t="s">
        <v>233</v>
      </c>
      <c r="F68" s="79" t="s">
        <v>67</v>
      </c>
    </row>
    <row r="69" spans="1:6" s="77" customFormat="1" ht="15" x14ac:dyDescent="0.25">
      <c r="A69" s="74" t="s">
        <v>71</v>
      </c>
      <c r="B69" s="74" t="s">
        <v>153</v>
      </c>
      <c r="C69" s="76" t="s">
        <v>71</v>
      </c>
      <c r="D69" s="74" t="s">
        <v>776</v>
      </c>
      <c r="E69" s="74" t="s">
        <v>777</v>
      </c>
      <c r="F69" s="79" t="s">
        <v>67</v>
      </c>
    </row>
    <row r="70" spans="1:6" s="77" customFormat="1" ht="15" x14ac:dyDescent="0.25">
      <c r="A70" s="75" t="s">
        <v>59</v>
      </c>
      <c r="B70" s="75" t="s">
        <v>97</v>
      </c>
      <c r="C70" s="76" t="s">
        <v>59</v>
      </c>
      <c r="D70" s="75" t="s">
        <v>716</v>
      </c>
      <c r="E70" s="75" t="s">
        <v>717</v>
      </c>
      <c r="F70" s="79" t="s">
        <v>67</v>
      </c>
    </row>
    <row r="71" spans="1:6" s="77" customFormat="1" ht="15" x14ac:dyDescent="0.25">
      <c r="A71" s="74" t="s">
        <v>59</v>
      </c>
      <c r="B71" s="74" t="s">
        <v>169</v>
      </c>
      <c r="C71" s="76" t="s">
        <v>59</v>
      </c>
      <c r="D71" s="74" t="s">
        <v>817</v>
      </c>
      <c r="E71" s="74" t="s">
        <v>818</v>
      </c>
      <c r="F71" s="79" t="s">
        <v>67</v>
      </c>
    </row>
    <row r="72" spans="1:6" s="77" customFormat="1" ht="15" x14ac:dyDescent="0.25">
      <c r="A72" s="75" t="s">
        <v>59</v>
      </c>
      <c r="B72" s="75" t="s">
        <v>75</v>
      </c>
      <c r="C72" s="76" t="s">
        <v>59</v>
      </c>
      <c r="D72" s="75" t="s">
        <v>190</v>
      </c>
      <c r="E72" s="75" t="s">
        <v>191</v>
      </c>
      <c r="F72" s="79" t="s">
        <v>67</v>
      </c>
    </row>
    <row r="73" spans="1:6" s="77" customFormat="1" ht="15" x14ac:dyDescent="0.25">
      <c r="A73" s="75" t="s">
        <v>59</v>
      </c>
      <c r="B73" s="75" t="s">
        <v>68</v>
      </c>
      <c r="C73" s="76" t="s">
        <v>59</v>
      </c>
      <c r="D73" s="75" t="s">
        <v>222</v>
      </c>
      <c r="E73" s="75" t="s">
        <v>223</v>
      </c>
      <c r="F73" s="79" t="s">
        <v>67</v>
      </c>
    </row>
    <row r="74" spans="1:6" s="77" customFormat="1" ht="15" x14ac:dyDescent="0.25">
      <c r="A74" s="75" t="s">
        <v>59</v>
      </c>
      <c r="B74" s="75" t="s">
        <v>75</v>
      </c>
      <c r="C74" s="76" t="s">
        <v>59</v>
      </c>
      <c r="D74" s="75" t="s">
        <v>216</v>
      </c>
      <c r="E74" s="75" t="s">
        <v>217</v>
      </c>
      <c r="F74" s="79" t="s">
        <v>67</v>
      </c>
    </row>
    <row r="75" spans="1:6" s="77" customFormat="1" ht="15" x14ac:dyDescent="0.25">
      <c r="A75" s="75" t="s">
        <v>59</v>
      </c>
      <c r="B75" s="75" t="s">
        <v>97</v>
      </c>
      <c r="C75" s="76" t="s">
        <v>59</v>
      </c>
      <c r="D75" s="75" t="s">
        <v>313</v>
      </c>
      <c r="E75" s="75" t="s">
        <v>314</v>
      </c>
      <c r="F75" s="79" t="s">
        <v>67</v>
      </c>
    </row>
    <row r="76" spans="1:6" s="77" customFormat="1" ht="15" x14ac:dyDescent="0.25">
      <c r="A76" s="75" t="s">
        <v>59</v>
      </c>
      <c r="B76" s="75" t="s">
        <v>247</v>
      </c>
      <c r="C76" s="76" t="s">
        <v>59</v>
      </c>
      <c r="D76" s="75" t="s">
        <v>248</v>
      </c>
      <c r="E76" s="75" t="s">
        <v>249</v>
      </c>
      <c r="F76" s="79" t="s">
        <v>67</v>
      </c>
    </row>
    <row r="77" spans="1:6" s="77" customFormat="1" ht="15" x14ac:dyDescent="0.25">
      <c r="A77" s="75" t="s">
        <v>59</v>
      </c>
      <c r="B77" s="75" t="s">
        <v>247</v>
      </c>
      <c r="C77" s="76" t="s">
        <v>59</v>
      </c>
      <c r="D77" s="75" t="s">
        <v>357</v>
      </c>
      <c r="E77" s="75" t="s">
        <v>358</v>
      </c>
      <c r="F77" s="79" t="s">
        <v>67</v>
      </c>
    </row>
    <row r="78" spans="1:6" s="77" customFormat="1" ht="15" x14ac:dyDescent="0.25">
      <c r="A78" s="75" t="s">
        <v>71</v>
      </c>
      <c r="B78" s="75" t="s">
        <v>153</v>
      </c>
      <c r="C78" s="76" t="s">
        <v>71</v>
      </c>
      <c r="D78" s="75" t="s">
        <v>832</v>
      </c>
      <c r="E78" s="75" t="s">
        <v>833</v>
      </c>
      <c r="F78" s="79" t="s">
        <v>67</v>
      </c>
    </row>
    <row r="79" spans="1:6" s="77" customFormat="1" ht="15" x14ac:dyDescent="0.25">
      <c r="A79" s="75" t="s">
        <v>59</v>
      </c>
      <c r="B79" s="75" t="s">
        <v>247</v>
      </c>
      <c r="C79" s="76" t="s">
        <v>59</v>
      </c>
      <c r="D79" s="75" t="s">
        <v>323</v>
      </c>
      <c r="E79" s="75" t="s">
        <v>324</v>
      </c>
      <c r="F79" s="79" t="s">
        <v>67</v>
      </c>
    </row>
    <row r="80" spans="1:6" s="77" customFormat="1" ht="15" x14ac:dyDescent="0.25">
      <c r="A80" s="75" t="s">
        <v>59</v>
      </c>
      <c r="B80" s="75" t="s">
        <v>134</v>
      </c>
      <c r="C80" s="76" t="s">
        <v>59</v>
      </c>
      <c r="D80" s="75" t="s">
        <v>325</v>
      </c>
      <c r="E80" s="75" t="s">
        <v>326</v>
      </c>
      <c r="F80" s="79" t="s">
        <v>67</v>
      </c>
    </row>
    <row r="81" spans="1:6" s="77" customFormat="1" ht="15" x14ac:dyDescent="0.25">
      <c r="A81" s="75" t="s">
        <v>71</v>
      </c>
      <c r="B81" s="75" t="s">
        <v>153</v>
      </c>
      <c r="C81" s="76" t="s">
        <v>71</v>
      </c>
      <c r="D81" s="75" t="s">
        <v>828</v>
      </c>
      <c r="E81" s="75" t="s">
        <v>829</v>
      </c>
      <c r="F81" s="79" t="s">
        <v>67</v>
      </c>
    </row>
    <row r="82" spans="1:6" s="77" customFormat="1" ht="15" x14ac:dyDescent="0.25">
      <c r="A82" s="74" t="s">
        <v>59</v>
      </c>
      <c r="B82" s="74" t="s">
        <v>75</v>
      </c>
      <c r="C82" s="76" t="s">
        <v>59</v>
      </c>
      <c r="D82" s="74" t="s">
        <v>281</v>
      </c>
      <c r="E82" s="74" t="s">
        <v>282</v>
      </c>
      <c r="F82" s="79" t="s">
        <v>67</v>
      </c>
    </row>
    <row r="83" spans="1:6" s="77" customFormat="1" ht="15" x14ac:dyDescent="0.25">
      <c r="A83" s="75" t="s">
        <v>59</v>
      </c>
      <c r="B83" s="75" t="s">
        <v>134</v>
      </c>
      <c r="C83" s="76" t="s">
        <v>59</v>
      </c>
      <c r="D83" s="75" t="s">
        <v>521</v>
      </c>
      <c r="E83" s="75" t="s">
        <v>522</v>
      </c>
      <c r="F83" s="79" t="s">
        <v>67</v>
      </c>
    </row>
    <row r="84" spans="1:6" s="77" customFormat="1" ht="15" x14ac:dyDescent="0.25">
      <c r="A84" s="75" t="s">
        <v>71</v>
      </c>
      <c r="B84" s="75" t="s">
        <v>102</v>
      </c>
      <c r="C84" s="76" t="s">
        <v>71</v>
      </c>
      <c r="D84" s="75" t="s">
        <v>725</v>
      </c>
      <c r="E84" s="75" t="s">
        <v>726</v>
      </c>
      <c r="F84" s="79" t="s">
        <v>67</v>
      </c>
    </row>
    <row r="85" spans="1:6" s="77" customFormat="1" ht="15" x14ac:dyDescent="0.25">
      <c r="A85" s="75" t="s">
        <v>59</v>
      </c>
      <c r="B85" s="75" t="s">
        <v>64</v>
      </c>
      <c r="C85" s="76" t="s">
        <v>59</v>
      </c>
      <c r="D85" s="75" t="s">
        <v>65</v>
      </c>
      <c r="E85" s="75" t="s">
        <v>66</v>
      </c>
      <c r="F85" s="79" t="s">
        <v>67</v>
      </c>
    </row>
    <row r="86" spans="1:6" s="77" customFormat="1" ht="15" x14ac:dyDescent="0.25">
      <c r="A86" s="74" t="s">
        <v>71</v>
      </c>
      <c r="B86" s="74" t="s">
        <v>153</v>
      </c>
      <c r="C86" s="76" t="s">
        <v>71</v>
      </c>
      <c r="D86" s="74" t="s">
        <v>154</v>
      </c>
      <c r="E86" s="74" t="s">
        <v>155</v>
      </c>
      <c r="F86" s="79" t="s">
        <v>67</v>
      </c>
    </row>
    <row r="87" spans="1:6" s="77" customFormat="1" ht="15" x14ac:dyDescent="0.25">
      <c r="A87" s="75" t="s">
        <v>59</v>
      </c>
      <c r="B87" s="75" t="s">
        <v>68</v>
      </c>
      <c r="C87" s="76" t="s">
        <v>59</v>
      </c>
      <c r="D87" s="75" t="s">
        <v>176</v>
      </c>
      <c r="E87" s="75" t="s">
        <v>177</v>
      </c>
      <c r="F87" s="79" t="s">
        <v>63</v>
      </c>
    </row>
    <row r="88" spans="1:6" s="77" customFormat="1" ht="15" x14ac:dyDescent="0.25">
      <c r="A88" s="74" t="s">
        <v>59</v>
      </c>
      <c r="B88" s="74" t="s">
        <v>68</v>
      </c>
      <c r="C88" s="76" t="s">
        <v>59</v>
      </c>
      <c r="D88" s="74" t="s">
        <v>158</v>
      </c>
      <c r="E88" s="74" t="s">
        <v>159</v>
      </c>
      <c r="F88" s="79" t="s">
        <v>67</v>
      </c>
    </row>
    <row r="89" spans="1:6" s="77" customFormat="1" ht="15" x14ac:dyDescent="0.25">
      <c r="A89" s="74" t="s">
        <v>59</v>
      </c>
      <c r="B89" s="74" t="s">
        <v>115</v>
      </c>
      <c r="C89" s="76" t="s">
        <v>59</v>
      </c>
      <c r="D89" s="74" t="s">
        <v>418</v>
      </c>
      <c r="E89" s="74" t="s">
        <v>419</v>
      </c>
      <c r="F89" s="79" t="s">
        <v>67</v>
      </c>
    </row>
    <row r="90" spans="1:6" s="77" customFormat="1" ht="15" x14ac:dyDescent="0.25">
      <c r="A90" s="74" t="s">
        <v>59</v>
      </c>
      <c r="B90" s="74" t="s">
        <v>115</v>
      </c>
      <c r="C90" s="76" t="s">
        <v>59</v>
      </c>
      <c r="D90" s="74" t="s">
        <v>116</v>
      </c>
      <c r="E90" s="74" t="s">
        <v>117</v>
      </c>
      <c r="F90" s="79" t="s">
        <v>67</v>
      </c>
    </row>
    <row r="91" spans="1:6" s="77" customFormat="1" ht="15" x14ac:dyDescent="0.25">
      <c r="A91" s="75" t="s">
        <v>59</v>
      </c>
      <c r="B91" s="75" t="s">
        <v>169</v>
      </c>
      <c r="C91" s="76" t="s">
        <v>59</v>
      </c>
      <c r="D91" s="75" t="s">
        <v>250</v>
      </c>
      <c r="E91" s="75" t="s">
        <v>251</v>
      </c>
      <c r="F91" s="79" t="s">
        <v>67</v>
      </c>
    </row>
    <row r="92" spans="1:6" s="77" customFormat="1" ht="15" x14ac:dyDescent="0.25">
      <c r="A92" s="75" t="s">
        <v>59</v>
      </c>
      <c r="B92" s="75" t="s">
        <v>68</v>
      </c>
      <c r="C92" s="76" t="s">
        <v>59</v>
      </c>
      <c r="D92" s="75" t="s">
        <v>252</v>
      </c>
      <c r="E92" s="75" t="s">
        <v>253</v>
      </c>
      <c r="F92" s="79" t="s">
        <v>67</v>
      </c>
    </row>
    <row r="93" spans="1:6" s="77" customFormat="1" ht="15" x14ac:dyDescent="0.25">
      <c r="A93" s="75" t="s">
        <v>59</v>
      </c>
      <c r="B93" s="75" t="s">
        <v>64</v>
      </c>
      <c r="C93" s="76" t="s">
        <v>59</v>
      </c>
      <c r="D93" s="75" t="s">
        <v>149</v>
      </c>
      <c r="E93" s="75" t="s">
        <v>150</v>
      </c>
      <c r="F93" s="79" t="s">
        <v>67</v>
      </c>
    </row>
    <row r="94" spans="1:6" s="77" customFormat="1" ht="15" x14ac:dyDescent="0.25">
      <c r="A94" s="75" t="s">
        <v>59</v>
      </c>
      <c r="B94" s="75" t="s">
        <v>75</v>
      </c>
      <c r="C94" s="76" t="s">
        <v>59</v>
      </c>
      <c r="D94" s="75" t="s">
        <v>373</v>
      </c>
      <c r="E94" s="75" t="s">
        <v>374</v>
      </c>
      <c r="F94" s="79" t="s">
        <v>67</v>
      </c>
    </row>
    <row r="95" spans="1:6" s="77" customFormat="1" ht="15" x14ac:dyDescent="0.25">
      <c r="A95" s="75" t="s">
        <v>71</v>
      </c>
      <c r="B95" s="75" t="s">
        <v>153</v>
      </c>
      <c r="C95" s="76" t="s">
        <v>71</v>
      </c>
      <c r="D95" s="75" t="s">
        <v>796</v>
      </c>
      <c r="E95" s="75" t="s">
        <v>797</v>
      </c>
      <c r="F95" s="79" t="s">
        <v>67</v>
      </c>
    </row>
    <row r="96" spans="1:6" s="77" customFormat="1" ht="15" x14ac:dyDescent="0.25">
      <c r="A96" s="75" t="s">
        <v>59</v>
      </c>
      <c r="B96" s="75" t="s">
        <v>105</v>
      </c>
      <c r="C96" s="76" t="s">
        <v>59</v>
      </c>
      <c r="D96" s="75" t="s">
        <v>238</v>
      </c>
      <c r="E96" s="75" t="s">
        <v>239</v>
      </c>
      <c r="F96" s="79" t="s">
        <v>67</v>
      </c>
    </row>
    <row r="97" spans="1:6" s="77" customFormat="1" ht="15" x14ac:dyDescent="0.25">
      <c r="A97" s="74" t="s">
        <v>59</v>
      </c>
      <c r="B97" s="74" t="s">
        <v>244</v>
      </c>
      <c r="C97" s="76" t="s">
        <v>59</v>
      </c>
      <c r="D97" s="74" t="s">
        <v>245</v>
      </c>
      <c r="E97" s="74" t="s">
        <v>246</v>
      </c>
      <c r="F97" s="79" t="s">
        <v>67</v>
      </c>
    </row>
    <row r="98" spans="1:6" s="77" customFormat="1" ht="15" x14ac:dyDescent="0.25">
      <c r="A98" s="75" t="s">
        <v>59</v>
      </c>
      <c r="B98" s="75" t="s">
        <v>97</v>
      </c>
      <c r="C98" s="76" t="s">
        <v>59</v>
      </c>
      <c r="D98" s="75" t="s">
        <v>214</v>
      </c>
      <c r="E98" s="75" t="s">
        <v>215</v>
      </c>
      <c r="F98" s="79" t="s">
        <v>67</v>
      </c>
    </row>
    <row r="99" spans="1:6" s="77" customFormat="1" ht="15" x14ac:dyDescent="0.25">
      <c r="A99" s="74" t="s">
        <v>59</v>
      </c>
      <c r="B99" s="74" t="s">
        <v>64</v>
      </c>
      <c r="C99" s="76" t="s">
        <v>59</v>
      </c>
      <c r="D99" s="74" t="s">
        <v>289</v>
      </c>
      <c r="E99" s="74" t="s">
        <v>290</v>
      </c>
      <c r="F99" s="79" t="s">
        <v>67</v>
      </c>
    </row>
    <row r="100" spans="1:6" s="77" customFormat="1" ht="15" x14ac:dyDescent="0.25">
      <c r="A100" s="75" t="s">
        <v>71</v>
      </c>
      <c r="B100" s="75" t="s">
        <v>160</v>
      </c>
      <c r="C100" s="76" t="s">
        <v>71</v>
      </c>
      <c r="D100" s="75" t="s">
        <v>640</v>
      </c>
      <c r="E100" s="75" t="s">
        <v>379</v>
      </c>
      <c r="F100" s="79" t="s">
        <v>67</v>
      </c>
    </row>
    <row r="101" spans="1:6" s="77" customFormat="1" ht="15" x14ac:dyDescent="0.25">
      <c r="A101" s="75" t="s">
        <v>59</v>
      </c>
      <c r="B101" s="75" t="s">
        <v>169</v>
      </c>
      <c r="C101" s="76" t="s">
        <v>59</v>
      </c>
      <c r="D101" s="75" t="s">
        <v>533</v>
      </c>
      <c r="E101" s="75" t="s">
        <v>534</v>
      </c>
      <c r="F101" s="79" t="s">
        <v>67</v>
      </c>
    </row>
    <row r="102" spans="1:6" s="77" customFormat="1" ht="15" x14ac:dyDescent="0.25">
      <c r="A102" s="75" t="s">
        <v>59</v>
      </c>
      <c r="B102" s="75" t="s">
        <v>75</v>
      </c>
      <c r="C102" s="76" t="s">
        <v>59</v>
      </c>
      <c r="D102" s="75" t="s">
        <v>321</v>
      </c>
      <c r="E102" s="75" t="s">
        <v>322</v>
      </c>
      <c r="F102" s="79" t="s">
        <v>67</v>
      </c>
    </row>
    <row r="103" spans="1:6" s="77" customFormat="1" ht="15" x14ac:dyDescent="0.25">
      <c r="A103" s="75" t="s">
        <v>71</v>
      </c>
      <c r="B103" s="75" t="s">
        <v>160</v>
      </c>
      <c r="C103" s="76" t="s">
        <v>71</v>
      </c>
      <c r="D103" s="75" t="s">
        <v>819</v>
      </c>
      <c r="E103" s="75" t="s">
        <v>820</v>
      </c>
      <c r="F103" s="79" t="s">
        <v>67</v>
      </c>
    </row>
    <row r="104" spans="1:6" s="77" customFormat="1" ht="15" x14ac:dyDescent="0.25">
      <c r="A104" s="75" t="s">
        <v>71</v>
      </c>
      <c r="B104" s="75" t="s">
        <v>160</v>
      </c>
      <c r="C104" s="76" t="s">
        <v>71</v>
      </c>
      <c r="D104" s="75" t="s">
        <v>655</v>
      </c>
      <c r="E104" s="75" t="s">
        <v>656</v>
      </c>
      <c r="F104" s="79" t="s">
        <v>67</v>
      </c>
    </row>
    <row r="105" spans="1:6" s="77" customFormat="1" ht="15" x14ac:dyDescent="0.25">
      <c r="A105" s="75" t="s">
        <v>59</v>
      </c>
      <c r="B105" s="75" t="s">
        <v>75</v>
      </c>
      <c r="C105" s="76" t="s">
        <v>59</v>
      </c>
      <c r="D105" s="75" t="s">
        <v>480</v>
      </c>
      <c r="E105" s="75" t="s">
        <v>481</v>
      </c>
      <c r="F105" s="79" t="s">
        <v>67</v>
      </c>
    </row>
    <row r="106" spans="1:6" s="77" customFormat="1" ht="15" x14ac:dyDescent="0.25">
      <c r="A106" s="75" t="s">
        <v>59</v>
      </c>
      <c r="B106" s="75" t="s">
        <v>68</v>
      </c>
      <c r="C106" s="76" t="s">
        <v>59</v>
      </c>
      <c r="D106" s="75" t="s">
        <v>599</v>
      </c>
      <c r="E106" s="75" t="s">
        <v>600</v>
      </c>
      <c r="F106" s="79" t="s">
        <v>67</v>
      </c>
    </row>
    <row r="107" spans="1:6" s="77" customFormat="1" ht="15" x14ac:dyDescent="0.25">
      <c r="A107" s="74" t="s">
        <v>71</v>
      </c>
      <c r="B107" s="74" t="s">
        <v>84</v>
      </c>
      <c r="C107" s="76" t="s">
        <v>71</v>
      </c>
      <c r="D107" s="74" t="s">
        <v>674</v>
      </c>
      <c r="E107" s="74" t="s">
        <v>675</v>
      </c>
      <c r="F107" s="79" t="s">
        <v>67</v>
      </c>
    </row>
    <row r="108" spans="1:6" s="77" customFormat="1" ht="15" x14ac:dyDescent="0.25">
      <c r="A108" s="75" t="s">
        <v>71</v>
      </c>
      <c r="B108" s="75" t="s">
        <v>160</v>
      </c>
      <c r="C108" s="76" t="s">
        <v>71</v>
      </c>
      <c r="D108" s="75" t="s">
        <v>621</v>
      </c>
      <c r="E108" s="75" t="s">
        <v>622</v>
      </c>
      <c r="F108" s="79" t="s">
        <v>67</v>
      </c>
    </row>
    <row r="109" spans="1:6" s="77" customFormat="1" ht="15" x14ac:dyDescent="0.25">
      <c r="A109" s="75" t="s">
        <v>71</v>
      </c>
      <c r="B109" s="75" t="s">
        <v>102</v>
      </c>
      <c r="C109" s="76" t="s">
        <v>71</v>
      </c>
      <c r="D109" s="75" t="s">
        <v>884</v>
      </c>
      <c r="E109" s="75" t="s">
        <v>885</v>
      </c>
      <c r="F109" s="79" t="s">
        <v>67</v>
      </c>
    </row>
    <row r="110" spans="1:6" s="77" customFormat="1" ht="15" x14ac:dyDescent="0.25">
      <c r="A110" s="75" t="s">
        <v>59</v>
      </c>
      <c r="B110" s="75" t="s">
        <v>115</v>
      </c>
      <c r="C110" s="76" t="s">
        <v>59</v>
      </c>
      <c r="D110" s="75" t="s">
        <v>120</v>
      </c>
      <c r="E110" s="75" t="s">
        <v>121</v>
      </c>
      <c r="F110" s="79" t="s">
        <v>67</v>
      </c>
    </row>
    <row r="111" spans="1:6" s="77" customFormat="1" ht="15" x14ac:dyDescent="0.25">
      <c r="A111" s="75" t="s">
        <v>71</v>
      </c>
      <c r="B111" s="75" t="s">
        <v>153</v>
      </c>
      <c r="C111" s="76" t="s">
        <v>71</v>
      </c>
      <c r="D111" s="75" t="s">
        <v>886</v>
      </c>
      <c r="E111" s="75" t="s">
        <v>887</v>
      </c>
      <c r="F111" s="79" t="s">
        <v>67</v>
      </c>
    </row>
    <row r="112" spans="1:6" s="77" customFormat="1" ht="15" x14ac:dyDescent="0.25">
      <c r="A112" s="75" t="s">
        <v>59</v>
      </c>
      <c r="B112" s="75" t="s">
        <v>115</v>
      </c>
      <c r="C112" s="76" t="s">
        <v>59</v>
      </c>
      <c r="D112" s="75" t="s">
        <v>118</v>
      </c>
      <c r="E112" s="75" t="s">
        <v>119</v>
      </c>
      <c r="F112" s="79" t="s">
        <v>67</v>
      </c>
    </row>
    <row r="113" spans="1:7" s="77" customFormat="1" ht="15" x14ac:dyDescent="0.25">
      <c r="A113" s="75" t="s">
        <v>71</v>
      </c>
      <c r="B113" s="75" t="s">
        <v>160</v>
      </c>
      <c r="C113" s="76" t="s">
        <v>71</v>
      </c>
      <c r="D113" s="75" t="s">
        <v>623</v>
      </c>
      <c r="E113" s="75" t="s">
        <v>624</v>
      </c>
      <c r="F113" s="79" t="s">
        <v>67</v>
      </c>
    </row>
    <row r="114" spans="1:7" s="77" customFormat="1" ht="15" x14ac:dyDescent="0.25">
      <c r="A114" s="75" t="s">
        <v>59</v>
      </c>
      <c r="B114" s="75" t="s">
        <v>105</v>
      </c>
      <c r="C114" s="76" t="s">
        <v>59</v>
      </c>
      <c r="D114" s="75" t="s">
        <v>291</v>
      </c>
      <c r="E114" s="75" t="s">
        <v>292</v>
      </c>
      <c r="F114" s="79" t="s">
        <v>67</v>
      </c>
    </row>
    <row r="115" spans="1:7" s="77" customFormat="1" ht="15" x14ac:dyDescent="0.25">
      <c r="A115" s="75" t="s">
        <v>71</v>
      </c>
      <c r="B115" s="75" t="s">
        <v>160</v>
      </c>
      <c r="C115" s="76" t="s">
        <v>71</v>
      </c>
      <c r="D115" s="75" t="s">
        <v>657</v>
      </c>
      <c r="E115" s="75" t="s">
        <v>658</v>
      </c>
      <c r="F115" s="79" t="s">
        <v>67</v>
      </c>
    </row>
    <row r="116" spans="1:7" s="77" customFormat="1" ht="15" x14ac:dyDescent="0.25">
      <c r="A116" s="74" t="s">
        <v>59</v>
      </c>
      <c r="B116" s="74" t="s">
        <v>64</v>
      </c>
      <c r="C116" s="76" t="s">
        <v>59</v>
      </c>
      <c r="D116" s="74" t="s">
        <v>785</v>
      </c>
      <c r="E116" s="74" t="s">
        <v>888</v>
      </c>
      <c r="F116" s="79" t="s">
        <v>67</v>
      </c>
    </row>
    <row r="117" spans="1:7" s="77" customFormat="1" ht="15" x14ac:dyDescent="0.25">
      <c r="A117" s="75" t="s">
        <v>59</v>
      </c>
      <c r="B117" s="75" t="s">
        <v>75</v>
      </c>
      <c r="C117" s="76" t="s">
        <v>59</v>
      </c>
      <c r="D117" s="75" t="s">
        <v>714</v>
      </c>
      <c r="E117" s="75" t="s">
        <v>715</v>
      </c>
      <c r="F117" s="79" t="s">
        <v>67</v>
      </c>
    </row>
    <row r="118" spans="1:7" s="77" customFormat="1" ht="15" x14ac:dyDescent="0.25">
      <c r="A118" s="75" t="s">
        <v>59</v>
      </c>
      <c r="B118" s="75" t="s">
        <v>97</v>
      </c>
      <c r="C118" s="76" t="s">
        <v>59</v>
      </c>
      <c r="D118" s="75" t="s">
        <v>488</v>
      </c>
      <c r="E118" s="75" t="s">
        <v>489</v>
      </c>
      <c r="F118" s="79" t="s">
        <v>67</v>
      </c>
    </row>
    <row r="119" spans="1:7" s="77" customFormat="1" ht="15" x14ac:dyDescent="0.25">
      <c r="A119" s="75" t="s">
        <v>71</v>
      </c>
      <c r="B119" s="75" t="s">
        <v>160</v>
      </c>
      <c r="C119" s="76" t="s">
        <v>71</v>
      </c>
      <c r="D119" s="75" t="s">
        <v>258</v>
      </c>
      <c r="E119" s="75" t="s">
        <v>259</v>
      </c>
      <c r="F119" s="79" t="s">
        <v>67</v>
      </c>
    </row>
    <row r="120" spans="1:7" s="77" customFormat="1" ht="15" x14ac:dyDescent="0.25">
      <c r="A120" s="75" t="s">
        <v>59</v>
      </c>
      <c r="B120" s="75" t="s">
        <v>244</v>
      </c>
      <c r="C120" s="76" t="s">
        <v>59</v>
      </c>
      <c r="D120" s="75" t="s">
        <v>478</v>
      </c>
      <c r="E120" s="75" t="s">
        <v>479</v>
      </c>
      <c r="F120" s="79" t="s">
        <v>67</v>
      </c>
    </row>
    <row r="121" spans="1:7" s="77" customFormat="1" ht="15" x14ac:dyDescent="0.25">
      <c r="A121" s="75" t="s">
        <v>59</v>
      </c>
      <c r="B121" s="75" t="s">
        <v>244</v>
      </c>
      <c r="C121" s="76" t="s">
        <v>59</v>
      </c>
      <c r="D121" s="75" t="s">
        <v>502</v>
      </c>
      <c r="E121" s="75" t="s">
        <v>503</v>
      </c>
      <c r="F121" s="79" t="s">
        <v>67</v>
      </c>
    </row>
    <row r="122" spans="1:7" s="77" customFormat="1" ht="15" x14ac:dyDescent="0.25">
      <c r="A122" s="75" t="s">
        <v>71</v>
      </c>
      <c r="B122" s="75" t="s">
        <v>160</v>
      </c>
      <c r="C122" s="76" t="s">
        <v>71</v>
      </c>
      <c r="D122" s="75" t="s">
        <v>375</v>
      </c>
      <c r="E122" s="75" t="s">
        <v>376</v>
      </c>
      <c r="F122" s="79" t="s">
        <v>67</v>
      </c>
    </row>
    <row r="123" spans="1:7" s="77" customFormat="1" ht="15" x14ac:dyDescent="0.25">
      <c r="A123" s="75" t="s">
        <v>71</v>
      </c>
      <c r="B123" s="75" t="s">
        <v>160</v>
      </c>
      <c r="C123" s="76" t="s">
        <v>71</v>
      </c>
      <c r="D123" s="75" t="s">
        <v>643</v>
      </c>
      <c r="E123" s="75" t="s">
        <v>644</v>
      </c>
      <c r="F123" s="79" t="s">
        <v>67</v>
      </c>
    </row>
    <row r="124" spans="1:7" s="77" customFormat="1" ht="15" x14ac:dyDescent="0.25">
      <c r="A124" s="75" t="s">
        <v>71</v>
      </c>
      <c r="B124" s="75" t="s">
        <v>160</v>
      </c>
      <c r="C124" s="76" t="s">
        <v>71</v>
      </c>
      <c r="D124" s="75" t="s">
        <v>619</v>
      </c>
      <c r="E124" s="75" t="s">
        <v>620</v>
      </c>
      <c r="F124" s="79" t="s">
        <v>67</v>
      </c>
    </row>
    <row r="125" spans="1:7" s="77" customFormat="1" ht="15" x14ac:dyDescent="0.25">
      <c r="A125" s="75" t="s">
        <v>71</v>
      </c>
      <c r="B125" s="75" t="s">
        <v>160</v>
      </c>
      <c r="C125" s="76" t="s">
        <v>71</v>
      </c>
      <c r="D125" s="75" t="s">
        <v>377</v>
      </c>
      <c r="E125" s="75" t="s">
        <v>378</v>
      </c>
      <c r="F125" s="79" t="s">
        <v>67</v>
      </c>
    </row>
    <row r="126" spans="1:7" ht="15" x14ac:dyDescent="0.25">
      <c r="A126" s="75" t="s">
        <v>71</v>
      </c>
      <c r="B126" s="75" t="s">
        <v>160</v>
      </c>
      <c r="C126" s="76" t="s">
        <v>71</v>
      </c>
      <c r="D126" s="75" t="s">
        <v>641</v>
      </c>
      <c r="E126" s="75" t="s">
        <v>642</v>
      </c>
      <c r="F126" s="79" t="s">
        <v>67</v>
      </c>
      <c r="G126" s="77"/>
    </row>
    <row r="127" spans="1:7" ht="15" x14ac:dyDescent="0.25">
      <c r="A127" s="75" t="s">
        <v>71</v>
      </c>
      <c r="B127" s="75" t="s">
        <v>160</v>
      </c>
      <c r="C127" s="76" t="s">
        <v>71</v>
      </c>
      <c r="D127" s="75" t="s">
        <v>889</v>
      </c>
      <c r="E127" s="75" t="s">
        <v>890</v>
      </c>
      <c r="F127" s="79" t="s">
        <v>67</v>
      </c>
      <c r="G127" s="77"/>
    </row>
    <row r="128" spans="1:7" ht="15" x14ac:dyDescent="0.25">
      <c r="A128" s="75" t="s">
        <v>71</v>
      </c>
      <c r="B128" s="75" t="s">
        <v>84</v>
      </c>
      <c r="C128" s="76" t="s">
        <v>71</v>
      </c>
      <c r="D128" s="75" t="s">
        <v>659</v>
      </c>
      <c r="E128" s="75" t="s">
        <v>660</v>
      </c>
      <c r="F128" s="79" t="s">
        <v>67</v>
      </c>
      <c r="G128" s="77"/>
    </row>
    <row r="129" spans="1:7" ht="15" x14ac:dyDescent="0.25">
      <c r="A129" s="74" t="s">
        <v>59</v>
      </c>
      <c r="B129" s="74" t="s">
        <v>97</v>
      </c>
      <c r="C129" s="76" t="s">
        <v>59</v>
      </c>
      <c r="D129" s="74" t="s">
        <v>721</v>
      </c>
      <c r="E129" s="74" t="s">
        <v>722</v>
      </c>
      <c r="F129" s="79" t="s">
        <v>67</v>
      </c>
      <c r="G129" s="77"/>
    </row>
    <row r="130" spans="1:7" ht="15" x14ac:dyDescent="0.25">
      <c r="A130" s="75" t="s">
        <v>71</v>
      </c>
      <c r="B130" s="75" t="s">
        <v>153</v>
      </c>
      <c r="C130" s="76" t="s">
        <v>71</v>
      </c>
      <c r="D130" s="75" t="s">
        <v>834</v>
      </c>
      <c r="E130" s="75" t="s">
        <v>835</v>
      </c>
      <c r="F130" s="79" t="s">
        <v>67</v>
      </c>
      <c r="G130" s="77"/>
    </row>
    <row r="131" spans="1:7" ht="15" x14ac:dyDescent="0.25">
      <c r="A131" s="75" t="s">
        <v>59</v>
      </c>
      <c r="B131" s="75" t="s">
        <v>105</v>
      </c>
      <c r="C131" s="76" t="s">
        <v>59</v>
      </c>
      <c r="D131" s="75" t="s">
        <v>267</v>
      </c>
      <c r="E131" s="75" t="s">
        <v>268</v>
      </c>
      <c r="F131" s="79" t="s">
        <v>67</v>
      </c>
      <c r="G131" s="77"/>
    </row>
    <row r="132" spans="1:7" ht="15" x14ac:dyDescent="0.25">
      <c r="A132" s="75" t="s">
        <v>59</v>
      </c>
      <c r="B132" s="75" t="s">
        <v>244</v>
      </c>
      <c r="C132" s="76" t="s">
        <v>59</v>
      </c>
      <c r="D132" s="75" t="s">
        <v>513</v>
      </c>
      <c r="E132" s="75" t="s">
        <v>514</v>
      </c>
      <c r="F132" s="79" t="s">
        <v>67</v>
      </c>
      <c r="G132" s="77"/>
    </row>
    <row r="133" spans="1:7" ht="15" x14ac:dyDescent="0.25">
      <c r="A133" s="75" t="s">
        <v>59</v>
      </c>
      <c r="B133" s="75" t="s">
        <v>97</v>
      </c>
      <c r="C133" s="76" t="s">
        <v>59</v>
      </c>
      <c r="D133" s="75" t="s">
        <v>561</v>
      </c>
      <c r="E133" s="75" t="s">
        <v>562</v>
      </c>
      <c r="F133" s="79" t="s">
        <v>67</v>
      </c>
      <c r="G133" s="77"/>
    </row>
    <row r="134" spans="1:7" ht="15" x14ac:dyDescent="0.25">
      <c r="A134" s="75" t="s">
        <v>71</v>
      </c>
      <c r="B134" s="75" t="s">
        <v>102</v>
      </c>
      <c r="C134" s="76" t="s">
        <v>71</v>
      </c>
      <c r="D134" s="75" t="s">
        <v>112</v>
      </c>
      <c r="E134" s="75" t="s">
        <v>113</v>
      </c>
      <c r="F134" s="79" t="s">
        <v>67</v>
      </c>
      <c r="G134" s="77"/>
    </row>
    <row r="135" spans="1:7" ht="15" x14ac:dyDescent="0.25">
      <c r="A135" s="75" t="s">
        <v>71</v>
      </c>
      <c r="B135" s="75" t="s">
        <v>153</v>
      </c>
      <c r="C135" s="76" t="s">
        <v>71</v>
      </c>
      <c r="D135" s="75" t="s">
        <v>891</v>
      </c>
      <c r="E135" s="75" t="s">
        <v>892</v>
      </c>
      <c r="F135" s="79" t="s">
        <v>67</v>
      </c>
      <c r="G135" s="77"/>
    </row>
    <row r="136" spans="1:7" ht="15" x14ac:dyDescent="0.25">
      <c r="A136" s="74" t="s">
        <v>59</v>
      </c>
      <c r="B136" s="74" t="s">
        <v>75</v>
      </c>
      <c r="C136" s="76" t="s">
        <v>59</v>
      </c>
      <c r="D136" s="74" t="s">
        <v>297</v>
      </c>
      <c r="E136" s="74" t="s">
        <v>298</v>
      </c>
      <c r="F136" s="79" t="s">
        <v>67</v>
      </c>
      <c r="G136" s="77"/>
    </row>
    <row r="137" spans="1:7" ht="15" x14ac:dyDescent="0.25">
      <c r="A137" s="75" t="s">
        <v>59</v>
      </c>
      <c r="B137" s="75" t="s">
        <v>75</v>
      </c>
      <c r="C137" s="76" t="s">
        <v>59</v>
      </c>
      <c r="D137" s="75" t="s">
        <v>353</v>
      </c>
      <c r="E137" s="75" t="s">
        <v>354</v>
      </c>
      <c r="F137" s="79" t="s">
        <v>67</v>
      </c>
      <c r="G137" s="77"/>
    </row>
    <row r="138" spans="1:7" ht="15" x14ac:dyDescent="0.25">
      <c r="A138" s="75" t="s">
        <v>59</v>
      </c>
      <c r="B138" s="75" t="s">
        <v>64</v>
      </c>
      <c r="C138" s="76" t="s">
        <v>59</v>
      </c>
      <c r="D138" s="75" t="s">
        <v>780</v>
      </c>
      <c r="E138" s="75" t="s">
        <v>893</v>
      </c>
      <c r="F138" s="79" t="s">
        <v>67</v>
      </c>
      <c r="G138" s="77"/>
    </row>
    <row r="139" spans="1:7" ht="15" x14ac:dyDescent="0.25">
      <c r="A139" s="75" t="s">
        <v>59</v>
      </c>
      <c r="B139" s="75" t="s">
        <v>75</v>
      </c>
      <c r="C139" s="76" t="s">
        <v>59</v>
      </c>
      <c r="D139" s="75" t="s">
        <v>307</v>
      </c>
      <c r="E139" s="75" t="s">
        <v>308</v>
      </c>
      <c r="F139" s="79" t="s">
        <v>67</v>
      </c>
      <c r="G139" s="77"/>
    </row>
    <row r="140" spans="1:7" ht="15" x14ac:dyDescent="0.25">
      <c r="A140" s="75" t="s">
        <v>59</v>
      </c>
      <c r="B140" s="75" t="s">
        <v>75</v>
      </c>
      <c r="C140" s="76" t="s">
        <v>59</v>
      </c>
      <c r="D140" s="75" t="s">
        <v>442</v>
      </c>
      <c r="E140" s="75" t="s">
        <v>443</v>
      </c>
      <c r="F140" s="79" t="s">
        <v>67</v>
      </c>
      <c r="G140" s="77"/>
    </row>
    <row r="141" spans="1:7" ht="15" x14ac:dyDescent="0.25">
      <c r="A141" s="75" t="s">
        <v>59</v>
      </c>
      <c r="B141" s="75" t="s">
        <v>134</v>
      </c>
      <c r="C141" s="76" t="s">
        <v>59</v>
      </c>
      <c r="D141" s="75" t="s">
        <v>236</v>
      </c>
      <c r="E141" s="75" t="s">
        <v>237</v>
      </c>
      <c r="F141" s="79" t="s">
        <v>67</v>
      </c>
      <c r="G141" s="77"/>
    </row>
    <row r="142" spans="1:7" ht="15" x14ac:dyDescent="0.25">
      <c r="A142" s="75" t="s">
        <v>59</v>
      </c>
      <c r="B142" s="75" t="s">
        <v>244</v>
      </c>
      <c r="C142" s="76" t="s">
        <v>59</v>
      </c>
      <c r="D142" s="75" t="s">
        <v>838</v>
      </c>
      <c r="E142" s="75" t="s">
        <v>839</v>
      </c>
      <c r="F142" s="79" t="s">
        <v>67</v>
      </c>
      <c r="G142" s="77"/>
    </row>
    <row r="143" spans="1:7" ht="15" x14ac:dyDescent="0.25">
      <c r="A143" s="75" t="s">
        <v>59</v>
      </c>
      <c r="B143" s="75" t="s">
        <v>97</v>
      </c>
      <c r="C143" s="76" t="s">
        <v>59</v>
      </c>
      <c r="D143" s="75" t="s">
        <v>859</v>
      </c>
      <c r="E143" s="75" t="s">
        <v>860</v>
      </c>
      <c r="F143" s="79" t="s">
        <v>67</v>
      </c>
      <c r="G143" s="77"/>
    </row>
    <row r="144" spans="1:7" ht="15" x14ac:dyDescent="0.25">
      <c r="A144" s="74" t="s">
        <v>59</v>
      </c>
      <c r="B144" s="74" t="s">
        <v>105</v>
      </c>
      <c r="C144" s="76" t="s">
        <v>59</v>
      </c>
      <c r="D144" s="74" t="s">
        <v>894</v>
      </c>
      <c r="E144" s="74" t="s">
        <v>895</v>
      </c>
      <c r="F144" s="79" t="s">
        <v>63</v>
      </c>
      <c r="G144" s="77"/>
    </row>
    <row r="145" spans="1:7" ht="15" x14ac:dyDescent="0.25">
      <c r="A145" s="75" t="s">
        <v>59</v>
      </c>
      <c r="B145" s="75" t="s">
        <v>68</v>
      </c>
      <c r="C145" s="76" t="s">
        <v>59</v>
      </c>
      <c r="D145" s="75" t="s">
        <v>22</v>
      </c>
      <c r="E145" s="75" t="s">
        <v>114</v>
      </c>
      <c r="F145" s="79" t="s">
        <v>67</v>
      </c>
      <c r="G145" s="77"/>
    </row>
    <row r="146" spans="1:7" ht="15" x14ac:dyDescent="0.25">
      <c r="A146" s="75" t="s">
        <v>71</v>
      </c>
      <c r="B146" s="75" t="s">
        <v>84</v>
      </c>
      <c r="C146" s="76" t="s">
        <v>71</v>
      </c>
      <c r="D146" s="75" t="s">
        <v>110</v>
      </c>
      <c r="E146" s="75" t="s">
        <v>111</v>
      </c>
      <c r="F146" s="79" t="s">
        <v>67</v>
      </c>
      <c r="G146" s="77"/>
    </row>
    <row r="147" spans="1:7" ht="15" x14ac:dyDescent="0.25">
      <c r="A147" s="75" t="s">
        <v>59</v>
      </c>
      <c r="B147" s="75" t="s">
        <v>68</v>
      </c>
      <c r="C147" s="76" t="s">
        <v>59</v>
      </c>
      <c r="D147" s="75" t="s">
        <v>184</v>
      </c>
      <c r="E147" s="75" t="s">
        <v>185</v>
      </c>
      <c r="F147" s="79" t="s">
        <v>67</v>
      </c>
      <c r="G147" s="77"/>
    </row>
    <row r="148" spans="1:7" ht="15" x14ac:dyDescent="0.25">
      <c r="A148" s="74" t="s">
        <v>59</v>
      </c>
      <c r="B148" s="74" t="s">
        <v>68</v>
      </c>
      <c r="C148" s="76" t="s">
        <v>59</v>
      </c>
      <c r="D148" s="74" t="s">
        <v>100</v>
      </c>
      <c r="E148" s="74" t="s">
        <v>101</v>
      </c>
      <c r="F148" s="79" t="s">
        <v>67</v>
      </c>
      <c r="G148" s="77"/>
    </row>
    <row r="149" spans="1:7" ht="15" x14ac:dyDescent="0.25">
      <c r="A149" s="75" t="s">
        <v>59</v>
      </c>
      <c r="B149" s="75" t="s">
        <v>75</v>
      </c>
      <c r="C149" s="76" t="s">
        <v>59</v>
      </c>
      <c r="D149" s="75" t="s">
        <v>137</v>
      </c>
      <c r="E149" s="75" t="s">
        <v>138</v>
      </c>
      <c r="F149" s="79" t="s">
        <v>67</v>
      </c>
      <c r="G149" s="77"/>
    </row>
    <row r="150" spans="1:7" ht="15" x14ac:dyDescent="0.25">
      <c r="A150" s="75" t="s">
        <v>59</v>
      </c>
      <c r="B150" s="75" t="s">
        <v>169</v>
      </c>
      <c r="C150" s="76" t="s">
        <v>59</v>
      </c>
      <c r="D150" s="75" t="s">
        <v>170</v>
      </c>
      <c r="E150" s="75" t="s">
        <v>171</v>
      </c>
      <c r="F150" s="79" t="s">
        <v>67</v>
      </c>
      <c r="G150" s="77"/>
    </row>
    <row r="151" spans="1:7" ht="15" x14ac:dyDescent="0.25">
      <c r="A151" s="75" t="s">
        <v>71</v>
      </c>
      <c r="B151" s="75" t="s">
        <v>84</v>
      </c>
      <c r="C151" s="76" t="s">
        <v>71</v>
      </c>
      <c r="D151" s="75" t="s">
        <v>766</v>
      </c>
      <c r="E151" s="75" t="s">
        <v>767</v>
      </c>
      <c r="F151" s="79" t="s">
        <v>67</v>
      </c>
      <c r="G151" s="77"/>
    </row>
    <row r="152" spans="1:7" ht="15" x14ac:dyDescent="0.25">
      <c r="A152" s="75" t="s">
        <v>71</v>
      </c>
      <c r="B152" s="75" t="s">
        <v>84</v>
      </c>
      <c r="C152" s="76" t="s">
        <v>71</v>
      </c>
      <c r="D152" s="75" t="s">
        <v>122</v>
      </c>
      <c r="E152" s="75" t="s">
        <v>123</v>
      </c>
      <c r="F152" s="79" t="s">
        <v>67</v>
      </c>
      <c r="G152" s="77"/>
    </row>
    <row r="153" spans="1:7" ht="15" x14ac:dyDescent="0.25">
      <c r="A153" s="74" t="s">
        <v>71</v>
      </c>
      <c r="B153" s="74" t="s">
        <v>84</v>
      </c>
      <c r="C153" s="76" t="s">
        <v>71</v>
      </c>
      <c r="D153" s="74" t="s">
        <v>877</v>
      </c>
      <c r="E153" s="74" t="s">
        <v>878</v>
      </c>
      <c r="F153" s="79" t="s">
        <v>67</v>
      </c>
      <c r="G153" s="77"/>
    </row>
    <row r="154" spans="1:7" ht="15" x14ac:dyDescent="0.25">
      <c r="A154" s="75" t="s">
        <v>71</v>
      </c>
      <c r="B154" s="75" t="s">
        <v>84</v>
      </c>
      <c r="C154" s="76" t="s">
        <v>71</v>
      </c>
      <c r="D154" s="75" t="s">
        <v>861</v>
      </c>
      <c r="E154" s="75" t="s">
        <v>862</v>
      </c>
      <c r="F154" s="79" t="s">
        <v>67</v>
      </c>
      <c r="G154" s="77"/>
    </row>
    <row r="155" spans="1:7" ht="15" x14ac:dyDescent="0.25">
      <c r="A155" s="75" t="s">
        <v>59</v>
      </c>
      <c r="B155" s="75" t="s">
        <v>75</v>
      </c>
      <c r="C155" s="76" t="s">
        <v>59</v>
      </c>
      <c r="D155" s="75" t="s">
        <v>130</v>
      </c>
      <c r="E155" s="75" t="s">
        <v>131</v>
      </c>
      <c r="F155" s="79" t="s">
        <v>67</v>
      </c>
      <c r="G155" s="77"/>
    </row>
    <row r="156" spans="1:7" ht="15" x14ac:dyDescent="0.25">
      <c r="A156" s="75" t="s">
        <v>71</v>
      </c>
      <c r="B156" s="75" t="s">
        <v>84</v>
      </c>
      <c r="C156" s="76" t="s">
        <v>71</v>
      </c>
      <c r="D156" s="75" t="s">
        <v>95</v>
      </c>
      <c r="E156" s="75" t="s">
        <v>96</v>
      </c>
      <c r="F156" s="79" t="s">
        <v>67</v>
      </c>
      <c r="G156" s="77"/>
    </row>
    <row r="157" spans="1:7" ht="15" x14ac:dyDescent="0.25">
      <c r="A157" s="75" t="s">
        <v>71</v>
      </c>
      <c r="B157" s="75" t="s">
        <v>84</v>
      </c>
      <c r="C157" s="76" t="s">
        <v>71</v>
      </c>
      <c r="D157" s="75" t="s">
        <v>319</v>
      </c>
      <c r="E157" s="75" t="s">
        <v>320</v>
      </c>
      <c r="F157" s="79" t="s">
        <v>67</v>
      </c>
      <c r="G157" s="77"/>
    </row>
    <row r="158" spans="1:7" ht="15" x14ac:dyDescent="0.25">
      <c r="A158" s="75" t="s">
        <v>71</v>
      </c>
      <c r="B158" s="75" t="s">
        <v>84</v>
      </c>
      <c r="C158" s="76" t="s">
        <v>71</v>
      </c>
      <c r="D158" s="75" t="s">
        <v>317</v>
      </c>
      <c r="E158" s="75" t="s">
        <v>318</v>
      </c>
      <c r="F158" s="79" t="s">
        <v>67</v>
      </c>
      <c r="G158" s="77"/>
    </row>
    <row r="159" spans="1:7" ht="15" x14ac:dyDescent="0.25">
      <c r="A159" s="74" t="s">
        <v>59</v>
      </c>
      <c r="B159" s="74" t="s">
        <v>115</v>
      </c>
      <c r="C159" s="76" t="s">
        <v>59</v>
      </c>
      <c r="D159" s="74" t="s">
        <v>126</v>
      </c>
      <c r="E159" s="74" t="s">
        <v>127</v>
      </c>
      <c r="F159" s="79" t="s">
        <v>67</v>
      </c>
      <c r="G159" s="77"/>
    </row>
    <row r="160" spans="1:7" ht="15" x14ac:dyDescent="0.25">
      <c r="A160" s="75" t="s">
        <v>71</v>
      </c>
      <c r="B160" s="75" t="s">
        <v>84</v>
      </c>
      <c r="C160" s="76" t="s">
        <v>71</v>
      </c>
      <c r="D160" s="75" t="s">
        <v>668</v>
      </c>
      <c r="E160" s="75" t="s">
        <v>669</v>
      </c>
      <c r="F160" s="79" t="s">
        <v>67</v>
      </c>
      <c r="G160" s="77"/>
    </row>
    <row r="161" spans="1:7" ht="15" x14ac:dyDescent="0.25">
      <c r="A161" s="75" t="s">
        <v>59</v>
      </c>
      <c r="B161" s="75" t="s">
        <v>244</v>
      </c>
      <c r="C161" s="76" t="s">
        <v>59</v>
      </c>
      <c r="D161" s="75" t="s">
        <v>283</v>
      </c>
      <c r="E161" s="75" t="s">
        <v>284</v>
      </c>
      <c r="F161" s="79" t="s">
        <v>67</v>
      </c>
      <c r="G161" s="77"/>
    </row>
    <row r="162" spans="1:7" ht="15" x14ac:dyDescent="0.25">
      <c r="A162" s="75" t="s">
        <v>71</v>
      </c>
      <c r="B162" s="75" t="s">
        <v>84</v>
      </c>
      <c r="C162" s="76" t="s">
        <v>71</v>
      </c>
      <c r="D162" s="75" t="s">
        <v>762</v>
      </c>
      <c r="E162" s="75" t="s">
        <v>763</v>
      </c>
      <c r="F162" s="79" t="s">
        <v>67</v>
      </c>
      <c r="G162" s="77"/>
    </row>
    <row r="163" spans="1:7" ht="15" x14ac:dyDescent="0.25">
      <c r="A163" s="75" t="s">
        <v>71</v>
      </c>
      <c r="B163" s="75" t="s">
        <v>84</v>
      </c>
      <c r="C163" s="76" t="s">
        <v>71</v>
      </c>
      <c r="D163" s="75" t="s">
        <v>301</v>
      </c>
      <c r="E163" s="75" t="s">
        <v>302</v>
      </c>
      <c r="F163" s="79" t="s">
        <v>67</v>
      </c>
      <c r="G163" s="77"/>
    </row>
    <row r="164" spans="1:7" ht="15" x14ac:dyDescent="0.25">
      <c r="A164" s="74" t="s">
        <v>71</v>
      </c>
      <c r="B164" s="74" t="s">
        <v>84</v>
      </c>
      <c r="C164" s="76" t="s">
        <v>71</v>
      </c>
      <c r="D164" s="74" t="s">
        <v>684</v>
      </c>
      <c r="E164" s="74" t="s">
        <v>685</v>
      </c>
      <c r="F164" s="79" t="s">
        <v>67</v>
      </c>
      <c r="G164" s="77"/>
    </row>
    <row r="165" spans="1:7" ht="15" x14ac:dyDescent="0.25">
      <c r="A165" s="75" t="s">
        <v>59</v>
      </c>
      <c r="B165" s="75" t="s">
        <v>115</v>
      </c>
      <c r="C165" s="76" t="s">
        <v>59</v>
      </c>
      <c r="D165" s="75" t="s">
        <v>156</v>
      </c>
      <c r="E165" s="75" t="s">
        <v>157</v>
      </c>
      <c r="F165" s="79" t="s">
        <v>67</v>
      </c>
      <c r="G165" s="77"/>
    </row>
    <row r="166" spans="1:7" ht="15" x14ac:dyDescent="0.25">
      <c r="A166" s="74" t="s">
        <v>59</v>
      </c>
      <c r="B166" s="74" t="s">
        <v>68</v>
      </c>
      <c r="C166" s="76" t="s">
        <v>59</v>
      </c>
      <c r="D166" s="74" t="s">
        <v>347</v>
      </c>
      <c r="E166" s="74" t="s">
        <v>348</v>
      </c>
      <c r="F166" s="79" t="s">
        <v>67</v>
      </c>
      <c r="G166" s="77"/>
    </row>
    <row r="167" spans="1:7" ht="15" x14ac:dyDescent="0.25">
      <c r="A167" s="75" t="s">
        <v>71</v>
      </c>
      <c r="B167" s="75" t="s">
        <v>84</v>
      </c>
      <c r="C167" s="76" t="s">
        <v>71</v>
      </c>
      <c r="D167" s="75" t="s">
        <v>670</v>
      </c>
      <c r="E167" s="75" t="s">
        <v>671</v>
      </c>
      <c r="F167" s="79" t="s">
        <v>67</v>
      </c>
      <c r="G167" s="77"/>
    </row>
    <row r="168" spans="1:7" ht="15" x14ac:dyDescent="0.25">
      <c r="A168" s="75" t="s">
        <v>71</v>
      </c>
      <c r="B168" s="75" t="s">
        <v>84</v>
      </c>
      <c r="C168" s="76" t="s">
        <v>71</v>
      </c>
      <c r="D168" s="75" t="s">
        <v>647</v>
      </c>
      <c r="E168" s="75" t="s">
        <v>648</v>
      </c>
      <c r="F168" s="79" t="s">
        <v>67</v>
      </c>
      <c r="G168" s="77"/>
    </row>
    <row r="169" spans="1:7" ht="15" x14ac:dyDescent="0.25">
      <c r="A169" s="74" t="s">
        <v>71</v>
      </c>
      <c r="B169" s="74" t="s">
        <v>84</v>
      </c>
      <c r="C169" s="76" t="s">
        <v>71</v>
      </c>
      <c r="D169" s="74" t="s">
        <v>141</v>
      </c>
      <c r="E169" s="74" t="s">
        <v>142</v>
      </c>
      <c r="F169" s="79" t="s">
        <v>67</v>
      </c>
      <c r="G169" s="77"/>
    </row>
    <row r="170" spans="1:7" ht="15" x14ac:dyDescent="0.25">
      <c r="A170" s="75" t="s">
        <v>71</v>
      </c>
      <c r="B170" s="75" t="s">
        <v>84</v>
      </c>
      <c r="C170" s="76" t="s">
        <v>71</v>
      </c>
      <c r="D170" s="75" t="s">
        <v>143</v>
      </c>
      <c r="E170" s="75" t="s">
        <v>144</v>
      </c>
      <c r="F170" s="79" t="s">
        <v>67</v>
      </c>
      <c r="G170" s="77"/>
    </row>
    <row r="171" spans="1:7" ht="15" x14ac:dyDescent="0.25">
      <c r="A171" s="75" t="s">
        <v>71</v>
      </c>
      <c r="B171" s="75" t="s">
        <v>102</v>
      </c>
      <c r="C171" s="76" t="s">
        <v>71</v>
      </c>
      <c r="D171" s="75" t="s">
        <v>192</v>
      </c>
      <c r="E171" s="75" t="s">
        <v>193</v>
      </c>
      <c r="F171" s="79" t="s">
        <v>67</v>
      </c>
      <c r="G171" s="77"/>
    </row>
    <row r="172" spans="1:7" ht="15" x14ac:dyDescent="0.25">
      <c r="A172" s="75" t="s">
        <v>71</v>
      </c>
      <c r="B172" s="75" t="s">
        <v>84</v>
      </c>
      <c r="C172" s="76" t="s">
        <v>71</v>
      </c>
      <c r="D172" s="75" t="s">
        <v>909</v>
      </c>
      <c r="E172" s="75" t="s">
        <v>910</v>
      </c>
      <c r="F172" s="79" t="s">
        <v>67</v>
      </c>
      <c r="G172" s="77"/>
    </row>
    <row r="173" spans="1:7" ht="15" x14ac:dyDescent="0.25">
      <c r="A173" s="75" t="s">
        <v>71</v>
      </c>
      <c r="B173" s="75" t="s">
        <v>84</v>
      </c>
      <c r="C173" s="76" t="s">
        <v>71</v>
      </c>
      <c r="D173" s="75" t="s">
        <v>198</v>
      </c>
      <c r="E173" s="75" t="s">
        <v>199</v>
      </c>
      <c r="F173" s="79" t="s">
        <v>67</v>
      </c>
      <c r="G173" s="77"/>
    </row>
    <row r="174" spans="1:7" ht="15" x14ac:dyDescent="0.25">
      <c r="A174" s="75" t="s">
        <v>71</v>
      </c>
      <c r="B174" s="75" t="s">
        <v>84</v>
      </c>
      <c r="C174" s="76" t="s">
        <v>71</v>
      </c>
      <c r="D174" s="75" t="s">
        <v>613</v>
      </c>
      <c r="E174" s="75" t="s">
        <v>614</v>
      </c>
      <c r="F174" s="79" t="s">
        <v>67</v>
      </c>
      <c r="G174" s="77"/>
    </row>
    <row r="175" spans="1:7" ht="15" x14ac:dyDescent="0.25">
      <c r="A175" s="75" t="s">
        <v>71</v>
      </c>
      <c r="B175" s="75" t="s">
        <v>84</v>
      </c>
      <c r="C175" s="76" t="s">
        <v>71</v>
      </c>
      <c r="D175" s="75" t="s">
        <v>692</v>
      </c>
      <c r="E175" s="75" t="s">
        <v>693</v>
      </c>
      <c r="F175" s="79" t="s">
        <v>67</v>
      </c>
      <c r="G175" s="77"/>
    </row>
    <row r="176" spans="1:7" ht="15" x14ac:dyDescent="0.25">
      <c r="A176" s="75" t="s">
        <v>71</v>
      </c>
      <c r="B176" s="75" t="s">
        <v>84</v>
      </c>
      <c r="C176" s="76" t="s">
        <v>71</v>
      </c>
      <c r="D176" s="75" t="s">
        <v>879</v>
      </c>
      <c r="E176" s="75" t="s">
        <v>880</v>
      </c>
      <c r="F176" s="79" t="s">
        <v>67</v>
      </c>
      <c r="G176" s="77"/>
    </row>
    <row r="177" spans="1:7" ht="15" x14ac:dyDescent="0.25">
      <c r="A177" s="75" t="s">
        <v>71</v>
      </c>
      <c r="B177" s="75" t="s">
        <v>84</v>
      </c>
      <c r="C177" s="76" t="s">
        <v>71</v>
      </c>
      <c r="D177" s="75" t="s">
        <v>380</v>
      </c>
      <c r="E177" s="75" t="s">
        <v>381</v>
      </c>
      <c r="F177" s="79" t="s">
        <v>67</v>
      </c>
      <c r="G177" s="77"/>
    </row>
    <row r="178" spans="1:7" ht="15" x14ac:dyDescent="0.25">
      <c r="A178" s="75" t="s">
        <v>71</v>
      </c>
      <c r="B178" s="75" t="s">
        <v>84</v>
      </c>
      <c r="C178" s="76" t="s">
        <v>71</v>
      </c>
      <c r="D178" s="75" t="s">
        <v>653</v>
      </c>
      <c r="E178" s="75" t="s">
        <v>654</v>
      </c>
      <c r="F178" s="79" t="s">
        <v>67</v>
      </c>
      <c r="G178" s="77"/>
    </row>
    <row r="179" spans="1:7" ht="15" x14ac:dyDescent="0.25">
      <c r="A179" s="75" t="s">
        <v>71</v>
      </c>
      <c r="B179" s="75" t="s">
        <v>84</v>
      </c>
      <c r="C179" s="76" t="s">
        <v>71</v>
      </c>
      <c r="D179" s="75" t="s">
        <v>898</v>
      </c>
      <c r="E179" s="75" t="s">
        <v>370</v>
      </c>
      <c r="F179" s="79" t="s">
        <v>67</v>
      </c>
      <c r="G179" s="77"/>
    </row>
    <row r="180" spans="1:7" ht="15" x14ac:dyDescent="0.25">
      <c r="A180" s="75" t="s">
        <v>71</v>
      </c>
      <c r="B180" s="75" t="s">
        <v>84</v>
      </c>
      <c r="C180" s="76" t="s">
        <v>71</v>
      </c>
      <c r="D180" s="75" t="s">
        <v>165</v>
      </c>
      <c r="E180" s="75" t="s">
        <v>166</v>
      </c>
      <c r="F180" s="79" t="s">
        <v>67</v>
      </c>
      <c r="G180" s="77"/>
    </row>
    <row r="181" spans="1:7" ht="15" x14ac:dyDescent="0.25">
      <c r="A181" s="75" t="s">
        <v>71</v>
      </c>
      <c r="B181" s="75" t="s">
        <v>84</v>
      </c>
      <c r="C181" s="76" t="s">
        <v>71</v>
      </c>
      <c r="D181" s="75" t="s">
        <v>85</v>
      </c>
      <c r="E181" s="75" t="s">
        <v>86</v>
      </c>
      <c r="F181" s="79" t="s">
        <v>67</v>
      </c>
      <c r="G181" s="77"/>
    </row>
    <row r="182" spans="1:7" ht="15" x14ac:dyDescent="0.25">
      <c r="A182" s="75" t="s">
        <v>71</v>
      </c>
      <c r="B182" s="75" t="s">
        <v>84</v>
      </c>
      <c r="C182" s="76" t="s">
        <v>71</v>
      </c>
      <c r="D182" s="75" t="s">
        <v>638</v>
      </c>
      <c r="E182" s="75" t="s">
        <v>639</v>
      </c>
      <c r="F182" s="79" t="s">
        <v>67</v>
      </c>
      <c r="G182" s="77"/>
    </row>
    <row r="183" spans="1:7" ht="15" x14ac:dyDescent="0.25">
      <c r="A183" s="75" t="s">
        <v>71</v>
      </c>
      <c r="B183" s="75" t="s">
        <v>84</v>
      </c>
      <c r="C183" s="76" t="s">
        <v>71</v>
      </c>
      <c r="D183" s="75" t="s">
        <v>631</v>
      </c>
      <c r="E183" s="75" t="s">
        <v>632</v>
      </c>
      <c r="F183" s="79" t="s">
        <v>67</v>
      </c>
      <c r="G183" s="77"/>
    </row>
    <row r="184" spans="1:7" ht="15" x14ac:dyDescent="0.25">
      <c r="A184" s="75" t="s">
        <v>71</v>
      </c>
      <c r="B184" s="75" t="s">
        <v>84</v>
      </c>
      <c r="C184" s="76" t="s">
        <v>71</v>
      </c>
      <c r="D184" s="75" t="s">
        <v>303</v>
      </c>
      <c r="E184" s="75" t="s">
        <v>304</v>
      </c>
      <c r="F184" s="79" t="s">
        <v>67</v>
      </c>
      <c r="G184" s="77"/>
    </row>
    <row r="185" spans="1:7" ht="15" x14ac:dyDescent="0.25">
      <c r="A185" s="75" t="s">
        <v>71</v>
      </c>
      <c r="B185" s="75" t="s">
        <v>84</v>
      </c>
      <c r="C185" s="76" t="s">
        <v>71</v>
      </c>
      <c r="D185" s="75" t="s">
        <v>678</v>
      </c>
      <c r="E185" s="75" t="s">
        <v>679</v>
      </c>
      <c r="F185" s="79" t="s">
        <v>67</v>
      </c>
      <c r="G185" s="77"/>
    </row>
    <row r="186" spans="1:7" ht="15" x14ac:dyDescent="0.25">
      <c r="A186" s="75" t="s">
        <v>59</v>
      </c>
      <c r="B186" s="75" t="s">
        <v>115</v>
      </c>
      <c r="C186" s="76" t="s">
        <v>59</v>
      </c>
      <c r="D186" s="75" t="s">
        <v>400</v>
      </c>
      <c r="E186" s="75" t="s">
        <v>401</v>
      </c>
      <c r="F186" s="79" t="s">
        <v>67</v>
      </c>
      <c r="G186" s="77"/>
    </row>
    <row r="187" spans="1:7" ht="15" x14ac:dyDescent="0.25">
      <c r="A187" s="75" t="s">
        <v>59</v>
      </c>
      <c r="B187" s="75" t="s">
        <v>68</v>
      </c>
      <c r="C187" s="76" t="s">
        <v>59</v>
      </c>
      <c r="D187" s="75" t="s">
        <v>972</v>
      </c>
      <c r="E187" s="75" t="s">
        <v>973</v>
      </c>
      <c r="F187" s="79" t="s">
        <v>67</v>
      </c>
      <c r="G187" s="77"/>
    </row>
    <row r="188" spans="1:7" ht="15" x14ac:dyDescent="0.25">
      <c r="A188" s="75" t="s">
        <v>59</v>
      </c>
      <c r="B188" s="75" t="s">
        <v>105</v>
      </c>
      <c r="C188" s="76" t="s">
        <v>59</v>
      </c>
      <c r="D188" s="75" t="s">
        <v>260</v>
      </c>
      <c r="E188" s="75" t="s">
        <v>261</v>
      </c>
      <c r="F188" s="79" t="s">
        <v>67</v>
      </c>
      <c r="G188" s="77"/>
    </row>
    <row r="189" spans="1:7" ht="15" x14ac:dyDescent="0.25">
      <c r="A189" s="75" t="s">
        <v>59</v>
      </c>
      <c r="B189" s="75" t="s">
        <v>75</v>
      </c>
      <c r="C189" s="76" t="s">
        <v>59</v>
      </c>
      <c r="D189" s="75" t="s">
        <v>262</v>
      </c>
      <c r="E189" s="75" t="s">
        <v>263</v>
      </c>
      <c r="F189" s="79" t="s">
        <v>67</v>
      </c>
      <c r="G189" s="77"/>
    </row>
    <row r="190" spans="1:7" ht="15" x14ac:dyDescent="0.25">
      <c r="A190" s="75" t="s">
        <v>59</v>
      </c>
      <c r="B190" s="75" t="s">
        <v>68</v>
      </c>
      <c r="C190" s="76" t="s">
        <v>59</v>
      </c>
      <c r="D190" s="75" t="s">
        <v>903</v>
      </c>
      <c r="E190" s="75" t="s">
        <v>904</v>
      </c>
      <c r="F190" s="79" t="s">
        <v>67</v>
      </c>
      <c r="G190" s="77"/>
    </row>
    <row r="191" spans="1:7" ht="15" x14ac:dyDescent="0.25">
      <c r="A191" s="74" t="s">
        <v>59</v>
      </c>
      <c r="B191" s="74" t="s">
        <v>75</v>
      </c>
      <c r="C191" s="76" t="s">
        <v>59</v>
      </c>
      <c r="D191" s="74" t="s">
        <v>212</v>
      </c>
      <c r="E191" s="74" t="s">
        <v>213</v>
      </c>
      <c r="F191" s="79" t="s">
        <v>67</v>
      </c>
      <c r="G191" s="77"/>
    </row>
    <row r="192" spans="1:7" ht="15" x14ac:dyDescent="0.25">
      <c r="A192" s="75" t="s">
        <v>59</v>
      </c>
      <c r="B192" s="75" t="s">
        <v>105</v>
      </c>
      <c r="C192" s="76" t="s">
        <v>59</v>
      </c>
      <c r="D192" s="75" t="s">
        <v>388</v>
      </c>
      <c r="E192" s="75" t="s">
        <v>389</v>
      </c>
      <c r="F192" s="79" t="s">
        <v>67</v>
      </c>
      <c r="G192" s="77"/>
    </row>
    <row r="193" spans="1:7" ht="15" x14ac:dyDescent="0.25">
      <c r="A193" s="75" t="s">
        <v>59</v>
      </c>
      <c r="B193" s="75" t="s">
        <v>105</v>
      </c>
      <c r="C193" s="76" t="s">
        <v>59</v>
      </c>
      <c r="D193" s="75" t="s">
        <v>390</v>
      </c>
      <c r="E193" s="75" t="s">
        <v>391</v>
      </c>
      <c r="F193" s="79" t="s">
        <v>67</v>
      </c>
      <c r="G193" s="77"/>
    </row>
    <row r="194" spans="1:7" ht="15" x14ac:dyDescent="0.25">
      <c r="A194" s="74" t="s">
        <v>59</v>
      </c>
      <c r="B194" s="74" t="s">
        <v>64</v>
      </c>
      <c r="C194" s="76" t="s">
        <v>59</v>
      </c>
      <c r="D194" s="74" t="s">
        <v>279</v>
      </c>
      <c r="E194" s="74" t="s">
        <v>280</v>
      </c>
      <c r="F194" s="79" t="s">
        <v>67</v>
      </c>
      <c r="G194" s="77"/>
    </row>
    <row r="195" spans="1:7" ht="15" x14ac:dyDescent="0.25">
      <c r="A195" s="75" t="s">
        <v>59</v>
      </c>
      <c r="B195" s="75" t="s">
        <v>115</v>
      </c>
      <c r="C195" s="76" t="s">
        <v>59</v>
      </c>
      <c r="D195" s="75" t="s">
        <v>167</v>
      </c>
      <c r="E195" s="75" t="s">
        <v>168</v>
      </c>
      <c r="F195" s="79" t="s">
        <v>67</v>
      </c>
      <c r="G195" s="77"/>
    </row>
    <row r="196" spans="1:7" ht="15" x14ac:dyDescent="0.25">
      <c r="A196" s="75" t="s">
        <v>71</v>
      </c>
      <c r="B196" s="75" t="s">
        <v>153</v>
      </c>
      <c r="C196" s="76" t="s">
        <v>71</v>
      </c>
      <c r="D196" s="75" t="s">
        <v>821</v>
      </c>
      <c r="E196" s="75" t="s">
        <v>822</v>
      </c>
      <c r="F196" s="79" t="s">
        <v>67</v>
      </c>
      <c r="G196" s="77"/>
    </row>
    <row r="197" spans="1:7" ht="15" x14ac:dyDescent="0.25">
      <c r="A197" s="75" t="s">
        <v>59</v>
      </c>
      <c r="B197" s="75" t="s">
        <v>68</v>
      </c>
      <c r="C197" s="76" t="s">
        <v>59</v>
      </c>
      <c r="D197" s="75" t="s">
        <v>299</v>
      </c>
      <c r="E197" s="75" t="s">
        <v>300</v>
      </c>
      <c r="F197" s="79" t="s">
        <v>67</v>
      </c>
      <c r="G197" s="77"/>
    </row>
    <row r="198" spans="1:7" ht="15" x14ac:dyDescent="0.25">
      <c r="A198" s="75" t="s">
        <v>59</v>
      </c>
      <c r="B198" s="75" t="s">
        <v>64</v>
      </c>
      <c r="C198" s="76" t="s">
        <v>59</v>
      </c>
      <c r="D198" s="75" t="s">
        <v>371</v>
      </c>
      <c r="E198" s="75" t="s">
        <v>372</v>
      </c>
      <c r="F198" s="79" t="s">
        <v>67</v>
      </c>
      <c r="G198" s="77"/>
    </row>
    <row r="199" spans="1:7" ht="15" x14ac:dyDescent="0.25">
      <c r="A199" s="75" t="s">
        <v>59</v>
      </c>
      <c r="B199" s="75" t="s">
        <v>97</v>
      </c>
      <c r="C199" s="76" t="s">
        <v>59</v>
      </c>
      <c r="D199" s="75" t="s">
        <v>315</v>
      </c>
      <c r="E199" s="75" t="s">
        <v>316</v>
      </c>
      <c r="F199" s="79" t="s">
        <v>67</v>
      </c>
      <c r="G199" s="77"/>
    </row>
    <row r="200" spans="1:7" ht="15" x14ac:dyDescent="0.25">
      <c r="A200" s="75" t="s">
        <v>59</v>
      </c>
      <c r="B200" s="75" t="s">
        <v>169</v>
      </c>
      <c r="C200" s="76" t="s">
        <v>59</v>
      </c>
      <c r="D200" s="75" t="s">
        <v>569</v>
      </c>
      <c r="E200" s="75" t="s">
        <v>570</v>
      </c>
      <c r="F200" s="79" t="s">
        <v>67</v>
      </c>
      <c r="G200" s="77"/>
    </row>
    <row r="201" spans="1:7" ht="15" x14ac:dyDescent="0.25">
      <c r="A201" s="75" t="s">
        <v>59</v>
      </c>
      <c r="B201" s="75" t="s">
        <v>75</v>
      </c>
      <c r="C201" s="76" t="s">
        <v>59</v>
      </c>
      <c r="D201" s="75" t="s">
        <v>454</v>
      </c>
      <c r="E201" s="75" t="s">
        <v>455</v>
      </c>
      <c r="F201" s="79" t="s">
        <v>67</v>
      </c>
      <c r="G201" s="77"/>
    </row>
    <row r="202" spans="1:7" ht="15" x14ac:dyDescent="0.25">
      <c r="A202" s="74" t="s">
        <v>59</v>
      </c>
      <c r="B202" s="74" t="s">
        <v>68</v>
      </c>
      <c r="C202" s="76" t="s">
        <v>59</v>
      </c>
      <c r="D202" s="74" t="s">
        <v>587</v>
      </c>
      <c r="E202" s="74" t="s">
        <v>588</v>
      </c>
      <c r="F202" s="79" t="s">
        <v>67</v>
      </c>
      <c r="G202" s="77"/>
    </row>
    <row r="203" spans="1:7" ht="15" x14ac:dyDescent="0.25">
      <c r="A203" s="74" t="s">
        <v>71</v>
      </c>
      <c r="B203" s="74" t="s">
        <v>160</v>
      </c>
      <c r="C203" s="76" t="s">
        <v>71</v>
      </c>
      <c r="D203" s="74" t="s">
        <v>228</v>
      </c>
      <c r="E203" s="74" t="s">
        <v>229</v>
      </c>
      <c r="F203" s="79" t="s">
        <v>67</v>
      </c>
      <c r="G203" s="77"/>
    </row>
    <row r="204" spans="1:7" ht="15" x14ac:dyDescent="0.25">
      <c r="A204" s="75" t="s">
        <v>71</v>
      </c>
      <c r="B204" s="75" t="s">
        <v>160</v>
      </c>
      <c r="C204" s="76" t="s">
        <v>71</v>
      </c>
      <c r="D204" s="75" t="s">
        <v>368</v>
      </c>
      <c r="E204" s="75" t="s">
        <v>369</v>
      </c>
      <c r="F204" s="79" t="s">
        <v>67</v>
      </c>
      <c r="G204" s="77"/>
    </row>
    <row r="205" spans="1:7" ht="15" x14ac:dyDescent="0.25">
      <c r="A205" s="75" t="s">
        <v>59</v>
      </c>
      <c r="B205" s="75" t="s">
        <v>68</v>
      </c>
      <c r="C205" s="76" t="s">
        <v>59</v>
      </c>
      <c r="D205" s="75" t="s">
        <v>605</v>
      </c>
      <c r="E205" s="75" t="s">
        <v>606</v>
      </c>
      <c r="F205" s="79" t="s">
        <v>67</v>
      </c>
      <c r="G205" s="77"/>
    </row>
    <row r="206" spans="1:7" ht="15" x14ac:dyDescent="0.25">
      <c r="A206" s="75" t="s">
        <v>59</v>
      </c>
      <c r="B206" s="75" t="s">
        <v>64</v>
      </c>
      <c r="C206" s="76" t="s">
        <v>59</v>
      </c>
      <c r="D206" s="75" t="s">
        <v>224</v>
      </c>
      <c r="E206" s="75" t="s">
        <v>225</v>
      </c>
      <c r="F206" s="79" t="s">
        <v>67</v>
      </c>
      <c r="G206" s="77"/>
    </row>
    <row r="207" spans="1:7" ht="15" x14ac:dyDescent="0.25">
      <c r="A207" s="74" t="s">
        <v>59</v>
      </c>
      <c r="B207" s="74" t="s">
        <v>169</v>
      </c>
      <c r="C207" s="76" t="s">
        <v>59</v>
      </c>
      <c r="D207" s="74" t="s">
        <v>242</v>
      </c>
      <c r="E207" s="74" t="s">
        <v>243</v>
      </c>
      <c r="F207" s="79" t="s">
        <v>67</v>
      </c>
      <c r="G207" s="77"/>
    </row>
    <row r="208" spans="1:7" ht="15" x14ac:dyDescent="0.25">
      <c r="A208" s="75" t="s">
        <v>59</v>
      </c>
      <c r="B208" s="75" t="s">
        <v>75</v>
      </c>
      <c r="C208" s="76" t="s">
        <v>59</v>
      </c>
      <c r="D208" s="75" t="s">
        <v>339</v>
      </c>
      <c r="E208" s="75" t="s">
        <v>340</v>
      </c>
      <c r="F208" s="79" t="s">
        <v>67</v>
      </c>
      <c r="G208" s="77"/>
    </row>
    <row r="209" spans="1:7" ht="15" x14ac:dyDescent="0.25">
      <c r="A209" s="75" t="s">
        <v>59</v>
      </c>
      <c r="B209" s="75" t="s">
        <v>75</v>
      </c>
      <c r="C209" s="76" t="s">
        <v>59</v>
      </c>
      <c r="D209" s="75" t="s">
        <v>448</v>
      </c>
      <c r="E209" s="75" t="s">
        <v>449</v>
      </c>
      <c r="F209" s="79" t="s">
        <v>67</v>
      </c>
      <c r="G209" s="77"/>
    </row>
    <row r="210" spans="1:7" ht="15" x14ac:dyDescent="0.25">
      <c r="A210" s="75" t="s">
        <v>59</v>
      </c>
      <c r="B210" s="75" t="s">
        <v>115</v>
      </c>
      <c r="C210" s="76" t="s">
        <v>59</v>
      </c>
      <c r="D210" s="75" t="s">
        <v>412</v>
      </c>
      <c r="E210" s="75" t="s">
        <v>413</v>
      </c>
      <c r="F210" s="79" t="s">
        <v>67</v>
      </c>
      <c r="G210" s="77"/>
    </row>
    <row r="211" spans="1:7" ht="15" x14ac:dyDescent="0.25">
      <c r="A211" s="75" t="s">
        <v>59</v>
      </c>
      <c r="B211" s="75" t="s">
        <v>247</v>
      </c>
      <c r="C211" s="76" t="s">
        <v>59</v>
      </c>
      <c r="D211" s="75" t="s">
        <v>571</v>
      </c>
      <c r="E211" s="75" t="s">
        <v>572</v>
      </c>
      <c r="F211" s="79" t="s">
        <v>67</v>
      </c>
      <c r="G211" s="77"/>
    </row>
    <row r="212" spans="1:7" ht="15" x14ac:dyDescent="0.25">
      <c r="A212" s="75" t="s">
        <v>59</v>
      </c>
      <c r="B212" s="75" t="s">
        <v>115</v>
      </c>
      <c r="C212" s="76" t="s">
        <v>59</v>
      </c>
      <c r="D212" s="75" t="s">
        <v>712</v>
      </c>
      <c r="E212" s="75" t="s">
        <v>713</v>
      </c>
      <c r="F212" s="79" t="s">
        <v>67</v>
      </c>
      <c r="G212" s="77"/>
    </row>
    <row r="213" spans="1:7" ht="15" x14ac:dyDescent="0.25">
      <c r="A213" s="75" t="s">
        <v>59</v>
      </c>
      <c r="B213" s="75" t="s">
        <v>75</v>
      </c>
      <c r="C213" s="76" t="s">
        <v>59</v>
      </c>
      <c r="D213" s="75" t="s">
        <v>464</v>
      </c>
      <c r="E213" s="75" t="s">
        <v>465</v>
      </c>
      <c r="F213" s="79" t="s">
        <v>67</v>
      </c>
      <c r="G213" s="77"/>
    </row>
    <row r="214" spans="1:7" ht="15" x14ac:dyDescent="0.25">
      <c r="A214" s="75" t="s">
        <v>71</v>
      </c>
      <c r="B214" s="75" t="s">
        <v>160</v>
      </c>
      <c r="C214" s="76" t="s">
        <v>71</v>
      </c>
      <c r="D214" s="75" t="s">
        <v>625</v>
      </c>
      <c r="E214" s="75" t="s">
        <v>626</v>
      </c>
      <c r="F214" s="79" t="s">
        <v>67</v>
      </c>
      <c r="G214" s="77"/>
    </row>
    <row r="215" spans="1:7" ht="15" x14ac:dyDescent="0.25">
      <c r="A215" s="74" t="s">
        <v>59</v>
      </c>
      <c r="B215" s="74" t="s">
        <v>75</v>
      </c>
      <c r="C215" s="76" t="s">
        <v>59</v>
      </c>
      <c r="D215" s="74" t="s">
        <v>468</v>
      </c>
      <c r="E215" s="74" t="s">
        <v>469</v>
      </c>
      <c r="F215" s="79" t="s">
        <v>67</v>
      </c>
      <c r="G215" s="77"/>
    </row>
    <row r="216" spans="1:7" ht="15" x14ac:dyDescent="0.25">
      <c r="A216" s="75" t="s">
        <v>59</v>
      </c>
      <c r="B216" s="75" t="s">
        <v>64</v>
      </c>
      <c r="C216" s="76" t="s">
        <v>59</v>
      </c>
      <c r="D216" s="75" t="s">
        <v>147</v>
      </c>
      <c r="E216" s="75" t="s">
        <v>148</v>
      </c>
      <c r="F216" s="79" t="s">
        <v>67</v>
      </c>
      <c r="G216" s="77"/>
    </row>
    <row r="217" spans="1:7" ht="15" x14ac:dyDescent="0.25">
      <c r="A217" s="75" t="s">
        <v>59</v>
      </c>
      <c r="B217" s="75" t="s">
        <v>68</v>
      </c>
      <c r="C217" s="76" t="s">
        <v>59</v>
      </c>
      <c r="D217" s="75" t="s">
        <v>343</v>
      </c>
      <c r="E217" s="75" t="s">
        <v>344</v>
      </c>
      <c r="F217" s="79" t="s">
        <v>67</v>
      </c>
      <c r="G217" s="77"/>
    </row>
    <row r="218" spans="1:7" ht="15" x14ac:dyDescent="0.25">
      <c r="A218" s="75" t="s">
        <v>71</v>
      </c>
      <c r="B218" s="75" t="s">
        <v>84</v>
      </c>
      <c r="C218" s="76" t="s">
        <v>71</v>
      </c>
      <c r="D218" s="75" t="s">
        <v>899</v>
      </c>
      <c r="E218" s="75" t="s">
        <v>900</v>
      </c>
      <c r="F218" s="79" t="s">
        <v>67</v>
      </c>
      <c r="G218" s="77"/>
    </row>
    <row r="219" spans="1:7" ht="15" x14ac:dyDescent="0.25">
      <c r="A219" s="75" t="s">
        <v>59</v>
      </c>
      <c r="B219" s="75" t="s">
        <v>115</v>
      </c>
      <c r="C219" s="76" t="s">
        <v>59</v>
      </c>
      <c r="D219" s="75" t="s">
        <v>800</v>
      </c>
      <c r="E219" s="75" t="s">
        <v>801</v>
      </c>
      <c r="F219" s="79" t="s">
        <v>67</v>
      </c>
      <c r="G219" s="77"/>
    </row>
    <row r="220" spans="1:7" ht="15" x14ac:dyDescent="0.25">
      <c r="A220" s="75" t="s">
        <v>59</v>
      </c>
      <c r="B220" s="75" t="s">
        <v>97</v>
      </c>
      <c r="C220" s="76" t="s">
        <v>59</v>
      </c>
      <c r="D220" s="75" t="s">
        <v>525</v>
      </c>
      <c r="E220" s="75" t="s">
        <v>526</v>
      </c>
      <c r="F220" s="79" t="s">
        <v>67</v>
      </c>
      <c r="G220" s="77"/>
    </row>
    <row r="221" spans="1:7" ht="15" x14ac:dyDescent="0.25">
      <c r="A221" s="75" t="s">
        <v>59</v>
      </c>
      <c r="B221" s="75" t="s">
        <v>105</v>
      </c>
      <c r="C221" s="76" t="s">
        <v>59</v>
      </c>
      <c r="D221" s="75" t="s">
        <v>414</v>
      </c>
      <c r="E221" s="75" t="s">
        <v>415</v>
      </c>
      <c r="F221" s="79" t="s">
        <v>67</v>
      </c>
      <c r="G221" s="77"/>
    </row>
    <row r="222" spans="1:7" ht="15" x14ac:dyDescent="0.25">
      <c r="A222" s="75" t="s">
        <v>59</v>
      </c>
      <c r="B222" s="75" t="s">
        <v>64</v>
      </c>
      <c r="C222" s="76" t="s">
        <v>59</v>
      </c>
      <c r="D222" s="75" t="s">
        <v>226</v>
      </c>
      <c r="E222" s="75" t="s">
        <v>227</v>
      </c>
      <c r="F222" s="79" t="s">
        <v>67</v>
      </c>
      <c r="G222" s="77"/>
    </row>
    <row r="223" spans="1:7" ht="15" x14ac:dyDescent="0.25">
      <c r="A223" s="75" t="s">
        <v>59</v>
      </c>
      <c r="B223" s="75" t="s">
        <v>169</v>
      </c>
      <c r="C223" s="76" t="s">
        <v>59</v>
      </c>
      <c r="D223" s="75" t="s">
        <v>597</v>
      </c>
      <c r="E223" s="75" t="s">
        <v>598</v>
      </c>
      <c r="F223" s="79" t="s">
        <v>67</v>
      </c>
      <c r="G223" s="77"/>
    </row>
    <row r="224" spans="1:7" ht="15" x14ac:dyDescent="0.25">
      <c r="A224" s="74" t="s">
        <v>59</v>
      </c>
      <c r="B224" s="74" t="s">
        <v>169</v>
      </c>
      <c r="C224" s="76" t="s">
        <v>59</v>
      </c>
      <c r="D224" s="74" t="s">
        <v>815</v>
      </c>
      <c r="E224" s="74" t="s">
        <v>816</v>
      </c>
      <c r="F224" s="79" t="s">
        <v>67</v>
      </c>
      <c r="G224" s="77"/>
    </row>
    <row r="225" spans="1:7" ht="15" x14ac:dyDescent="0.25">
      <c r="A225" s="74" t="s">
        <v>59</v>
      </c>
      <c r="B225" s="74" t="s">
        <v>115</v>
      </c>
      <c r="C225" s="76" t="s">
        <v>59</v>
      </c>
      <c r="D225" s="74" t="s">
        <v>798</v>
      </c>
      <c r="E225" s="74" t="s">
        <v>799</v>
      </c>
      <c r="F225" s="79" t="s">
        <v>67</v>
      </c>
      <c r="G225" s="77"/>
    </row>
    <row r="226" spans="1:7" ht="15" x14ac:dyDescent="0.25">
      <c r="A226" s="75" t="s">
        <v>59</v>
      </c>
      <c r="B226" s="75" t="s">
        <v>68</v>
      </c>
      <c r="C226" s="76" t="s">
        <v>59</v>
      </c>
      <c r="D226" s="75" t="s">
        <v>595</v>
      </c>
      <c r="E226" s="75" t="s">
        <v>596</v>
      </c>
      <c r="F226" s="79" t="s">
        <v>67</v>
      </c>
      <c r="G226" s="77"/>
    </row>
    <row r="227" spans="1:7" ht="15" x14ac:dyDescent="0.25">
      <c r="A227" s="75" t="s">
        <v>59</v>
      </c>
      <c r="B227" s="75" t="s">
        <v>64</v>
      </c>
      <c r="C227" s="76" t="s">
        <v>59</v>
      </c>
      <c r="D227" s="75" t="s">
        <v>275</v>
      </c>
      <c r="E227" s="75" t="s">
        <v>276</v>
      </c>
      <c r="F227" s="79" t="s">
        <v>67</v>
      </c>
      <c r="G227" s="77"/>
    </row>
    <row r="228" spans="1:7" ht="15" x14ac:dyDescent="0.25">
      <c r="A228" s="75" t="s">
        <v>59</v>
      </c>
      <c r="B228" s="75" t="s">
        <v>97</v>
      </c>
      <c r="C228" s="76" t="s">
        <v>59</v>
      </c>
      <c r="D228" s="75" t="s">
        <v>151</v>
      </c>
      <c r="E228" s="75" t="s">
        <v>152</v>
      </c>
      <c r="F228" s="79" t="s">
        <v>67</v>
      </c>
      <c r="G228" s="77"/>
    </row>
    <row r="229" spans="1:7" ht="15" x14ac:dyDescent="0.25">
      <c r="A229" s="75" t="s">
        <v>59</v>
      </c>
      <c r="B229" s="75" t="s">
        <v>64</v>
      </c>
      <c r="C229" s="76" t="s">
        <v>59</v>
      </c>
      <c r="D229" s="75" t="s">
        <v>196</v>
      </c>
      <c r="E229" s="75" t="s">
        <v>197</v>
      </c>
      <c r="F229" s="79" t="s">
        <v>67</v>
      </c>
      <c r="G229" s="77"/>
    </row>
    <row r="230" spans="1:7" ht="15" x14ac:dyDescent="0.25">
      <c r="A230" s="75" t="s">
        <v>59</v>
      </c>
      <c r="B230" s="75" t="s">
        <v>75</v>
      </c>
      <c r="C230" s="76" t="s">
        <v>59</v>
      </c>
      <c r="D230" s="75" t="s">
        <v>424</v>
      </c>
      <c r="E230" s="75" t="s">
        <v>425</v>
      </c>
      <c r="F230" s="79" t="s">
        <v>67</v>
      </c>
      <c r="G230" s="77"/>
    </row>
    <row r="231" spans="1:7" ht="15" x14ac:dyDescent="0.25">
      <c r="A231" s="75" t="s">
        <v>59</v>
      </c>
      <c r="B231" s="75" t="s">
        <v>115</v>
      </c>
      <c r="C231" s="76" t="s">
        <v>59</v>
      </c>
      <c r="D231" s="75" t="s">
        <v>408</v>
      </c>
      <c r="E231" s="75" t="s">
        <v>409</v>
      </c>
      <c r="F231" s="79" t="s">
        <v>67</v>
      </c>
      <c r="G231" s="77"/>
    </row>
    <row r="232" spans="1:7" ht="15" x14ac:dyDescent="0.25">
      <c r="A232" s="75" t="s">
        <v>59</v>
      </c>
      <c r="B232" s="75" t="s">
        <v>64</v>
      </c>
      <c r="C232" s="76" t="s">
        <v>59</v>
      </c>
      <c r="D232" s="75" t="s">
        <v>907</v>
      </c>
      <c r="E232" s="75" t="s">
        <v>908</v>
      </c>
      <c r="F232" s="79" t="s">
        <v>67</v>
      </c>
      <c r="G232" s="77"/>
    </row>
    <row r="233" spans="1:7" ht="15" x14ac:dyDescent="0.25">
      <c r="A233" s="75" t="s">
        <v>59</v>
      </c>
      <c r="B233" s="75" t="s">
        <v>247</v>
      </c>
      <c r="C233" s="76" t="s">
        <v>59</v>
      </c>
      <c r="D233" s="75" t="s">
        <v>786</v>
      </c>
      <c r="E233" s="75" t="s">
        <v>787</v>
      </c>
      <c r="F233" s="79" t="s">
        <v>67</v>
      </c>
      <c r="G233" s="77"/>
    </row>
    <row r="234" spans="1:7" ht="15" x14ac:dyDescent="0.25">
      <c r="A234" s="74" t="s">
        <v>59</v>
      </c>
      <c r="B234" s="74" t="s">
        <v>115</v>
      </c>
      <c r="C234" s="76" t="s">
        <v>59</v>
      </c>
      <c r="D234" s="74" t="s">
        <v>335</v>
      </c>
      <c r="E234" s="74" t="s">
        <v>336</v>
      </c>
      <c r="F234" s="79" t="s">
        <v>67</v>
      </c>
      <c r="G234" s="77"/>
    </row>
    <row r="235" spans="1:7" ht="15" x14ac:dyDescent="0.25">
      <c r="A235" s="75" t="s">
        <v>59</v>
      </c>
      <c r="B235" s="75" t="s">
        <v>64</v>
      </c>
      <c r="C235" s="76" t="s">
        <v>59</v>
      </c>
      <c r="D235" s="75" t="s">
        <v>254</v>
      </c>
      <c r="E235" s="75" t="s">
        <v>255</v>
      </c>
      <c r="F235" s="79" t="s">
        <v>67</v>
      </c>
      <c r="G235" s="77"/>
    </row>
    <row r="236" spans="1:7" ht="15" x14ac:dyDescent="0.25">
      <c r="A236" s="75" t="s">
        <v>59</v>
      </c>
      <c r="B236" s="75" t="s">
        <v>75</v>
      </c>
      <c r="C236" s="76" t="s">
        <v>59</v>
      </c>
      <c r="D236" s="75" t="s">
        <v>452</v>
      </c>
      <c r="E236" s="75" t="s">
        <v>453</v>
      </c>
      <c r="F236" s="79" t="s">
        <v>67</v>
      </c>
      <c r="G236" s="77"/>
    </row>
    <row r="237" spans="1:7" ht="15" x14ac:dyDescent="0.25">
      <c r="A237" s="74" t="s">
        <v>59</v>
      </c>
      <c r="B237" s="74" t="s">
        <v>75</v>
      </c>
      <c r="C237" s="76" t="s">
        <v>59</v>
      </c>
      <c r="D237" s="74" t="s">
        <v>460</v>
      </c>
      <c r="E237" s="74" t="s">
        <v>461</v>
      </c>
      <c r="F237" s="79" t="s">
        <v>67</v>
      </c>
      <c r="G237" s="77"/>
    </row>
    <row r="238" spans="1:7" ht="15" x14ac:dyDescent="0.25">
      <c r="A238" s="74" t="s">
        <v>59</v>
      </c>
      <c r="B238" s="74" t="s">
        <v>169</v>
      </c>
      <c r="C238" s="76" t="s">
        <v>59</v>
      </c>
      <c r="D238" s="74" t="s">
        <v>813</v>
      </c>
      <c r="E238" s="74" t="s">
        <v>814</v>
      </c>
      <c r="F238" s="79" t="s">
        <v>67</v>
      </c>
      <c r="G238" s="77"/>
    </row>
    <row r="239" spans="1:7" ht="15" x14ac:dyDescent="0.25">
      <c r="A239" s="75" t="s">
        <v>59</v>
      </c>
      <c r="B239" s="75" t="s">
        <v>169</v>
      </c>
      <c r="C239" s="76" t="s">
        <v>59</v>
      </c>
      <c r="D239" s="75" t="s">
        <v>811</v>
      </c>
      <c r="E239" s="75" t="s">
        <v>812</v>
      </c>
      <c r="F239" s="79" t="s">
        <v>67</v>
      </c>
      <c r="G239" s="77"/>
    </row>
    <row r="240" spans="1:7" ht="15" x14ac:dyDescent="0.25">
      <c r="A240" s="75" t="s">
        <v>59</v>
      </c>
      <c r="B240" s="75" t="s">
        <v>115</v>
      </c>
      <c r="C240" s="76" t="s">
        <v>59</v>
      </c>
      <c r="D240" s="75" t="s">
        <v>436</v>
      </c>
      <c r="E240" s="75" t="s">
        <v>437</v>
      </c>
      <c r="F240" s="79" t="s">
        <v>67</v>
      </c>
      <c r="G240" s="77"/>
    </row>
    <row r="241" spans="1:7" ht="15" x14ac:dyDescent="0.25">
      <c r="A241" s="75" t="s">
        <v>59</v>
      </c>
      <c r="B241" s="75" t="s">
        <v>169</v>
      </c>
      <c r="C241" s="76" t="s">
        <v>59</v>
      </c>
      <c r="D241" s="75" t="s">
        <v>823</v>
      </c>
      <c r="E241" s="75" t="s">
        <v>824</v>
      </c>
      <c r="F241" s="79" t="s">
        <v>67</v>
      </c>
      <c r="G241" s="77"/>
    </row>
    <row r="242" spans="1:7" ht="15" x14ac:dyDescent="0.25">
      <c r="A242" s="75" t="s">
        <v>59</v>
      </c>
      <c r="B242" s="75" t="s">
        <v>115</v>
      </c>
      <c r="C242" s="76" t="s">
        <v>59</v>
      </c>
      <c r="D242" s="75" t="s">
        <v>802</v>
      </c>
      <c r="E242" s="75" t="s">
        <v>803</v>
      </c>
      <c r="F242" s="79" t="s">
        <v>67</v>
      </c>
      <c r="G242" s="77"/>
    </row>
    <row r="243" spans="1:7" ht="15" x14ac:dyDescent="0.25">
      <c r="A243" s="75" t="s">
        <v>59</v>
      </c>
      <c r="B243" s="75" t="s">
        <v>115</v>
      </c>
      <c r="C243" s="76" t="s">
        <v>59</v>
      </c>
      <c r="D243" s="75" t="s">
        <v>774</v>
      </c>
      <c r="E243" s="75" t="s">
        <v>775</v>
      </c>
      <c r="F243" s="79" t="s">
        <v>67</v>
      </c>
      <c r="G243" s="77"/>
    </row>
    <row r="244" spans="1:7" ht="15" x14ac:dyDescent="0.25">
      <c r="A244" s="75" t="s">
        <v>59</v>
      </c>
      <c r="B244" s="75" t="s">
        <v>105</v>
      </c>
      <c r="C244" s="76" t="s">
        <v>59</v>
      </c>
      <c r="D244" s="75" t="s">
        <v>440</v>
      </c>
      <c r="E244" s="75" t="s">
        <v>441</v>
      </c>
      <c r="F244" s="79" t="s">
        <v>67</v>
      </c>
      <c r="G244" s="77"/>
    </row>
    <row r="245" spans="1:7" ht="15" x14ac:dyDescent="0.25">
      <c r="A245" s="74" t="s">
        <v>59</v>
      </c>
      <c r="B245" s="74" t="s">
        <v>75</v>
      </c>
      <c r="C245" s="76" t="s">
        <v>59</v>
      </c>
      <c r="D245" s="74" t="s">
        <v>474</v>
      </c>
      <c r="E245" s="74" t="s">
        <v>475</v>
      </c>
      <c r="F245" s="79" t="s">
        <v>67</v>
      </c>
      <c r="G245" s="77"/>
    </row>
    <row r="246" spans="1:7" ht="15" x14ac:dyDescent="0.25">
      <c r="A246" s="75" t="s">
        <v>59</v>
      </c>
      <c r="B246" s="75" t="s">
        <v>169</v>
      </c>
      <c r="C246" s="76" t="s">
        <v>59</v>
      </c>
      <c r="D246" s="75" t="s">
        <v>506</v>
      </c>
      <c r="E246" s="75" t="s">
        <v>70</v>
      </c>
      <c r="F246" s="79" t="s">
        <v>67</v>
      </c>
      <c r="G246" s="77"/>
    </row>
    <row r="247" spans="1:7" ht="15" x14ac:dyDescent="0.25">
      <c r="A247" s="75" t="s">
        <v>59</v>
      </c>
      <c r="B247" s="75" t="s">
        <v>75</v>
      </c>
      <c r="C247" s="76" t="s">
        <v>59</v>
      </c>
      <c r="D247" s="75" t="s">
        <v>420</v>
      </c>
      <c r="E247" s="75" t="s">
        <v>421</v>
      </c>
      <c r="F247" s="79" t="s">
        <v>67</v>
      </c>
      <c r="G247" s="77"/>
    </row>
    <row r="248" spans="1:7" ht="15" x14ac:dyDescent="0.25">
      <c r="A248" s="75" t="s">
        <v>59</v>
      </c>
      <c r="B248" s="75" t="s">
        <v>247</v>
      </c>
      <c r="C248" s="76" t="s">
        <v>59</v>
      </c>
      <c r="D248" s="75" t="s">
        <v>287</v>
      </c>
      <c r="E248" s="75" t="s">
        <v>288</v>
      </c>
      <c r="F248" s="79" t="s">
        <v>67</v>
      </c>
      <c r="G248" s="77"/>
    </row>
    <row r="249" spans="1:7" ht="15" x14ac:dyDescent="0.25">
      <c r="A249" s="74" t="s">
        <v>59</v>
      </c>
      <c r="B249" s="74" t="s">
        <v>75</v>
      </c>
      <c r="C249" s="76" t="s">
        <v>59</v>
      </c>
      <c r="D249" s="74" t="s">
        <v>426</v>
      </c>
      <c r="E249" s="74" t="s">
        <v>427</v>
      </c>
      <c r="F249" s="79" t="s">
        <v>67</v>
      </c>
      <c r="G249" s="77"/>
    </row>
    <row r="250" spans="1:7" ht="15" x14ac:dyDescent="0.25">
      <c r="A250" s="75" t="s">
        <v>59</v>
      </c>
      <c r="B250" s="75" t="s">
        <v>115</v>
      </c>
      <c r="C250" s="76" t="s">
        <v>59</v>
      </c>
      <c r="D250" s="75" t="s">
        <v>331</v>
      </c>
      <c r="E250" s="75" t="s">
        <v>332</v>
      </c>
      <c r="F250" s="79" t="s">
        <v>67</v>
      </c>
      <c r="G250" s="77"/>
    </row>
    <row r="251" spans="1:7" ht="15" x14ac:dyDescent="0.25">
      <c r="A251" s="75" t="s">
        <v>59</v>
      </c>
      <c r="B251" s="75" t="s">
        <v>75</v>
      </c>
      <c r="C251" s="76" t="s">
        <v>59</v>
      </c>
      <c r="D251" s="75" t="s">
        <v>428</v>
      </c>
      <c r="E251" s="75" t="s">
        <v>429</v>
      </c>
      <c r="F251" s="79" t="s">
        <v>67</v>
      </c>
      <c r="G251" s="77"/>
    </row>
    <row r="252" spans="1:7" ht="15" x14ac:dyDescent="0.25">
      <c r="A252" s="75" t="s">
        <v>59</v>
      </c>
      <c r="B252" s="75" t="s">
        <v>75</v>
      </c>
      <c r="C252" s="76" t="s">
        <v>59</v>
      </c>
      <c r="D252" s="75" t="s">
        <v>470</v>
      </c>
      <c r="E252" s="75" t="s">
        <v>471</v>
      </c>
      <c r="F252" s="79" t="s">
        <v>67</v>
      </c>
      <c r="G252" s="77"/>
    </row>
    <row r="253" spans="1:7" ht="15" x14ac:dyDescent="0.25">
      <c r="A253" s="75" t="s">
        <v>59</v>
      </c>
      <c r="B253" s="75" t="s">
        <v>75</v>
      </c>
      <c r="C253" s="76" t="s">
        <v>59</v>
      </c>
      <c r="D253" s="75" t="s">
        <v>444</v>
      </c>
      <c r="E253" s="75" t="s">
        <v>445</v>
      </c>
      <c r="F253" s="79" t="s">
        <v>67</v>
      </c>
      <c r="G253" s="77"/>
    </row>
    <row r="254" spans="1:7" ht="15" x14ac:dyDescent="0.25">
      <c r="A254" s="75" t="s">
        <v>59</v>
      </c>
      <c r="B254" s="75" t="s">
        <v>115</v>
      </c>
      <c r="C254" s="76" t="s">
        <v>59</v>
      </c>
      <c r="D254" s="75" t="s">
        <v>422</v>
      </c>
      <c r="E254" s="75" t="s">
        <v>423</v>
      </c>
      <c r="F254" s="79" t="s">
        <v>67</v>
      </c>
      <c r="G254" s="77"/>
    </row>
    <row r="255" spans="1:7" ht="15" x14ac:dyDescent="0.25">
      <c r="A255" s="75" t="s">
        <v>59</v>
      </c>
      <c r="B255" s="75" t="s">
        <v>75</v>
      </c>
      <c r="C255" s="76" t="s">
        <v>59</v>
      </c>
      <c r="D255" s="75" t="s">
        <v>456</v>
      </c>
      <c r="E255" s="75" t="s">
        <v>457</v>
      </c>
      <c r="F255" s="79" t="s">
        <v>67</v>
      </c>
      <c r="G255" s="77"/>
    </row>
    <row r="256" spans="1:7" ht="15" x14ac:dyDescent="0.25">
      <c r="A256" s="75" t="s">
        <v>59</v>
      </c>
      <c r="B256" s="75" t="s">
        <v>115</v>
      </c>
      <c r="C256" s="76" t="s">
        <v>59</v>
      </c>
      <c r="D256" s="75" t="s">
        <v>329</v>
      </c>
      <c r="E256" s="75" t="s">
        <v>330</v>
      </c>
      <c r="F256" s="79" t="s">
        <v>67</v>
      </c>
      <c r="G256" s="77"/>
    </row>
    <row r="257" spans="1:7" ht="15" x14ac:dyDescent="0.25">
      <c r="A257" s="75" t="s">
        <v>59</v>
      </c>
      <c r="B257" s="75" t="s">
        <v>115</v>
      </c>
      <c r="C257" s="76" t="s">
        <v>59</v>
      </c>
      <c r="D257" s="75" t="s">
        <v>386</v>
      </c>
      <c r="E257" s="75" t="s">
        <v>387</v>
      </c>
      <c r="F257" s="79" t="s">
        <v>67</v>
      </c>
      <c r="G257" s="77"/>
    </row>
    <row r="258" spans="1:7" ht="15" x14ac:dyDescent="0.25">
      <c r="A258" s="75" t="s">
        <v>59</v>
      </c>
      <c r="B258" s="75" t="s">
        <v>169</v>
      </c>
      <c r="C258" s="76" t="s">
        <v>59</v>
      </c>
      <c r="D258" s="75" t="s">
        <v>553</v>
      </c>
      <c r="E258" s="75" t="s">
        <v>554</v>
      </c>
      <c r="F258" s="79" t="s">
        <v>67</v>
      </c>
      <c r="G258" s="77"/>
    </row>
    <row r="259" spans="1:7" ht="15" x14ac:dyDescent="0.25">
      <c r="A259" s="75" t="s">
        <v>59</v>
      </c>
      <c r="B259" s="75" t="s">
        <v>115</v>
      </c>
      <c r="C259" s="76" t="s">
        <v>59</v>
      </c>
      <c r="D259" s="75" t="s">
        <v>434</v>
      </c>
      <c r="E259" s="75" t="s">
        <v>435</v>
      </c>
      <c r="F259" s="79" t="s">
        <v>67</v>
      </c>
      <c r="G259" s="77"/>
    </row>
    <row r="260" spans="1:7" ht="15" x14ac:dyDescent="0.25">
      <c r="A260" s="75" t="s">
        <v>59</v>
      </c>
      <c r="B260" s="75" t="s">
        <v>244</v>
      </c>
      <c r="C260" s="76" t="s">
        <v>59</v>
      </c>
      <c r="D260" s="75" t="s">
        <v>504</v>
      </c>
      <c r="E260" s="75" t="s">
        <v>505</v>
      </c>
      <c r="F260" s="79" t="s">
        <v>67</v>
      </c>
      <c r="G260" s="77"/>
    </row>
    <row r="261" spans="1:7" ht="15" x14ac:dyDescent="0.25">
      <c r="A261" s="75" t="s">
        <v>59</v>
      </c>
      <c r="B261" s="75" t="s">
        <v>97</v>
      </c>
      <c r="C261" s="76" t="s">
        <v>59</v>
      </c>
      <c r="D261" s="75" t="s">
        <v>537</v>
      </c>
      <c r="E261" s="75" t="s">
        <v>538</v>
      </c>
      <c r="F261" s="79" t="s">
        <v>67</v>
      </c>
      <c r="G261" s="77"/>
    </row>
    <row r="262" spans="1:7" ht="15" x14ac:dyDescent="0.25">
      <c r="A262" s="75" t="s">
        <v>59</v>
      </c>
      <c r="B262" s="75" t="s">
        <v>97</v>
      </c>
      <c r="C262" s="76" t="s">
        <v>59</v>
      </c>
      <c r="D262" s="75" t="s">
        <v>496</v>
      </c>
      <c r="E262" s="75" t="s">
        <v>497</v>
      </c>
      <c r="F262" s="79" t="s">
        <v>67</v>
      </c>
      <c r="G262" s="77"/>
    </row>
    <row r="263" spans="1:7" ht="15" x14ac:dyDescent="0.25">
      <c r="A263" s="75" t="s">
        <v>59</v>
      </c>
      <c r="B263" s="75" t="s">
        <v>68</v>
      </c>
      <c r="C263" s="76" t="s">
        <v>59</v>
      </c>
      <c r="D263" s="75" t="s">
        <v>573</v>
      </c>
      <c r="E263" s="75" t="s">
        <v>574</v>
      </c>
      <c r="F263" s="79" t="s">
        <v>67</v>
      </c>
      <c r="G263" s="77"/>
    </row>
    <row r="264" spans="1:7" ht="15" x14ac:dyDescent="0.25">
      <c r="A264" s="75" t="s">
        <v>59</v>
      </c>
      <c r="B264" s="75" t="s">
        <v>68</v>
      </c>
      <c r="C264" s="76" t="s">
        <v>59</v>
      </c>
      <c r="D264" s="75" t="s">
        <v>905</v>
      </c>
      <c r="E264" s="75" t="s">
        <v>906</v>
      </c>
      <c r="F264" s="79" t="s">
        <v>67</v>
      </c>
      <c r="G264" s="77"/>
    </row>
    <row r="265" spans="1:7" ht="15" x14ac:dyDescent="0.25">
      <c r="A265" s="75" t="s">
        <v>59</v>
      </c>
      <c r="B265" s="75" t="s">
        <v>68</v>
      </c>
      <c r="C265" s="76" t="s">
        <v>59</v>
      </c>
      <c r="D265" s="75" t="s">
        <v>609</v>
      </c>
      <c r="E265" s="75" t="s">
        <v>610</v>
      </c>
      <c r="F265" s="79" t="s">
        <v>67</v>
      </c>
      <c r="G265" s="77"/>
    </row>
    <row r="266" spans="1:7" ht="15" x14ac:dyDescent="0.25">
      <c r="A266" s="75" t="s">
        <v>59</v>
      </c>
      <c r="B266" s="75" t="s">
        <v>68</v>
      </c>
      <c r="C266" s="76" t="s">
        <v>59</v>
      </c>
      <c r="D266" s="75" t="s">
        <v>611</v>
      </c>
      <c r="E266" s="75" t="s">
        <v>612</v>
      </c>
      <c r="F266" s="79" t="s">
        <v>67</v>
      </c>
      <c r="G266" s="77"/>
    </row>
    <row r="267" spans="1:7" ht="15" x14ac:dyDescent="0.25">
      <c r="A267" s="75" t="s">
        <v>59</v>
      </c>
      <c r="B267" s="75" t="s">
        <v>115</v>
      </c>
      <c r="C267" s="76" t="s">
        <v>59</v>
      </c>
      <c r="D267" s="75" t="s">
        <v>333</v>
      </c>
      <c r="E267" s="75" t="s">
        <v>334</v>
      </c>
      <c r="F267" s="79" t="s">
        <v>67</v>
      </c>
      <c r="G267" s="77"/>
    </row>
    <row r="268" spans="1:7" ht="15" x14ac:dyDescent="0.25">
      <c r="A268" s="75" t="s">
        <v>59</v>
      </c>
      <c r="B268" s="75" t="s">
        <v>244</v>
      </c>
      <c r="C268" s="76" t="s">
        <v>59</v>
      </c>
      <c r="D268" s="75" t="s">
        <v>498</v>
      </c>
      <c r="E268" s="75" t="s">
        <v>499</v>
      </c>
      <c r="F268" s="79" t="s">
        <v>67</v>
      </c>
      <c r="G268" s="77"/>
    </row>
    <row r="269" spans="1:7" ht="15" x14ac:dyDescent="0.25">
      <c r="A269" s="75" t="s">
        <v>71</v>
      </c>
      <c r="B269" s="75" t="s">
        <v>84</v>
      </c>
      <c r="C269" s="76" t="s">
        <v>71</v>
      </c>
      <c r="D269" s="75" t="s">
        <v>901</v>
      </c>
      <c r="E269" s="75" t="s">
        <v>902</v>
      </c>
      <c r="F269" s="79" t="s">
        <v>67</v>
      </c>
      <c r="G269" s="77"/>
    </row>
    <row r="270" spans="1:7" ht="15" x14ac:dyDescent="0.25">
      <c r="A270" s="75" t="s">
        <v>59</v>
      </c>
      <c r="B270" s="75" t="s">
        <v>105</v>
      </c>
      <c r="C270" s="76" t="s">
        <v>59</v>
      </c>
      <c r="D270" s="75" t="s">
        <v>896</v>
      </c>
      <c r="E270" s="75" t="s">
        <v>897</v>
      </c>
      <c r="F270" s="79" t="s">
        <v>67</v>
      </c>
      <c r="G270" s="77"/>
    </row>
    <row r="271" spans="1:7" ht="15" x14ac:dyDescent="0.25">
      <c r="A271" s="75" t="s">
        <v>59</v>
      </c>
      <c r="B271" s="75" t="s">
        <v>68</v>
      </c>
      <c r="C271" s="76" t="s">
        <v>59</v>
      </c>
      <c r="D271" s="75" t="s">
        <v>128</v>
      </c>
      <c r="E271" s="75" t="s">
        <v>129</v>
      </c>
      <c r="F271" s="79" t="s">
        <v>67</v>
      </c>
      <c r="G271" s="77"/>
    </row>
    <row r="272" spans="1:7" ht="15" x14ac:dyDescent="0.25">
      <c r="A272" s="75" t="s">
        <v>59</v>
      </c>
      <c r="B272" s="75" t="s">
        <v>68</v>
      </c>
      <c r="C272" s="76" t="s">
        <v>59</v>
      </c>
      <c r="D272" s="75" t="s">
        <v>911</v>
      </c>
      <c r="E272" s="75" t="s">
        <v>912</v>
      </c>
      <c r="F272" s="79" t="s">
        <v>67</v>
      </c>
      <c r="G272" s="77"/>
    </row>
    <row r="273" spans="1:7" ht="15" x14ac:dyDescent="0.25">
      <c r="A273" s="75" t="s">
        <v>59</v>
      </c>
      <c r="B273" s="75" t="s">
        <v>247</v>
      </c>
      <c r="C273" s="76" t="s">
        <v>59</v>
      </c>
      <c r="D273" s="75" t="s">
        <v>808</v>
      </c>
      <c r="E273" s="75" t="s">
        <v>913</v>
      </c>
      <c r="F273" s="79" t="s">
        <v>67</v>
      </c>
      <c r="G273" s="77"/>
    </row>
    <row r="274" spans="1:7" ht="15" x14ac:dyDescent="0.25">
      <c r="A274" s="75" t="s">
        <v>59</v>
      </c>
      <c r="B274" s="75" t="s">
        <v>244</v>
      </c>
      <c r="C274" s="76" t="s">
        <v>59</v>
      </c>
      <c r="D274" s="75" t="s">
        <v>476</v>
      </c>
      <c r="E274" s="75" t="s">
        <v>477</v>
      </c>
      <c r="F274" s="79" t="s">
        <v>67</v>
      </c>
      <c r="G274" s="77"/>
    </row>
    <row r="275" spans="1:7" ht="15" x14ac:dyDescent="0.25">
      <c r="A275" s="74" t="s">
        <v>59</v>
      </c>
      <c r="B275" s="74" t="s">
        <v>105</v>
      </c>
      <c r="C275" s="76" t="s">
        <v>59</v>
      </c>
      <c r="D275" s="74" t="s">
        <v>914</v>
      </c>
      <c r="E275" s="74" t="s">
        <v>915</v>
      </c>
      <c r="F275" s="79" t="s">
        <v>67</v>
      </c>
      <c r="G275" s="77"/>
    </row>
    <row r="276" spans="1:7" ht="15" x14ac:dyDescent="0.25">
      <c r="A276" s="75" t="s">
        <v>59</v>
      </c>
      <c r="B276" s="75" t="s">
        <v>134</v>
      </c>
      <c r="C276" s="76" t="s">
        <v>59</v>
      </c>
      <c r="D276" s="75" t="s">
        <v>406</v>
      </c>
      <c r="E276" s="75" t="s">
        <v>407</v>
      </c>
      <c r="F276" s="79" t="s">
        <v>67</v>
      </c>
      <c r="G276" s="77"/>
    </row>
    <row r="277" spans="1:7" ht="15" x14ac:dyDescent="0.25">
      <c r="A277" s="75" t="s">
        <v>59</v>
      </c>
      <c r="B277" s="75" t="s">
        <v>97</v>
      </c>
      <c r="C277" s="76" t="s">
        <v>59</v>
      </c>
      <c r="D277" s="75" t="s">
        <v>234</v>
      </c>
      <c r="E277" s="75" t="s">
        <v>235</v>
      </c>
      <c r="F277" s="79" t="s">
        <v>67</v>
      </c>
      <c r="G277" s="77"/>
    </row>
    <row r="278" spans="1:7" ht="15" x14ac:dyDescent="0.25">
      <c r="A278" s="75" t="s">
        <v>59</v>
      </c>
      <c r="B278" s="75" t="s">
        <v>105</v>
      </c>
      <c r="C278" s="76" t="s">
        <v>59</v>
      </c>
      <c r="D278" s="75" t="s">
        <v>309</v>
      </c>
      <c r="E278" s="75" t="s">
        <v>310</v>
      </c>
      <c r="F278" s="79" t="s">
        <v>67</v>
      </c>
      <c r="G278" s="77"/>
    </row>
    <row r="279" spans="1:7" ht="15" x14ac:dyDescent="0.25">
      <c r="A279" s="74" t="s">
        <v>59</v>
      </c>
      <c r="B279" s="74" t="s">
        <v>97</v>
      </c>
      <c r="C279" s="76" t="s">
        <v>59</v>
      </c>
      <c r="D279" s="74" t="s">
        <v>341</v>
      </c>
      <c r="E279" s="74" t="s">
        <v>342</v>
      </c>
      <c r="F279" s="79" t="s">
        <v>67</v>
      </c>
      <c r="G279" s="77"/>
    </row>
    <row r="280" spans="1:7" ht="15" x14ac:dyDescent="0.25">
      <c r="A280" s="74" t="s">
        <v>59</v>
      </c>
      <c r="B280" s="74" t="s">
        <v>247</v>
      </c>
      <c r="C280" s="76" t="s">
        <v>59</v>
      </c>
      <c r="D280" s="74" t="s">
        <v>729</v>
      </c>
      <c r="E280" s="74" t="s">
        <v>730</v>
      </c>
      <c r="F280" s="79" t="s">
        <v>67</v>
      </c>
      <c r="G280" s="77"/>
    </row>
    <row r="281" spans="1:7" ht="15" x14ac:dyDescent="0.25">
      <c r="A281" s="75" t="s">
        <v>59</v>
      </c>
      <c r="B281" s="75" t="s">
        <v>247</v>
      </c>
      <c r="C281" s="76" t="s">
        <v>59</v>
      </c>
      <c r="D281" s="75" t="s">
        <v>778</v>
      </c>
      <c r="E281" s="75" t="s">
        <v>779</v>
      </c>
      <c r="F281" s="79" t="s">
        <v>67</v>
      </c>
      <c r="G281" s="77"/>
    </row>
    <row r="282" spans="1:7" ht="15" x14ac:dyDescent="0.25">
      <c r="A282" s="74" t="s">
        <v>59</v>
      </c>
      <c r="B282" s="74" t="s">
        <v>105</v>
      </c>
      <c r="C282" s="76" t="s">
        <v>59</v>
      </c>
      <c r="D282" s="74" t="s">
        <v>825</v>
      </c>
      <c r="E282" s="74" t="s">
        <v>826</v>
      </c>
      <c r="F282" s="79" t="s">
        <v>67</v>
      </c>
      <c r="G282" s="77"/>
    </row>
    <row r="283" spans="1:7" ht="15" x14ac:dyDescent="0.25">
      <c r="A283" s="75" t="s">
        <v>71</v>
      </c>
      <c r="B283" s="75" t="s">
        <v>84</v>
      </c>
      <c r="C283" s="76" t="s">
        <v>71</v>
      </c>
      <c r="D283" s="75" t="s">
        <v>842</v>
      </c>
      <c r="E283" s="75" t="s">
        <v>843</v>
      </c>
      <c r="F283" s="79" t="s">
        <v>67</v>
      </c>
      <c r="G283" s="77"/>
    </row>
    <row r="284" spans="1:7" ht="15" x14ac:dyDescent="0.25">
      <c r="A284" s="75" t="s">
        <v>59</v>
      </c>
      <c r="B284" s="75" t="s">
        <v>105</v>
      </c>
      <c r="C284" s="76" t="s">
        <v>59</v>
      </c>
      <c r="D284" s="75" t="s">
        <v>916</v>
      </c>
      <c r="E284" s="75" t="s">
        <v>917</v>
      </c>
      <c r="F284" s="79" t="s">
        <v>67</v>
      </c>
      <c r="G284" s="77"/>
    </row>
    <row r="285" spans="1:7" ht="15" x14ac:dyDescent="0.25">
      <c r="A285" s="75" t="s">
        <v>59</v>
      </c>
      <c r="B285" s="75" t="s">
        <v>247</v>
      </c>
      <c r="C285" s="76" t="s">
        <v>59</v>
      </c>
      <c r="D285" s="75" t="s">
        <v>271</v>
      </c>
      <c r="E285" s="75" t="s">
        <v>272</v>
      </c>
      <c r="F285" s="79" t="s">
        <v>67</v>
      </c>
      <c r="G285" s="77"/>
    </row>
    <row r="286" spans="1:7" ht="15" x14ac:dyDescent="0.25">
      <c r="A286" s="75" t="s">
        <v>59</v>
      </c>
      <c r="B286" s="75" t="s">
        <v>68</v>
      </c>
      <c r="C286" s="76" t="s">
        <v>59</v>
      </c>
      <c r="D286" s="75" t="s">
        <v>607</v>
      </c>
      <c r="E286" s="75" t="s">
        <v>608</v>
      </c>
      <c r="F286" s="79" t="s">
        <v>67</v>
      </c>
      <c r="G286" s="77"/>
    </row>
    <row r="287" spans="1:7" ht="15" x14ac:dyDescent="0.25">
      <c r="A287" s="75" t="s">
        <v>59</v>
      </c>
      <c r="B287" s="75" t="s">
        <v>244</v>
      </c>
      <c r="C287" s="76" t="s">
        <v>59</v>
      </c>
      <c r="D287" s="75" t="s">
        <v>472</v>
      </c>
      <c r="E287" s="75" t="s">
        <v>473</v>
      </c>
      <c r="F287" s="79" t="s">
        <v>67</v>
      </c>
      <c r="G287" s="77"/>
    </row>
    <row r="288" spans="1:7" ht="15" x14ac:dyDescent="0.25">
      <c r="A288" s="75" t="s">
        <v>59</v>
      </c>
      <c r="B288" s="75" t="s">
        <v>105</v>
      </c>
      <c r="C288" s="76" t="s">
        <v>59</v>
      </c>
      <c r="D288" s="75" t="s">
        <v>918</v>
      </c>
      <c r="E288" s="75" t="s">
        <v>919</v>
      </c>
      <c r="F288" s="79" t="s">
        <v>67</v>
      </c>
      <c r="G288" s="77"/>
    </row>
    <row r="289" spans="1:7" ht="15" x14ac:dyDescent="0.25">
      <c r="A289" s="74" t="s">
        <v>59</v>
      </c>
      <c r="B289" s="74" t="s">
        <v>134</v>
      </c>
      <c r="C289" s="76" t="s">
        <v>59</v>
      </c>
      <c r="D289" s="74" t="s">
        <v>557</v>
      </c>
      <c r="E289" s="74" t="s">
        <v>558</v>
      </c>
      <c r="F289" s="79" t="s">
        <v>67</v>
      </c>
      <c r="G289" s="77"/>
    </row>
    <row r="290" spans="1:7" ht="15" x14ac:dyDescent="0.25">
      <c r="A290" s="75" t="s">
        <v>59</v>
      </c>
      <c r="B290" s="75" t="s">
        <v>97</v>
      </c>
      <c r="C290" s="76" t="s">
        <v>59</v>
      </c>
      <c r="D290" s="75" t="s">
        <v>293</v>
      </c>
      <c r="E290" s="75" t="s">
        <v>294</v>
      </c>
      <c r="F290" s="79" t="s">
        <v>67</v>
      </c>
      <c r="G290" s="77"/>
    </row>
    <row r="291" spans="1:7" ht="15" x14ac:dyDescent="0.25">
      <c r="A291" s="75" t="s">
        <v>59</v>
      </c>
      <c r="B291" s="75" t="s">
        <v>97</v>
      </c>
      <c r="C291" s="76" t="s">
        <v>59</v>
      </c>
      <c r="D291" s="75" t="s">
        <v>515</v>
      </c>
      <c r="E291" s="75" t="s">
        <v>516</v>
      </c>
      <c r="F291" s="79" t="s">
        <v>67</v>
      </c>
      <c r="G291" s="77"/>
    </row>
    <row r="292" spans="1:7" ht="15" x14ac:dyDescent="0.25">
      <c r="A292" s="75" t="s">
        <v>71</v>
      </c>
      <c r="B292" s="75" t="s">
        <v>160</v>
      </c>
      <c r="C292" s="76" t="s">
        <v>71</v>
      </c>
      <c r="D292" s="75" t="s">
        <v>327</v>
      </c>
      <c r="E292" s="75" t="s">
        <v>328</v>
      </c>
      <c r="F292" s="79" t="s">
        <v>67</v>
      </c>
      <c r="G292" s="77"/>
    </row>
    <row r="293" spans="1:7" ht="15" x14ac:dyDescent="0.25">
      <c r="A293" s="75" t="s">
        <v>59</v>
      </c>
      <c r="B293" s="75" t="s">
        <v>75</v>
      </c>
      <c r="C293" s="76" t="s">
        <v>59</v>
      </c>
      <c r="D293" s="75" t="s">
        <v>974</v>
      </c>
      <c r="E293" s="75" t="s">
        <v>975</v>
      </c>
      <c r="F293" s="79" t="s">
        <v>67</v>
      </c>
      <c r="G293" s="77"/>
    </row>
    <row r="294" spans="1:7" ht="15" x14ac:dyDescent="0.25">
      <c r="A294" s="75" t="s">
        <v>59</v>
      </c>
      <c r="B294" s="75" t="s">
        <v>105</v>
      </c>
      <c r="C294" s="76" t="s">
        <v>59</v>
      </c>
      <c r="D294" s="75" t="s">
        <v>430</v>
      </c>
      <c r="E294" s="75" t="s">
        <v>431</v>
      </c>
      <c r="F294" s="79" t="s">
        <v>67</v>
      </c>
      <c r="G294" s="77"/>
    </row>
    <row r="295" spans="1:7" ht="15" x14ac:dyDescent="0.25">
      <c r="A295" s="74" t="s">
        <v>59</v>
      </c>
      <c r="B295" s="74" t="s">
        <v>105</v>
      </c>
      <c r="C295" s="76" t="s">
        <v>59</v>
      </c>
      <c r="D295" s="74" t="s">
        <v>311</v>
      </c>
      <c r="E295" s="74" t="s">
        <v>312</v>
      </c>
      <c r="F295" s="79" t="s">
        <v>67</v>
      </c>
      <c r="G295" s="77"/>
    </row>
    <row r="296" spans="1:7" ht="15" x14ac:dyDescent="0.25">
      <c r="A296" s="74" t="s">
        <v>59</v>
      </c>
      <c r="B296" s="74" t="s">
        <v>105</v>
      </c>
      <c r="C296" s="76" t="s">
        <v>59</v>
      </c>
      <c r="D296" s="74" t="s">
        <v>410</v>
      </c>
      <c r="E296" s="74" t="s">
        <v>411</v>
      </c>
      <c r="F296" s="79" t="s">
        <v>67</v>
      </c>
      <c r="G296" s="77"/>
    </row>
    <row r="297" spans="1:7" ht="15" x14ac:dyDescent="0.25">
      <c r="A297" s="75" t="s">
        <v>59</v>
      </c>
      <c r="B297" s="75" t="s">
        <v>97</v>
      </c>
      <c r="C297" s="76" t="s">
        <v>59</v>
      </c>
      <c r="D297" s="75" t="s">
        <v>517</v>
      </c>
      <c r="E297" s="75" t="s">
        <v>518</v>
      </c>
      <c r="F297" s="79" t="s">
        <v>67</v>
      </c>
      <c r="G297" s="77"/>
    </row>
    <row r="298" spans="1:7" ht="15" x14ac:dyDescent="0.25">
      <c r="A298" s="74" t="s">
        <v>59</v>
      </c>
      <c r="B298" s="74" t="s">
        <v>105</v>
      </c>
      <c r="C298" s="76" t="s">
        <v>59</v>
      </c>
      <c r="D298" s="74" t="s">
        <v>432</v>
      </c>
      <c r="E298" s="74" t="s">
        <v>433</v>
      </c>
      <c r="F298" s="79" t="s">
        <v>67</v>
      </c>
      <c r="G298" s="77"/>
    </row>
    <row r="299" spans="1:7" ht="15" x14ac:dyDescent="0.25">
      <c r="A299" s="75" t="s">
        <v>71</v>
      </c>
      <c r="B299" s="75" t="s">
        <v>84</v>
      </c>
      <c r="C299" s="76" t="s">
        <v>71</v>
      </c>
      <c r="D299" s="75" t="s">
        <v>921</v>
      </c>
      <c r="E299" s="75" t="s">
        <v>463</v>
      </c>
      <c r="F299" s="79" t="s">
        <v>67</v>
      </c>
      <c r="G299" s="77"/>
    </row>
    <row r="300" spans="1:7" ht="15" x14ac:dyDescent="0.25">
      <c r="A300" s="75" t="s">
        <v>59</v>
      </c>
      <c r="B300" s="75" t="s">
        <v>247</v>
      </c>
      <c r="C300" s="76" t="s">
        <v>59</v>
      </c>
      <c r="D300" s="75" t="s">
        <v>720</v>
      </c>
      <c r="E300" s="75" t="s">
        <v>920</v>
      </c>
      <c r="F300" s="79" t="s">
        <v>67</v>
      </c>
      <c r="G300" s="77"/>
    </row>
    <row r="301" spans="1:7" ht="15" x14ac:dyDescent="0.25">
      <c r="A301" s="75" t="s">
        <v>59</v>
      </c>
      <c r="B301" s="75" t="s">
        <v>68</v>
      </c>
      <c r="C301" s="76" t="s">
        <v>59</v>
      </c>
      <c r="D301" s="75" t="s">
        <v>567</v>
      </c>
      <c r="E301" s="75" t="s">
        <v>568</v>
      </c>
      <c r="F301" s="79" t="s">
        <v>67</v>
      </c>
      <c r="G301" s="77"/>
    </row>
    <row r="302" spans="1:7" ht="15" x14ac:dyDescent="0.25">
      <c r="A302" s="75" t="s">
        <v>59</v>
      </c>
      <c r="B302" s="75" t="s">
        <v>247</v>
      </c>
      <c r="C302" s="76" t="s">
        <v>59</v>
      </c>
      <c r="D302" s="75" t="s">
        <v>792</v>
      </c>
      <c r="E302" s="75" t="s">
        <v>793</v>
      </c>
      <c r="F302" s="79" t="s">
        <v>67</v>
      </c>
      <c r="G302" s="77"/>
    </row>
    <row r="303" spans="1:7" ht="15" x14ac:dyDescent="0.25">
      <c r="A303" s="75" t="s">
        <v>59</v>
      </c>
      <c r="B303" s="75" t="s">
        <v>105</v>
      </c>
      <c r="C303" s="76" t="s">
        <v>59</v>
      </c>
      <c r="D303" s="75" t="s">
        <v>402</v>
      </c>
      <c r="E303" s="75" t="s">
        <v>403</v>
      </c>
      <c r="F303" s="79" t="s">
        <v>67</v>
      </c>
      <c r="G303" s="77"/>
    </row>
    <row r="304" spans="1:7" ht="15" x14ac:dyDescent="0.25">
      <c r="A304" s="75" t="s">
        <v>59</v>
      </c>
      <c r="B304" s="75" t="s">
        <v>105</v>
      </c>
      <c r="C304" s="76" t="s">
        <v>59</v>
      </c>
      <c r="D304" s="75" t="s">
        <v>446</v>
      </c>
      <c r="E304" s="75" t="s">
        <v>447</v>
      </c>
      <c r="F304" s="79" t="s">
        <v>67</v>
      </c>
      <c r="G304" s="77"/>
    </row>
    <row r="305" spans="1:7" ht="15" x14ac:dyDescent="0.25">
      <c r="A305" s="75" t="s">
        <v>59</v>
      </c>
      <c r="B305" s="75" t="s">
        <v>134</v>
      </c>
      <c r="C305" s="76" t="s">
        <v>59</v>
      </c>
      <c r="D305" s="75" t="s">
        <v>585</v>
      </c>
      <c r="E305" s="75" t="s">
        <v>586</v>
      </c>
      <c r="F305" s="79" t="s">
        <v>67</v>
      </c>
      <c r="G305" s="77"/>
    </row>
    <row r="306" spans="1:7" ht="15" x14ac:dyDescent="0.25">
      <c r="A306" s="75" t="s">
        <v>59</v>
      </c>
      <c r="B306" s="75" t="s">
        <v>134</v>
      </c>
      <c r="C306" s="76" t="s">
        <v>59</v>
      </c>
      <c r="D306" s="75" t="s">
        <v>351</v>
      </c>
      <c r="E306" s="75" t="s">
        <v>352</v>
      </c>
      <c r="F306" s="79" t="s">
        <v>67</v>
      </c>
      <c r="G306" s="77"/>
    </row>
    <row r="307" spans="1:7" ht="15" x14ac:dyDescent="0.25">
      <c r="A307" s="75" t="s">
        <v>59</v>
      </c>
      <c r="B307" s="75" t="s">
        <v>134</v>
      </c>
      <c r="C307" s="76" t="s">
        <v>59</v>
      </c>
      <c r="D307" s="75" t="s">
        <v>565</v>
      </c>
      <c r="E307" s="75" t="s">
        <v>566</v>
      </c>
      <c r="F307" s="79" t="s">
        <v>67</v>
      </c>
      <c r="G307" s="77"/>
    </row>
    <row r="308" spans="1:7" ht="15" x14ac:dyDescent="0.25">
      <c r="A308" s="75" t="s">
        <v>59</v>
      </c>
      <c r="B308" s="75" t="s">
        <v>244</v>
      </c>
      <c r="C308" s="76" t="s">
        <v>59</v>
      </c>
      <c r="D308" s="75" t="s">
        <v>462</v>
      </c>
      <c r="E308" s="75" t="s">
        <v>463</v>
      </c>
      <c r="F308" s="79" t="s">
        <v>67</v>
      </c>
      <c r="G308" s="77"/>
    </row>
    <row r="309" spans="1:7" ht="15" x14ac:dyDescent="0.25">
      <c r="A309" s="75" t="s">
        <v>59</v>
      </c>
      <c r="B309" s="75" t="s">
        <v>134</v>
      </c>
      <c r="C309" s="76" t="s">
        <v>59</v>
      </c>
      <c r="D309" s="75" t="s">
        <v>277</v>
      </c>
      <c r="E309" s="75" t="s">
        <v>278</v>
      </c>
      <c r="F309" s="79" t="s">
        <v>67</v>
      </c>
      <c r="G309" s="77"/>
    </row>
    <row r="310" spans="1:7" ht="15" x14ac:dyDescent="0.25">
      <c r="A310" s="74" t="s">
        <v>59</v>
      </c>
      <c r="B310" s="74" t="s">
        <v>105</v>
      </c>
      <c r="C310" s="76" t="s">
        <v>59</v>
      </c>
      <c r="D310" s="74" t="s">
        <v>871</v>
      </c>
      <c r="E310" s="74" t="s">
        <v>872</v>
      </c>
      <c r="F310" s="79" t="s">
        <v>67</v>
      </c>
      <c r="G310" s="77"/>
    </row>
    <row r="311" spans="1:7" ht="15" x14ac:dyDescent="0.25">
      <c r="A311" s="75" t="s">
        <v>59</v>
      </c>
      <c r="B311" s="75" t="s">
        <v>134</v>
      </c>
      <c r="C311" s="76" t="s">
        <v>59</v>
      </c>
      <c r="D311" s="75" t="s">
        <v>529</v>
      </c>
      <c r="E311" s="75" t="s">
        <v>530</v>
      </c>
      <c r="F311" s="79" t="s">
        <v>67</v>
      </c>
      <c r="G311" s="77"/>
    </row>
    <row r="312" spans="1:7" ht="15" x14ac:dyDescent="0.25">
      <c r="A312" s="75" t="s">
        <v>59</v>
      </c>
      <c r="B312" s="75" t="s">
        <v>134</v>
      </c>
      <c r="C312" s="76" t="s">
        <v>59</v>
      </c>
      <c r="D312" s="75" t="s">
        <v>527</v>
      </c>
      <c r="E312" s="75" t="s">
        <v>528</v>
      </c>
      <c r="F312" s="79" t="s">
        <v>67</v>
      </c>
      <c r="G312" s="77"/>
    </row>
    <row r="313" spans="1:7" ht="15" x14ac:dyDescent="0.25">
      <c r="A313" s="75" t="s">
        <v>59</v>
      </c>
      <c r="B313" s="75" t="s">
        <v>105</v>
      </c>
      <c r="C313" s="76" t="s">
        <v>59</v>
      </c>
      <c r="D313" s="75" t="s">
        <v>922</v>
      </c>
      <c r="E313" s="75" t="s">
        <v>923</v>
      </c>
      <c r="F313" s="79" t="s">
        <v>67</v>
      </c>
      <c r="G313" s="77"/>
    </row>
    <row r="314" spans="1:7" ht="15" x14ac:dyDescent="0.25">
      <c r="A314" s="75" t="s">
        <v>59</v>
      </c>
      <c r="B314" s="75" t="s">
        <v>105</v>
      </c>
      <c r="C314" s="76" t="s">
        <v>59</v>
      </c>
      <c r="D314" s="75" t="s">
        <v>804</v>
      </c>
      <c r="E314" s="75" t="s">
        <v>805</v>
      </c>
      <c r="F314" s="79" t="s">
        <v>67</v>
      </c>
      <c r="G314" s="77"/>
    </row>
    <row r="315" spans="1:7" ht="15" x14ac:dyDescent="0.25">
      <c r="A315" s="75" t="s">
        <v>71</v>
      </c>
      <c r="B315" s="75" t="s">
        <v>153</v>
      </c>
      <c r="C315" s="76" t="s">
        <v>71</v>
      </c>
      <c r="D315" s="75" t="s">
        <v>783</v>
      </c>
      <c r="E315" s="75" t="s">
        <v>784</v>
      </c>
      <c r="F315" s="79" t="s">
        <v>67</v>
      </c>
      <c r="G315" s="77"/>
    </row>
    <row r="316" spans="1:7" ht="15" x14ac:dyDescent="0.25">
      <c r="A316" s="75" t="s">
        <v>71</v>
      </c>
      <c r="B316" s="75" t="s">
        <v>84</v>
      </c>
      <c r="C316" s="76" t="s">
        <v>71</v>
      </c>
      <c r="D316" s="75" t="s">
        <v>924</v>
      </c>
      <c r="E316" s="75" t="s">
        <v>925</v>
      </c>
      <c r="F316" s="79" t="s">
        <v>67</v>
      </c>
      <c r="G316" s="77"/>
    </row>
    <row r="317" spans="1:7" ht="15" x14ac:dyDescent="0.25">
      <c r="A317" s="75" t="s">
        <v>59</v>
      </c>
      <c r="B317" s="75" t="s">
        <v>97</v>
      </c>
      <c r="C317" s="76" t="s">
        <v>59</v>
      </c>
      <c r="D317" s="75" t="s">
        <v>547</v>
      </c>
      <c r="E317" s="75" t="s">
        <v>548</v>
      </c>
      <c r="F317" s="79" t="s">
        <v>67</v>
      </c>
      <c r="G317" s="77"/>
    </row>
    <row r="318" spans="1:7" ht="15" x14ac:dyDescent="0.25">
      <c r="A318" s="75" t="s">
        <v>59</v>
      </c>
      <c r="B318" s="75" t="s">
        <v>105</v>
      </c>
      <c r="C318" s="76" t="s">
        <v>59</v>
      </c>
      <c r="D318" s="75" t="s">
        <v>359</v>
      </c>
      <c r="E318" s="75" t="s">
        <v>360</v>
      </c>
      <c r="F318" s="79" t="s">
        <v>67</v>
      </c>
      <c r="G318" s="77"/>
    </row>
    <row r="319" spans="1:7" ht="15" x14ac:dyDescent="0.25">
      <c r="A319" s="75" t="s">
        <v>59</v>
      </c>
      <c r="B319" s="75" t="s">
        <v>105</v>
      </c>
      <c r="C319" s="76" t="s">
        <v>59</v>
      </c>
      <c r="D319" s="75" t="s">
        <v>337</v>
      </c>
      <c r="E319" s="75" t="s">
        <v>338</v>
      </c>
      <c r="F319" s="79" t="s">
        <v>67</v>
      </c>
      <c r="G319" s="77"/>
    </row>
    <row r="320" spans="1:7" ht="15" x14ac:dyDescent="0.25">
      <c r="A320" s="75" t="s">
        <v>59</v>
      </c>
      <c r="B320" s="75" t="s">
        <v>134</v>
      </c>
      <c r="C320" s="76" t="s">
        <v>59</v>
      </c>
      <c r="D320" s="75" t="s">
        <v>202</v>
      </c>
      <c r="E320" s="75" t="s">
        <v>203</v>
      </c>
      <c r="F320" s="79" t="s">
        <v>67</v>
      </c>
      <c r="G320" s="77"/>
    </row>
    <row r="321" spans="1:7" ht="15" x14ac:dyDescent="0.25">
      <c r="A321" s="75" t="s">
        <v>59</v>
      </c>
      <c r="B321" s="75" t="s">
        <v>134</v>
      </c>
      <c r="C321" s="76" t="s">
        <v>59</v>
      </c>
      <c r="D321" s="75" t="s">
        <v>723</v>
      </c>
      <c r="E321" s="75" t="s">
        <v>724</v>
      </c>
      <c r="F321" s="79" t="s">
        <v>67</v>
      </c>
      <c r="G321" s="77"/>
    </row>
    <row r="322" spans="1:7" ht="15" x14ac:dyDescent="0.25">
      <c r="A322" s="74" t="s">
        <v>59</v>
      </c>
      <c r="B322" s="74" t="s">
        <v>105</v>
      </c>
      <c r="C322" s="76" t="s">
        <v>59</v>
      </c>
      <c r="D322" s="74" t="s">
        <v>458</v>
      </c>
      <c r="E322" s="74" t="s">
        <v>459</v>
      </c>
      <c r="F322" s="79" t="s">
        <v>67</v>
      </c>
      <c r="G322" s="77"/>
    </row>
    <row r="323" spans="1:7" ht="15" x14ac:dyDescent="0.25">
      <c r="A323" s="75" t="s">
        <v>59</v>
      </c>
      <c r="B323" s="75" t="s">
        <v>97</v>
      </c>
      <c r="C323" s="76" t="s">
        <v>59</v>
      </c>
      <c r="D323" s="75" t="s">
        <v>809</v>
      </c>
      <c r="E323" s="75" t="s">
        <v>810</v>
      </c>
      <c r="F323" s="79" t="s">
        <v>67</v>
      </c>
      <c r="G323" s="77"/>
    </row>
    <row r="324" spans="1:7" ht="15" x14ac:dyDescent="0.25">
      <c r="A324" s="75" t="s">
        <v>59</v>
      </c>
      <c r="B324" s="75" t="s">
        <v>134</v>
      </c>
      <c r="C324" s="76" t="s">
        <v>59</v>
      </c>
      <c r="D324" s="75" t="s">
        <v>363</v>
      </c>
      <c r="E324" s="75" t="s">
        <v>364</v>
      </c>
      <c r="F324" s="79" t="s">
        <v>67</v>
      </c>
      <c r="G324" s="77"/>
    </row>
    <row r="325" spans="1:7" ht="15" x14ac:dyDescent="0.25">
      <c r="A325" s="75" t="s">
        <v>59</v>
      </c>
      <c r="B325" s="75" t="s">
        <v>134</v>
      </c>
      <c r="C325" s="76" t="s">
        <v>59</v>
      </c>
      <c r="D325" s="75" t="s">
        <v>579</v>
      </c>
      <c r="E325" s="75" t="s">
        <v>580</v>
      </c>
      <c r="F325" s="79" t="s">
        <v>67</v>
      </c>
      <c r="G325" s="77"/>
    </row>
    <row r="326" spans="1:7" ht="15" x14ac:dyDescent="0.25">
      <c r="A326" s="75" t="s">
        <v>59</v>
      </c>
      <c r="B326" s="75" t="s">
        <v>134</v>
      </c>
      <c r="C326" s="76" t="s">
        <v>59</v>
      </c>
      <c r="D326" s="75" t="s">
        <v>589</v>
      </c>
      <c r="E326" s="75" t="s">
        <v>590</v>
      </c>
      <c r="F326" s="79" t="s">
        <v>67</v>
      </c>
      <c r="G326" s="77"/>
    </row>
    <row r="327" spans="1:7" ht="15" x14ac:dyDescent="0.25">
      <c r="A327" s="75" t="s">
        <v>59</v>
      </c>
      <c r="B327" s="75" t="s">
        <v>244</v>
      </c>
      <c r="C327" s="76" t="s">
        <v>59</v>
      </c>
      <c r="D327" s="75" t="s">
        <v>519</v>
      </c>
      <c r="E327" s="75" t="s">
        <v>520</v>
      </c>
      <c r="F327" s="79" t="s">
        <v>67</v>
      </c>
      <c r="G327" s="77"/>
    </row>
    <row r="328" spans="1:7" ht="15" x14ac:dyDescent="0.25">
      <c r="A328" s="75" t="s">
        <v>59</v>
      </c>
      <c r="B328" s="75" t="s">
        <v>244</v>
      </c>
      <c r="C328" s="76" t="s">
        <v>59</v>
      </c>
      <c r="D328" s="75" t="s">
        <v>484</v>
      </c>
      <c r="E328" s="75" t="s">
        <v>485</v>
      </c>
      <c r="F328" s="79" t="s">
        <v>67</v>
      </c>
      <c r="G328" s="77"/>
    </row>
    <row r="329" spans="1:7" ht="15" x14ac:dyDescent="0.25">
      <c r="A329" s="75" t="s">
        <v>59</v>
      </c>
      <c r="B329" s="75" t="s">
        <v>244</v>
      </c>
      <c r="C329" s="76" t="s">
        <v>59</v>
      </c>
      <c r="D329" s="75" t="s">
        <v>486</v>
      </c>
      <c r="E329" s="75" t="s">
        <v>487</v>
      </c>
      <c r="F329" s="79" t="s">
        <v>67</v>
      </c>
      <c r="G329" s="77"/>
    </row>
    <row r="330" spans="1:7" ht="15" x14ac:dyDescent="0.25">
      <c r="A330" s="75" t="s">
        <v>59</v>
      </c>
      <c r="B330" s="75" t="s">
        <v>244</v>
      </c>
      <c r="C330" s="76" t="s">
        <v>59</v>
      </c>
      <c r="D330" s="75" t="s">
        <v>492</v>
      </c>
      <c r="E330" s="75" t="s">
        <v>493</v>
      </c>
      <c r="F330" s="79" t="s">
        <v>67</v>
      </c>
      <c r="G330" s="77"/>
    </row>
    <row r="331" spans="1:7" ht="15" x14ac:dyDescent="0.25">
      <c r="A331" s="75" t="s">
        <v>59</v>
      </c>
      <c r="B331" s="75" t="s">
        <v>244</v>
      </c>
      <c r="C331" s="76" t="s">
        <v>59</v>
      </c>
      <c r="D331" s="75" t="s">
        <v>482</v>
      </c>
      <c r="E331" s="75" t="s">
        <v>483</v>
      </c>
      <c r="F331" s="79" t="s">
        <v>67</v>
      </c>
      <c r="G331" s="77"/>
    </row>
    <row r="332" spans="1:7" ht="15" x14ac:dyDescent="0.25">
      <c r="A332" s="75" t="s">
        <v>59</v>
      </c>
      <c r="B332" s="75" t="s">
        <v>105</v>
      </c>
      <c r="C332" s="76" t="s">
        <v>59</v>
      </c>
      <c r="D332" s="75" t="s">
        <v>450</v>
      </c>
      <c r="E332" s="75" t="s">
        <v>451</v>
      </c>
      <c r="F332" s="79" t="s">
        <v>67</v>
      </c>
      <c r="G332" s="77"/>
    </row>
    <row r="333" spans="1:7" ht="15" x14ac:dyDescent="0.25">
      <c r="A333" s="75" t="s">
        <v>59</v>
      </c>
      <c r="B333" s="75" t="s">
        <v>244</v>
      </c>
      <c r="C333" s="76" t="s">
        <v>59</v>
      </c>
      <c r="D333" s="75" t="s">
        <v>509</v>
      </c>
      <c r="E333" s="75" t="s">
        <v>510</v>
      </c>
      <c r="F333" s="79" t="s">
        <v>67</v>
      </c>
      <c r="G333" s="77"/>
    </row>
    <row r="334" spans="1:7" ht="15" x14ac:dyDescent="0.25">
      <c r="A334" s="75" t="s">
        <v>59</v>
      </c>
      <c r="B334" s="75" t="s">
        <v>134</v>
      </c>
      <c r="C334" s="76" t="s">
        <v>59</v>
      </c>
      <c r="D334" s="75" t="s">
        <v>601</v>
      </c>
      <c r="E334" s="75" t="s">
        <v>602</v>
      </c>
      <c r="F334" s="79" t="s">
        <v>67</v>
      </c>
      <c r="G334" s="77"/>
    </row>
    <row r="335" spans="1:7" ht="15" x14ac:dyDescent="0.25">
      <c r="A335" s="75" t="s">
        <v>59</v>
      </c>
      <c r="B335" s="75" t="s">
        <v>134</v>
      </c>
      <c r="C335" s="76" t="s">
        <v>59</v>
      </c>
      <c r="D335" s="75" t="s">
        <v>591</v>
      </c>
      <c r="E335" s="75" t="s">
        <v>592</v>
      </c>
      <c r="F335" s="79" t="s">
        <v>67</v>
      </c>
      <c r="G335" s="77"/>
    </row>
    <row r="336" spans="1:7" ht="15" x14ac:dyDescent="0.25">
      <c r="A336" s="75" t="s">
        <v>59</v>
      </c>
      <c r="B336" s="75" t="s">
        <v>134</v>
      </c>
      <c r="C336" s="76" t="s">
        <v>59</v>
      </c>
      <c r="D336" s="75" t="s">
        <v>541</v>
      </c>
      <c r="E336" s="75" t="s">
        <v>542</v>
      </c>
      <c r="F336" s="79" t="s">
        <v>67</v>
      </c>
      <c r="G336" s="77"/>
    </row>
    <row r="337" spans="1:7" ht="15" x14ac:dyDescent="0.25">
      <c r="A337" s="75" t="s">
        <v>59</v>
      </c>
      <c r="B337" s="75" t="s">
        <v>134</v>
      </c>
      <c r="C337" s="76" t="s">
        <v>59</v>
      </c>
      <c r="D337" s="75" t="s">
        <v>575</v>
      </c>
      <c r="E337" s="75" t="s">
        <v>576</v>
      </c>
      <c r="F337" s="79" t="s">
        <v>67</v>
      </c>
      <c r="G337" s="77"/>
    </row>
    <row r="338" spans="1:7" ht="15" x14ac:dyDescent="0.25">
      <c r="A338" s="75" t="s">
        <v>59</v>
      </c>
      <c r="B338" s="75" t="s">
        <v>134</v>
      </c>
      <c r="C338" s="76" t="s">
        <v>59</v>
      </c>
      <c r="D338" s="75" t="s">
        <v>563</v>
      </c>
      <c r="E338" s="75" t="s">
        <v>564</v>
      </c>
      <c r="F338" s="79" t="s">
        <v>67</v>
      </c>
      <c r="G338" s="77"/>
    </row>
    <row r="339" spans="1:7" ht="15" x14ac:dyDescent="0.25">
      <c r="A339" s="75" t="s">
        <v>59</v>
      </c>
      <c r="B339" s="75" t="s">
        <v>134</v>
      </c>
      <c r="C339" s="76" t="s">
        <v>59</v>
      </c>
      <c r="D339" s="75" t="s">
        <v>581</v>
      </c>
      <c r="E339" s="75" t="s">
        <v>582</v>
      </c>
      <c r="F339" s="79" t="s">
        <v>67</v>
      </c>
      <c r="G339" s="77"/>
    </row>
    <row r="340" spans="1:7" ht="15" x14ac:dyDescent="0.25">
      <c r="A340" s="75" t="s">
        <v>59</v>
      </c>
      <c r="B340" s="75" t="s">
        <v>134</v>
      </c>
      <c r="C340" s="76" t="s">
        <v>59</v>
      </c>
      <c r="D340" s="75" t="s">
        <v>593</v>
      </c>
      <c r="E340" s="75" t="s">
        <v>594</v>
      </c>
      <c r="F340" s="79" t="s">
        <v>67</v>
      </c>
      <c r="G340" s="77"/>
    </row>
    <row r="341" spans="1:7" ht="15" x14ac:dyDescent="0.25">
      <c r="A341" s="74" t="s">
        <v>59</v>
      </c>
      <c r="B341" s="74" t="s">
        <v>134</v>
      </c>
      <c r="C341" s="76" t="s">
        <v>59</v>
      </c>
      <c r="D341" s="74" t="s">
        <v>218</v>
      </c>
      <c r="E341" s="74" t="s">
        <v>219</v>
      </c>
      <c r="F341" s="79" t="s">
        <v>67</v>
      </c>
      <c r="G341" s="77"/>
    </row>
    <row r="342" spans="1:7" ht="15" x14ac:dyDescent="0.25">
      <c r="A342" s="74" t="s">
        <v>71</v>
      </c>
      <c r="B342" s="74" t="s">
        <v>102</v>
      </c>
      <c r="C342" s="76" t="s">
        <v>71</v>
      </c>
      <c r="D342" s="74" t="s">
        <v>295</v>
      </c>
      <c r="E342" s="74" t="s">
        <v>296</v>
      </c>
      <c r="F342" s="79" t="s">
        <v>67</v>
      </c>
      <c r="G342" s="77"/>
    </row>
    <row r="343" spans="1:7" ht="15" x14ac:dyDescent="0.25">
      <c r="A343" s="75" t="s">
        <v>59</v>
      </c>
      <c r="B343" s="75" t="s">
        <v>244</v>
      </c>
      <c r="C343" s="76" t="s">
        <v>59</v>
      </c>
      <c r="D343" s="75" t="s">
        <v>494</v>
      </c>
      <c r="E343" s="75" t="s">
        <v>495</v>
      </c>
      <c r="F343" s="79" t="s">
        <v>67</v>
      </c>
      <c r="G343" s="77"/>
    </row>
    <row r="344" spans="1:7" ht="15" x14ac:dyDescent="0.25">
      <c r="A344" s="75" t="s">
        <v>59</v>
      </c>
      <c r="B344" s="75" t="s">
        <v>244</v>
      </c>
      <c r="C344" s="76" t="s">
        <v>59</v>
      </c>
      <c r="D344" s="75" t="s">
        <v>490</v>
      </c>
      <c r="E344" s="75" t="s">
        <v>491</v>
      </c>
      <c r="F344" s="79" t="s">
        <v>67</v>
      </c>
      <c r="G344" s="77"/>
    </row>
    <row r="345" spans="1:7" ht="15" x14ac:dyDescent="0.25">
      <c r="A345" s="75" t="s">
        <v>59</v>
      </c>
      <c r="B345" s="75" t="s">
        <v>244</v>
      </c>
      <c r="C345" s="76" t="s">
        <v>59</v>
      </c>
      <c r="D345" s="75" t="s">
        <v>500</v>
      </c>
      <c r="E345" s="75" t="s">
        <v>501</v>
      </c>
      <c r="F345" s="79" t="s">
        <v>67</v>
      </c>
      <c r="G345" s="77"/>
    </row>
    <row r="346" spans="1:7" ht="15" x14ac:dyDescent="0.25">
      <c r="A346" s="75" t="s">
        <v>59</v>
      </c>
      <c r="B346" s="75" t="s">
        <v>244</v>
      </c>
      <c r="C346" s="76" t="s">
        <v>59</v>
      </c>
      <c r="D346" s="75" t="s">
        <v>466</v>
      </c>
      <c r="E346" s="75" t="s">
        <v>467</v>
      </c>
      <c r="F346" s="79" t="s">
        <v>67</v>
      </c>
      <c r="G346" s="77"/>
    </row>
    <row r="347" spans="1:7" ht="15" x14ac:dyDescent="0.25">
      <c r="A347" s="75" t="s">
        <v>59</v>
      </c>
      <c r="B347" s="75" t="s">
        <v>244</v>
      </c>
      <c r="C347" s="76" t="s">
        <v>59</v>
      </c>
      <c r="D347" s="75" t="s">
        <v>523</v>
      </c>
      <c r="E347" s="75" t="s">
        <v>524</v>
      </c>
      <c r="F347" s="79" t="s">
        <v>67</v>
      </c>
      <c r="G347" s="77"/>
    </row>
    <row r="348" spans="1:7" ht="15" x14ac:dyDescent="0.25">
      <c r="A348" s="74" t="s">
        <v>71</v>
      </c>
      <c r="B348" s="74" t="s">
        <v>84</v>
      </c>
      <c r="C348" s="76" t="s">
        <v>71</v>
      </c>
      <c r="D348" s="74" t="s">
        <v>926</v>
      </c>
      <c r="E348" s="74" t="s">
        <v>927</v>
      </c>
      <c r="F348" s="79" t="s">
        <v>67</v>
      </c>
      <c r="G348" s="77"/>
    </row>
    <row r="349" spans="1:7" ht="15" x14ac:dyDescent="0.25">
      <c r="A349" s="75" t="s">
        <v>59</v>
      </c>
      <c r="B349" s="75" t="s">
        <v>105</v>
      </c>
      <c r="C349" s="76" t="s">
        <v>59</v>
      </c>
      <c r="D349" s="75" t="s">
        <v>806</v>
      </c>
      <c r="E349" s="75" t="s">
        <v>807</v>
      </c>
      <c r="F349" s="79" t="s">
        <v>67</v>
      </c>
      <c r="G349" s="77"/>
    </row>
    <row r="350" spans="1:7" ht="15" x14ac:dyDescent="0.25">
      <c r="A350" s="75" t="s">
        <v>59</v>
      </c>
      <c r="B350" s="75" t="s">
        <v>247</v>
      </c>
      <c r="C350" s="76" t="s">
        <v>59</v>
      </c>
      <c r="D350" s="75" t="s">
        <v>976</v>
      </c>
      <c r="E350" s="75" t="s">
        <v>977</v>
      </c>
      <c r="F350" s="79" t="s">
        <v>67</v>
      </c>
      <c r="G350" s="77"/>
    </row>
    <row r="351" spans="1:7" ht="15" x14ac:dyDescent="0.25">
      <c r="A351" s="75" t="s">
        <v>59</v>
      </c>
      <c r="B351" s="75" t="s">
        <v>68</v>
      </c>
      <c r="C351" s="76" t="s">
        <v>59</v>
      </c>
      <c r="D351" s="75" t="s">
        <v>873</v>
      </c>
      <c r="E351" s="75" t="s">
        <v>874</v>
      </c>
      <c r="F351" s="79" t="s">
        <v>67</v>
      </c>
      <c r="G351" s="77"/>
    </row>
    <row r="352" spans="1:7" ht="15" x14ac:dyDescent="0.25">
      <c r="A352" s="75" t="s">
        <v>71</v>
      </c>
      <c r="B352" s="75" t="s">
        <v>153</v>
      </c>
      <c r="C352" s="76" t="s">
        <v>71</v>
      </c>
      <c r="D352" s="75" t="s">
        <v>727</v>
      </c>
      <c r="E352" s="75" t="s">
        <v>728</v>
      </c>
      <c r="F352" s="79" t="s">
        <v>67</v>
      </c>
      <c r="G352" s="77"/>
    </row>
    <row r="353" spans="1:7" ht="15" x14ac:dyDescent="0.25">
      <c r="A353" s="75" t="s">
        <v>59</v>
      </c>
      <c r="B353" s="75" t="s">
        <v>97</v>
      </c>
      <c r="C353" s="76" t="s">
        <v>59</v>
      </c>
      <c r="D353" s="75" t="s">
        <v>182</v>
      </c>
      <c r="E353" s="75" t="s">
        <v>183</v>
      </c>
      <c r="F353" s="79" t="s">
        <v>67</v>
      </c>
      <c r="G353" s="77"/>
    </row>
    <row r="354" spans="1:7" ht="15" x14ac:dyDescent="0.25">
      <c r="A354" s="74" t="s">
        <v>59</v>
      </c>
      <c r="B354" s="74" t="s">
        <v>75</v>
      </c>
      <c r="C354" s="76" t="s">
        <v>59</v>
      </c>
      <c r="D354" s="74" t="s">
        <v>76</v>
      </c>
      <c r="E354" s="74" t="s">
        <v>77</v>
      </c>
      <c r="F354" s="79" t="s">
        <v>63</v>
      </c>
      <c r="G354" s="77"/>
    </row>
    <row r="355" spans="1:7" ht="15" x14ac:dyDescent="0.25">
      <c r="A355" s="75" t="s">
        <v>71</v>
      </c>
      <c r="B355" s="75" t="s">
        <v>153</v>
      </c>
      <c r="C355" s="76" t="s">
        <v>71</v>
      </c>
      <c r="D355" s="75" t="s">
        <v>698</v>
      </c>
      <c r="E355" s="75" t="s">
        <v>699</v>
      </c>
      <c r="F355" s="79" t="s">
        <v>67</v>
      </c>
      <c r="G355" s="77"/>
    </row>
    <row r="356" spans="1:7" ht="15" x14ac:dyDescent="0.25">
      <c r="A356" s="75" t="s">
        <v>71</v>
      </c>
      <c r="B356" s="75" t="s">
        <v>153</v>
      </c>
      <c r="C356" s="76" t="s">
        <v>71</v>
      </c>
      <c r="D356" s="75" t="s">
        <v>700</v>
      </c>
      <c r="E356" s="75" t="s">
        <v>701</v>
      </c>
      <c r="F356" s="79" t="s">
        <v>67</v>
      </c>
      <c r="G356" s="77"/>
    </row>
    <row r="357" spans="1:7" ht="15" x14ac:dyDescent="0.25">
      <c r="A357" s="74" t="s">
        <v>59</v>
      </c>
      <c r="B357" s="74" t="s">
        <v>64</v>
      </c>
      <c r="C357" s="76" t="s">
        <v>59</v>
      </c>
      <c r="D357" s="74" t="s">
        <v>398</v>
      </c>
      <c r="E357" s="74" t="s">
        <v>399</v>
      </c>
      <c r="F357" s="79" t="s">
        <v>67</v>
      </c>
      <c r="G357" s="77"/>
    </row>
    <row r="358" spans="1:7" ht="15" x14ac:dyDescent="0.25">
      <c r="A358" s="74" t="s">
        <v>59</v>
      </c>
      <c r="B358" s="74" t="s">
        <v>97</v>
      </c>
      <c r="C358" s="76" t="s">
        <v>59</v>
      </c>
      <c r="D358" s="74" t="s">
        <v>559</v>
      </c>
      <c r="E358" s="74" t="s">
        <v>560</v>
      </c>
      <c r="F358" s="79" t="s">
        <v>67</v>
      </c>
      <c r="G358" s="77"/>
    </row>
    <row r="359" spans="1:7" ht="15" x14ac:dyDescent="0.25">
      <c r="A359" s="75" t="s">
        <v>71</v>
      </c>
      <c r="B359" s="75" t="s">
        <v>153</v>
      </c>
      <c r="C359" s="76" t="s">
        <v>71</v>
      </c>
      <c r="D359" s="75" t="s">
        <v>737</v>
      </c>
      <c r="E359" s="75" t="s">
        <v>738</v>
      </c>
      <c r="F359" s="79" t="s">
        <v>67</v>
      </c>
      <c r="G359" s="77"/>
    </row>
    <row r="360" spans="1:7" ht="15" x14ac:dyDescent="0.25">
      <c r="A360" s="75" t="s">
        <v>59</v>
      </c>
      <c r="B360" s="75" t="s">
        <v>97</v>
      </c>
      <c r="C360" s="76" t="s">
        <v>59</v>
      </c>
      <c r="D360" s="75" t="s">
        <v>98</v>
      </c>
      <c r="E360" s="75" t="s">
        <v>99</v>
      </c>
      <c r="F360" s="79" t="s">
        <v>67</v>
      </c>
      <c r="G360" s="77"/>
    </row>
    <row r="361" spans="1:7" ht="15" x14ac:dyDescent="0.25">
      <c r="A361" s="75" t="s">
        <v>71</v>
      </c>
      <c r="B361" s="75" t="s">
        <v>102</v>
      </c>
      <c r="C361" s="76" t="s">
        <v>71</v>
      </c>
      <c r="D361" s="75" t="s">
        <v>103</v>
      </c>
      <c r="E361" s="75" t="s">
        <v>104</v>
      </c>
      <c r="F361" s="79" t="s">
        <v>67</v>
      </c>
      <c r="G361" s="77"/>
    </row>
    <row r="362" spans="1:7" ht="15" x14ac:dyDescent="0.25">
      <c r="A362" s="75" t="s">
        <v>71</v>
      </c>
      <c r="B362" s="75" t="s">
        <v>72</v>
      </c>
      <c r="C362" s="76" t="s">
        <v>71</v>
      </c>
      <c r="D362" s="75" t="s">
        <v>617</v>
      </c>
      <c r="E362" s="75" t="s">
        <v>618</v>
      </c>
      <c r="F362" s="79" t="s">
        <v>67</v>
      </c>
      <c r="G362" s="77"/>
    </row>
    <row r="363" spans="1:7" ht="15" x14ac:dyDescent="0.25">
      <c r="A363" s="75" t="s">
        <v>71</v>
      </c>
      <c r="B363" s="75" t="s">
        <v>153</v>
      </c>
      <c r="C363" s="76" t="s">
        <v>71</v>
      </c>
      <c r="D363" s="75" t="s">
        <v>840</v>
      </c>
      <c r="E363" s="75" t="s">
        <v>841</v>
      </c>
      <c r="F363" s="79" t="s">
        <v>67</v>
      </c>
      <c r="G363" s="77"/>
    </row>
    <row r="364" spans="1:7" ht="15" x14ac:dyDescent="0.25">
      <c r="A364" s="75" t="s">
        <v>71</v>
      </c>
      <c r="B364" s="75" t="s">
        <v>72</v>
      </c>
      <c r="C364" s="76" t="s">
        <v>71</v>
      </c>
      <c r="D364" s="75" t="s">
        <v>220</v>
      </c>
      <c r="E364" s="75" t="s">
        <v>221</v>
      </c>
      <c r="F364" s="79" t="s">
        <v>67</v>
      </c>
      <c r="G364" s="77"/>
    </row>
    <row r="365" spans="1:7" ht="15" x14ac:dyDescent="0.25">
      <c r="A365" s="74" t="s">
        <v>71</v>
      </c>
      <c r="B365" s="74" t="s">
        <v>153</v>
      </c>
      <c r="C365" s="76" t="s">
        <v>71</v>
      </c>
      <c r="D365" s="74" t="s">
        <v>830</v>
      </c>
      <c r="E365" s="74" t="s">
        <v>831</v>
      </c>
      <c r="F365" s="79" t="s">
        <v>67</v>
      </c>
      <c r="G365" s="77"/>
    </row>
    <row r="366" spans="1:7" ht="15" x14ac:dyDescent="0.25">
      <c r="A366" s="75" t="s">
        <v>59</v>
      </c>
      <c r="B366" s="75" t="s">
        <v>115</v>
      </c>
      <c r="C366" s="76" t="s">
        <v>59</v>
      </c>
      <c r="D366" s="75" t="s">
        <v>966</v>
      </c>
      <c r="E366" s="75" t="s">
        <v>967</v>
      </c>
      <c r="F366" s="79" t="s">
        <v>67</v>
      </c>
      <c r="G366" s="77"/>
    </row>
    <row r="367" spans="1:7" ht="15" x14ac:dyDescent="0.25">
      <c r="A367" s="75" t="s">
        <v>71</v>
      </c>
      <c r="B367" s="75" t="s">
        <v>72</v>
      </c>
      <c r="C367" s="76" t="s">
        <v>71</v>
      </c>
      <c r="D367" s="75" t="s">
        <v>87</v>
      </c>
      <c r="E367" s="75" t="s">
        <v>88</v>
      </c>
      <c r="F367" s="79" t="s">
        <v>63</v>
      </c>
      <c r="G367" s="77"/>
    </row>
    <row r="368" spans="1:7" ht="15" x14ac:dyDescent="0.25">
      <c r="A368" s="75" t="s">
        <v>59</v>
      </c>
      <c r="B368" s="75" t="s">
        <v>97</v>
      </c>
      <c r="C368" s="76" t="s">
        <v>59</v>
      </c>
      <c r="D368" s="75" t="s">
        <v>230</v>
      </c>
      <c r="E368" s="75" t="s">
        <v>231</v>
      </c>
      <c r="F368" s="79" t="s">
        <v>67</v>
      </c>
      <c r="G368" s="77"/>
    </row>
    <row r="369" spans="1:7" ht="15" x14ac:dyDescent="0.25">
      <c r="A369" s="75" t="s">
        <v>59</v>
      </c>
      <c r="B369" s="75" t="s">
        <v>105</v>
      </c>
      <c r="C369" s="76" t="s">
        <v>59</v>
      </c>
      <c r="D369" s="75" t="s">
        <v>790</v>
      </c>
      <c r="E369" s="75" t="s">
        <v>791</v>
      </c>
      <c r="F369" s="79" t="s">
        <v>67</v>
      </c>
      <c r="G369" s="77"/>
    </row>
    <row r="370" spans="1:7" ht="15" x14ac:dyDescent="0.25">
      <c r="A370" s="74" t="s">
        <v>59</v>
      </c>
      <c r="B370" s="74" t="s">
        <v>97</v>
      </c>
      <c r="C370" s="76" t="s">
        <v>59</v>
      </c>
      <c r="D370" s="74" t="s">
        <v>543</v>
      </c>
      <c r="E370" s="74" t="s">
        <v>544</v>
      </c>
      <c r="F370" s="79" t="s">
        <v>67</v>
      </c>
      <c r="G370" s="77"/>
    </row>
    <row r="371" spans="1:7" ht="15" x14ac:dyDescent="0.25">
      <c r="A371" s="75" t="s">
        <v>71</v>
      </c>
      <c r="B371" s="75" t="s">
        <v>153</v>
      </c>
      <c r="C371" s="76" t="s">
        <v>71</v>
      </c>
      <c r="D371" s="75" t="s">
        <v>688</v>
      </c>
      <c r="E371" s="75" t="s">
        <v>689</v>
      </c>
      <c r="F371" s="79" t="s">
        <v>67</v>
      </c>
      <c r="G371" s="77"/>
    </row>
    <row r="372" spans="1:7" ht="15" x14ac:dyDescent="0.25">
      <c r="A372" s="75" t="s">
        <v>59</v>
      </c>
      <c r="B372" s="75" t="s">
        <v>97</v>
      </c>
      <c r="C372" s="76" t="s">
        <v>59</v>
      </c>
      <c r="D372" s="75" t="s">
        <v>978</v>
      </c>
      <c r="E372" s="75" t="s">
        <v>979</v>
      </c>
      <c r="F372" s="79" t="s">
        <v>67</v>
      </c>
      <c r="G372" s="77"/>
    </row>
    <row r="373" spans="1:7" ht="15" x14ac:dyDescent="0.25">
      <c r="A373" s="75" t="s">
        <v>71</v>
      </c>
      <c r="B373" s="75" t="s">
        <v>72</v>
      </c>
      <c r="C373" s="76" t="s">
        <v>71</v>
      </c>
      <c r="D373" s="75" t="s">
        <v>944</v>
      </c>
      <c r="E373" s="75" t="s">
        <v>945</v>
      </c>
      <c r="F373" s="79" t="s">
        <v>67</v>
      </c>
      <c r="G373" s="77"/>
    </row>
    <row r="374" spans="1:7" ht="15" x14ac:dyDescent="0.25">
      <c r="A374" s="75" t="s">
        <v>71</v>
      </c>
      <c r="B374" s="75" t="s">
        <v>153</v>
      </c>
      <c r="C374" s="76" t="s">
        <v>71</v>
      </c>
      <c r="D374" s="75" t="s">
        <v>781</v>
      </c>
      <c r="E374" s="75" t="s">
        <v>782</v>
      </c>
      <c r="F374" s="79" t="s">
        <v>67</v>
      </c>
      <c r="G374" s="77"/>
    </row>
    <row r="375" spans="1:7" ht="15" x14ac:dyDescent="0.25">
      <c r="A375" s="74" t="s">
        <v>59</v>
      </c>
      <c r="B375" s="74" t="s">
        <v>97</v>
      </c>
      <c r="C375" s="76" t="s">
        <v>59</v>
      </c>
      <c r="D375" s="74" t="s">
        <v>355</v>
      </c>
      <c r="E375" s="74" t="s">
        <v>356</v>
      </c>
      <c r="F375" s="79" t="s">
        <v>67</v>
      </c>
      <c r="G375" s="77"/>
    </row>
    <row r="376" spans="1:7" ht="15" x14ac:dyDescent="0.25">
      <c r="A376" s="75" t="s">
        <v>59</v>
      </c>
      <c r="B376" s="75" t="s">
        <v>64</v>
      </c>
      <c r="C376" s="76" t="s">
        <v>59</v>
      </c>
      <c r="D376" s="75" t="s">
        <v>132</v>
      </c>
      <c r="E376" s="75" t="s">
        <v>133</v>
      </c>
      <c r="F376" s="79" t="s">
        <v>67</v>
      </c>
      <c r="G376" s="77"/>
    </row>
    <row r="377" spans="1:7" ht="15" x14ac:dyDescent="0.25">
      <c r="A377" s="75" t="s">
        <v>71</v>
      </c>
      <c r="B377" s="75" t="s">
        <v>153</v>
      </c>
      <c r="C377" s="76" t="s">
        <v>71</v>
      </c>
      <c r="D377" s="75" t="s">
        <v>930</v>
      </c>
      <c r="E377" s="75" t="s">
        <v>931</v>
      </c>
      <c r="F377" s="79" t="s">
        <v>67</v>
      </c>
      <c r="G377" s="77"/>
    </row>
    <row r="378" spans="1:7" ht="15" x14ac:dyDescent="0.25">
      <c r="A378" s="75" t="s">
        <v>59</v>
      </c>
      <c r="B378" s="75" t="s">
        <v>115</v>
      </c>
      <c r="C378" s="76" t="s">
        <v>59</v>
      </c>
      <c r="D378" s="75" t="s">
        <v>867</v>
      </c>
      <c r="E378" s="75" t="s">
        <v>868</v>
      </c>
      <c r="F378" s="79" t="s">
        <v>67</v>
      </c>
      <c r="G378" s="77"/>
    </row>
    <row r="379" spans="1:7" ht="15" x14ac:dyDescent="0.25">
      <c r="A379" s="75" t="s">
        <v>59</v>
      </c>
      <c r="B379" s="75" t="s">
        <v>115</v>
      </c>
      <c r="C379" s="76" t="s">
        <v>59</v>
      </c>
      <c r="D379" s="75" t="s">
        <v>932</v>
      </c>
      <c r="E379" s="75" t="s">
        <v>933</v>
      </c>
      <c r="F379" s="79" t="s">
        <v>67</v>
      </c>
      <c r="G379" s="77"/>
    </row>
    <row r="380" spans="1:7" ht="15" x14ac:dyDescent="0.25">
      <c r="A380" s="75" t="s">
        <v>59</v>
      </c>
      <c r="B380" s="75" t="s">
        <v>105</v>
      </c>
      <c r="C380" s="76" t="s">
        <v>59</v>
      </c>
      <c r="D380" s="75" t="s">
        <v>958</v>
      </c>
      <c r="E380" s="75" t="s">
        <v>959</v>
      </c>
      <c r="F380" s="79" t="s">
        <v>67</v>
      </c>
      <c r="G380" s="77"/>
    </row>
    <row r="381" spans="1:7" ht="15" x14ac:dyDescent="0.25">
      <c r="A381" s="74" t="s">
        <v>59</v>
      </c>
      <c r="B381" s="74" t="s">
        <v>97</v>
      </c>
      <c r="C381" s="76" t="s">
        <v>59</v>
      </c>
      <c r="D381" s="74" t="s">
        <v>545</v>
      </c>
      <c r="E381" s="74" t="s">
        <v>546</v>
      </c>
      <c r="F381" s="79" t="s">
        <v>67</v>
      </c>
      <c r="G381" s="77"/>
    </row>
    <row r="382" spans="1:7" ht="15" x14ac:dyDescent="0.25">
      <c r="A382" s="74" t="s">
        <v>71</v>
      </c>
      <c r="B382" s="74" t="s">
        <v>160</v>
      </c>
      <c r="C382" s="76" t="s">
        <v>71</v>
      </c>
      <c r="D382" s="74" t="s">
        <v>666</v>
      </c>
      <c r="E382" s="74" t="s">
        <v>667</v>
      </c>
      <c r="F382" s="79" t="s">
        <v>67</v>
      </c>
      <c r="G382" s="77"/>
    </row>
    <row r="383" spans="1:7" ht="15" x14ac:dyDescent="0.25">
      <c r="A383" s="75" t="s">
        <v>71</v>
      </c>
      <c r="B383" s="75" t="s">
        <v>153</v>
      </c>
      <c r="C383" s="76" t="s">
        <v>71</v>
      </c>
      <c r="D383" s="75" t="s">
        <v>743</v>
      </c>
      <c r="E383" s="75" t="s">
        <v>744</v>
      </c>
      <c r="F383" s="79" t="s">
        <v>67</v>
      </c>
      <c r="G383" s="77"/>
    </row>
    <row r="384" spans="1:7" ht="15" x14ac:dyDescent="0.25">
      <c r="A384" s="75" t="s">
        <v>59</v>
      </c>
      <c r="B384" s="75" t="s">
        <v>64</v>
      </c>
      <c r="C384" s="76" t="s">
        <v>59</v>
      </c>
      <c r="D384" s="75" t="s">
        <v>273</v>
      </c>
      <c r="E384" s="75" t="s">
        <v>274</v>
      </c>
      <c r="F384" s="79" t="s">
        <v>67</v>
      </c>
      <c r="G384" s="77"/>
    </row>
    <row r="385" spans="1:7" ht="15" x14ac:dyDescent="0.25">
      <c r="A385" s="75" t="s">
        <v>59</v>
      </c>
      <c r="B385" s="75" t="s">
        <v>115</v>
      </c>
      <c r="C385" s="76" t="s">
        <v>59</v>
      </c>
      <c r="D385" s="75" t="s">
        <v>938</v>
      </c>
      <c r="E385" s="75" t="s">
        <v>939</v>
      </c>
      <c r="F385" s="79" t="s">
        <v>67</v>
      </c>
      <c r="G385" s="77"/>
    </row>
    <row r="386" spans="1:7" ht="15" x14ac:dyDescent="0.25">
      <c r="A386" s="75" t="s">
        <v>59</v>
      </c>
      <c r="B386" s="75" t="s">
        <v>64</v>
      </c>
      <c r="C386" s="76" t="s">
        <v>59</v>
      </c>
      <c r="D386" s="75" t="s">
        <v>210</v>
      </c>
      <c r="E386" s="75" t="s">
        <v>211</v>
      </c>
      <c r="F386" s="79" t="s">
        <v>67</v>
      </c>
      <c r="G386" s="77"/>
    </row>
    <row r="387" spans="1:7" ht="15" x14ac:dyDescent="0.25">
      <c r="A387" s="75" t="s">
        <v>71</v>
      </c>
      <c r="B387" s="75" t="s">
        <v>72</v>
      </c>
      <c r="C387" s="76" t="s">
        <v>71</v>
      </c>
      <c r="D387" s="75" t="s">
        <v>204</v>
      </c>
      <c r="E387" s="75" t="s">
        <v>205</v>
      </c>
      <c r="F387" s="79" t="s">
        <v>67</v>
      </c>
      <c r="G387" s="77"/>
    </row>
    <row r="388" spans="1:7" ht="15" x14ac:dyDescent="0.25">
      <c r="A388" s="75" t="s">
        <v>59</v>
      </c>
      <c r="B388" s="75" t="s">
        <v>97</v>
      </c>
      <c r="C388" s="76" t="s">
        <v>59</v>
      </c>
      <c r="D388" s="75" t="s">
        <v>936</v>
      </c>
      <c r="E388" s="75" t="s">
        <v>937</v>
      </c>
      <c r="F388" s="79" t="s">
        <v>67</v>
      </c>
      <c r="G388" s="77"/>
    </row>
    <row r="389" spans="1:7" ht="15" x14ac:dyDescent="0.25">
      <c r="A389" s="75" t="s">
        <v>59</v>
      </c>
      <c r="B389" s="75" t="s">
        <v>115</v>
      </c>
      <c r="C389" s="76" t="s">
        <v>59</v>
      </c>
      <c r="D389" s="75" t="s">
        <v>940</v>
      </c>
      <c r="E389" s="75" t="s">
        <v>941</v>
      </c>
      <c r="F389" s="79" t="s">
        <v>67</v>
      </c>
      <c r="G389" s="77"/>
    </row>
    <row r="390" spans="1:7" ht="15" x14ac:dyDescent="0.25">
      <c r="A390" s="75" t="s">
        <v>59</v>
      </c>
      <c r="B390" s="75" t="s">
        <v>68</v>
      </c>
      <c r="C390" s="76" t="s">
        <v>59</v>
      </c>
      <c r="D390" s="75" t="s">
        <v>962</v>
      </c>
      <c r="E390" s="75" t="s">
        <v>963</v>
      </c>
      <c r="F390" s="79" t="s">
        <v>67</v>
      </c>
      <c r="G390" s="77"/>
    </row>
    <row r="391" spans="1:7" ht="15" x14ac:dyDescent="0.25">
      <c r="A391" s="75" t="s">
        <v>59</v>
      </c>
      <c r="B391" s="75" t="s">
        <v>97</v>
      </c>
      <c r="C391" s="76" t="s">
        <v>59</v>
      </c>
      <c r="D391" s="75" t="s">
        <v>511</v>
      </c>
      <c r="E391" s="75" t="s">
        <v>512</v>
      </c>
      <c r="F391" s="79" t="s">
        <v>67</v>
      </c>
      <c r="G391" s="77"/>
    </row>
    <row r="392" spans="1:7" ht="15" x14ac:dyDescent="0.25">
      <c r="A392" s="75" t="s">
        <v>71</v>
      </c>
      <c r="B392" s="75" t="s">
        <v>160</v>
      </c>
      <c r="C392" s="76" t="s">
        <v>71</v>
      </c>
      <c r="D392" s="75" t="s">
        <v>305</v>
      </c>
      <c r="E392" s="75" t="s">
        <v>306</v>
      </c>
      <c r="F392" s="79" t="s">
        <v>67</v>
      </c>
      <c r="G392" s="77"/>
    </row>
    <row r="393" spans="1:7" ht="15" x14ac:dyDescent="0.25">
      <c r="A393" s="75" t="s">
        <v>71</v>
      </c>
      <c r="B393" s="75" t="s">
        <v>160</v>
      </c>
      <c r="C393" s="76" t="s">
        <v>71</v>
      </c>
      <c r="D393" s="75" t="s">
        <v>634</v>
      </c>
      <c r="E393" s="75" t="s">
        <v>635</v>
      </c>
      <c r="F393" s="79" t="s">
        <v>67</v>
      </c>
      <c r="G393" s="77"/>
    </row>
    <row r="394" spans="1:7" ht="15" x14ac:dyDescent="0.25">
      <c r="A394" s="75" t="s">
        <v>71</v>
      </c>
      <c r="B394" s="75" t="s">
        <v>160</v>
      </c>
      <c r="C394" s="76" t="s">
        <v>71</v>
      </c>
      <c r="D394" s="75" t="s">
        <v>664</v>
      </c>
      <c r="E394" s="75" t="s">
        <v>665</v>
      </c>
      <c r="F394" s="79" t="s">
        <v>67</v>
      </c>
      <c r="G394" s="77"/>
    </row>
    <row r="395" spans="1:7" ht="15" x14ac:dyDescent="0.25">
      <c r="A395" s="74" t="s">
        <v>59</v>
      </c>
      <c r="B395" s="74" t="s">
        <v>68</v>
      </c>
      <c r="C395" s="76" t="s">
        <v>59</v>
      </c>
      <c r="D395" s="74" t="s">
        <v>345</v>
      </c>
      <c r="E395" s="74" t="s">
        <v>346</v>
      </c>
      <c r="F395" s="79" t="s">
        <v>67</v>
      </c>
      <c r="G395" s="77"/>
    </row>
    <row r="396" spans="1:7" ht="15" x14ac:dyDescent="0.25">
      <c r="A396" s="75" t="s">
        <v>71</v>
      </c>
      <c r="B396" s="75" t="s">
        <v>72</v>
      </c>
      <c r="C396" s="76" t="s">
        <v>71</v>
      </c>
      <c r="D396" s="75" t="s">
        <v>942</v>
      </c>
      <c r="E396" s="75" t="s">
        <v>943</v>
      </c>
      <c r="F396" s="79" t="s">
        <v>67</v>
      </c>
      <c r="G396" s="77"/>
    </row>
    <row r="397" spans="1:7" ht="15" x14ac:dyDescent="0.25">
      <c r="A397" s="75" t="s">
        <v>59</v>
      </c>
      <c r="B397" s="75" t="s">
        <v>75</v>
      </c>
      <c r="C397" s="76" t="s">
        <v>59</v>
      </c>
      <c r="D397" s="75" t="s">
        <v>416</v>
      </c>
      <c r="E397" s="75" t="s">
        <v>417</v>
      </c>
      <c r="F397" s="79" t="s">
        <v>67</v>
      </c>
      <c r="G397" s="77"/>
    </row>
    <row r="398" spans="1:7" ht="15" x14ac:dyDescent="0.25">
      <c r="A398" s="75" t="s">
        <v>71</v>
      </c>
      <c r="B398" s="75" t="s">
        <v>160</v>
      </c>
      <c r="C398" s="76" t="s">
        <v>71</v>
      </c>
      <c r="D398" s="75" t="s">
        <v>615</v>
      </c>
      <c r="E398" s="75" t="s">
        <v>616</v>
      </c>
      <c r="F398" s="79" t="s">
        <v>67</v>
      </c>
      <c r="G398" s="77"/>
    </row>
    <row r="399" spans="1:7" ht="15" x14ac:dyDescent="0.25">
      <c r="A399" s="75" t="s">
        <v>59</v>
      </c>
      <c r="B399" s="75" t="s">
        <v>97</v>
      </c>
      <c r="C399" s="76" t="s">
        <v>59</v>
      </c>
      <c r="D399" s="75" t="s">
        <v>956</v>
      </c>
      <c r="E399" s="75" t="s">
        <v>957</v>
      </c>
      <c r="F399" s="79" t="s">
        <v>67</v>
      </c>
      <c r="G399" s="77"/>
    </row>
    <row r="400" spans="1:7" ht="15" x14ac:dyDescent="0.25">
      <c r="A400" s="75" t="s">
        <v>59</v>
      </c>
      <c r="B400" s="75" t="s">
        <v>68</v>
      </c>
      <c r="C400" s="76" t="s">
        <v>59</v>
      </c>
      <c r="D400" s="75" t="s">
        <v>960</v>
      </c>
      <c r="E400" s="75" t="s">
        <v>961</v>
      </c>
      <c r="F400" s="79" t="s">
        <v>67</v>
      </c>
      <c r="G400" s="77"/>
    </row>
    <row r="401" spans="1:7" ht="15" x14ac:dyDescent="0.25">
      <c r="A401" s="75" t="s">
        <v>71</v>
      </c>
      <c r="B401" s="75" t="s">
        <v>153</v>
      </c>
      <c r="C401" s="76" t="s">
        <v>71</v>
      </c>
      <c r="D401" s="75" t="s">
        <v>382</v>
      </c>
      <c r="E401" s="75" t="s">
        <v>383</v>
      </c>
      <c r="F401" s="79" t="s">
        <v>67</v>
      </c>
      <c r="G401" s="77"/>
    </row>
    <row r="402" spans="1:7" ht="15" x14ac:dyDescent="0.25">
      <c r="A402" s="75" t="s">
        <v>71</v>
      </c>
      <c r="B402" s="75" t="s">
        <v>153</v>
      </c>
      <c r="C402" s="76" t="s">
        <v>71</v>
      </c>
      <c r="D402" s="75" t="s">
        <v>710</v>
      </c>
      <c r="E402" s="75" t="s">
        <v>711</v>
      </c>
      <c r="F402" s="79" t="s">
        <v>67</v>
      </c>
      <c r="G402" s="77"/>
    </row>
    <row r="403" spans="1:7" ht="15" x14ac:dyDescent="0.25">
      <c r="A403" s="74" t="s">
        <v>59</v>
      </c>
      <c r="B403" s="74" t="s">
        <v>68</v>
      </c>
      <c r="C403" s="76" t="s">
        <v>59</v>
      </c>
      <c r="D403" s="74" t="s">
        <v>69</v>
      </c>
      <c r="E403" s="74" t="s">
        <v>70</v>
      </c>
      <c r="F403" s="79" t="s">
        <v>67</v>
      </c>
      <c r="G403" s="77"/>
    </row>
    <row r="404" spans="1:7" ht="15" x14ac:dyDescent="0.25">
      <c r="A404" s="74" t="s">
        <v>71</v>
      </c>
      <c r="B404" s="74" t="s">
        <v>153</v>
      </c>
      <c r="C404" s="76" t="s">
        <v>71</v>
      </c>
      <c r="D404" s="74" t="s">
        <v>384</v>
      </c>
      <c r="E404" s="74" t="s">
        <v>385</v>
      </c>
      <c r="F404" s="79" t="s">
        <v>67</v>
      </c>
      <c r="G404" s="77"/>
    </row>
    <row r="405" spans="1:7" ht="15" x14ac:dyDescent="0.25">
      <c r="A405" s="75" t="s">
        <v>59</v>
      </c>
      <c r="B405" s="75" t="s">
        <v>115</v>
      </c>
      <c r="C405" s="76" t="s">
        <v>59</v>
      </c>
      <c r="D405" s="75" t="s">
        <v>928</v>
      </c>
      <c r="E405" s="75" t="s">
        <v>929</v>
      </c>
      <c r="F405" s="79" t="s">
        <v>67</v>
      </c>
      <c r="G405" s="77"/>
    </row>
    <row r="406" spans="1:7" ht="15" x14ac:dyDescent="0.25">
      <c r="A406" s="75" t="s">
        <v>71</v>
      </c>
      <c r="B406" s="75" t="s">
        <v>102</v>
      </c>
      <c r="C406" s="76" t="s">
        <v>71</v>
      </c>
      <c r="D406" s="75" t="s">
        <v>172</v>
      </c>
      <c r="E406" s="75" t="s">
        <v>173</v>
      </c>
      <c r="F406" s="79" t="s">
        <v>67</v>
      </c>
      <c r="G406" s="77"/>
    </row>
    <row r="407" spans="1:7" ht="15" x14ac:dyDescent="0.25">
      <c r="A407" s="75" t="s">
        <v>71</v>
      </c>
      <c r="B407" s="75" t="s">
        <v>153</v>
      </c>
      <c r="C407" s="76" t="s">
        <v>71</v>
      </c>
      <c r="D407" s="75" t="s">
        <v>690</v>
      </c>
      <c r="E407" s="75" t="s">
        <v>691</v>
      </c>
      <c r="F407" s="79" t="s">
        <v>67</v>
      </c>
      <c r="G407" s="77"/>
    </row>
    <row r="408" spans="1:7" ht="15" x14ac:dyDescent="0.25">
      <c r="A408" s="75" t="s">
        <v>71</v>
      </c>
      <c r="B408" s="75" t="s">
        <v>160</v>
      </c>
      <c r="C408" s="76" t="s">
        <v>71</v>
      </c>
      <c r="D408" s="75" t="s">
        <v>633</v>
      </c>
      <c r="E408" s="75" t="s">
        <v>510</v>
      </c>
      <c r="F408" s="79" t="s">
        <v>67</v>
      </c>
      <c r="G408" s="77"/>
    </row>
    <row r="409" spans="1:7" ht="15" x14ac:dyDescent="0.25">
      <c r="A409" s="75" t="s">
        <v>59</v>
      </c>
      <c r="B409" s="75" t="s">
        <v>105</v>
      </c>
      <c r="C409" s="76" t="s">
        <v>59</v>
      </c>
      <c r="D409" s="75" t="s">
        <v>438</v>
      </c>
      <c r="E409" s="75" t="s">
        <v>439</v>
      </c>
      <c r="F409" s="79" t="s">
        <v>67</v>
      </c>
      <c r="G409" s="77"/>
    </row>
    <row r="410" spans="1:7" ht="15" x14ac:dyDescent="0.25">
      <c r="A410" s="75" t="s">
        <v>59</v>
      </c>
      <c r="B410" s="75" t="s">
        <v>97</v>
      </c>
      <c r="C410" s="76" t="s">
        <v>59</v>
      </c>
      <c r="D410" s="75" t="s">
        <v>954</v>
      </c>
      <c r="E410" s="75" t="s">
        <v>955</v>
      </c>
      <c r="F410" s="79" t="s">
        <v>67</v>
      </c>
      <c r="G410" s="77"/>
    </row>
    <row r="411" spans="1:7" ht="15" x14ac:dyDescent="0.25">
      <c r="A411" s="75" t="s">
        <v>71</v>
      </c>
      <c r="B411" s="75" t="s">
        <v>153</v>
      </c>
      <c r="C411" s="76" t="s">
        <v>71</v>
      </c>
      <c r="D411" s="75" t="s">
        <v>708</v>
      </c>
      <c r="E411" s="75" t="s">
        <v>709</v>
      </c>
      <c r="F411" s="79" t="s">
        <v>67</v>
      </c>
      <c r="G411" s="77"/>
    </row>
    <row r="412" spans="1:7" ht="15" x14ac:dyDescent="0.25">
      <c r="A412" s="75" t="s">
        <v>71</v>
      </c>
      <c r="B412" s="75" t="s">
        <v>72</v>
      </c>
      <c r="C412" s="76" t="s">
        <v>71</v>
      </c>
      <c r="D412" s="75" t="s">
        <v>827</v>
      </c>
      <c r="E412" s="75" t="s">
        <v>266</v>
      </c>
      <c r="F412" s="79" t="s">
        <v>67</v>
      </c>
      <c r="G412" s="77"/>
    </row>
    <row r="413" spans="1:7" ht="15" x14ac:dyDescent="0.25">
      <c r="A413" s="75" t="s">
        <v>59</v>
      </c>
      <c r="B413" s="75" t="s">
        <v>97</v>
      </c>
      <c r="C413" s="76" t="s">
        <v>59</v>
      </c>
      <c r="D413" s="75" t="s">
        <v>535</v>
      </c>
      <c r="E413" s="75" t="s">
        <v>536</v>
      </c>
      <c r="F413" s="79" t="s">
        <v>67</v>
      </c>
      <c r="G413" s="77"/>
    </row>
    <row r="414" spans="1:7" ht="15" x14ac:dyDescent="0.25">
      <c r="A414" s="75" t="s">
        <v>71</v>
      </c>
      <c r="B414" s="75" t="s">
        <v>160</v>
      </c>
      <c r="C414" s="76" t="s">
        <v>71</v>
      </c>
      <c r="D414" s="75" t="s">
        <v>629</v>
      </c>
      <c r="E414" s="75" t="s">
        <v>630</v>
      </c>
      <c r="F414" s="79" t="s">
        <v>67</v>
      </c>
      <c r="G414" s="77"/>
    </row>
    <row r="415" spans="1:7" ht="15" x14ac:dyDescent="0.25">
      <c r="A415" s="75" t="s">
        <v>59</v>
      </c>
      <c r="B415" s="75" t="s">
        <v>97</v>
      </c>
      <c r="C415" s="76" t="s">
        <v>59</v>
      </c>
      <c r="D415" s="75" t="s">
        <v>507</v>
      </c>
      <c r="E415" s="75" t="s">
        <v>508</v>
      </c>
      <c r="F415" s="79" t="s">
        <v>67</v>
      </c>
      <c r="G415" s="77"/>
    </row>
    <row r="416" spans="1:7" ht="15" x14ac:dyDescent="0.25">
      <c r="A416" s="75" t="s">
        <v>71</v>
      </c>
      <c r="B416" s="75" t="s">
        <v>160</v>
      </c>
      <c r="C416" s="76" t="s">
        <v>71</v>
      </c>
      <c r="D416" s="75" t="s">
        <v>948</v>
      </c>
      <c r="E416" s="75" t="s">
        <v>949</v>
      </c>
      <c r="F416" s="79" t="s">
        <v>67</v>
      </c>
      <c r="G416" s="77"/>
    </row>
    <row r="417" spans="1:7" ht="15" x14ac:dyDescent="0.25">
      <c r="A417" s="75" t="s">
        <v>71</v>
      </c>
      <c r="B417" s="75" t="s">
        <v>160</v>
      </c>
      <c r="C417" s="76" t="s">
        <v>71</v>
      </c>
      <c r="D417" s="75" t="s">
        <v>950</v>
      </c>
      <c r="E417" s="75" t="s">
        <v>951</v>
      </c>
      <c r="F417" s="79" t="s">
        <v>67</v>
      </c>
      <c r="G417" s="77"/>
    </row>
    <row r="418" spans="1:7" ht="15" x14ac:dyDescent="0.25">
      <c r="A418" s="75" t="s">
        <v>71</v>
      </c>
      <c r="B418" s="75" t="s">
        <v>72</v>
      </c>
      <c r="C418" s="76" t="s">
        <v>71</v>
      </c>
      <c r="D418" s="75" t="s">
        <v>952</v>
      </c>
      <c r="E418" s="75" t="s">
        <v>953</v>
      </c>
      <c r="F418" s="79" t="s">
        <v>67</v>
      </c>
      <c r="G418" s="77"/>
    </row>
    <row r="419" spans="1:7" ht="15" x14ac:dyDescent="0.25">
      <c r="A419" s="74" t="s">
        <v>71</v>
      </c>
      <c r="B419" s="74" t="s">
        <v>84</v>
      </c>
      <c r="C419" s="76" t="s">
        <v>71</v>
      </c>
      <c r="D419" s="74" t="s">
        <v>934</v>
      </c>
      <c r="E419" s="74" t="s">
        <v>935</v>
      </c>
      <c r="F419" s="79" t="s">
        <v>67</v>
      </c>
      <c r="G419" s="77"/>
    </row>
    <row r="420" spans="1:7" ht="15" x14ac:dyDescent="0.25">
      <c r="A420" s="74" t="s">
        <v>59</v>
      </c>
      <c r="B420" s="74" t="s">
        <v>105</v>
      </c>
      <c r="C420" s="76" t="s">
        <v>59</v>
      </c>
      <c r="D420" s="74" t="s">
        <v>404</v>
      </c>
      <c r="E420" s="74" t="s">
        <v>405</v>
      </c>
      <c r="F420" s="79" t="s">
        <v>67</v>
      </c>
      <c r="G420" s="77"/>
    </row>
    <row r="421" spans="1:7" ht="15" x14ac:dyDescent="0.25">
      <c r="A421" s="75" t="s">
        <v>71</v>
      </c>
      <c r="B421" s="75" t="s">
        <v>102</v>
      </c>
      <c r="C421" s="76" t="s">
        <v>71</v>
      </c>
      <c r="D421" s="75" t="s">
        <v>980</v>
      </c>
      <c r="E421" s="75" t="s">
        <v>981</v>
      </c>
      <c r="F421" s="79" t="s">
        <v>67</v>
      </c>
      <c r="G421" s="77"/>
    </row>
    <row r="422" spans="1:7" ht="15" x14ac:dyDescent="0.25">
      <c r="A422" s="75" t="s">
        <v>71</v>
      </c>
      <c r="B422" s="75" t="s">
        <v>102</v>
      </c>
      <c r="C422" s="76" t="s">
        <v>71</v>
      </c>
      <c r="D422" s="75" t="s">
        <v>982</v>
      </c>
      <c r="E422" s="75" t="s">
        <v>983</v>
      </c>
      <c r="F422" s="79" t="s">
        <v>67</v>
      </c>
      <c r="G422" s="77"/>
    </row>
    <row r="423" spans="1:7" ht="15" x14ac:dyDescent="0.25">
      <c r="A423" s="75" t="s">
        <v>71</v>
      </c>
      <c r="B423" s="75" t="s">
        <v>72</v>
      </c>
      <c r="C423" s="76" t="s">
        <v>71</v>
      </c>
      <c r="D423" s="75" t="s">
        <v>82</v>
      </c>
      <c r="E423" s="75" t="s">
        <v>83</v>
      </c>
      <c r="F423" s="79" t="s">
        <v>67</v>
      </c>
      <c r="G423" s="77"/>
    </row>
    <row r="424" spans="1:7" ht="15" x14ac:dyDescent="0.25">
      <c r="A424" s="75" t="s">
        <v>59</v>
      </c>
      <c r="B424" s="75" t="s">
        <v>68</v>
      </c>
      <c r="C424" s="76" t="s">
        <v>59</v>
      </c>
      <c r="D424" s="75" t="s">
        <v>583</v>
      </c>
      <c r="E424" s="75" t="s">
        <v>584</v>
      </c>
      <c r="F424" s="79" t="s">
        <v>67</v>
      </c>
      <c r="G424" s="77"/>
    </row>
    <row r="425" spans="1:7" ht="15" x14ac:dyDescent="0.25">
      <c r="A425" s="75" t="s">
        <v>71</v>
      </c>
      <c r="B425" s="75" t="s">
        <v>72</v>
      </c>
      <c r="C425" s="76" t="s">
        <v>71</v>
      </c>
      <c r="D425" s="75" t="s">
        <v>869</v>
      </c>
      <c r="E425" s="75" t="s">
        <v>870</v>
      </c>
      <c r="F425" s="79" t="s">
        <v>67</v>
      </c>
      <c r="G425" s="77"/>
    </row>
    <row r="426" spans="1:7" ht="15" x14ac:dyDescent="0.25">
      <c r="A426" s="75" t="s">
        <v>71</v>
      </c>
      <c r="B426" s="75" t="s">
        <v>72</v>
      </c>
      <c r="C426" s="76" t="s">
        <v>71</v>
      </c>
      <c r="D426" s="75" t="s">
        <v>850</v>
      </c>
      <c r="E426" s="75" t="s">
        <v>367</v>
      </c>
      <c r="F426" s="79" t="s">
        <v>67</v>
      </c>
      <c r="G426" s="77"/>
    </row>
    <row r="427" spans="1:7" ht="15" x14ac:dyDescent="0.25">
      <c r="A427" s="75" t="s">
        <v>59</v>
      </c>
      <c r="B427" s="75" t="s">
        <v>97</v>
      </c>
      <c r="C427" s="76" t="s">
        <v>59</v>
      </c>
      <c r="D427" s="75" t="s">
        <v>964</v>
      </c>
      <c r="E427" s="75" t="s">
        <v>965</v>
      </c>
      <c r="F427" s="79" t="s">
        <v>67</v>
      </c>
      <c r="G427" s="77"/>
    </row>
    <row r="428" spans="1:7" ht="15" x14ac:dyDescent="0.25">
      <c r="A428" s="75" t="s">
        <v>71</v>
      </c>
      <c r="B428" s="75" t="s">
        <v>153</v>
      </c>
      <c r="C428" s="76" t="s">
        <v>71</v>
      </c>
      <c r="D428" s="75" t="s">
        <v>704</v>
      </c>
      <c r="E428" s="75" t="s">
        <v>705</v>
      </c>
      <c r="F428" s="79" t="s">
        <v>67</v>
      </c>
      <c r="G428" s="77"/>
    </row>
    <row r="429" spans="1:7" ht="15" x14ac:dyDescent="0.25">
      <c r="A429" s="75" t="s">
        <v>71</v>
      </c>
      <c r="B429" s="75" t="s">
        <v>153</v>
      </c>
      <c r="C429" s="76" t="s">
        <v>71</v>
      </c>
      <c r="D429" s="75" t="s">
        <v>749</v>
      </c>
      <c r="E429" s="75" t="s">
        <v>750</v>
      </c>
      <c r="F429" s="79" t="s">
        <v>67</v>
      </c>
      <c r="G429" s="77"/>
    </row>
    <row r="430" spans="1:7" ht="15" x14ac:dyDescent="0.25">
      <c r="A430" s="75" t="s">
        <v>71</v>
      </c>
      <c r="B430" s="75" t="s">
        <v>153</v>
      </c>
      <c r="C430" s="76" t="s">
        <v>71</v>
      </c>
      <c r="D430" s="75" t="s">
        <v>735</v>
      </c>
      <c r="E430" s="75" t="s">
        <v>736</v>
      </c>
      <c r="F430" s="79" t="s">
        <v>67</v>
      </c>
      <c r="G430" s="77"/>
    </row>
    <row r="431" spans="1:7" ht="15" x14ac:dyDescent="0.25">
      <c r="A431" s="75" t="s">
        <v>71</v>
      </c>
      <c r="B431" s="75" t="s">
        <v>160</v>
      </c>
      <c r="C431" s="76" t="s">
        <v>71</v>
      </c>
      <c r="D431" s="75" t="s">
        <v>649</v>
      </c>
      <c r="E431" s="75" t="s">
        <v>650</v>
      </c>
      <c r="F431" s="79" t="s">
        <v>67</v>
      </c>
      <c r="G431" s="77"/>
    </row>
    <row r="432" spans="1:7" ht="15" x14ac:dyDescent="0.25">
      <c r="A432" s="75" t="s">
        <v>59</v>
      </c>
      <c r="B432" s="75" t="s">
        <v>68</v>
      </c>
      <c r="C432" s="76" t="s">
        <v>59</v>
      </c>
      <c r="D432" s="75" t="s">
        <v>984</v>
      </c>
      <c r="E432" s="75" t="s">
        <v>985</v>
      </c>
      <c r="F432" s="79" t="s">
        <v>67</v>
      </c>
      <c r="G432" s="77"/>
    </row>
    <row r="433" spans="1:7" ht="15" x14ac:dyDescent="0.25">
      <c r="A433" s="75" t="s">
        <v>59</v>
      </c>
      <c r="B433" s="75" t="s">
        <v>68</v>
      </c>
      <c r="C433" s="76" t="s">
        <v>59</v>
      </c>
      <c r="D433" s="75" t="s">
        <v>986</v>
      </c>
      <c r="E433" s="75" t="s">
        <v>987</v>
      </c>
      <c r="F433" s="79" t="s">
        <v>67</v>
      </c>
      <c r="G433" s="77"/>
    </row>
    <row r="434" spans="1:7" ht="15" x14ac:dyDescent="0.25">
      <c r="A434" s="75" t="s">
        <v>71</v>
      </c>
      <c r="B434" s="75" t="s">
        <v>160</v>
      </c>
      <c r="C434" s="76" t="s">
        <v>71</v>
      </c>
      <c r="D434" s="75" t="s">
        <v>365</v>
      </c>
      <c r="E434" s="75" t="s">
        <v>366</v>
      </c>
      <c r="F434" s="79" t="s">
        <v>67</v>
      </c>
      <c r="G434" s="77"/>
    </row>
    <row r="435" spans="1:7" ht="15" x14ac:dyDescent="0.25">
      <c r="A435" s="75" t="s">
        <v>71</v>
      </c>
      <c r="B435" s="75" t="s">
        <v>160</v>
      </c>
      <c r="C435" s="76" t="s">
        <v>71</v>
      </c>
      <c r="D435" s="75" t="s">
        <v>968</v>
      </c>
      <c r="E435" s="75" t="s">
        <v>969</v>
      </c>
      <c r="F435" s="79" t="s">
        <v>67</v>
      </c>
      <c r="G435" s="77"/>
    </row>
    <row r="436" spans="1:7" ht="15" x14ac:dyDescent="0.25">
      <c r="A436" s="75" t="s">
        <v>71</v>
      </c>
      <c r="B436" s="75" t="s">
        <v>153</v>
      </c>
      <c r="C436" s="76" t="s">
        <v>71</v>
      </c>
      <c r="D436" s="75" t="s">
        <v>739</v>
      </c>
      <c r="E436" s="75" t="s">
        <v>740</v>
      </c>
      <c r="F436" s="79" t="s">
        <v>67</v>
      </c>
      <c r="G436" s="77"/>
    </row>
    <row r="437" spans="1:7" ht="15" x14ac:dyDescent="0.25">
      <c r="A437" s="75" t="s">
        <v>71</v>
      </c>
      <c r="B437" s="75" t="s">
        <v>160</v>
      </c>
      <c r="C437" s="76" t="s">
        <v>71</v>
      </c>
      <c r="D437" s="75" t="s">
        <v>651</v>
      </c>
      <c r="E437" s="75" t="s">
        <v>652</v>
      </c>
      <c r="F437" s="79" t="s">
        <v>67</v>
      </c>
      <c r="G437" s="77"/>
    </row>
    <row r="438" spans="1:7" ht="15" x14ac:dyDescent="0.25">
      <c r="A438" s="75" t="s">
        <v>71</v>
      </c>
      <c r="B438" s="75" t="s">
        <v>153</v>
      </c>
      <c r="C438" s="76" t="s">
        <v>71</v>
      </c>
      <c r="D438" s="75" t="s">
        <v>645</v>
      </c>
      <c r="E438" s="75" t="s">
        <v>646</v>
      </c>
      <c r="F438" s="79" t="s">
        <v>67</v>
      </c>
      <c r="G438" s="77"/>
    </row>
    <row r="439" spans="1:7" ht="15" x14ac:dyDescent="0.25">
      <c r="A439" s="75" t="s">
        <v>71</v>
      </c>
      <c r="B439" s="75" t="s">
        <v>153</v>
      </c>
      <c r="C439" s="76" t="s">
        <v>71</v>
      </c>
      <c r="D439" s="75" t="s">
        <v>731</v>
      </c>
      <c r="E439" s="75" t="s">
        <v>732</v>
      </c>
      <c r="F439" s="79" t="s">
        <v>67</v>
      </c>
      <c r="G439" s="77"/>
    </row>
    <row r="440" spans="1:7" ht="15" x14ac:dyDescent="0.25">
      <c r="A440" s="75" t="s">
        <v>71</v>
      </c>
      <c r="B440" s="75" t="s">
        <v>153</v>
      </c>
      <c r="C440" s="76" t="s">
        <v>71</v>
      </c>
      <c r="D440" s="75" t="s">
        <v>747</v>
      </c>
      <c r="E440" s="75" t="s">
        <v>748</v>
      </c>
      <c r="F440" s="79" t="s">
        <v>67</v>
      </c>
      <c r="G440" s="77"/>
    </row>
    <row r="441" spans="1:7" ht="15" x14ac:dyDescent="0.25">
      <c r="A441" s="75" t="s">
        <v>71</v>
      </c>
      <c r="B441" s="75" t="s">
        <v>72</v>
      </c>
      <c r="C441" s="76" t="s">
        <v>71</v>
      </c>
      <c r="D441" s="75" t="s">
        <v>846</v>
      </c>
      <c r="E441" s="75" t="s">
        <v>847</v>
      </c>
      <c r="F441" s="79" t="s">
        <v>67</v>
      </c>
      <c r="G441" s="77"/>
    </row>
    <row r="442" spans="1:7" ht="15" x14ac:dyDescent="0.25">
      <c r="A442" s="75" t="s">
        <v>71</v>
      </c>
      <c r="B442" s="75" t="s">
        <v>72</v>
      </c>
      <c r="C442" s="76" t="s">
        <v>71</v>
      </c>
      <c r="D442" s="75" t="s">
        <v>264</v>
      </c>
      <c r="E442" s="75" t="s">
        <v>265</v>
      </c>
      <c r="F442" s="79" t="s">
        <v>67</v>
      </c>
      <c r="G442" s="77"/>
    </row>
    <row r="443" spans="1:7" ht="15" x14ac:dyDescent="0.25">
      <c r="A443" s="75" t="s">
        <v>71</v>
      </c>
      <c r="B443" s="75" t="s">
        <v>153</v>
      </c>
      <c r="C443" s="76" t="s">
        <v>71</v>
      </c>
      <c r="D443" s="75" t="s">
        <v>702</v>
      </c>
      <c r="E443" s="75" t="s">
        <v>703</v>
      </c>
      <c r="F443" s="79" t="s">
        <v>67</v>
      </c>
      <c r="G443" s="77"/>
    </row>
    <row r="444" spans="1:7" ht="15" x14ac:dyDescent="0.25">
      <c r="A444" s="75" t="s">
        <v>71</v>
      </c>
      <c r="B444" s="75" t="s">
        <v>153</v>
      </c>
      <c r="C444" s="76" t="s">
        <v>71</v>
      </c>
      <c r="D444" s="75" t="s">
        <v>988</v>
      </c>
      <c r="E444" s="75" t="s">
        <v>989</v>
      </c>
      <c r="F444" s="79" t="s">
        <v>67</v>
      </c>
      <c r="G444" s="77"/>
    </row>
    <row r="445" spans="1:7" ht="15" x14ac:dyDescent="0.25">
      <c r="A445" s="75" t="s">
        <v>71</v>
      </c>
      <c r="B445" s="75" t="s">
        <v>153</v>
      </c>
      <c r="C445" s="76" t="s">
        <v>71</v>
      </c>
      <c r="D445" s="75" t="s">
        <v>946</v>
      </c>
      <c r="E445" s="75" t="s">
        <v>947</v>
      </c>
      <c r="F445" s="79" t="s">
        <v>67</v>
      </c>
      <c r="G445" s="77"/>
    </row>
    <row r="446" spans="1:7" ht="15" x14ac:dyDescent="0.25">
      <c r="A446" s="75" t="s">
        <v>71</v>
      </c>
      <c r="B446" s="75" t="s">
        <v>153</v>
      </c>
      <c r="C446" s="76" t="s">
        <v>71</v>
      </c>
      <c r="D446" s="75" t="s">
        <v>741</v>
      </c>
      <c r="E446" s="75" t="s">
        <v>742</v>
      </c>
      <c r="F446" s="79" t="s">
        <v>67</v>
      </c>
      <c r="G446" s="77"/>
    </row>
    <row r="447" spans="1:7" ht="15" x14ac:dyDescent="0.25">
      <c r="A447" s="75" t="s">
        <v>71</v>
      </c>
      <c r="B447" s="75" t="s">
        <v>153</v>
      </c>
      <c r="C447" s="76" t="s">
        <v>71</v>
      </c>
      <c r="D447" s="75" t="s">
        <v>696</v>
      </c>
      <c r="E447" s="75" t="s">
        <v>697</v>
      </c>
      <c r="F447" s="79" t="s">
        <v>67</v>
      </c>
      <c r="G447" s="77"/>
    </row>
    <row r="448" spans="1:7" ht="15" x14ac:dyDescent="0.25">
      <c r="A448" s="75" t="s">
        <v>71</v>
      </c>
      <c r="B448" s="75" t="s">
        <v>153</v>
      </c>
      <c r="C448" s="76" t="s">
        <v>71</v>
      </c>
      <c r="D448" s="75" t="s">
        <v>733</v>
      </c>
      <c r="E448" s="75" t="s">
        <v>734</v>
      </c>
      <c r="F448" s="79" t="s">
        <v>67</v>
      </c>
      <c r="G448" s="77"/>
    </row>
    <row r="449" spans="1:7" ht="15" x14ac:dyDescent="0.25">
      <c r="A449" s="75" t="s">
        <v>71</v>
      </c>
      <c r="B449" s="75" t="s">
        <v>153</v>
      </c>
      <c r="C449" s="76" t="s">
        <v>71</v>
      </c>
      <c r="D449" s="75" t="s">
        <v>686</v>
      </c>
      <c r="E449" s="75" t="s">
        <v>687</v>
      </c>
      <c r="F449" s="79" t="s">
        <v>67</v>
      </c>
      <c r="G449" s="77"/>
    </row>
    <row r="450" spans="1:7" ht="15" x14ac:dyDescent="0.25">
      <c r="A450" s="75" t="s">
        <v>71</v>
      </c>
      <c r="B450" s="75" t="s">
        <v>72</v>
      </c>
      <c r="C450" s="76" t="s">
        <v>71</v>
      </c>
      <c r="D450" s="75" t="s">
        <v>848</v>
      </c>
      <c r="E450" s="75" t="s">
        <v>849</v>
      </c>
      <c r="F450" s="79" t="s">
        <v>67</v>
      </c>
      <c r="G450" s="77"/>
    </row>
    <row r="451" spans="1:7" ht="15" x14ac:dyDescent="0.25">
      <c r="A451" s="75" t="s">
        <v>71</v>
      </c>
      <c r="B451" s="75" t="s">
        <v>72</v>
      </c>
      <c r="C451" s="76" t="s">
        <v>71</v>
      </c>
      <c r="D451" s="75" t="s">
        <v>857</v>
      </c>
      <c r="E451" s="75" t="s">
        <v>858</v>
      </c>
      <c r="F451" s="79" t="s">
        <v>67</v>
      </c>
      <c r="G451" s="77"/>
    </row>
    <row r="452" spans="1:7" ht="15" x14ac:dyDescent="0.25">
      <c r="A452" s="75" t="s">
        <v>71</v>
      </c>
      <c r="B452" s="75" t="s">
        <v>72</v>
      </c>
      <c r="C452" s="76" t="s">
        <v>71</v>
      </c>
      <c r="D452" s="75" t="s">
        <v>875</v>
      </c>
      <c r="E452" s="75" t="s">
        <v>876</v>
      </c>
      <c r="F452" s="79" t="s">
        <v>67</v>
      </c>
      <c r="G452" s="77"/>
    </row>
    <row r="453" spans="1:7" ht="15" x14ac:dyDescent="0.25">
      <c r="A453" s="75" t="s">
        <v>71</v>
      </c>
      <c r="B453" s="75" t="s">
        <v>153</v>
      </c>
      <c r="C453" s="76" t="s">
        <v>71</v>
      </c>
      <c r="D453" s="75" t="s">
        <v>680</v>
      </c>
      <c r="E453" s="75" t="s">
        <v>681</v>
      </c>
      <c r="F453" s="79" t="s">
        <v>67</v>
      </c>
      <c r="G453" s="77"/>
    </row>
    <row r="454" spans="1:7" ht="15" x14ac:dyDescent="0.25">
      <c r="A454" s="75" t="s">
        <v>71</v>
      </c>
      <c r="B454" s="75" t="s">
        <v>153</v>
      </c>
      <c r="C454" s="76" t="s">
        <v>71</v>
      </c>
      <c r="D454" s="75" t="s">
        <v>694</v>
      </c>
      <c r="E454" s="75" t="s">
        <v>695</v>
      </c>
      <c r="F454" s="79" t="s">
        <v>67</v>
      </c>
      <c r="G454" s="77"/>
    </row>
    <row r="455" spans="1:7" ht="15" x14ac:dyDescent="0.25">
      <c r="A455" s="75" t="s">
        <v>71</v>
      </c>
      <c r="B455" s="75" t="s">
        <v>153</v>
      </c>
      <c r="C455" s="76" t="s">
        <v>71</v>
      </c>
      <c r="D455" s="75" t="s">
        <v>706</v>
      </c>
      <c r="E455" s="75" t="s">
        <v>707</v>
      </c>
      <c r="F455" s="79" t="s">
        <v>67</v>
      </c>
      <c r="G455" s="77"/>
    </row>
    <row r="456" spans="1:7" ht="15" x14ac:dyDescent="0.25">
      <c r="A456" s="75" t="s">
        <v>71</v>
      </c>
      <c r="B456" s="75" t="s">
        <v>72</v>
      </c>
      <c r="C456" s="76" t="s">
        <v>71</v>
      </c>
      <c r="D456" s="75" t="s">
        <v>855</v>
      </c>
      <c r="E456" s="75" t="s">
        <v>856</v>
      </c>
      <c r="F456" s="79" t="s">
        <v>67</v>
      </c>
      <c r="G456" s="77"/>
    </row>
    <row r="457" spans="1:7" ht="15" x14ac:dyDescent="0.25">
      <c r="A457" s="75" t="s">
        <v>71</v>
      </c>
      <c r="B457" s="75" t="s">
        <v>72</v>
      </c>
      <c r="C457" s="76" t="s">
        <v>71</v>
      </c>
      <c r="D457" s="75" t="s">
        <v>853</v>
      </c>
      <c r="E457" s="75" t="s">
        <v>854</v>
      </c>
      <c r="F457" s="79" t="s">
        <v>67</v>
      </c>
      <c r="G457" s="77"/>
    </row>
    <row r="458" spans="1:7" ht="15" x14ac:dyDescent="0.25">
      <c r="A458" s="75" t="s">
        <v>71</v>
      </c>
      <c r="B458" s="75" t="s">
        <v>72</v>
      </c>
      <c r="C458" s="76" t="s">
        <v>71</v>
      </c>
      <c r="D458" s="75" t="s">
        <v>851</v>
      </c>
      <c r="E458" s="75" t="s">
        <v>852</v>
      </c>
      <c r="F458" s="79" t="s">
        <v>67</v>
      </c>
      <c r="G458" s="77"/>
    </row>
    <row r="459" spans="1:7" ht="15" x14ac:dyDescent="0.25">
      <c r="A459" s="75" t="s">
        <v>71</v>
      </c>
      <c r="B459" s="75" t="s">
        <v>72</v>
      </c>
      <c r="C459" s="76" t="s">
        <v>71</v>
      </c>
      <c r="D459" s="75" t="s">
        <v>844</v>
      </c>
      <c r="E459" s="75" t="s">
        <v>845</v>
      </c>
      <c r="F459" s="79" t="s">
        <v>67</v>
      </c>
      <c r="G459" s="77"/>
    </row>
    <row r="460" spans="1:7" ht="15" x14ac:dyDescent="0.25">
      <c r="A460" s="75" t="s">
        <v>71</v>
      </c>
      <c r="B460" s="75" t="s">
        <v>72</v>
      </c>
      <c r="C460" s="76" t="s">
        <v>71</v>
      </c>
      <c r="D460" s="75" t="s">
        <v>863</v>
      </c>
      <c r="E460" s="75" t="s">
        <v>864</v>
      </c>
      <c r="F460" s="79" t="s">
        <v>67</v>
      </c>
      <c r="G460" s="77"/>
    </row>
  </sheetData>
  <autoFilter ref="A3:G460"/>
  <conditionalFormatting sqref="D4:D6 D9:D460">
    <cfRule type="duplicateValues" dxfId="1" priority="2"/>
  </conditionalFormatting>
  <conditionalFormatting sqref="D7:D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23:AF24"/>
  <sheetViews>
    <sheetView showGridLines="0" zoomScale="70" zoomScaleNormal="70" workbookViewId="0">
      <selection activeCell="M1" sqref="M1:AF24"/>
    </sheetView>
  </sheetViews>
  <sheetFormatPr defaultRowHeight="15" x14ac:dyDescent="0.25"/>
  <cols>
    <col min="12" max="12" width="7.140625" style="98" customWidth="1"/>
  </cols>
  <sheetData>
    <row r="23" spans="13:32" x14ac:dyDescent="0.25">
      <c r="AF23" t="s">
        <v>1298</v>
      </c>
    </row>
    <row r="24" spans="13:32" x14ac:dyDescent="0.25"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 t="s">
        <v>1298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13313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123825</xdr:colOff>
                <xdr:row>52</xdr:row>
                <xdr:rowOff>123825</xdr:rowOff>
              </to>
            </anchor>
          </objectPr>
        </oleObject>
      </mc:Choice>
      <mc:Fallback>
        <oleObject progId="Word.Document.12" shapeId="13313" r:id="rId3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showGridLines="0" topLeftCell="A16" zoomScale="70" zoomScaleNormal="70" workbookViewId="0">
      <selection activeCell="X71" sqref="X7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U150"/>
  <sheetViews>
    <sheetView showGridLines="0" zoomScale="80" zoomScaleNormal="80" workbookViewId="0">
      <pane xSplit="1" ySplit="9" topLeftCell="B135" activePane="bottomRight" state="frozen"/>
      <selection pane="topRight" activeCell="B1" sqref="B1"/>
      <selection pane="bottomLeft" activeCell="A10" sqref="A10"/>
      <selection pane="bottomRight" activeCell="A145" sqref="A145:XFD145"/>
    </sheetView>
  </sheetViews>
  <sheetFormatPr defaultRowHeight="15" x14ac:dyDescent="0.25"/>
  <cols>
    <col min="1" max="1" width="1.7109375" customWidth="1"/>
    <col min="2" max="2" width="20" customWidth="1"/>
    <col min="3" max="3" width="10.85546875" bestFit="1" customWidth="1"/>
    <col min="4" max="4" width="6" customWidth="1"/>
    <col min="5" max="5" width="15.42578125" customWidth="1"/>
    <col min="6" max="6" width="18.28515625" bestFit="1" customWidth="1"/>
    <col min="7" max="7" width="19.570312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1297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>
        <f>REKAP!E7</f>
        <v>0</v>
      </c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27</v>
      </c>
      <c r="C8" s="141" t="s">
        <v>2</v>
      </c>
      <c r="D8" s="141" t="s">
        <v>3</v>
      </c>
      <c r="E8" s="89" t="s">
        <v>4</v>
      </c>
      <c r="F8" s="89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90" t="s">
        <v>12</v>
      </c>
      <c r="F9" s="90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11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 t="s">
        <v>32</v>
      </c>
      <c r="C11" s="17" t="s">
        <v>1015</v>
      </c>
      <c r="D11" s="18" t="s">
        <v>1296</v>
      </c>
      <c r="E11" s="55" t="s">
        <v>100</v>
      </c>
      <c r="F11" s="71" t="s">
        <v>101</v>
      </c>
      <c r="G11" s="71" t="s">
        <v>1082</v>
      </c>
      <c r="H11" s="17" t="s">
        <v>1083</v>
      </c>
      <c r="I11" s="19">
        <v>5</v>
      </c>
      <c r="J11" s="20">
        <f t="shared" ref="J11:J31" si="0">I11</f>
        <v>5</v>
      </c>
      <c r="K11" s="20" t="str">
        <f>IF(J11&lt;=0,"",IF(J11&lt;=49,"SILVER",IF(J11&lt;=199,"GOLD",IF(J11&lt;=5000,"DIAMOND"))))</f>
        <v>SILVER</v>
      </c>
      <c r="L11" s="21">
        <f>IF(K11="",J11*0,IF(K11="SILVER",J11*1500,IF(K11="GOLD",J11*2500,IF(K11="DIAMOND",J11*3500))))</f>
        <v>7500</v>
      </c>
      <c r="M11" s="72">
        <f t="shared" ref="M11:M31" si="1">IFERROR(VLOOKUP(K11,$I$3:$M$5,5,0)*J11,0)</f>
        <v>5000</v>
      </c>
      <c r="N11" s="54">
        <f t="shared" ref="N11:N31" si="2">+L11-M11</f>
        <v>2500</v>
      </c>
      <c r="O11" t="str">
        <f>VLOOKUP(E11,'Hitlist Outlet Mizone 500 ml'!D:D,1,FALSE)</f>
        <v>555-0009555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 t="s">
        <v>32</v>
      </c>
      <c r="C12" s="17" t="s">
        <v>1015</v>
      </c>
      <c r="D12" s="18" t="s">
        <v>1296</v>
      </c>
      <c r="E12" s="55" t="s">
        <v>128</v>
      </c>
      <c r="F12" s="71" t="s">
        <v>129</v>
      </c>
      <c r="G12" s="71" t="s">
        <v>1084</v>
      </c>
      <c r="H12" s="17" t="s">
        <v>1085</v>
      </c>
      <c r="I12" s="19">
        <v>5</v>
      </c>
      <c r="J12" s="20">
        <f t="shared" si="0"/>
        <v>5</v>
      </c>
      <c r="K12" s="20" t="str">
        <f t="shared" ref="K12:K31" si="3">IF(J12&lt;=0,"",IF(J12&lt;=49,"SILVER",IF(J12&lt;=199,"GOLD",IF(J12&lt;=5000,"DIAMOND"))))</f>
        <v>SILVER</v>
      </c>
      <c r="L12" s="21">
        <f t="shared" ref="L12:L31" si="4">IF(K12="",J12*0,IF(K12="SILVER",J12*1500,IF(K12="GOLD",J12*2500,IF(K12="DIAMOND",J12*3500))))</f>
        <v>7500</v>
      </c>
      <c r="M12" s="72">
        <f t="shared" si="1"/>
        <v>5000</v>
      </c>
      <c r="N12" s="54">
        <f>+L12-M12</f>
        <v>2500</v>
      </c>
      <c r="O12" t="str">
        <f>VLOOKUP(E12,'Hitlist Outlet Mizone 500 ml'!D:D,1,FALSE)</f>
        <v>555-0030190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 t="s">
        <v>32</v>
      </c>
      <c r="C13" s="17" t="s">
        <v>1015</v>
      </c>
      <c r="D13" s="18" t="s">
        <v>1296</v>
      </c>
      <c r="E13" s="55" t="s">
        <v>184</v>
      </c>
      <c r="F13" s="71" t="s">
        <v>185</v>
      </c>
      <c r="G13" s="71" t="s">
        <v>1086</v>
      </c>
      <c r="H13" s="17" t="s">
        <v>1087</v>
      </c>
      <c r="I13" s="19">
        <v>5</v>
      </c>
      <c r="J13" s="20">
        <f t="shared" si="0"/>
        <v>5</v>
      </c>
      <c r="K13" s="20" t="str">
        <f t="shared" si="3"/>
        <v>SILVER</v>
      </c>
      <c r="L13" s="21">
        <f t="shared" si="4"/>
        <v>7500</v>
      </c>
      <c r="M13" s="72">
        <f t="shared" si="1"/>
        <v>5000</v>
      </c>
      <c r="N13" s="54">
        <f t="shared" si="2"/>
        <v>2500</v>
      </c>
      <c r="O13" t="str">
        <f>VLOOKUP(E13,'Hitlist Outlet Mizone 500 ml'!D:D,1,FALSE)</f>
        <v>555-0009920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 t="s">
        <v>32</v>
      </c>
      <c r="C14" s="17" t="s">
        <v>1006</v>
      </c>
      <c r="D14" s="18" t="s">
        <v>1295</v>
      </c>
      <c r="E14" s="55" t="s">
        <v>89</v>
      </c>
      <c r="F14" s="71" t="s">
        <v>90</v>
      </c>
      <c r="G14" s="71" t="s">
        <v>1088</v>
      </c>
      <c r="H14" s="17" t="s">
        <v>1089</v>
      </c>
      <c r="I14" s="19">
        <v>25</v>
      </c>
      <c r="J14" s="20">
        <f t="shared" si="0"/>
        <v>25</v>
      </c>
      <c r="K14" s="20" t="str">
        <f t="shared" si="3"/>
        <v>SILVER</v>
      </c>
      <c r="L14" s="21">
        <f t="shared" si="4"/>
        <v>37500</v>
      </c>
      <c r="M14" s="72">
        <f t="shared" si="1"/>
        <v>25000</v>
      </c>
      <c r="N14" s="54">
        <f t="shared" si="2"/>
        <v>12500</v>
      </c>
      <c r="O14" t="str">
        <f>VLOOKUP(E14,'Hitlist Outlet Mizone 500 ml'!D:D,1,FALSE)</f>
        <v>555-0005407</v>
      </c>
      <c r="P14" s="22">
        <f>VLOOKUP(F14,'Hitlist Outlet Mizone 500 ml'!E:H,4,FALSE)</f>
        <v>0</v>
      </c>
      <c r="Q14" s="23"/>
      <c r="T14"/>
      <c r="U14"/>
    </row>
    <row r="15" spans="2:21" x14ac:dyDescent="0.25">
      <c r="B15" s="16" t="s">
        <v>32</v>
      </c>
      <c r="C15" s="17" t="s">
        <v>999</v>
      </c>
      <c r="D15" s="18" t="s">
        <v>1296</v>
      </c>
      <c r="E15" s="55" t="s">
        <v>905</v>
      </c>
      <c r="F15" s="71" t="s">
        <v>906</v>
      </c>
      <c r="G15" s="71" t="s">
        <v>1090</v>
      </c>
      <c r="H15" s="17" t="s">
        <v>1091</v>
      </c>
      <c r="I15" s="19">
        <v>5</v>
      </c>
      <c r="J15" s="20">
        <f t="shared" si="0"/>
        <v>5</v>
      </c>
      <c r="K15" s="20" t="str">
        <f t="shared" si="3"/>
        <v>SILVER</v>
      </c>
      <c r="L15" s="21">
        <f t="shared" si="4"/>
        <v>7500</v>
      </c>
      <c r="M15" s="72">
        <f t="shared" si="1"/>
        <v>5000</v>
      </c>
      <c r="N15" s="54">
        <f t="shared" si="2"/>
        <v>2500</v>
      </c>
      <c r="O15" t="str">
        <f>VLOOKUP(E15,'Hitlist Outlet Mizone 500 ml'!D:D,1,FALSE)</f>
        <v>555-0009431</v>
      </c>
      <c r="P15" s="22">
        <f>VLOOKUP(F15,'Hitlist Outlet Mizone 500 ml'!E:H,4,FALSE)</f>
        <v>0</v>
      </c>
      <c r="Q15" s="23"/>
      <c r="T15"/>
      <c r="U15"/>
    </row>
    <row r="16" spans="2:21" x14ac:dyDescent="0.25">
      <c r="B16" s="16" t="s">
        <v>32</v>
      </c>
      <c r="C16" s="17" t="s">
        <v>999</v>
      </c>
      <c r="D16" s="18" t="s">
        <v>1296</v>
      </c>
      <c r="E16" s="55" t="s">
        <v>587</v>
      </c>
      <c r="F16" s="71" t="s">
        <v>588</v>
      </c>
      <c r="G16" s="71" t="s">
        <v>1092</v>
      </c>
      <c r="H16" s="17" t="s">
        <v>1093</v>
      </c>
      <c r="I16" s="19">
        <v>5</v>
      </c>
      <c r="J16" s="20">
        <f t="shared" si="0"/>
        <v>5</v>
      </c>
      <c r="K16" s="20" t="str">
        <f t="shared" si="3"/>
        <v>SILVER</v>
      </c>
      <c r="L16" s="21">
        <f t="shared" si="4"/>
        <v>7500</v>
      </c>
      <c r="M16" s="72">
        <f t="shared" si="1"/>
        <v>5000</v>
      </c>
      <c r="N16" s="54">
        <f t="shared" si="2"/>
        <v>2500</v>
      </c>
      <c r="O16" t="str">
        <f>VLOOKUP(E16,'Hitlist Outlet Mizone 500 ml'!D:D,1,FALSE)</f>
        <v>555-0001687</v>
      </c>
      <c r="P16" s="22">
        <f>VLOOKUP(F16,'Hitlist Outlet Mizone 500 ml'!E:H,4,FALSE)</f>
        <v>0</v>
      </c>
      <c r="Q16" s="23"/>
      <c r="T16"/>
      <c r="U16"/>
    </row>
    <row r="17" spans="2:21" x14ac:dyDescent="0.25">
      <c r="B17" s="16" t="s">
        <v>32</v>
      </c>
      <c r="C17" s="17" t="s">
        <v>1180</v>
      </c>
      <c r="D17" s="18" t="s">
        <v>1296</v>
      </c>
      <c r="E17" s="55" t="s">
        <v>599</v>
      </c>
      <c r="F17" s="71" t="s">
        <v>600</v>
      </c>
      <c r="G17" s="71" t="s">
        <v>1202</v>
      </c>
      <c r="H17" s="17" t="s">
        <v>1203</v>
      </c>
      <c r="I17" s="19">
        <v>10</v>
      </c>
      <c r="J17" s="20">
        <f t="shared" si="0"/>
        <v>10</v>
      </c>
      <c r="K17" s="20" t="str">
        <f t="shared" si="3"/>
        <v>SILVER</v>
      </c>
      <c r="L17" s="21">
        <f t="shared" si="4"/>
        <v>15000</v>
      </c>
      <c r="M17" s="72">
        <f t="shared" si="1"/>
        <v>10000</v>
      </c>
      <c r="N17" s="54">
        <f t="shared" si="2"/>
        <v>5000</v>
      </c>
      <c r="O17" t="str">
        <f>VLOOKUP(E17,'Hitlist Outlet Mizone 500 ml'!D:D,1,FALSE)</f>
        <v>555-0004352</v>
      </c>
      <c r="P17" s="22">
        <f>VLOOKUP(F17,'Hitlist Outlet Mizone 500 ml'!E:H,4,FALSE)</f>
        <v>0</v>
      </c>
      <c r="Q17" s="23"/>
      <c r="T17"/>
      <c r="U17"/>
    </row>
    <row r="18" spans="2:21" x14ac:dyDescent="0.25">
      <c r="B18" s="16" t="s">
        <v>32</v>
      </c>
      <c r="C18" s="17" t="s">
        <v>1223</v>
      </c>
      <c r="D18" s="18" t="s">
        <v>1295</v>
      </c>
      <c r="E18" s="55" t="s">
        <v>78</v>
      </c>
      <c r="F18" s="71" t="s">
        <v>79</v>
      </c>
      <c r="G18" s="71" t="s">
        <v>1246</v>
      </c>
      <c r="H18" s="17" t="s">
        <v>1247</v>
      </c>
      <c r="I18" s="19">
        <v>500</v>
      </c>
      <c r="J18" s="20">
        <f t="shared" si="0"/>
        <v>500</v>
      </c>
      <c r="K18" s="20" t="str">
        <f t="shared" si="3"/>
        <v>DIAMOND</v>
      </c>
      <c r="L18" s="21">
        <f t="shared" si="4"/>
        <v>1750000</v>
      </c>
      <c r="M18" s="72">
        <f t="shared" si="1"/>
        <v>1225000</v>
      </c>
      <c r="N18" s="54">
        <f t="shared" si="2"/>
        <v>525000</v>
      </c>
      <c r="O18" t="str">
        <f>VLOOKUP(E18,'Hitlist Outlet Mizone 500 ml'!D:D,1,FALSE)</f>
        <v>555-0029701</v>
      </c>
      <c r="P18" s="22">
        <f>VLOOKUP(F18,'Hitlist Outlet Mizone 500 ml'!E:H,4,FALSE)</f>
        <v>0</v>
      </c>
      <c r="Q18" s="23"/>
      <c r="T18"/>
      <c r="U18"/>
    </row>
    <row r="19" spans="2:21" x14ac:dyDescent="0.25">
      <c r="B19" s="16" t="s">
        <v>32</v>
      </c>
      <c r="C19" s="17" t="s">
        <v>1223</v>
      </c>
      <c r="D19" s="18" t="s">
        <v>1296</v>
      </c>
      <c r="E19" s="55" t="s">
        <v>865</v>
      </c>
      <c r="F19" s="71" t="s">
        <v>866</v>
      </c>
      <c r="G19" s="71" t="s">
        <v>1248</v>
      </c>
      <c r="H19" s="17" t="s">
        <v>1249</v>
      </c>
      <c r="I19" s="19">
        <v>200</v>
      </c>
      <c r="J19" s="20">
        <f t="shared" si="0"/>
        <v>200</v>
      </c>
      <c r="K19" s="20" t="str">
        <f t="shared" si="3"/>
        <v>DIAMOND</v>
      </c>
      <c r="L19" s="21">
        <f t="shared" si="4"/>
        <v>700000</v>
      </c>
      <c r="M19" s="72">
        <f t="shared" si="1"/>
        <v>490000</v>
      </c>
      <c r="N19" s="54">
        <f t="shared" si="2"/>
        <v>210000</v>
      </c>
      <c r="O19" t="str">
        <f>VLOOKUP(E19,'Hitlist Outlet Mizone 500 ml'!D:D,1,FALSE)</f>
        <v>555-0030880</v>
      </c>
      <c r="P19" s="22">
        <f>VLOOKUP(F19,'Hitlist Outlet Mizone 500 ml'!E:H,4,FALSE)</f>
        <v>0</v>
      </c>
      <c r="Q19" s="23"/>
      <c r="T19"/>
      <c r="U19"/>
    </row>
    <row r="20" spans="2:21" x14ac:dyDescent="0.25">
      <c r="B20" s="16" t="s">
        <v>32</v>
      </c>
      <c r="C20" s="17" t="s">
        <v>1223</v>
      </c>
      <c r="D20" s="18" t="s">
        <v>1296</v>
      </c>
      <c r="E20" s="55" t="s">
        <v>69</v>
      </c>
      <c r="F20" s="71" t="s">
        <v>70</v>
      </c>
      <c r="G20" s="71" t="s">
        <v>1250</v>
      </c>
      <c r="H20" s="17" t="s">
        <v>1251</v>
      </c>
      <c r="I20" s="19">
        <v>5</v>
      </c>
      <c r="J20" s="20">
        <f t="shared" si="0"/>
        <v>5</v>
      </c>
      <c r="K20" s="20" t="str">
        <f t="shared" si="3"/>
        <v>SILVER</v>
      </c>
      <c r="L20" s="21">
        <f t="shared" si="4"/>
        <v>7500</v>
      </c>
      <c r="M20" s="72">
        <f t="shared" si="1"/>
        <v>5000</v>
      </c>
      <c r="N20" s="54">
        <f t="shared" si="2"/>
        <v>2500</v>
      </c>
      <c r="O20" t="str">
        <f>VLOOKUP(E20,'Hitlist Outlet Mizone 500 ml'!D:D,1,FALSE)</f>
        <v>555-0013124</v>
      </c>
      <c r="P20" s="22">
        <f>VLOOKUP(F20,'Hitlist Outlet Mizone 500 ml'!E:H,4,FALSE)</f>
        <v>0</v>
      </c>
      <c r="Q20" s="23"/>
      <c r="T20"/>
      <c r="U20"/>
    </row>
    <row r="21" spans="2:21" x14ac:dyDescent="0.25">
      <c r="B21" s="16" t="s">
        <v>32</v>
      </c>
      <c r="C21" s="17" t="s">
        <v>1223</v>
      </c>
      <c r="D21" s="18" t="s">
        <v>1296</v>
      </c>
      <c r="E21" s="55" t="s">
        <v>186</v>
      </c>
      <c r="F21" s="71" t="s">
        <v>187</v>
      </c>
      <c r="G21" s="71" t="s">
        <v>1256</v>
      </c>
      <c r="H21" s="17" t="s">
        <v>1257</v>
      </c>
      <c r="I21" s="19">
        <v>5</v>
      </c>
      <c r="J21" s="20">
        <f t="shared" si="0"/>
        <v>5</v>
      </c>
      <c r="K21" s="20" t="str">
        <f t="shared" si="3"/>
        <v>SILVER</v>
      </c>
      <c r="L21" s="21">
        <f t="shared" si="4"/>
        <v>7500</v>
      </c>
      <c r="M21" s="72">
        <f t="shared" si="1"/>
        <v>5000</v>
      </c>
      <c r="N21" s="54">
        <f t="shared" si="2"/>
        <v>2500</v>
      </c>
      <c r="O21" t="str">
        <f>VLOOKUP(E21,'Hitlist Outlet Mizone 500 ml'!D:D,1,FALSE)</f>
        <v>555-0021348</v>
      </c>
      <c r="P21" s="22">
        <f>VLOOKUP(F21,'Hitlist Outlet Mizone 500 ml'!E:H,4,FALSE)</f>
        <v>0</v>
      </c>
      <c r="Q21" s="23"/>
      <c r="T21"/>
      <c r="U21"/>
    </row>
    <row r="22" spans="2:21" x14ac:dyDescent="0.25">
      <c r="B22" s="16" t="s">
        <v>32</v>
      </c>
      <c r="C22" s="17" t="s">
        <v>1223</v>
      </c>
      <c r="D22" s="18" t="s">
        <v>1296</v>
      </c>
      <c r="E22" s="55" t="s">
        <v>222</v>
      </c>
      <c r="F22" s="71" t="s">
        <v>223</v>
      </c>
      <c r="G22" s="71" t="s">
        <v>1258</v>
      </c>
      <c r="H22" s="17" t="s">
        <v>1259</v>
      </c>
      <c r="I22" s="19">
        <v>5</v>
      </c>
      <c r="J22" s="20">
        <f t="shared" si="0"/>
        <v>5</v>
      </c>
      <c r="K22" s="20" t="str">
        <f t="shared" si="3"/>
        <v>SILVER</v>
      </c>
      <c r="L22" s="21">
        <f t="shared" si="4"/>
        <v>7500</v>
      </c>
      <c r="M22" s="72">
        <f t="shared" si="1"/>
        <v>5000</v>
      </c>
      <c r="N22" s="54">
        <f t="shared" si="2"/>
        <v>2500</v>
      </c>
      <c r="O22" t="str">
        <f>VLOOKUP(E22,'Hitlist Outlet Mizone 500 ml'!D:D,1,FALSE)</f>
        <v>555-0024489</v>
      </c>
      <c r="P22" s="22">
        <f>VLOOKUP(F22,'Hitlist Outlet Mizone 500 ml'!E:H,4,FALSE)</f>
        <v>0</v>
      </c>
      <c r="Q22" s="23"/>
      <c r="T22"/>
      <c r="U22"/>
    </row>
    <row r="23" spans="2:21" x14ac:dyDescent="0.25">
      <c r="B23" s="16" t="s">
        <v>32</v>
      </c>
      <c r="C23" s="17" t="s">
        <v>1223</v>
      </c>
      <c r="D23" s="18" t="s">
        <v>1296</v>
      </c>
      <c r="E23" s="55" t="s">
        <v>22</v>
      </c>
      <c r="F23" s="71" t="s">
        <v>114</v>
      </c>
      <c r="G23" s="71" t="s">
        <v>1260</v>
      </c>
      <c r="H23" s="17" t="s">
        <v>1261</v>
      </c>
      <c r="I23" s="19">
        <v>5</v>
      </c>
      <c r="J23" s="20">
        <f t="shared" si="0"/>
        <v>5</v>
      </c>
      <c r="K23" s="20" t="str">
        <f t="shared" si="3"/>
        <v>SILVER</v>
      </c>
      <c r="L23" s="21">
        <f t="shared" si="4"/>
        <v>7500</v>
      </c>
      <c r="M23" s="72">
        <f t="shared" si="1"/>
        <v>5000</v>
      </c>
      <c r="N23" s="54">
        <f t="shared" si="2"/>
        <v>2500</v>
      </c>
      <c r="O23" t="str">
        <f>VLOOKUP(E23,'Hitlist Outlet Mizone 500 ml'!D:D,1,FALSE)</f>
        <v>555-0025843</v>
      </c>
      <c r="P23" s="22">
        <f>VLOOKUP(F23,'Hitlist Outlet Mizone 500 ml'!E:H,4,FALSE)</f>
        <v>0</v>
      </c>
      <c r="Q23" s="23"/>
      <c r="T23"/>
      <c r="U23"/>
    </row>
    <row r="24" spans="2:21" x14ac:dyDescent="0.25">
      <c r="B24" s="16" t="s">
        <v>32</v>
      </c>
      <c r="C24" s="17" t="s">
        <v>1223</v>
      </c>
      <c r="D24" s="18" t="s">
        <v>1296</v>
      </c>
      <c r="E24" s="55" t="s">
        <v>158</v>
      </c>
      <c r="F24" s="71" t="s">
        <v>159</v>
      </c>
      <c r="G24" s="71" t="s">
        <v>1262</v>
      </c>
      <c r="H24" s="17" t="s">
        <v>1263</v>
      </c>
      <c r="I24" s="19">
        <v>5</v>
      </c>
      <c r="J24" s="20">
        <f t="shared" si="0"/>
        <v>5</v>
      </c>
      <c r="K24" s="20" t="str">
        <f t="shared" si="3"/>
        <v>SILVER</v>
      </c>
      <c r="L24" s="21">
        <f t="shared" si="4"/>
        <v>7500</v>
      </c>
      <c r="M24" s="72">
        <f t="shared" si="1"/>
        <v>5000</v>
      </c>
      <c r="N24" s="54">
        <f t="shared" si="2"/>
        <v>2500</v>
      </c>
      <c r="O24" t="str">
        <f>VLOOKUP(E24,'Hitlist Outlet Mizone 500 ml'!D:D,1,FALSE)</f>
        <v>555-0013056</v>
      </c>
      <c r="P24" s="22">
        <f>VLOOKUP(F24,'Hitlist Outlet Mizone 500 ml'!E:H,4,FALSE)</f>
        <v>0</v>
      </c>
      <c r="Q24" s="23"/>
      <c r="T24"/>
      <c r="U24"/>
    </row>
    <row r="25" spans="2:21" x14ac:dyDescent="0.25">
      <c r="B25" s="16" t="s">
        <v>32</v>
      </c>
      <c r="C25" s="17" t="s">
        <v>1223</v>
      </c>
      <c r="D25" s="18" t="s">
        <v>1296</v>
      </c>
      <c r="E25" s="55" t="s">
        <v>911</v>
      </c>
      <c r="F25" s="71" t="s">
        <v>912</v>
      </c>
      <c r="G25" s="71" t="s">
        <v>1264</v>
      </c>
      <c r="H25" s="17" t="s">
        <v>1265</v>
      </c>
      <c r="I25" s="19">
        <v>5</v>
      </c>
      <c r="J25" s="20">
        <f t="shared" si="0"/>
        <v>5</v>
      </c>
      <c r="K25" s="20" t="str">
        <f t="shared" si="3"/>
        <v>SILVER</v>
      </c>
      <c r="L25" s="21">
        <f t="shared" si="4"/>
        <v>7500</v>
      </c>
      <c r="M25" s="72">
        <f t="shared" si="1"/>
        <v>5000</v>
      </c>
      <c r="N25" s="54">
        <f t="shared" si="2"/>
        <v>2500</v>
      </c>
      <c r="O25" t="str">
        <f>VLOOKUP(E25,'Hitlist Outlet Mizone 500 ml'!D:D,1,FALSE)</f>
        <v>555-0030946</v>
      </c>
      <c r="P25" s="22">
        <f>VLOOKUP(F25,'Hitlist Outlet Mizone 500 ml'!E:H,4,FALSE)</f>
        <v>0</v>
      </c>
      <c r="Q25" s="23"/>
      <c r="T25"/>
      <c r="U25"/>
    </row>
    <row r="26" spans="2:21" x14ac:dyDescent="0.25">
      <c r="B26" s="16" t="s">
        <v>32</v>
      </c>
      <c r="C26" s="17" t="s">
        <v>1223</v>
      </c>
      <c r="D26" s="18" t="s">
        <v>1296</v>
      </c>
      <c r="E26" s="55" t="s">
        <v>972</v>
      </c>
      <c r="F26" s="71" t="s">
        <v>973</v>
      </c>
      <c r="G26" s="71" t="s">
        <v>1266</v>
      </c>
      <c r="H26" s="17" t="s">
        <v>1267</v>
      </c>
      <c r="I26" s="19">
        <v>5</v>
      </c>
      <c r="J26" s="20">
        <f t="shared" si="0"/>
        <v>5</v>
      </c>
      <c r="K26" s="20" t="str">
        <f t="shared" si="3"/>
        <v>SILVER</v>
      </c>
      <c r="L26" s="21">
        <f t="shared" si="4"/>
        <v>7500</v>
      </c>
      <c r="M26" s="72">
        <f t="shared" si="1"/>
        <v>5000</v>
      </c>
      <c r="N26" s="54">
        <f t="shared" si="2"/>
        <v>2500</v>
      </c>
      <c r="O26" t="str">
        <f>VLOOKUP(E26,'Hitlist Outlet Mizone 500 ml'!D:D,1,FALSE)</f>
        <v>555-0000095</v>
      </c>
      <c r="P26" s="22">
        <f>VLOOKUP(F26,'Hitlist Outlet Mizone 500 ml'!E:H,4,FALSE)</f>
        <v>0</v>
      </c>
      <c r="Q26" s="23"/>
      <c r="T26"/>
      <c r="U26"/>
    </row>
    <row r="27" spans="2:21" x14ac:dyDescent="0.25">
      <c r="B27" s="16" t="s">
        <v>32</v>
      </c>
      <c r="C27" s="17" t="s">
        <v>1223</v>
      </c>
      <c r="D27" s="18" t="s">
        <v>1296</v>
      </c>
      <c r="E27" s="55" t="s">
        <v>605</v>
      </c>
      <c r="F27" s="71" t="s">
        <v>606</v>
      </c>
      <c r="G27" s="71" t="s">
        <v>1268</v>
      </c>
      <c r="H27" s="17" t="s">
        <v>1269</v>
      </c>
      <c r="I27" s="19">
        <v>5</v>
      </c>
      <c r="J27" s="20">
        <f t="shared" si="0"/>
        <v>5</v>
      </c>
      <c r="K27" s="20" t="str">
        <f t="shared" si="3"/>
        <v>SILVER</v>
      </c>
      <c r="L27" s="21">
        <f t="shared" si="4"/>
        <v>7500</v>
      </c>
      <c r="M27" s="72">
        <f t="shared" si="1"/>
        <v>5000</v>
      </c>
      <c r="N27" s="54">
        <f t="shared" si="2"/>
        <v>2500</v>
      </c>
      <c r="O27" t="str">
        <f>VLOOKUP(E27,'Hitlist Outlet Mizone 500 ml'!D:D,1,FALSE)</f>
        <v>555-0000142</v>
      </c>
      <c r="P27" s="22">
        <f>VLOOKUP(F27,'Hitlist Outlet Mizone 500 ml'!E:H,4,FALSE)</f>
        <v>0</v>
      </c>
      <c r="Q27" s="23"/>
      <c r="T27"/>
      <c r="U27"/>
    </row>
    <row r="28" spans="2:21" x14ac:dyDescent="0.25">
      <c r="B28" s="16" t="s">
        <v>32</v>
      </c>
      <c r="C28" s="17" t="s">
        <v>1223</v>
      </c>
      <c r="D28" s="18" t="s">
        <v>1295</v>
      </c>
      <c r="E28" s="55" t="s">
        <v>768</v>
      </c>
      <c r="F28" s="71" t="s">
        <v>769</v>
      </c>
      <c r="G28" s="71" t="s">
        <v>1270</v>
      </c>
      <c r="H28" s="17" t="s">
        <v>1271</v>
      </c>
      <c r="I28" s="19">
        <v>5</v>
      </c>
      <c r="J28" s="20">
        <f t="shared" si="0"/>
        <v>5</v>
      </c>
      <c r="K28" s="20" t="str">
        <f t="shared" si="3"/>
        <v>SILVER</v>
      </c>
      <c r="L28" s="21">
        <f t="shared" si="4"/>
        <v>7500</v>
      </c>
      <c r="M28" s="72">
        <f t="shared" si="1"/>
        <v>5000</v>
      </c>
      <c r="N28" s="54">
        <f t="shared" si="2"/>
        <v>2500</v>
      </c>
      <c r="O28" t="str">
        <f>VLOOKUP(E28,'Hitlist Outlet Mizone 500 ml'!D:D,1,FALSE)</f>
        <v>555-0001273</v>
      </c>
      <c r="P28" s="22">
        <f>VLOOKUP(F28,'Hitlist Outlet Mizone 500 ml'!E:H,4,FALSE)</f>
        <v>0</v>
      </c>
      <c r="Q28" s="23"/>
      <c r="T28"/>
      <c r="U28"/>
    </row>
    <row r="29" spans="2:21" x14ac:dyDescent="0.25">
      <c r="B29" s="16" t="s">
        <v>32</v>
      </c>
      <c r="C29" s="17" t="s">
        <v>1223</v>
      </c>
      <c r="D29" s="18" t="s">
        <v>1295</v>
      </c>
      <c r="E29" s="55" t="s">
        <v>756</v>
      </c>
      <c r="F29" s="71" t="s">
        <v>757</v>
      </c>
      <c r="G29" s="71" t="s">
        <v>1278</v>
      </c>
      <c r="H29" s="17" t="s">
        <v>1279</v>
      </c>
      <c r="I29" s="19">
        <v>850</v>
      </c>
      <c r="J29" s="20">
        <f t="shared" si="0"/>
        <v>850</v>
      </c>
      <c r="K29" s="20" t="str">
        <f t="shared" si="3"/>
        <v>DIAMOND</v>
      </c>
      <c r="L29" s="21">
        <f t="shared" si="4"/>
        <v>2975000</v>
      </c>
      <c r="M29" s="72">
        <f t="shared" si="1"/>
        <v>2082500</v>
      </c>
      <c r="N29" s="54">
        <f t="shared" si="2"/>
        <v>892500</v>
      </c>
      <c r="O29" t="str">
        <f>VLOOKUP(E29,'Hitlist Outlet Mizone 500 ml'!D:D,1,FALSE)</f>
        <v>558-0000058</v>
      </c>
      <c r="P29" s="22">
        <f>VLOOKUP(F29,'Hitlist Outlet Mizone 500 ml'!E:H,4,FALSE)</f>
        <v>0</v>
      </c>
      <c r="Q29" s="23"/>
      <c r="T29"/>
      <c r="U29"/>
    </row>
    <row r="30" spans="2:21" x14ac:dyDescent="0.25">
      <c r="B30" s="16" t="s">
        <v>32</v>
      </c>
      <c r="C30" s="17" t="s">
        <v>1223</v>
      </c>
      <c r="D30" s="18" t="s">
        <v>1295</v>
      </c>
      <c r="E30" s="55" t="s">
        <v>78</v>
      </c>
      <c r="F30" s="71" t="s">
        <v>79</v>
      </c>
      <c r="G30" s="71" t="s">
        <v>1246</v>
      </c>
      <c r="H30" s="17" t="s">
        <v>1280</v>
      </c>
      <c r="I30" s="19">
        <v>500</v>
      </c>
      <c r="J30" s="20">
        <f t="shared" si="0"/>
        <v>500</v>
      </c>
      <c r="K30" s="20" t="str">
        <f t="shared" si="3"/>
        <v>DIAMOND</v>
      </c>
      <c r="L30" s="21">
        <f t="shared" si="4"/>
        <v>1750000</v>
      </c>
      <c r="M30" s="72">
        <f t="shared" si="1"/>
        <v>1225000</v>
      </c>
      <c r="N30" s="54">
        <f t="shared" si="2"/>
        <v>525000</v>
      </c>
      <c r="O30" t="str">
        <f>VLOOKUP(E30,'Hitlist Outlet Mizone 500 ml'!D:D,1,FALSE)</f>
        <v>555-0029701</v>
      </c>
      <c r="P30" s="22">
        <f>VLOOKUP(F30,'Hitlist Outlet Mizone 500 ml'!E:H,4,FALSE)</f>
        <v>0</v>
      </c>
      <c r="Q30" s="23"/>
      <c r="T30"/>
      <c r="U30"/>
    </row>
    <row r="31" spans="2:21" x14ac:dyDescent="0.25">
      <c r="B31" s="16" t="s">
        <v>34</v>
      </c>
      <c r="C31" s="17" t="s">
        <v>1006</v>
      </c>
      <c r="D31" s="18" t="s">
        <v>1296</v>
      </c>
      <c r="E31" s="55" t="s">
        <v>139</v>
      </c>
      <c r="F31" s="71" t="s">
        <v>140</v>
      </c>
      <c r="G31" s="71" t="s">
        <v>1094</v>
      </c>
      <c r="H31" s="17" t="s">
        <v>1095</v>
      </c>
      <c r="I31" s="19">
        <v>5</v>
      </c>
      <c r="J31" s="20">
        <f t="shared" si="0"/>
        <v>5</v>
      </c>
      <c r="K31" s="20" t="str">
        <f t="shared" si="3"/>
        <v>SILVER</v>
      </c>
      <c r="L31" s="21">
        <f t="shared" si="4"/>
        <v>7500</v>
      </c>
      <c r="M31" s="72">
        <f t="shared" si="1"/>
        <v>5000</v>
      </c>
      <c r="N31" s="54">
        <f t="shared" si="2"/>
        <v>2500</v>
      </c>
      <c r="O31" t="str">
        <f>VLOOKUP(E31,'Hitlist Outlet Mizone 500 ml'!D:D,1,FALSE)</f>
        <v>889-0000667</v>
      </c>
      <c r="P31" s="22">
        <f>VLOOKUP(F31,'Hitlist Outlet Mizone 500 ml'!E:H,4,FALSE)</f>
        <v>0</v>
      </c>
      <c r="Q31" s="23"/>
      <c r="T31"/>
      <c r="U31"/>
    </row>
    <row r="32" spans="2:21" x14ac:dyDescent="0.25">
      <c r="B32" s="16" t="s">
        <v>34</v>
      </c>
      <c r="C32" s="17" t="s">
        <v>1006</v>
      </c>
      <c r="D32" s="18" t="s">
        <v>1296</v>
      </c>
      <c r="E32" s="55" t="s">
        <v>313</v>
      </c>
      <c r="F32" s="71" t="s">
        <v>314</v>
      </c>
      <c r="G32" s="71" t="s">
        <v>1096</v>
      </c>
      <c r="H32" s="17" t="s">
        <v>1097</v>
      </c>
      <c r="I32" s="19">
        <v>5</v>
      </c>
      <c r="J32" s="20">
        <f t="shared" ref="J32:J33" si="5">I32</f>
        <v>5</v>
      </c>
      <c r="K32" s="20" t="str">
        <f t="shared" ref="K32:K33" si="6">IF(J32&lt;=0,"",IF(J32&lt;=49,"SILVER",IF(J32&lt;=199,"GOLD",IF(J32&lt;=5000,"DIAMOND"))))</f>
        <v>SILVER</v>
      </c>
      <c r="L32" s="21">
        <f t="shared" ref="L32:L33" si="7">IF(K32="",J32*0,IF(K32="SILVER",J32*1500,IF(K32="GOLD",J32*2500,IF(K32="DIAMOND",J32*3500))))</f>
        <v>7500</v>
      </c>
      <c r="M32" s="72">
        <f t="shared" ref="M32:M33" si="8">IFERROR(VLOOKUP(K32,$I$3:$M$5,5,0)*J32,0)</f>
        <v>5000</v>
      </c>
      <c r="N32" s="54">
        <f t="shared" ref="N32:N33" si="9">+L32-M32</f>
        <v>2500</v>
      </c>
      <c r="O32" t="str">
        <f>VLOOKUP(E32,'Hitlist Outlet Mizone 500 ml'!D:D,1,FALSE)</f>
        <v>889-0005213</v>
      </c>
      <c r="P32" s="22">
        <f>VLOOKUP(F32,'Hitlist Outlet Mizone 500 ml'!E:H,4,FALSE)</f>
        <v>0</v>
      </c>
      <c r="Q32" s="23"/>
      <c r="T32"/>
      <c r="U32"/>
    </row>
    <row r="33" spans="2:21" x14ac:dyDescent="0.25">
      <c r="B33" s="16" t="s">
        <v>34</v>
      </c>
      <c r="C33" s="17" t="s">
        <v>1006</v>
      </c>
      <c r="D33" s="18" t="s">
        <v>1296</v>
      </c>
      <c r="E33" s="55" t="s">
        <v>182</v>
      </c>
      <c r="F33" s="71" t="s">
        <v>183</v>
      </c>
      <c r="G33" s="71" t="s">
        <v>1098</v>
      </c>
      <c r="H33" s="17" t="s">
        <v>1099</v>
      </c>
      <c r="I33" s="19">
        <v>75</v>
      </c>
      <c r="J33" s="20">
        <f t="shared" si="5"/>
        <v>75</v>
      </c>
      <c r="K33" s="20" t="str">
        <f t="shared" si="6"/>
        <v>GOLD</v>
      </c>
      <c r="L33" s="21">
        <f t="shared" si="7"/>
        <v>187500</v>
      </c>
      <c r="M33" s="72">
        <f t="shared" si="8"/>
        <v>131250</v>
      </c>
      <c r="N33" s="54">
        <f t="shared" si="9"/>
        <v>56250</v>
      </c>
      <c r="O33" t="str">
        <f>VLOOKUP(E33,'Hitlist Outlet Mizone 500 ml'!D:D,1,FALSE)</f>
        <v>889-0018125</v>
      </c>
      <c r="P33" s="22">
        <f>VLOOKUP(F33,'Hitlist Outlet Mizone 500 ml'!E:H,4,FALSE)</f>
        <v>0</v>
      </c>
      <c r="Q33" s="23"/>
      <c r="T33"/>
      <c r="U33"/>
    </row>
    <row r="34" spans="2:21" x14ac:dyDescent="0.25">
      <c r="B34" s="16" t="s">
        <v>34</v>
      </c>
      <c r="C34" s="17" t="s">
        <v>1006</v>
      </c>
      <c r="D34" s="18" t="s">
        <v>1296</v>
      </c>
      <c r="E34" s="55" t="s">
        <v>315</v>
      </c>
      <c r="F34" s="71" t="s">
        <v>316</v>
      </c>
      <c r="G34" s="71" t="s">
        <v>1100</v>
      </c>
      <c r="H34" s="17" t="s">
        <v>1101</v>
      </c>
      <c r="I34" s="19">
        <v>5</v>
      </c>
      <c r="J34" s="20">
        <f t="shared" ref="J34:J40" si="10">I34</f>
        <v>5</v>
      </c>
      <c r="K34" s="20" t="str">
        <f t="shared" ref="K34:K40" si="11">IF(J34&lt;=0,"",IF(J34&lt;=49,"SILVER",IF(J34&lt;=199,"GOLD",IF(J34&lt;=5000,"DIAMOND"))))</f>
        <v>SILVER</v>
      </c>
      <c r="L34" s="21">
        <f t="shared" ref="L34:L40" si="12">IF(K34="",J34*0,IF(K34="SILVER",J34*1500,IF(K34="GOLD",J34*2500,IF(K34="DIAMOND",J34*3500))))</f>
        <v>7500</v>
      </c>
      <c r="M34" s="72">
        <f t="shared" ref="M34:M40" si="13">IFERROR(VLOOKUP(K34,$I$3:$M$5,5,0)*J34,0)</f>
        <v>5000</v>
      </c>
      <c r="N34" s="54">
        <f t="shared" ref="N34:N40" si="14">+L34-M34</f>
        <v>2500</v>
      </c>
      <c r="O34" t="str">
        <f>VLOOKUP(E34,'Hitlist Outlet Mizone 500 ml'!D:D,1,FALSE)</f>
        <v>889-0000241</v>
      </c>
      <c r="P34" s="22">
        <f>VLOOKUP(F34,'Hitlist Outlet Mizone 500 ml'!E:H,4,FALSE)</f>
        <v>0</v>
      </c>
      <c r="Q34" s="23"/>
      <c r="T34"/>
      <c r="U34"/>
    </row>
    <row r="35" spans="2:21" x14ac:dyDescent="0.25">
      <c r="B35" s="16" t="s">
        <v>34</v>
      </c>
      <c r="C35" s="17" t="s">
        <v>999</v>
      </c>
      <c r="D35" s="18" t="s">
        <v>1296</v>
      </c>
      <c r="E35" s="55" t="s">
        <v>230</v>
      </c>
      <c r="F35" s="71" t="s">
        <v>231</v>
      </c>
      <c r="G35" s="71" t="s">
        <v>1102</v>
      </c>
      <c r="H35" s="17" t="s">
        <v>1103</v>
      </c>
      <c r="I35" s="19">
        <v>5</v>
      </c>
      <c r="J35" s="20">
        <f t="shared" si="10"/>
        <v>5</v>
      </c>
      <c r="K35" s="20" t="str">
        <f t="shared" si="11"/>
        <v>SILVER</v>
      </c>
      <c r="L35" s="21">
        <f t="shared" si="12"/>
        <v>7500</v>
      </c>
      <c r="M35" s="72">
        <f t="shared" si="13"/>
        <v>5000</v>
      </c>
      <c r="N35" s="54">
        <f t="shared" si="14"/>
        <v>2500</v>
      </c>
      <c r="O35" t="str">
        <f>VLOOKUP(E35,'Hitlist Outlet Mizone 500 ml'!D:D,1,FALSE)</f>
        <v>889-0000962</v>
      </c>
      <c r="P35" s="22">
        <f>VLOOKUP(F35,'Hitlist Outlet Mizone 500 ml'!E:H,4,FALSE)</f>
        <v>0</v>
      </c>
      <c r="Q35" s="23"/>
      <c r="T35"/>
      <c r="U35"/>
    </row>
    <row r="36" spans="2:21" x14ac:dyDescent="0.25">
      <c r="B36" s="16" t="s">
        <v>34</v>
      </c>
      <c r="C36" s="17" t="s">
        <v>999</v>
      </c>
      <c r="D36" s="18" t="s">
        <v>1296</v>
      </c>
      <c r="E36" s="55" t="s">
        <v>214</v>
      </c>
      <c r="F36" s="71" t="s">
        <v>215</v>
      </c>
      <c r="G36" s="71" t="s">
        <v>1104</v>
      </c>
      <c r="H36" s="17" t="s">
        <v>1105</v>
      </c>
      <c r="I36" s="19">
        <v>5</v>
      </c>
      <c r="J36" s="20">
        <f t="shared" si="10"/>
        <v>5</v>
      </c>
      <c r="K36" s="20" t="str">
        <f t="shared" si="11"/>
        <v>SILVER</v>
      </c>
      <c r="L36" s="21">
        <f t="shared" si="12"/>
        <v>7500</v>
      </c>
      <c r="M36" s="72">
        <f t="shared" si="13"/>
        <v>5000</v>
      </c>
      <c r="N36" s="54">
        <f t="shared" si="14"/>
        <v>2500</v>
      </c>
      <c r="O36" t="str">
        <f>VLOOKUP(E36,'Hitlist Outlet Mizone 500 ml'!D:D,1,FALSE)</f>
        <v>889-0000744</v>
      </c>
      <c r="P36" s="22">
        <f>VLOOKUP(F36,'Hitlist Outlet Mizone 500 ml'!E:H,4,FALSE)</f>
        <v>0</v>
      </c>
      <c r="Q36" s="23"/>
      <c r="T36"/>
      <c r="U36"/>
    </row>
    <row r="37" spans="2:21" x14ac:dyDescent="0.25">
      <c r="B37" s="16" t="s">
        <v>34</v>
      </c>
      <c r="C37" s="17" t="s">
        <v>1015</v>
      </c>
      <c r="D37" s="18" t="s">
        <v>1296</v>
      </c>
      <c r="E37" s="55" t="s">
        <v>716</v>
      </c>
      <c r="F37" s="71" t="s">
        <v>717</v>
      </c>
      <c r="G37" s="71" t="s">
        <v>1106</v>
      </c>
      <c r="H37" s="17" t="s">
        <v>1107</v>
      </c>
      <c r="I37" s="19">
        <v>5</v>
      </c>
      <c r="J37" s="20">
        <f t="shared" si="10"/>
        <v>5</v>
      </c>
      <c r="K37" s="20" t="str">
        <f t="shared" si="11"/>
        <v>SILVER</v>
      </c>
      <c r="L37" s="21">
        <f t="shared" si="12"/>
        <v>7500</v>
      </c>
      <c r="M37" s="72">
        <f t="shared" si="13"/>
        <v>5000</v>
      </c>
      <c r="N37" s="54">
        <f t="shared" si="14"/>
        <v>2500</v>
      </c>
      <c r="O37" t="str">
        <f>VLOOKUP(E37,'Hitlist Outlet Mizone 500 ml'!D:D,1,FALSE)</f>
        <v>889-0006568</v>
      </c>
      <c r="P37" s="22">
        <f>VLOOKUP(F37,'Hitlist Outlet Mizone 500 ml'!E:H,4,FALSE)</f>
        <v>0</v>
      </c>
      <c r="Q37" s="23"/>
      <c r="T37"/>
      <c r="U37"/>
    </row>
    <row r="38" spans="2:21" x14ac:dyDescent="0.25">
      <c r="B38" s="16" t="s">
        <v>34</v>
      </c>
      <c r="C38" s="17" t="s">
        <v>1015</v>
      </c>
      <c r="D38" s="18" t="s">
        <v>1296</v>
      </c>
      <c r="E38" s="55" t="s">
        <v>718</v>
      </c>
      <c r="F38" s="71" t="s">
        <v>719</v>
      </c>
      <c r="G38" s="71" t="s">
        <v>1108</v>
      </c>
      <c r="H38" s="17" t="s">
        <v>1109</v>
      </c>
      <c r="I38" s="19">
        <v>5</v>
      </c>
      <c r="J38" s="20">
        <f t="shared" si="10"/>
        <v>5</v>
      </c>
      <c r="K38" s="20" t="str">
        <f t="shared" si="11"/>
        <v>SILVER</v>
      </c>
      <c r="L38" s="21">
        <f t="shared" si="12"/>
        <v>7500</v>
      </c>
      <c r="M38" s="72">
        <f t="shared" si="13"/>
        <v>5000</v>
      </c>
      <c r="N38" s="54">
        <f t="shared" si="14"/>
        <v>2500</v>
      </c>
      <c r="O38" t="str">
        <f>VLOOKUP(E38,'Hitlist Outlet Mizone 500 ml'!D:D,1,FALSE)</f>
        <v>889-0001000</v>
      </c>
      <c r="P38" s="22">
        <f>VLOOKUP(F38,'Hitlist Outlet Mizone 500 ml'!E:H,4,FALSE)</f>
        <v>0</v>
      </c>
      <c r="Q38" s="23"/>
      <c r="T38"/>
      <c r="U38"/>
    </row>
    <row r="39" spans="2:21" x14ac:dyDescent="0.25">
      <c r="B39" s="16" t="s">
        <v>34</v>
      </c>
      <c r="C39" s="17" t="s">
        <v>1015</v>
      </c>
      <c r="D39" s="18" t="s">
        <v>1296</v>
      </c>
      <c r="E39" s="55" t="s">
        <v>964</v>
      </c>
      <c r="F39" s="71" t="s">
        <v>965</v>
      </c>
      <c r="G39" s="71" t="s">
        <v>1110</v>
      </c>
      <c r="H39" s="17" t="s">
        <v>1111</v>
      </c>
      <c r="I39" s="19">
        <v>5</v>
      </c>
      <c r="J39" s="20">
        <f t="shared" si="10"/>
        <v>5</v>
      </c>
      <c r="K39" s="20" t="str">
        <f t="shared" si="11"/>
        <v>SILVER</v>
      </c>
      <c r="L39" s="21">
        <f t="shared" si="12"/>
        <v>7500</v>
      </c>
      <c r="M39" s="72">
        <f t="shared" si="13"/>
        <v>5000</v>
      </c>
      <c r="N39" s="54">
        <f t="shared" si="14"/>
        <v>2500</v>
      </c>
      <c r="O39" t="str">
        <f>VLOOKUP(E39,'Hitlist Outlet Mizone 500 ml'!D:D,1,FALSE)</f>
        <v>889-0020322</v>
      </c>
      <c r="P39" s="22">
        <f>VLOOKUP(F39,'Hitlist Outlet Mizone 500 ml'!E:H,4,FALSE)</f>
        <v>0</v>
      </c>
      <c r="Q39" s="23"/>
      <c r="T39"/>
      <c r="U39"/>
    </row>
    <row r="40" spans="2:21" x14ac:dyDescent="0.25">
      <c r="B40" s="16" t="s">
        <v>34</v>
      </c>
      <c r="C40" s="17" t="s">
        <v>1015</v>
      </c>
      <c r="D40" s="18" t="s">
        <v>1296</v>
      </c>
      <c r="E40" s="55" t="s">
        <v>200</v>
      </c>
      <c r="F40" s="71" t="s">
        <v>201</v>
      </c>
      <c r="G40" s="71" t="s">
        <v>1112</v>
      </c>
      <c r="H40" s="17" t="s">
        <v>1113</v>
      </c>
      <c r="I40" s="19">
        <v>5</v>
      </c>
      <c r="J40" s="20">
        <f t="shared" si="10"/>
        <v>5</v>
      </c>
      <c r="K40" s="20" t="str">
        <f t="shared" si="11"/>
        <v>SILVER</v>
      </c>
      <c r="L40" s="21">
        <f t="shared" si="12"/>
        <v>7500</v>
      </c>
      <c r="M40" s="72">
        <f t="shared" si="13"/>
        <v>5000</v>
      </c>
      <c r="N40" s="54">
        <f t="shared" si="14"/>
        <v>2500</v>
      </c>
      <c r="O40" t="str">
        <f>VLOOKUP(E40,'Hitlist Outlet Mizone 500 ml'!D:D,1,FALSE)</f>
        <v>889-0018370</v>
      </c>
      <c r="P40" s="22">
        <f>VLOOKUP(F40,'Hitlist Outlet Mizone 500 ml'!E:H,4,FALSE)</f>
        <v>0</v>
      </c>
      <c r="Q40" s="23"/>
      <c r="T40"/>
      <c r="U40"/>
    </row>
    <row r="41" spans="2:21" x14ac:dyDescent="0.25">
      <c r="B41" s="16" t="s">
        <v>34</v>
      </c>
      <c r="C41" s="17" t="s">
        <v>1015</v>
      </c>
      <c r="D41" s="18" t="s">
        <v>1296</v>
      </c>
      <c r="E41" s="55" t="s">
        <v>561</v>
      </c>
      <c r="F41" s="71" t="s">
        <v>562</v>
      </c>
      <c r="G41" s="71" t="s">
        <v>1114</v>
      </c>
      <c r="H41" s="17" t="s">
        <v>1115</v>
      </c>
      <c r="I41" s="19">
        <v>5</v>
      </c>
      <c r="J41" s="20">
        <f t="shared" ref="J41:J54" si="15">I41</f>
        <v>5</v>
      </c>
      <c r="K41" s="20" t="str">
        <f t="shared" ref="K41:K54" si="16">IF(J41&lt;=0,"",IF(J41&lt;=49,"SILVER",IF(J41&lt;=199,"GOLD",IF(J41&lt;=5000,"DIAMOND"))))</f>
        <v>SILVER</v>
      </c>
      <c r="L41" s="21">
        <f t="shared" ref="L41:L54" si="17">IF(K41="",J41*0,IF(K41="SILVER",J41*1500,IF(K41="GOLD",J41*2500,IF(K41="DIAMOND",J41*3500))))</f>
        <v>7500</v>
      </c>
      <c r="M41" s="72">
        <f t="shared" ref="M41:M54" si="18">IFERROR(VLOOKUP(K41,$I$3:$M$5,5,0)*J41,0)</f>
        <v>5000</v>
      </c>
      <c r="N41" s="54">
        <f t="shared" ref="N41:N54" si="19">+L41-M41</f>
        <v>2500</v>
      </c>
      <c r="O41" t="str">
        <f>VLOOKUP(E41,'Hitlist Outlet Mizone 500 ml'!D:D,1,FALSE)</f>
        <v>889-0001846</v>
      </c>
      <c r="P41" s="22">
        <f>VLOOKUP(F41,'Hitlist Outlet Mizone 500 ml'!E:H,4,FALSE)</f>
        <v>0</v>
      </c>
      <c r="Q41" s="23"/>
      <c r="T41"/>
      <c r="U41"/>
    </row>
    <row r="42" spans="2:21" x14ac:dyDescent="0.25">
      <c r="B42" s="16" t="s">
        <v>34</v>
      </c>
      <c r="C42" s="17" t="s">
        <v>1015</v>
      </c>
      <c r="D42" s="18" t="s">
        <v>1296</v>
      </c>
      <c r="E42" s="55" t="s">
        <v>525</v>
      </c>
      <c r="F42" s="71" t="s">
        <v>526</v>
      </c>
      <c r="G42" s="71" t="s">
        <v>1116</v>
      </c>
      <c r="H42" s="17" t="s">
        <v>1117</v>
      </c>
      <c r="I42" s="19">
        <v>5</v>
      </c>
      <c r="J42" s="20">
        <f t="shared" si="15"/>
        <v>5</v>
      </c>
      <c r="K42" s="20" t="str">
        <f t="shared" si="16"/>
        <v>SILVER</v>
      </c>
      <c r="L42" s="21">
        <f t="shared" si="17"/>
        <v>7500</v>
      </c>
      <c r="M42" s="72">
        <f t="shared" si="18"/>
        <v>5000</v>
      </c>
      <c r="N42" s="54">
        <f t="shared" si="19"/>
        <v>2500</v>
      </c>
      <c r="O42" t="str">
        <f>VLOOKUP(E42,'Hitlist Outlet Mizone 500 ml'!D:D,1,FALSE)</f>
        <v>889-0002091</v>
      </c>
      <c r="P42" s="22">
        <f>VLOOKUP(F42,'Hitlist Outlet Mizone 500 ml'!E:H,4,FALSE)</f>
        <v>0</v>
      </c>
      <c r="Q42" s="23"/>
      <c r="T42"/>
      <c r="U42"/>
    </row>
    <row r="43" spans="2:21" x14ac:dyDescent="0.25">
      <c r="B43" s="16" t="s">
        <v>34</v>
      </c>
      <c r="C43" s="17" t="s">
        <v>1015</v>
      </c>
      <c r="D43" s="18" t="s">
        <v>1296</v>
      </c>
      <c r="E43" s="55" t="s">
        <v>978</v>
      </c>
      <c r="F43" s="71" t="s">
        <v>979</v>
      </c>
      <c r="G43" s="71" t="s">
        <v>1118</v>
      </c>
      <c r="H43" s="17" t="s">
        <v>1119</v>
      </c>
      <c r="I43" s="19">
        <v>5</v>
      </c>
      <c r="J43" s="20">
        <f t="shared" si="15"/>
        <v>5</v>
      </c>
      <c r="K43" s="20" t="str">
        <f t="shared" si="16"/>
        <v>SILVER</v>
      </c>
      <c r="L43" s="21">
        <f t="shared" si="17"/>
        <v>7500</v>
      </c>
      <c r="M43" s="72">
        <f t="shared" si="18"/>
        <v>5000</v>
      </c>
      <c r="N43" s="54">
        <f t="shared" si="19"/>
        <v>2500</v>
      </c>
      <c r="O43" t="str">
        <f>VLOOKUP(E43,'Hitlist Outlet Mizone 500 ml'!D:D,1,FALSE)</f>
        <v>889-0002698</v>
      </c>
      <c r="P43" s="22">
        <f>VLOOKUP(F43,'Hitlist Outlet Mizone 500 ml'!E:H,4,FALSE)</f>
        <v>0</v>
      </c>
      <c r="Q43" s="23"/>
      <c r="T43"/>
      <c r="U43"/>
    </row>
    <row r="44" spans="2:21" x14ac:dyDescent="0.25">
      <c r="B44" s="16" t="s">
        <v>34</v>
      </c>
      <c r="C44" s="17" t="s">
        <v>1015</v>
      </c>
      <c r="D44" s="18" t="s">
        <v>1296</v>
      </c>
      <c r="E44" s="55" t="s">
        <v>293</v>
      </c>
      <c r="F44" s="71" t="s">
        <v>294</v>
      </c>
      <c r="G44" s="71" t="s">
        <v>1120</v>
      </c>
      <c r="H44" s="17" t="s">
        <v>1121</v>
      </c>
      <c r="I44" s="19">
        <v>5</v>
      </c>
      <c r="J44" s="20">
        <f t="shared" si="15"/>
        <v>5</v>
      </c>
      <c r="K44" s="20" t="str">
        <f t="shared" si="16"/>
        <v>SILVER</v>
      </c>
      <c r="L44" s="21">
        <f t="shared" si="17"/>
        <v>7500</v>
      </c>
      <c r="M44" s="72">
        <f t="shared" si="18"/>
        <v>5000</v>
      </c>
      <c r="N44" s="54">
        <f t="shared" si="19"/>
        <v>2500</v>
      </c>
      <c r="O44" t="str">
        <f>VLOOKUP(E44,'Hitlist Outlet Mizone 500 ml'!D:D,1,FALSE)</f>
        <v>889-0001301</v>
      </c>
      <c r="P44" s="22">
        <f>VLOOKUP(F44,'Hitlist Outlet Mizone 500 ml'!E:H,4,FALSE)</f>
        <v>0</v>
      </c>
      <c r="Q44" s="23"/>
      <c r="T44"/>
      <c r="U44"/>
    </row>
    <row r="45" spans="2:21" x14ac:dyDescent="0.25">
      <c r="B45" s="16" t="s">
        <v>34</v>
      </c>
      <c r="C45" s="17" t="s">
        <v>1015</v>
      </c>
      <c r="D45" s="18" t="s">
        <v>1296</v>
      </c>
      <c r="E45" s="55" t="s">
        <v>517</v>
      </c>
      <c r="F45" s="71" t="s">
        <v>518</v>
      </c>
      <c r="G45" s="71" t="s">
        <v>1122</v>
      </c>
      <c r="H45" s="17" t="s">
        <v>1123</v>
      </c>
      <c r="I45" s="19">
        <v>5</v>
      </c>
      <c r="J45" s="20">
        <f t="shared" si="15"/>
        <v>5</v>
      </c>
      <c r="K45" s="20" t="str">
        <f t="shared" si="16"/>
        <v>SILVER</v>
      </c>
      <c r="L45" s="21">
        <f t="shared" si="17"/>
        <v>7500</v>
      </c>
      <c r="M45" s="72">
        <f t="shared" si="18"/>
        <v>5000</v>
      </c>
      <c r="N45" s="54">
        <f t="shared" si="19"/>
        <v>2500</v>
      </c>
      <c r="O45" t="str">
        <f>VLOOKUP(E45,'Hitlist Outlet Mizone 500 ml'!D:D,1,FALSE)</f>
        <v>889-0008598</v>
      </c>
      <c r="P45" s="22">
        <f>VLOOKUP(F45,'Hitlist Outlet Mizone 500 ml'!E:H,4,FALSE)</f>
        <v>0</v>
      </c>
      <c r="Q45" s="23"/>
      <c r="T45"/>
      <c r="U45"/>
    </row>
    <row r="46" spans="2:21" x14ac:dyDescent="0.25">
      <c r="B46" s="16" t="s">
        <v>34</v>
      </c>
      <c r="C46" s="17" t="s">
        <v>1015</v>
      </c>
      <c r="D46" s="18" t="s">
        <v>1296</v>
      </c>
      <c r="E46" s="55" t="s">
        <v>151</v>
      </c>
      <c r="F46" s="71" t="s">
        <v>152</v>
      </c>
      <c r="G46" s="71" t="s">
        <v>1124</v>
      </c>
      <c r="H46" s="17" t="s">
        <v>1125</v>
      </c>
      <c r="I46" s="19">
        <v>5</v>
      </c>
      <c r="J46" s="20">
        <f t="shared" si="15"/>
        <v>5</v>
      </c>
      <c r="K46" s="20" t="str">
        <f t="shared" si="16"/>
        <v>SILVER</v>
      </c>
      <c r="L46" s="21">
        <f t="shared" si="17"/>
        <v>7500</v>
      </c>
      <c r="M46" s="72">
        <f t="shared" si="18"/>
        <v>5000</v>
      </c>
      <c r="N46" s="54">
        <f t="shared" si="19"/>
        <v>2500</v>
      </c>
      <c r="O46" t="str">
        <f>VLOOKUP(E46,'Hitlist Outlet Mizone 500 ml'!D:D,1,FALSE)</f>
        <v>889-0018593</v>
      </c>
      <c r="P46" s="22">
        <f>VLOOKUP(F46,'Hitlist Outlet Mizone 500 ml'!E:H,4,FALSE)</f>
        <v>0</v>
      </c>
      <c r="Q46" s="23"/>
      <c r="T46"/>
      <c r="U46"/>
    </row>
    <row r="47" spans="2:21" x14ac:dyDescent="0.25">
      <c r="B47" s="16" t="s">
        <v>34</v>
      </c>
      <c r="C47" s="17" t="s">
        <v>999</v>
      </c>
      <c r="D47" s="18" t="s">
        <v>1296</v>
      </c>
      <c r="E47" s="55" t="s">
        <v>507</v>
      </c>
      <c r="F47" s="71" t="s">
        <v>508</v>
      </c>
      <c r="G47" s="71" t="s">
        <v>1126</v>
      </c>
      <c r="H47" s="17" t="s">
        <v>1127</v>
      </c>
      <c r="I47" s="19">
        <v>5</v>
      </c>
      <c r="J47" s="20">
        <f t="shared" si="15"/>
        <v>5</v>
      </c>
      <c r="K47" s="20" t="str">
        <f t="shared" si="16"/>
        <v>SILVER</v>
      </c>
      <c r="L47" s="21">
        <f t="shared" si="17"/>
        <v>7500</v>
      </c>
      <c r="M47" s="72">
        <f t="shared" si="18"/>
        <v>5000</v>
      </c>
      <c r="N47" s="54">
        <f t="shared" si="19"/>
        <v>2500</v>
      </c>
      <c r="O47" t="str">
        <f>VLOOKUP(E47,'Hitlist Outlet Mizone 500 ml'!D:D,1,FALSE)</f>
        <v>889-0019414</v>
      </c>
      <c r="P47" s="22">
        <f>VLOOKUP(F47,'Hitlist Outlet Mizone 500 ml'!E:H,4,FALSE)</f>
        <v>0</v>
      </c>
      <c r="Q47" s="23"/>
      <c r="T47"/>
      <c r="U47"/>
    </row>
    <row r="48" spans="2:21" x14ac:dyDescent="0.25">
      <c r="B48" s="16" t="s">
        <v>34</v>
      </c>
      <c r="C48" s="17" t="s">
        <v>999</v>
      </c>
      <c r="D48" s="18" t="s">
        <v>1296</v>
      </c>
      <c r="E48" s="55" t="s">
        <v>496</v>
      </c>
      <c r="F48" s="71" t="s">
        <v>497</v>
      </c>
      <c r="G48" s="71" t="s">
        <v>1128</v>
      </c>
      <c r="H48" s="17" t="s">
        <v>1129</v>
      </c>
      <c r="I48" s="19">
        <v>5</v>
      </c>
      <c r="J48" s="20">
        <f t="shared" si="15"/>
        <v>5</v>
      </c>
      <c r="K48" s="20" t="str">
        <f t="shared" si="16"/>
        <v>SILVER</v>
      </c>
      <c r="L48" s="21">
        <f t="shared" si="17"/>
        <v>7500</v>
      </c>
      <c r="M48" s="72">
        <f t="shared" si="18"/>
        <v>5000</v>
      </c>
      <c r="N48" s="54">
        <f t="shared" si="19"/>
        <v>2500</v>
      </c>
      <c r="O48" t="str">
        <f>VLOOKUP(E48,'Hitlist Outlet Mizone 500 ml'!D:D,1,FALSE)</f>
        <v>889-0020114</v>
      </c>
      <c r="P48" s="22">
        <f>VLOOKUP(F48,'Hitlist Outlet Mizone 500 ml'!E:H,4,FALSE)</f>
        <v>0</v>
      </c>
      <c r="Q48" s="23"/>
      <c r="T48"/>
      <c r="U48"/>
    </row>
    <row r="49" spans="2:21" x14ac:dyDescent="0.25">
      <c r="B49" s="16" t="s">
        <v>34</v>
      </c>
      <c r="C49" s="17" t="s">
        <v>1142</v>
      </c>
      <c r="D49" s="18" t="s">
        <v>1296</v>
      </c>
      <c r="E49" s="55" t="s">
        <v>551</v>
      </c>
      <c r="F49" s="71" t="s">
        <v>552</v>
      </c>
      <c r="G49" s="71" t="s">
        <v>1171</v>
      </c>
      <c r="H49" s="17" t="s">
        <v>1172</v>
      </c>
      <c r="I49" s="19">
        <v>15</v>
      </c>
      <c r="J49" s="20">
        <f t="shared" si="15"/>
        <v>15</v>
      </c>
      <c r="K49" s="20" t="str">
        <f t="shared" si="16"/>
        <v>SILVER</v>
      </c>
      <c r="L49" s="21">
        <f t="shared" si="17"/>
        <v>22500</v>
      </c>
      <c r="M49" s="72">
        <f t="shared" si="18"/>
        <v>15000</v>
      </c>
      <c r="N49" s="54">
        <f t="shared" si="19"/>
        <v>7500</v>
      </c>
      <c r="O49" t="str">
        <f>VLOOKUP(E49,'Hitlist Outlet Mizone 500 ml'!D:D,1,FALSE)</f>
        <v>889-0007765</v>
      </c>
      <c r="P49" s="22">
        <f>VLOOKUP(F49,'Hitlist Outlet Mizone 500 ml'!E:H,4,FALSE)</f>
        <v>0</v>
      </c>
      <c r="Q49" s="23"/>
      <c r="T49"/>
      <c r="U49"/>
    </row>
    <row r="50" spans="2:21" x14ac:dyDescent="0.25">
      <c r="B50" s="16" t="s">
        <v>34</v>
      </c>
      <c r="C50" s="17" t="s">
        <v>1142</v>
      </c>
      <c r="D50" s="18" t="s">
        <v>1296</v>
      </c>
      <c r="E50" s="55" t="s">
        <v>809</v>
      </c>
      <c r="F50" s="71" t="s">
        <v>810</v>
      </c>
      <c r="G50" s="71" t="s">
        <v>1173</v>
      </c>
      <c r="H50" s="17" t="s">
        <v>1174</v>
      </c>
      <c r="I50" s="19">
        <v>5</v>
      </c>
      <c r="J50" s="20">
        <f t="shared" si="15"/>
        <v>5</v>
      </c>
      <c r="K50" s="20" t="str">
        <f t="shared" si="16"/>
        <v>SILVER</v>
      </c>
      <c r="L50" s="21">
        <f t="shared" si="17"/>
        <v>7500</v>
      </c>
      <c r="M50" s="72">
        <f t="shared" si="18"/>
        <v>5000</v>
      </c>
      <c r="N50" s="54">
        <f t="shared" si="19"/>
        <v>2500</v>
      </c>
      <c r="O50" t="str">
        <f>VLOOKUP(E50,'Hitlist Outlet Mizone 500 ml'!D:D,1,FALSE)</f>
        <v>889-0020621</v>
      </c>
      <c r="P50" s="22">
        <f>VLOOKUP(F50,'Hitlist Outlet Mizone 500 ml'!E:H,4,FALSE)</f>
        <v>0</v>
      </c>
      <c r="Q50" s="23"/>
      <c r="T50"/>
      <c r="U50"/>
    </row>
    <row r="51" spans="2:21" x14ac:dyDescent="0.25">
      <c r="B51" s="16" t="s">
        <v>34</v>
      </c>
      <c r="C51" s="17" t="s">
        <v>1180</v>
      </c>
      <c r="D51" s="18" t="s">
        <v>1296</v>
      </c>
      <c r="E51" s="55" t="s">
        <v>515</v>
      </c>
      <c r="F51" s="71" t="s">
        <v>516</v>
      </c>
      <c r="G51" s="71" t="s">
        <v>1204</v>
      </c>
      <c r="H51" s="17" t="s">
        <v>1205</v>
      </c>
      <c r="I51" s="19">
        <v>10</v>
      </c>
      <c r="J51" s="20">
        <f t="shared" si="15"/>
        <v>10</v>
      </c>
      <c r="K51" s="20" t="str">
        <f t="shared" si="16"/>
        <v>SILVER</v>
      </c>
      <c r="L51" s="21">
        <f t="shared" si="17"/>
        <v>15000</v>
      </c>
      <c r="M51" s="72">
        <f t="shared" si="18"/>
        <v>10000</v>
      </c>
      <c r="N51" s="54">
        <f t="shared" si="19"/>
        <v>5000</v>
      </c>
      <c r="O51" t="str">
        <f>VLOOKUP(E51,'Hitlist Outlet Mizone 500 ml'!D:D,1,FALSE)</f>
        <v>889-0000011</v>
      </c>
      <c r="P51" s="22">
        <f>VLOOKUP(F51,'Hitlist Outlet Mizone 500 ml'!E:H,4,FALSE)</f>
        <v>0</v>
      </c>
      <c r="Q51" s="23"/>
      <c r="T51"/>
      <c r="U51"/>
    </row>
    <row r="52" spans="2:21" x14ac:dyDescent="0.25">
      <c r="B52" s="16" t="s">
        <v>34</v>
      </c>
      <c r="C52" s="17" t="s">
        <v>1180</v>
      </c>
      <c r="D52" s="18" t="s">
        <v>1296</v>
      </c>
      <c r="E52" s="55" t="s">
        <v>547</v>
      </c>
      <c r="F52" s="71" t="s">
        <v>548</v>
      </c>
      <c r="G52" s="71" t="s">
        <v>1210</v>
      </c>
      <c r="H52" s="17" t="s">
        <v>1211</v>
      </c>
      <c r="I52" s="19">
        <v>5</v>
      </c>
      <c r="J52" s="20">
        <f t="shared" si="15"/>
        <v>5</v>
      </c>
      <c r="K52" s="20" t="str">
        <f t="shared" si="16"/>
        <v>SILVER</v>
      </c>
      <c r="L52" s="21">
        <f t="shared" si="17"/>
        <v>7500</v>
      </c>
      <c r="M52" s="72">
        <f t="shared" si="18"/>
        <v>5000</v>
      </c>
      <c r="N52" s="54">
        <f t="shared" si="19"/>
        <v>2500</v>
      </c>
      <c r="O52" t="str">
        <f>VLOOKUP(E52,'Hitlist Outlet Mizone 500 ml'!D:D,1,FALSE)</f>
        <v>889-0016526</v>
      </c>
      <c r="P52" s="22">
        <f>VLOOKUP(F52,'Hitlist Outlet Mizone 500 ml'!E:H,4,FALSE)</f>
        <v>0</v>
      </c>
      <c r="Q52" s="23"/>
      <c r="T52"/>
      <c r="U52"/>
    </row>
    <row r="53" spans="2:21" x14ac:dyDescent="0.25">
      <c r="B53" s="16" t="s">
        <v>34</v>
      </c>
      <c r="C53" s="17" t="s">
        <v>1180</v>
      </c>
      <c r="D53" s="18" t="s">
        <v>1296</v>
      </c>
      <c r="E53" s="55" t="s">
        <v>559</v>
      </c>
      <c r="F53" s="71" t="s">
        <v>560</v>
      </c>
      <c r="G53" s="71" t="s">
        <v>1212</v>
      </c>
      <c r="H53" s="17" t="s">
        <v>1213</v>
      </c>
      <c r="I53" s="19">
        <v>5</v>
      </c>
      <c r="J53" s="20">
        <f t="shared" si="15"/>
        <v>5</v>
      </c>
      <c r="K53" s="20" t="str">
        <f t="shared" si="16"/>
        <v>SILVER</v>
      </c>
      <c r="L53" s="21">
        <f t="shared" si="17"/>
        <v>7500</v>
      </c>
      <c r="M53" s="72">
        <f t="shared" si="18"/>
        <v>5000</v>
      </c>
      <c r="N53" s="54">
        <f t="shared" si="19"/>
        <v>2500</v>
      </c>
      <c r="O53" t="str">
        <f>VLOOKUP(E53,'Hitlist Outlet Mizone 500 ml'!D:D,1,FALSE)</f>
        <v>889-0000725</v>
      </c>
      <c r="P53" s="22">
        <f>VLOOKUP(F53,'Hitlist Outlet Mizone 500 ml'!E:H,4,FALSE)</f>
        <v>0</v>
      </c>
      <c r="Q53" s="23"/>
      <c r="T53"/>
      <c r="U53"/>
    </row>
    <row r="54" spans="2:21" x14ac:dyDescent="0.25">
      <c r="B54" s="16" t="s">
        <v>34</v>
      </c>
      <c r="C54" s="17" t="s">
        <v>1180</v>
      </c>
      <c r="D54" s="18" t="s">
        <v>1296</v>
      </c>
      <c r="E54" s="55" t="s">
        <v>549</v>
      </c>
      <c r="F54" s="71" t="s">
        <v>550</v>
      </c>
      <c r="G54" s="71" t="s">
        <v>1214</v>
      </c>
      <c r="H54" s="17" t="s">
        <v>1215</v>
      </c>
      <c r="I54" s="19">
        <v>10</v>
      </c>
      <c r="J54" s="20">
        <f t="shared" si="15"/>
        <v>10</v>
      </c>
      <c r="K54" s="20" t="str">
        <f t="shared" si="16"/>
        <v>SILVER</v>
      </c>
      <c r="L54" s="21">
        <f t="shared" si="17"/>
        <v>15000</v>
      </c>
      <c r="M54" s="72">
        <f t="shared" si="18"/>
        <v>10000</v>
      </c>
      <c r="N54" s="54">
        <f t="shared" si="19"/>
        <v>5000</v>
      </c>
      <c r="O54" t="str">
        <f>VLOOKUP(E54,'Hitlist Outlet Mizone 500 ml'!D:D,1,FALSE)</f>
        <v>889-0019164</v>
      </c>
      <c r="P54" s="22">
        <f>VLOOKUP(F54,'Hitlist Outlet Mizone 500 ml'!E:H,4,FALSE)</f>
        <v>0</v>
      </c>
      <c r="Q54" s="23"/>
      <c r="T54"/>
      <c r="U54"/>
    </row>
    <row r="55" spans="2:21" x14ac:dyDescent="0.25">
      <c r="B55" s="16" t="s">
        <v>34</v>
      </c>
      <c r="C55" s="17" t="s">
        <v>1180</v>
      </c>
      <c r="D55" s="18" t="s">
        <v>1296</v>
      </c>
      <c r="E55" s="55" t="s">
        <v>956</v>
      </c>
      <c r="F55" s="71" t="s">
        <v>957</v>
      </c>
      <c r="G55" s="71" t="s">
        <v>1216</v>
      </c>
      <c r="H55" s="17" t="s">
        <v>1217</v>
      </c>
      <c r="I55" s="19">
        <v>5</v>
      </c>
      <c r="J55" s="20">
        <f t="shared" ref="J55:J143" si="20">I55</f>
        <v>5</v>
      </c>
      <c r="K55" s="20" t="str">
        <f t="shared" ref="K55:K143" si="21">IF(J55&lt;=0,"",IF(J55&lt;=49,"SILVER",IF(J55&lt;=199,"GOLD",IF(J55&lt;=5000,"DIAMOND"))))</f>
        <v>SILVER</v>
      </c>
      <c r="L55" s="21">
        <f t="shared" ref="L55:L143" si="22">IF(K55="",J55*0,IF(K55="SILVER",J55*1500,IF(K55="GOLD",J55*2500,IF(K55="DIAMOND",J55*3500))))</f>
        <v>7500</v>
      </c>
      <c r="M55" s="72">
        <f t="shared" ref="M55:M143" si="23">IFERROR(VLOOKUP(K55,$I$3:$M$5,5,0)*J55,0)</f>
        <v>5000</v>
      </c>
      <c r="N55" s="54">
        <f t="shared" ref="N55:N143" si="24">+L55-M55</f>
        <v>2500</v>
      </c>
      <c r="O55" t="str">
        <f>VLOOKUP(E55,'Hitlist Outlet Mizone 500 ml'!D:D,1,FALSE)</f>
        <v>889-0007554</v>
      </c>
      <c r="P55" s="22">
        <f>VLOOKUP(F55,'Hitlist Outlet Mizone 500 ml'!E:H,4,FALSE)</f>
        <v>0</v>
      </c>
      <c r="Q55" s="23"/>
      <c r="T55"/>
      <c r="U55"/>
    </row>
    <row r="56" spans="2:21" x14ac:dyDescent="0.25">
      <c r="B56" s="16" t="s">
        <v>34</v>
      </c>
      <c r="C56" s="17" t="s">
        <v>1180</v>
      </c>
      <c r="D56" s="18" t="s">
        <v>1296</v>
      </c>
      <c r="E56" s="55" t="s">
        <v>543</v>
      </c>
      <c r="F56" s="71" t="s">
        <v>544</v>
      </c>
      <c r="G56" s="71" t="s">
        <v>1218</v>
      </c>
      <c r="H56" s="17" t="s">
        <v>1219</v>
      </c>
      <c r="I56" s="19">
        <v>5</v>
      </c>
      <c r="J56" s="20">
        <f t="shared" si="20"/>
        <v>5</v>
      </c>
      <c r="K56" s="20" t="str">
        <f t="shared" si="21"/>
        <v>SILVER</v>
      </c>
      <c r="L56" s="21">
        <f t="shared" si="22"/>
        <v>7500</v>
      </c>
      <c r="M56" s="72">
        <f t="shared" si="23"/>
        <v>5000</v>
      </c>
      <c r="N56" s="54">
        <f t="shared" si="24"/>
        <v>2500</v>
      </c>
      <c r="O56" t="str">
        <f>VLOOKUP(E56,'Hitlist Outlet Mizone 500 ml'!D:D,1,FALSE)</f>
        <v>889-0009449</v>
      </c>
      <c r="P56" s="22">
        <f>VLOOKUP(F56,'Hitlist Outlet Mizone 500 ml'!E:H,4,FALSE)</f>
        <v>0</v>
      </c>
      <c r="Q56" s="23"/>
      <c r="T56"/>
      <c r="U56"/>
    </row>
    <row r="57" spans="2:21" x14ac:dyDescent="0.25">
      <c r="B57" s="16" t="s">
        <v>34</v>
      </c>
      <c r="C57" s="17" t="s">
        <v>1180</v>
      </c>
      <c r="D57" s="18" t="s">
        <v>1296</v>
      </c>
      <c r="E57" s="55" t="s">
        <v>537</v>
      </c>
      <c r="F57" s="71" t="s">
        <v>538</v>
      </c>
      <c r="G57" s="71" t="s">
        <v>1220</v>
      </c>
      <c r="H57" s="17" t="s">
        <v>1221</v>
      </c>
      <c r="I57" s="19">
        <v>5</v>
      </c>
      <c r="J57" s="20">
        <f t="shared" si="20"/>
        <v>5</v>
      </c>
      <c r="K57" s="20" t="str">
        <f t="shared" si="21"/>
        <v>SILVER</v>
      </c>
      <c r="L57" s="21">
        <f t="shared" si="22"/>
        <v>7500</v>
      </c>
      <c r="M57" s="72">
        <f t="shared" si="23"/>
        <v>5000</v>
      </c>
      <c r="N57" s="54">
        <f t="shared" si="24"/>
        <v>2500</v>
      </c>
      <c r="O57" t="str">
        <f>VLOOKUP(E57,'Hitlist Outlet Mizone 500 ml'!D:D,1,FALSE)</f>
        <v>889-0008856</v>
      </c>
      <c r="P57" s="22">
        <f>VLOOKUP(F57,'Hitlist Outlet Mizone 500 ml'!E:H,4,FALSE)</f>
        <v>0</v>
      </c>
      <c r="Q57" s="23"/>
      <c r="T57"/>
      <c r="U57"/>
    </row>
    <row r="58" spans="2:21" x14ac:dyDescent="0.25">
      <c r="B58" s="16" t="s">
        <v>34</v>
      </c>
      <c r="C58" s="17" t="s">
        <v>1180</v>
      </c>
      <c r="D58" s="18" t="s">
        <v>1296</v>
      </c>
      <c r="E58" s="55" t="s">
        <v>496</v>
      </c>
      <c r="F58" s="71" t="s">
        <v>497</v>
      </c>
      <c r="G58" s="71" t="s">
        <v>1128</v>
      </c>
      <c r="H58" s="17" t="s">
        <v>1222</v>
      </c>
      <c r="I58" s="19">
        <v>5</v>
      </c>
      <c r="J58" s="20">
        <f t="shared" si="20"/>
        <v>5</v>
      </c>
      <c r="K58" s="20" t="str">
        <f t="shared" si="21"/>
        <v>SILVER</v>
      </c>
      <c r="L58" s="21">
        <f t="shared" si="22"/>
        <v>7500</v>
      </c>
      <c r="M58" s="72">
        <f t="shared" si="23"/>
        <v>5000</v>
      </c>
      <c r="N58" s="54">
        <f t="shared" si="24"/>
        <v>2500</v>
      </c>
      <c r="O58" t="str">
        <f>VLOOKUP(E58,'Hitlist Outlet Mizone 500 ml'!D:D,1,FALSE)</f>
        <v>889-0020114</v>
      </c>
      <c r="P58" s="22">
        <f>VLOOKUP(F58,'Hitlist Outlet Mizone 500 ml'!E:H,4,FALSE)</f>
        <v>0</v>
      </c>
      <c r="Q58" s="23"/>
      <c r="T58"/>
      <c r="U58"/>
    </row>
    <row r="59" spans="2:21" x14ac:dyDescent="0.25">
      <c r="B59" s="16" t="s">
        <v>34</v>
      </c>
      <c r="C59" s="17" t="s">
        <v>1223</v>
      </c>
      <c r="D59" s="18" t="s">
        <v>1296</v>
      </c>
      <c r="E59" s="55" t="s">
        <v>98</v>
      </c>
      <c r="F59" s="71" t="s">
        <v>99</v>
      </c>
      <c r="G59" s="71" t="s">
        <v>1272</v>
      </c>
      <c r="H59" s="17" t="s">
        <v>1273</v>
      </c>
      <c r="I59" s="19">
        <v>200</v>
      </c>
      <c r="J59" s="20">
        <f t="shared" si="20"/>
        <v>200</v>
      </c>
      <c r="K59" s="20" t="str">
        <f t="shared" si="21"/>
        <v>DIAMOND</v>
      </c>
      <c r="L59" s="21">
        <f t="shared" si="22"/>
        <v>700000</v>
      </c>
      <c r="M59" s="72">
        <f t="shared" si="23"/>
        <v>490000</v>
      </c>
      <c r="N59" s="54">
        <f t="shared" si="24"/>
        <v>210000</v>
      </c>
      <c r="O59" t="str">
        <f>VLOOKUP(E59,'Hitlist Outlet Mizone 500 ml'!D:D,1,FALSE)</f>
        <v>889-0005464</v>
      </c>
      <c r="P59" s="22">
        <f>VLOOKUP(F59,'Hitlist Outlet Mizone 500 ml'!E:H,4,FALSE)</f>
        <v>0</v>
      </c>
      <c r="Q59" s="23"/>
      <c r="T59"/>
      <c r="U59"/>
    </row>
    <row r="60" spans="2:21" x14ac:dyDescent="0.25">
      <c r="B60" s="16" t="s">
        <v>35</v>
      </c>
      <c r="C60" s="17" t="s">
        <v>999</v>
      </c>
      <c r="D60" s="18" t="s">
        <v>1296</v>
      </c>
      <c r="E60" s="55" t="s">
        <v>194</v>
      </c>
      <c r="F60" s="71" t="s">
        <v>195</v>
      </c>
      <c r="G60" s="71" t="s">
        <v>1140</v>
      </c>
      <c r="H60" s="17" t="s">
        <v>1141</v>
      </c>
      <c r="I60" s="19">
        <v>6</v>
      </c>
      <c r="J60" s="20">
        <f t="shared" si="20"/>
        <v>6</v>
      </c>
      <c r="K60" s="20" t="str">
        <f t="shared" si="21"/>
        <v>SILVER</v>
      </c>
      <c r="L60" s="21">
        <f t="shared" si="22"/>
        <v>9000</v>
      </c>
      <c r="M60" s="72">
        <f t="shared" si="23"/>
        <v>6000</v>
      </c>
      <c r="N60" s="54">
        <f t="shared" si="24"/>
        <v>3000</v>
      </c>
      <c r="O60" t="str">
        <f>VLOOKUP(E60,'Hitlist Outlet Mizone 500 ml'!D:D,1,FALSE)</f>
        <v>569-0000839</v>
      </c>
      <c r="P60" s="22">
        <f>VLOOKUP(F60,'Hitlist Outlet Mizone 500 ml'!E:H,4,FALSE)</f>
        <v>0</v>
      </c>
      <c r="Q60" s="23"/>
      <c r="T60"/>
      <c r="U60"/>
    </row>
    <row r="61" spans="2:21" x14ac:dyDescent="0.25">
      <c r="B61" s="16" t="s">
        <v>36</v>
      </c>
      <c r="C61" s="17" t="s">
        <v>1180</v>
      </c>
      <c r="D61" s="18" t="s">
        <v>1296</v>
      </c>
      <c r="E61" s="55" t="s">
        <v>323</v>
      </c>
      <c r="F61" s="71" t="s">
        <v>324</v>
      </c>
      <c r="G61" s="71" t="s">
        <v>1200</v>
      </c>
      <c r="H61" s="17" t="s">
        <v>1201</v>
      </c>
      <c r="I61" s="19">
        <v>5</v>
      </c>
      <c r="J61" s="20">
        <f t="shared" si="20"/>
        <v>5</v>
      </c>
      <c r="K61" s="20" t="str">
        <f t="shared" si="21"/>
        <v>SILVER</v>
      </c>
      <c r="L61" s="21">
        <f t="shared" si="22"/>
        <v>7500</v>
      </c>
      <c r="M61" s="72">
        <f t="shared" si="23"/>
        <v>5000</v>
      </c>
      <c r="N61" s="54">
        <f t="shared" si="24"/>
        <v>2500</v>
      </c>
      <c r="O61" t="str">
        <f>VLOOKUP(E61,'Hitlist Outlet Mizone 500 ml'!D:D,1,FALSE)</f>
        <v>370-0000258</v>
      </c>
      <c r="P61" s="22">
        <f>VLOOKUP(F61,'Hitlist Outlet Mizone 500 ml'!E:H,4,FALSE)</f>
        <v>0</v>
      </c>
      <c r="Q61" s="23"/>
      <c r="T61"/>
      <c r="U61"/>
    </row>
    <row r="62" spans="2:21" x14ac:dyDescent="0.25">
      <c r="B62" s="16" t="s">
        <v>36</v>
      </c>
      <c r="C62" s="17" t="s">
        <v>1223</v>
      </c>
      <c r="D62" s="18" t="s">
        <v>1296</v>
      </c>
      <c r="E62" s="55" t="s">
        <v>778</v>
      </c>
      <c r="F62" s="71" t="s">
        <v>779</v>
      </c>
      <c r="G62" s="71" t="s">
        <v>1242</v>
      </c>
      <c r="H62" s="17" t="s">
        <v>1243</v>
      </c>
      <c r="I62" s="19">
        <v>5</v>
      </c>
      <c r="J62" s="20">
        <f t="shared" si="20"/>
        <v>5</v>
      </c>
      <c r="K62" s="20" t="str">
        <f t="shared" si="21"/>
        <v>SILVER</v>
      </c>
      <c r="L62" s="21">
        <f t="shared" si="22"/>
        <v>7500</v>
      </c>
      <c r="M62" s="72">
        <f t="shared" si="23"/>
        <v>5000</v>
      </c>
      <c r="N62" s="54">
        <f t="shared" si="24"/>
        <v>2500</v>
      </c>
      <c r="O62" t="str">
        <f>VLOOKUP(E62,'Hitlist Outlet Mizone 500 ml'!D:D,1,FALSE)</f>
        <v>370-0000965</v>
      </c>
      <c r="P62" s="22">
        <f>VLOOKUP(F62,'Hitlist Outlet Mizone 500 ml'!E:H,4,FALSE)</f>
        <v>0</v>
      </c>
      <c r="Q62" s="23"/>
      <c r="T62"/>
      <c r="U62"/>
    </row>
    <row r="63" spans="2:21" x14ac:dyDescent="0.25">
      <c r="B63" s="16" t="s">
        <v>36</v>
      </c>
      <c r="C63" s="17" t="s">
        <v>1223</v>
      </c>
      <c r="D63" s="18" t="s">
        <v>1296</v>
      </c>
      <c r="E63" s="55" t="s">
        <v>287</v>
      </c>
      <c r="F63" s="71" t="s">
        <v>288</v>
      </c>
      <c r="G63" s="71" t="s">
        <v>1244</v>
      </c>
      <c r="H63" s="17" t="s">
        <v>1245</v>
      </c>
      <c r="I63" s="19">
        <v>6</v>
      </c>
      <c r="J63" s="20">
        <f t="shared" si="20"/>
        <v>6</v>
      </c>
      <c r="K63" s="20" t="str">
        <f t="shared" si="21"/>
        <v>SILVER</v>
      </c>
      <c r="L63" s="21">
        <f t="shared" si="22"/>
        <v>9000</v>
      </c>
      <c r="M63" s="72">
        <f t="shared" si="23"/>
        <v>6000</v>
      </c>
      <c r="N63" s="54">
        <f t="shared" si="24"/>
        <v>3000</v>
      </c>
      <c r="O63" t="str">
        <f>VLOOKUP(E63,'Hitlist Outlet Mizone 500 ml'!D:D,1,FALSE)</f>
        <v>370-0000761</v>
      </c>
      <c r="P63" s="22">
        <f>VLOOKUP(F63,'Hitlist Outlet Mizone 500 ml'!E:H,4,FALSE)</f>
        <v>0</v>
      </c>
      <c r="Q63" s="23"/>
      <c r="T63"/>
      <c r="U63"/>
    </row>
    <row r="64" spans="2:21" x14ac:dyDescent="0.25">
      <c r="B64" s="16" t="s">
        <v>36</v>
      </c>
      <c r="C64" s="17" t="s">
        <v>1282</v>
      </c>
      <c r="D64" s="18" t="s">
        <v>1296</v>
      </c>
      <c r="E64" s="55" t="s">
        <v>729</v>
      </c>
      <c r="F64" s="71" t="s">
        <v>730</v>
      </c>
      <c r="G64" s="71" t="s">
        <v>1283</v>
      </c>
      <c r="H64" s="17" t="s">
        <v>1285</v>
      </c>
      <c r="I64" s="19">
        <v>5</v>
      </c>
      <c r="J64" s="20">
        <f t="shared" si="20"/>
        <v>5</v>
      </c>
      <c r="K64" s="20" t="str">
        <f t="shared" si="21"/>
        <v>SILVER</v>
      </c>
      <c r="L64" s="21">
        <f t="shared" si="22"/>
        <v>7500</v>
      </c>
      <c r="M64" s="72">
        <f t="shared" si="23"/>
        <v>5000</v>
      </c>
      <c r="N64" s="54">
        <f t="shared" si="24"/>
        <v>2500</v>
      </c>
      <c r="O64" t="str">
        <f>VLOOKUP(E64,'Hitlist Outlet Mizone 500 ml'!D:D,1,FALSE)</f>
        <v>370-0000026</v>
      </c>
      <c r="P64" s="22">
        <f>VLOOKUP(F64,'Hitlist Outlet Mizone 500 ml'!E:H,4,FALSE)</f>
        <v>0</v>
      </c>
      <c r="Q64" s="23"/>
      <c r="T64"/>
      <c r="U64"/>
    </row>
    <row r="65" spans="2:21" x14ac:dyDescent="0.25">
      <c r="B65" s="16" t="s">
        <v>36</v>
      </c>
      <c r="C65" s="17" t="s">
        <v>1282</v>
      </c>
      <c r="D65" s="18" t="s">
        <v>1296</v>
      </c>
      <c r="E65" s="55" t="s">
        <v>571</v>
      </c>
      <c r="F65" s="71" t="s">
        <v>572</v>
      </c>
      <c r="G65" s="71" t="s">
        <v>1284</v>
      </c>
      <c r="H65" s="17" t="s">
        <v>1286</v>
      </c>
      <c r="I65" s="19">
        <v>5</v>
      </c>
      <c r="J65" s="20">
        <f t="shared" si="20"/>
        <v>5</v>
      </c>
      <c r="K65" s="20" t="str">
        <f t="shared" si="21"/>
        <v>SILVER</v>
      </c>
      <c r="L65" s="21">
        <f t="shared" si="22"/>
        <v>7500</v>
      </c>
      <c r="M65" s="72">
        <f t="shared" si="23"/>
        <v>5000</v>
      </c>
      <c r="N65" s="54">
        <f t="shared" si="24"/>
        <v>2500</v>
      </c>
      <c r="O65" t="str">
        <f>VLOOKUP(E65,'Hitlist Outlet Mizone 500 ml'!D:D,1,FALSE)</f>
        <v>370-0000005</v>
      </c>
      <c r="P65" s="22">
        <f>VLOOKUP(F65,'Hitlist Outlet Mizone 500 ml'!E:H,4,FALSE)</f>
        <v>0</v>
      </c>
      <c r="Q65" s="23"/>
      <c r="T65"/>
      <c r="U65"/>
    </row>
    <row r="66" spans="2:21" x14ac:dyDescent="0.25">
      <c r="B66" s="16" t="s">
        <v>38</v>
      </c>
      <c r="C66" s="17" t="s">
        <v>1006</v>
      </c>
      <c r="D66" s="18" t="s">
        <v>1296</v>
      </c>
      <c r="E66" s="55" t="s">
        <v>448</v>
      </c>
      <c r="F66" s="71" t="s">
        <v>449</v>
      </c>
      <c r="G66" s="71" t="s">
        <v>1062</v>
      </c>
      <c r="H66" s="17" t="s">
        <v>1063</v>
      </c>
      <c r="I66" s="19">
        <v>5</v>
      </c>
      <c r="J66" s="20">
        <f t="shared" si="20"/>
        <v>5</v>
      </c>
      <c r="K66" s="20" t="str">
        <f t="shared" si="21"/>
        <v>SILVER</v>
      </c>
      <c r="L66" s="21">
        <f t="shared" si="22"/>
        <v>7500</v>
      </c>
      <c r="M66" s="72">
        <f t="shared" si="23"/>
        <v>5000</v>
      </c>
      <c r="N66" s="54">
        <f t="shared" si="24"/>
        <v>2500</v>
      </c>
      <c r="O66" t="str">
        <f>VLOOKUP(E66,'Hitlist Outlet Mizone 500 ml'!D:D,1,FALSE)</f>
        <v>079-0000330</v>
      </c>
      <c r="P66" s="22">
        <f>VLOOKUP(F66,'Hitlist Outlet Mizone 500 ml'!E:H,4,FALSE)</f>
        <v>0</v>
      </c>
      <c r="Q66" s="23"/>
      <c r="T66"/>
      <c r="U66"/>
    </row>
    <row r="67" spans="2:21" x14ac:dyDescent="0.25">
      <c r="B67" s="16" t="s">
        <v>38</v>
      </c>
      <c r="C67" s="17" t="s">
        <v>1015</v>
      </c>
      <c r="D67" s="18" t="s">
        <v>1296</v>
      </c>
      <c r="E67" s="55" t="s">
        <v>262</v>
      </c>
      <c r="F67" s="71" t="s">
        <v>263</v>
      </c>
      <c r="G67" s="71" t="s">
        <v>1064</v>
      </c>
      <c r="H67" s="17" t="s">
        <v>1065</v>
      </c>
      <c r="I67" s="19">
        <v>5</v>
      </c>
      <c r="J67" s="20">
        <f t="shared" si="20"/>
        <v>5</v>
      </c>
      <c r="K67" s="20" t="str">
        <f t="shared" si="21"/>
        <v>SILVER</v>
      </c>
      <c r="L67" s="21">
        <f t="shared" si="22"/>
        <v>7500</v>
      </c>
      <c r="M67" s="72">
        <f t="shared" si="23"/>
        <v>5000</v>
      </c>
      <c r="N67" s="54">
        <f t="shared" si="24"/>
        <v>2500</v>
      </c>
      <c r="O67" t="str">
        <f>VLOOKUP(E67,'Hitlist Outlet Mizone 500 ml'!D:D,1,FALSE)</f>
        <v>079-0001013</v>
      </c>
      <c r="P67" s="22">
        <f>VLOOKUP(F67,'Hitlist Outlet Mizone 500 ml'!E:H,4,FALSE)</f>
        <v>0</v>
      </c>
      <c r="Q67" s="23"/>
      <c r="T67"/>
      <c r="U67"/>
    </row>
    <row r="68" spans="2:21" x14ac:dyDescent="0.25">
      <c r="B68" s="16" t="s">
        <v>38</v>
      </c>
      <c r="C68" s="17" t="s">
        <v>1006</v>
      </c>
      <c r="D68" s="18" t="s">
        <v>1296</v>
      </c>
      <c r="E68" s="55" t="s">
        <v>452</v>
      </c>
      <c r="F68" s="71" t="s">
        <v>453</v>
      </c>
      <c r="G68" s="71" t="s">
        <v>1066</v>
      </c>
      <c r="H68" s="17" t="s">
        <v>1067</v>
      </c>
      <c r="I68" s="19">
        <v>5</v>
      </c>
      <c r="J68" s="20">
        <f t="shared" si="20"/>
        <v>5</v>
      </c>
      <c r="K68" s="20" t="str">
        <f t="shared" si="21"/>
        <v>SILVER</v>
      </c>
      <c r="L68" s="21">
        <f t="shared" si="22"/>
        <v>7500</v>
      </c>
      <c r="M68" s="72">
        <f t="shared" si="23"/>
        <v>5000</v>
      </c>
      <c r="N68" s="54">
        <f t="shared" si="24"/>
        <v>2500</v>
      </c>
      <c r="O68" t="str">
        <f>VLOOKUP(E68,'Hitlist Outlet Mizone 500 ml'!D:D,1,FALSE)</f>
        <v>079-0001511</v>
      </c>
      <c r="P68" s="22">
        <f>VLOOKUP(F68,'Hitlist Outlet Mizone 500 ml'!E:H,4,FALSE)</f>
        <v>0</v>
      </c>
      <c r="Q68" s="23"/>
      <c r="T68"/>
      <c r="U68"/>
    </row>
    <row r="69" spans="2:21" x14ac:dyDescent="0.25">
      <c r="B69" s="16" t="s">
        <v>38</v>
      </c>
      <c r="C69" s="17" t="s">
        <v>1006</v>
      </c>
      <c r="D69" s="18" t="s">
        <v>1296</v>
      </c>
      <c r="E69" s="55" t="s">
        <v>464</v>
      </c>
      <c r="F69" s="71" t="s">
        <v>465</v>
      </c>
      <c r="G69" s="71" t="s">
        <v>1068</v>
      </c>
      <c r="H69" s="17" t="s">
        <v>1069</v>
      </c>
      <c r="I69" s="19">
        <v>5</v>
      </c>
      <c r="J69" s="20">
        <f t="shared" si="20"/>
        <v>5</v>
      </c>
      <c r="K69" s="20" t="str">
        <f t="shared" si="21"/>
        <v>SILVER</v>
      </c>
      <c r="L69" s="21">
        <f t="shared" si="22"/>
        <v>7500</v>
      </c>
      <c r="M69" s="72">
        <f t="shared" si="23"/>
        <v>5000</v>
      </c>
      <c r="N69" s="54">
        <f t="shared" si="24"/>
        <v>2500</v>
      </c>
      <c r="O69" t="str">
        <f>VLOOKUP(E69,'Hitlist Outlet Mizone 500 ml'!D:D,1,FALSE)</f>
        <v>079-0001614</v>
      </c>
      <c r="P69" s="22">
        <f>VLOOKUP(F69,'Hitlist Outlet Mizone 500 ml'!E:H,4,FALSE)</f>
        <v>0</v>
      </c>
      <c r="Q69" s="23"/>
      <c r="T69"/>
      <c r="U69"/>
    </row>
    <row r="70" spans="2:21" x14ac:dyDescent="0.25">
      <c r="B70" s="16" t="s">
        <v>38</v>
      </c>
      <c r="C70" s="17" t="s">
        <v>1006</v>
      </c>
      <c r="D70" s="18" t="s">
        <v>1296</v>
      </c>
      <c r="E70" s="55" t="s">
        <v>442</v>
      </c>
      <c r="F70" s="71" t="s">
        <v>443</v>
      </c>
      <c r="G70" s="71" t="s">
        <v>1070</v>
      </c>
      <c r="H70" s="17" t="s">
        <v>1071</v>
      </c>
      <c r="I70" s="19">
        <v>5</v>
      </c>
      <c r="J70" s="20">
        <f t="shared" si="20"/>
        <v>5</v>
      </c>
      <c r="K70" s="20" t="str">
        <f t="shared" si="21"/>
        <v>SILVER</v>
      </c>
      <c r="L70" s="21">
        <f t="shared" si="22"/>
        <v>7500</v>
      </c>
      <c r="M70" s="72">
        <f t="shared" si="23"/>
        <v>5000</v>
      </c>
      <c r="N70" s="54">
        <f t="shared" si="24"/>
        <v>2500</v>
      </c>
      <c r="O70" t="str">
        <f>VLOOKUP(E70,'Hitlist Outlet Mizone 500 ml'!D:D,1,FALSE)</f>
        <v>079-0003325</v>
      </c>
      <c r="P70" s="22">
        <f>VLOOKUP(F70,'Hitlist Outlet Mizone 500 ml'!E:H,4,FALSE)</f>
        <v>0</v>
      </c>
      <c r="Q70" s="23"/>
      <c r="T70"/>
      <c r="U70"/>
    </row>
    <row r="71" spans="2:21" x14ac:dyDescent="0.25">
      <c r="B71" s="16" t="s">
        <v>38</v>
      </c>
      <c r="C71" s="17" t="s">
        <v>1006</v>
      </c>
      <c r="D71" s="18" t="s">
        <v>1296</v>
      </c>
      <c r="E71" s="55" t="s">
        <v>460</v>
      </c>
      <c r="F71" s="71" t="s">
        <v>461</v>
      </c>
      <c r="G71" s="71" t="s">
        <v>1072</v>
      </c>
      <c r="H71" s="17" t="s">
        <v>1073</v>
      </c>
      <c r="I71" s="19">
        <v>5</v>
      </c>
      <c r="J71" s="20">
        <f t="shared" si="20"/>
        <v>5</v>
      </c>
      <c r="K71" s="20" t="str">
        <f t="shared" si="21"/>
        <v>SILVER</v>
      </c>
      <c r="L71" s="21">
        <f t="shared" si="22"/>
        <v>7500</v>
      </c>
      <c r="M71" s="72">
        <f t="shared" si="23"/>
        <v>5000</v>
      </c>
      <c r="N71" s="54">
        <f t="shared" si="24"/>
        <v>2500</v>
      </c>
      <c r="O71" t="str">
        <f>VLOOKUP(E71,'Hitlist Outlet Mizone 500 ml'!D:D,1,FALSE)</f>
        <v>079-0003173</v>
      </c>
      <c r="P71" s="22">
        <f>VLOOKUP(F71,'Hitlist Outlet Mizone 500 ml'!E:H,4,FALSE)</f>
        <v>0</v>
      </c>
      <c r="Q71" s="23"/>
      <c r="T71"/>
      <c r="U71"/>
    </row>
    <row r="72" spans="2:21" x14ac:dyDescent="0.25">
      <c r="B72" s="16" t="s">
        <v>38</v>
      </c>
      <c r="C72" s="17" t="s">
        <v>999</v>
      </c>
      <c r="D72" s="18" t="s">
        <v>1296</v>
      </c>
      <c r="E72" s="55" t="s">
        <v>480</v>
      </c>
      <c r="F72" s="71" t="s">
        <v>481</v>
      </c>
      <c r="G72" s="71" t="s">
        <v>1074</v>
      </c>
      <c r="H72" s="17" t="s">
        <v>1075</v>
      </c>
      <c r="I72" s="19">
        <v>5</v>
      </c>
      <c r="J72" s="20">
        <f t="shared" si="20"/>
        <v>5</v>
      </c>
      <c r="K72" s="20" t="str">
        <f t="shared" si="21"/>
        <v>SILVER</v>
      </c>
      <c r="L72" s="21">
        <f t="shared" si="22"/>
        <v>7500</v>
      </c>
      <c r="M72" s="72">
        <f t="shared" si="23"/>
        <v>5000</v>
      </c>
      <c r="N72" s="54">
        <f t="shared" si="24"/>
        <v>2500</v>
      </c>
      <c r="O72" t="str">
        <f>VLOOKUP(E72,'Hitlist Outlet Mizone 500 ml'!D:D,1,FALSE)</f>
        <v>079-0000201</v>
      </c>
      <c r="P72" s="22">
        <f>VLOOKUP(F72,'Hitlist Outlet Mizone 500 ml'!E:H,4,FALSE)</f>
        <v>0</v>
      </c>
      <c r="Q72" s="23"/>
      <c r="T72"/>
      <c r="U72"/>
    </row>
    <row r="73" spans="2:21" x14ac:dyDescent="0.25">
      <c r="B73" s="16" t="s">
        <v>38</v>
      </c>
      <c r="C73" s="17" t="s">
        <v>999</v>
      </c>
      <c r="D73" s="18" t="s">
        <v>1296</v>
      </c>
      <c r="E73" s="55" t="s">
        <v>373</v>
      </c>
      <c r="F73" s="71" t="s">
        <v>374</v>
      </c>
      <c r="G73" s="71" t="s">
        <v>1076</v>
      </c>
      <c r="H73" s="17" t="s">
        <v>1077</v>
      </c>
      <c r="I73" s="19">
        <v>50</v>
      </c>
      <c r="J73" s="20">
        <f t="shared" si="20"/>
        <v>50</v>
      </c>
      <c r="K73" s="20" t="str">
        <f t="shared" si="21"/>
        <v>GOLD</v>
      </c>
      <c r="L73" s="21">
        <f t="shared" si="22"/>
        <v>125000</v>
      </c>
      <c r="M73" s="72">
        <f t="shared" si="23"/>
        <v>87500</v>
      </c>
      <c r="N73" s="54">
        <f t="shared" si="24"/>
        <v>37500</v>
      </c>
      <c r="O73" t="str">
        <f>VLOOKUP(E73,'Hitlist Outlet Mizone 500 ml'!D:D,1,FALSE)</f>
        <v>079-0000720</v>
      </c>
      <c r="P73" s="22">
        <f>VLOOKUP(F73,'Hitlist Outlet Mizone 500 ml'!E:H,4,FALSE)</f>
        <v>0</v>
      </c>
      <c r="Q73" s="23"/>
      <c r="T73"/>
      <c r="U73"/>
    </row>
    <row r="74" spans="2:21" x14ac:dyDescent="0.25">
      <c r="B74" s="16" t="s">
        <v>38</v>
      </c>
      <c r="C74" s="17" t="s">
        <v>999</v>
      </c>
      <c r="D74" s="18" t="s">
        <v>1296</v>
      </c>
      <c r="E74" s="55" t="s">
        <v>281</v>
      </c>
      <c r="F74" s="71" t="s">
        <v>282</v>
      </c>
      <c r="G74" s="71" t="s">
        <v>1078</v>
      </c>
      <c r="H74" s="17" t="s">
        <v>1079</v>
      </c>
      <c r="I74" s="19">
        <v>5</v>
      </c>
      <c r="J74" s="20">
        <f t="shared" si="20"/>
        <v>5</v>
      </c>
      <c r="K74" s="20" t="str">
        <f t="shared" si="21"/>
        <v>SILVER</v>
      </c>
      <c r="L74" s="21">
        <f t="shared" si="22"/>
        <v>7500</v>
      </c>
      <c r="M74" s="72">
        <f t="shared" si="23"/>
        <v>5000</v>
      </c>
      <c r="N74" s="54">
        <f t="shared" si="24"/>
        <v>2500</v>
      </c>
      <c r="O74" t="str">
        <f>VLOOKUP(E74,'Hitlist Outlet Mizone 500 ml'!D:D,1,FALSE)</f>
        <v>079-0000827</v>
      </c>
      <c r="P74" s="22">
        <f>VLOOKUP(F74,'Hitlist Outlet Mizone 500 ml'!E:H,4,FALSE)</f>
        <v>0</v>
      </c>
      <c r="Q74" s="23"/>
      <c r="T74"/>
      <c r="U74"/>
    </row>
    <row r="75" spans="2:21" x14ac:dyDescent="0.25">
      <c r="B75" s="16" t="s">
        <v>38</v>
      </c>
      <c r="C75" s="17" t="s">
        <v>999</v>
      </c>
      <c r="D75" s="18" t="s">
        <v>1296</v>
      </c>
      <c r="E75" s="55" t="s">
        <v>444</v>
      </c>
      <c r="F75" s="71" t="s">
        <v>445</v>
      </c>
      <c r="G75" s="71" t="s">
        <v>1080</v>
      </c>
      <c r="H75" s="17" t="s">
        <v>1081</v>
      </c>
      <c r="I75" s="19">
        <v>5</v>
      </c>
      <c r="J75" s="20">
        <f t="shared" si="20"/>
        <v>5</v>
      </c>
      <c r="K75" s="20" t="str">
        <f t="shared" si="21"/>
        <v>SILVER</v>
      </c>
      <c r="L75" s="21">
        <f t="shared" si="22"/>
        <v>7500</v>
      </c>
      <c r="M75" s="72">
        <f t="shared" si="23"/>
        <v>5000</v>
      </c>
      <c r="N75" s="54">
        <f t="shared" si="24"/>
        <v>2500</v>
      </c>
      <c r="O75" t="str">
        <f>VLOOKUP(E75,'Hitlist Outlet Mizone 500 ml'!D:D,1,FALSE)</f>
        <v>079-0000447</v>
      </c>
      <c r="P75" s="22">
        <f>VLOOKUP(F75,'Hitlist Outlet Mizone 500 ml'!E:H,4,FALSE)</f>
        <v>0</v>
      </c>
      <c r="Q75" s="23"/>
      <c r="T75"/>
      <c r="U75"/>
    </row>
    <row r="76" spans="2:21" x14ac:dyDescent="0.25">
      <c r="B76" s="16" t="s">
        <v>38</v>
      </c>
      <c r="C76" s="17" t="s">
        <v>1142</v>
      </c>
      <c r="D76" s="18" t="s">
        <v>1296</v>
      </c>
      <c r="E76" s="55" t="s">
        <v>297</v>
      </c>
      <c r="F76" s="71" t="s">
        <v>298</v>
      </c>
      <c r="G76" s="71" t="s">
        <v>1165</v>
      </c>
      <c r="H76" s="17" t="s">
        <v>1166</v>
      </c>
      <c r="I76" s="19">
        <v>5</v>
      </c>
      <c r="J76" s="20">
        <f t="shared" si="20"/>
        <v>5</v>
      </c>
      <c r="K76" s="20" t="str">
        <f t="shared" si="21"/>
        <v>SILVER</v>
      </c>
      <c r="L76" s="21">
        <f t="shared" si="22"/>
        <v>7500</v>
      </c>
      <c r="M76" s="72">
        <f t="shared" si="23"/>
        <v>5000</v>
      </c>
      <c r="N76" s="54">
        <f t="shared" si="24"/>
        <v>2500</v>
      </c>
      <c r="O76" t="str">
        <f>VLOOKUP(E76,'Hitlist Outlet Mizone 500 ml'!D:D,1,FALSE)</f>
        <v>079-0000581</v>
      </c>
      <c r="P76" s="22">
        <f>VLOOKUP(F76,'Hitlist Outlet Mizone 500 ml'!E:H,4,FALSE)</f>
        <v>0</v>
      </c>
      <c r="Q76" s="23"/>
      <c r="T76"/>
      <c r="U76"/>
    </row>
    <row r="77" spans="2:21" x14ac:dyDescent="0.25">
      <c r="B77" s="16" t="s">
        <v>38</v>
      </c>
      <c r="C77" s="17" t="s">
        <v>1142</v>
      </c>
      <c r="D77" s="18" t="s">
        <v>1295</v>
      </c>
      <c r="E77" s="55" t="s">
        <v>1167</v>
      </c>
      <c r="F77" s="71" t="s">
        <v>1168</v>
      </c>
      <c r="G77" s="71" t="s">
        <v>1169</v>
      </c>
      <c r="H77" s="17" t="s">
        <v>1170</v>
      </c>
      <c r="I77" s="19">
        <v>10</v>
      </c>
      <c r="J77" s="20">
        <f t="shared" si="20"/>
        <v>10</v>
      </c>
      <c r="K77" s="20" t="str">
        <f t="shared" si="21"/>
        <v>SILVER</v>
      </c>
      <c r="L77" s="21">
        <f t="shared" si="22"/>
        <v>15000</v>
      </c>
      <c r="M77" s="72">
        <f t="shared" si="23"/>
        <v>10000</v>
      </c>
      <c r="N77" s="54">
        <f t="shared" si="24"/>
        <v>5000</v>
      </c>
      <c r="O77" t="str">
        <f>VLOOKUP(E77,'Hitlist Outlet Mizone 500 ml'!D:D,1,FALSE)</f>
        <v>079-0012451</v>
      </c>
      <c r="P77" s="22">
        <f>VLOOKUP(F77,'Hitlist Outlet Mizone 500 ml'!E:H,4,FALSE)</f>
        <v>0</v>
      </c>
      <c r="Q77" s="23"/>
      <c r="T77"/>
      <c r="U77"/>
    </row>
    <row r="78" spans="2:21" x14ac:dyDescent="0.25">
      <c r="B78" s="16" t="s">
        <v>38</v>
      </c>
      <c r="C78" s="17" t="s">
        <v>1180</v>
      </c>
      <c r="D78" s="18" t="s">
        <v>1296</v>
      </c>
      <c r="E78" s="55" t="s">
        <v>416</v>
      </c>
      <c r="F78" s="71" t="s">
        <v>417</v>
      </c>
      <c r="G78" s="71" t="s">
        <v>1194</v>
      </c>
      <c r="H78" s="17" t="s">
        <v>1195</v>
      </c>
      <c r="I78" s="19">
        <v>5</v>
      </c>
      <c r="J78" s="20">
        <f t="shared" si="20"/>
        <v>5</v>
      </c>
      <c r="K78" s="20" t="str">
        <f t="shared" si="21"/>
        <v>SILVER</v>
      </c>
      <c r="L78" s="21">
        <f t="shared" si="22"/>
        <v>7500</v>
      </c>
      <c r="M78" s="72">
        <f t="shared" si="23"/>
        <v>5000</v>
      </c>
      <c r="N78" s="54">
        <f t="shared" si="24"/>
        <v>2500</v>
      </c>
      <c r="O78" t="str">
        <f>VLOOKUP(E78,'Hitlist Outlet Mizone 500 ml'!D:D,1,FALSE)</f>
        <v>079-0001064</v>
      </c>
      <c r="P78" s="22">
        <f>VLOOKUP(F78,'Hitlist Outlet Mizone 500 ml'!E:H,4,FALSE)</f>
        <v>0</v>
      </c>
      <c r="Q78" s="23"/>
      <c r="T78"/>
      <c r="U78"/>
    </row>
    <row r="79" spans="2:21" x14ac:dyDescent="0.25">
      <c r="B79" s="16" t="s">
        <v>38</v>
      </c>
      <c r="C79" s="17" t="s">
        <v>1180</v>
      </c>
      <c r="D79" s="18" t="s">
        <v>1295</v>
      </c>
      <c r="E79" s="55" t="s">
        <v>1167</v>
      </c>
      <c r="F79" s="71" t="s">
        <v>1168</v>
      </c>
      <c r="G79" s="71" t="s">
        <v>1169</v>
      </c>
      <c r="H79" s="17" t="s">
        <v>1287</v>
      </c>
      <c r="I79" s="19">
        <v>10</v>
      </c>
      <c r="J79" s="20">
        <f t="shared" si="20"/>
        <v>10</v>
      </c>
      <c r="K79" s="20" t="str">
        <f t="shared" si="21"/>
        <v>SILVER</v>
      </c>
      <c r="L79" s="21">
        <f t="shared" si="22"/>
        <v>15000</v>
      </c>
      <c r="M79" s="72">
        <f t="shared" si="23"/>
        <v>10000</v>
      </c>
      <c r="N79" s="54">
        <f t="shared" si="24"/>
        <v>5000</v>
      </c>
      <c r="O79" t="str">
        <f>VLOOKUP(E79,'Hitlist Outlet Mizone 500 ml'!D:D,1,FALSE)</f>
        <v>079-0012451</v>
      </c>
      <c r="P79" s="22">
        <f>VLOOKUP(F79,'Hitlist Outlet Mizone 500 ml'!E:H,4,FALSE)</f>
        <v>0</v>
      </c>
      <c r="Q79" s="23"/>
      <c r="T79"/>
      <c r="U79"/>
    </row>
    <row r="80" spans="2:21" x14ac:dyDescent="0.25">
      <c r="B80" s="16" t="s">
        <v>38</v>
      </c>
      <c r="C80" s="17" t="s">
        <v>1180</v>
      </c>
      <c r="D80" s="18" t="s">
        <v>1296</v>
      </c>
      <c r="E80" s="55" t="s">
        <v>474</v>
      </c>
      <c r="F80" s="71" t="s">
        <v>475</v>
      </c>
      <c r="G80" s="71" t="s">
        <v>1196</v>
      </c>
      <c r="H80" s="17" t="s">
        <v>1197</v>
      </c>
      <c r="I80" s="19">
        <v>5</v>
      </c>
      <c r="J80" s="20">
        <f t="shared" si="20"/>
        <v>5</v>
      </c>
      <c r="K80" s="20" t="str">
        <f t="shared" si="21"/>
        <v>SILVER</v>
      </c>
      <c r="L80" s="21">
        <f t="shared" si="22"/>
        <v>7500</v>
      </c>
      <c r="M80" s="72">
        <f t="shared" si="23"/>
        <v>5000</v>
      </c>
      <c r="N80" s="54">
        <f t="shared" si="24"/>
        <v>2500</v>
      </c>
      <c r="O80" t="str">
        <f>VLOOKUP(E80,'Hitlist Outlet Mizone 500 ml'!D:D,1,FALSE)</f>
        <v>079-0000998</v>
      </c>
      <c r="P80" s="22">
        <f>VLOOKUP(F80,'Hitlist Outlet Mizone 500 ml'!E:H,4,FALSE)</f>
        <v>0</v>
      </c>
      <c r="Q80" s="23"/>
      <c r="T80"/>
      <c r="U80"/>
    </row>
    <row r="81" spans="2:21" x14ac:dyDescent="0.25">
      <c r="B81" s="16" t="s">
        <v>38</v>
      </c>
      <c r="C81" s="17" t="s">
        <v>1180</v>
      </c>
      <c r="D81" s="18" t="s">
        <v>1296</v>
      </c>
      <c r="E81" s="55" t="s">
        <v>307</v>
      </c>
      <c r="F81" s="71" t="s">
        <v>308</v>
      </c>
      <c r="G81" s="71" t="s">
        <v>1198</v>
      </c>
      <c r="H81" s="17" t="s">
        <v>1199</v>
      </c>
      <c r="I81" s="19">
        <v>5</v>
      </c>
      <c r="J81" s="20">
        <f t="shared" si="20"/>
        <v>5</v>
      </c>
      <c r="K81" s="20" t="str">
        <f t="shared" si="21"/>
        <v>SILVER</v>
      </c>
      <c r="L81" s="21">
        <f t="shared" si="22"/>
        <v>7500</v>
      </c>
      <c r="M81" s="72">
        <f t="shared" si="23"/>
        <v>5000</v>
      </c>
      <c r="N81" s="54">
        <f t="shared" si="24"/>
        <v>2500</v>
      </c>
      <c r="O81" t="str">
        <f>VLOOKUP(E81,'Hitlist Outlet Mizone 500 ml'!D:D,1,FALSE)</f>
        <v>079-0001712</v>
      </c>
      <c r="P81" s="22">
        <f>VLOOKUP(F81,'Hitlist Outlet Mizone 500 ml'!E:H,4,FALSE)</f>
        <v>0</v>
      </c>
      <c r="Q81" s="23"/>
      <c r="T81"/>
      <c r="U81"/>
    </row>
    <row r="82" spans="2:21" x14ac:dyDescent="0.25">
      <c r="B82" s="16" t="s">
        <v>39</v>
      </c>
      <c r="C82" s="17" t="s">
        <v>999</v>
      </c>
      <c r="D82" s="18" t="s">
        <v>1296</v>
      </c>
      <c r="E82" s="55" t="s">
        <v>414</v>
      </c>
      <c r="F82" s="71" t="s">
        <v>415</v>
      </c>
      <c r="G82" s="71" t="s">
        <v>1032</v>
      </c>
      <c r="H82" s="17" t="s">
        <v>1033</v>
      </c>
      <c r="I82" s="19">
        <v>200</v>
      </c>
      <c r="J82" s="20">
        <f t="shared" ref="J82:J136" si="25">I82</f>
        <v>200</v>
      </c>
      <c r="K82" s="20" t="str">
        <f t="shared" ref="K82:K136" si="26">IF(J82&lt;=0,"",IF(J82&lt;=49,"SILVER",IF(J82&lt;=199,"GOLD",IF(J82&lt;=5000,"DIAMOND"))))</f>
        <v>DIAMOND</v>
      </c>
      <c r="L82" s="21">
        <f t="shared" ref="L82:L136" si="27">IF(K82="",J82*0,IF(K82="SILVER",J82*1500,IF(K82="GOLD",J82*2500,IF(K82="DIAMOND",J82*3500))))</f>
        <v>700000</v>
      </c>
      <c r="M82" s="72">
        <f t="shared" ref="M82:M136" si="28">IFERROR(VLOOKUP(K82,$I$3:$M$5,5,0)*J82,0)</f>
        <v>490000</v>
      </c>
      <c r="N82" s="54">
        <f t="shared" ref="N82:N136" si="29">+L82-M82</f>
        <v>210000</v>
      </c>
      <c r="O82" t="str">
        <f>VLOOKUP(E82,'Hitlist Outlet Mizone 500 ml'!D:D,1,FALSE)</f>
        <v>369-0003774</v>
      </c>
      <c r="P82" s="22">
        <f>VLOOKUP(F82,'Hitlist Outlet Mizone 500 ml'!E:H,4,FALSE)</f>
        <v>0</v>
      </c>
      <c r="Q82" s="23"/>
      <c r="T82"/>
      <c r="U82"/>
    </row>
    <row r="83" spans="2:21" x14ac:dyDescent="0.25">
      <c r="B83" s="16" t="s">
        <v>39</v>
      </c>
      <c r="C83" s="17" t="s">
        <v>999</v>
      </c>
      <c r="D83" s="18" t="s">
        <v>1296</v>
      </c>
      <c r="E83" s="55" t="s">
        <v>311</v>
      </c>
      <c r="F83" s="71" t="s">
        <v>312</v>
      </c>
      <c r="G83" s="71" t="s">
        <v>1034</v>
      </c>
      <c r="H83" s="17" t="s">
        <v>1035</v>
      </c>
      <c r="I83" s="19">
        <v>5</v>
      </c>
      <c r="J83" s="20">
        <f t="shared" si="25"/>
        <v>5</v>
      </c>
      <c r="K83" s="20" t="str">
        <f t="shared" si="26"/>
        <v>SILVER</v>
      </c>
      <c r="L83" s="21">
        <f t="shared" si="27"/>
        <v>7500</v>
      </c>
      <c r="M83" s="72">
        <f t="shared" si="28"/>
        <v>5000</v>
      </c>
      <c r="N83" s="54">
        <f t="shared" si="29"/>
        <v>2500</v>
      </c>
      <c r="O83" t="str">
        <f>VLOOKUP(E83,'Hitlist Outlet Mizone 500 ml'!D:D,1,FALSE)</f>
        <v>369-0002034</v>
      </c>
      <c r="P83" s="22">
        <f>VLOOKUP(F83,'Hitlist Outlet Mizone 500 ml'!E:H,4,FALSE)</f>
        <v>0</v>
      </c>
      <c r="Q83" s="23"/>
      <c r="T83"/>
      <c r="U83"/>
    </row>
    <row r="84" spans="2:21" x14ac:dyDescent="0.25">
      <c r="B84" s="16" t="s">
        <v>39</v>
      </c>
      <c r="C84" s="17" t="s">
        <v>999</v>
      </c>
      <c r="D84" s="18" t="s">
        <v>1296</v>
      </c>
      <c r="E84" s="55" t="s">
        <v>916</v>
      </c>
      <c r="F84" s="71" t="s">
        <v>917</v>
      </c>
      <c r="G84" s="71" t="s">
        <v>1036</v>
      </c>
      <c r="H84" s="17" t="s">
        <v>1037</v>
      </c>
      <c r="I84" s="19">
        <v>5</v>
      </c>
      <c r="J84" s="20">
        <f t="shared" si="25"/>
        <v>5</v>
      </c>
      <c r="K84" s="20" t="str">
        <f t="shared" si="26"/>
        <v>SILVER</v>
      </c>
      <c r="L84" s="21">
        <f t="shared" si="27"/>
        <v>7500</v>
      </c>
      <c r="M84" s="72">
        <f t="shared" si="28"/>
        <v>5000</v>
      </c>
      <c r="N84" s="54">
        <f t="shared" si="29"/>
        <v>2500</v>
      </c>
      <c r="O84" t="str">
        <f>VLOOKUP(E84,'Hitlist Outlet Mizone 500 ml'!D:D,1,FALSE)</f>
        <v>369-0017920</v>
      </c>
      <c r="P84" s="22">
        <f>VLOOKUP(F84,'Hitlist Outlet Mizone 500 ml'!E:H,4,FALSE)</f>
        <v>0</v>
      </c>
      <c r="Q84" s="23"/>
      <c r="T84"/>
      <c r="U84"/>
    </row>
    <row r="85" spans="2:21" x14ac:dyDescent="0.25">
      <c r="B85" s="16" t="s">
        <v>39</v>
      </c>
      <c r="C85" s="17" t="s">
        <v>999</v>
      </c>
      <c r="D85" s="18" t="s">
        <v>1296</v>
      </c>
      <c r="E85" s="55" t="s">
        <v>260</v>
      </c>
      <c r="F85" s="71" t="s">
        <v>261</v>
      </c>
      <c r="G85" s="71" t="s">
        <v>1038</v>
      </c>
      <c r="H85" s="17" t="s">
        <v>1039</v>
      </c>
      <c r="I85" s="19">
        <v>5</v>
      </c>
      <c r="J85" s="20">
        <f t="shared" si="25"/>
        <v>5</v>
      </c>
      <c r="K85" s="20" t="str">
        <f t="shared" si="26"/>
        <v>SILVER</v>
      </c>
      <c r="L85" s="21">
        <f t="shared" si="27"/>
        <v>7500</v>
      </c>
      <c r="M85" s="72">
        <f t="shared" si="28"/>
        <v>5000</v>
      </c>
      <c r="N85" s="54">
        <f t="shared" si="29"/>
        <v>2500</v>
      </c>
      <c r="O85" t="str">
        <f>VLOOKUP(E85,'Hitlist Outlet Mizone 500 ml'!D:D,1,FALSE)</f>
        <v>369-0013029</v>
      </c>
      <c r="P85" s="22">
        <f>VLOOKUP(F85,'Hitlist Outlet Mizone 500 ml'!E:H,4,FALSE)</f>
        <v>0</v>
      </c>
      <c r="Q85" s="23"/>
      <c r="T85"/>
      <c r="U85"/>
    </row>
    <row r="86" spans="2:21" x14ac:dyDescent="0.25">
      <c r="B86" s="16" t="s">
        <v>39</v>
      </c>
      <c r="C86" s="17" t="s">
        <v>999</v>
      </c>
      <c r="D86" s="18" t="s">
        <v>1296</v>
      </c>
      <c r="E86" s="55" t="s">
        <v>410</v>
      </c>
      <c r="F86" s="71" t="s">
        <v>411</v>
      </c>
      <c r="G86" s="71" t="s">
        <v>1040</v>
      </c>
      <c r="H86" s="17" t="s">
        <v>1041</v>
      </c>
      <c r="I86" s="19">
        <v>5</v>
      </c>
      <c r="J86" s="20">
        <f t="shared" si="25"/>
        <v>5</v>
      </c>
      <c r="K86" s="20" t="str">
        <f t="shared" si="26"/>
        <v>SILVER</v>
      </c>
      <c r="L86" s="21">
        <f t="shared" si="27"/>
        <v>7500</v>
      </c>
      <c r="M86" s="72">
        <f t="shared" si="28"/>
        <v>5000</v>
      </c>
      <c r="N86" s="54">
        <f t="shared" si="29"/>
        <v>2500</v>
      </c>
      <c r="O86" t="str">
        <f>VLOOKUP(E86,'Hitlist Outlet Mizone 500 ml'!D:D,1,FALSE)</f>
        <v>369-0013807</v>
      </c>
      <c r="P86" s="22">
        <f>VLOOKUP(F86,'Hitlist Outlet Mizone 500 ml'!E:H,4,FALSE)</f>
        <v>0</v>
      </c>
      <c r="Q86" s="23"/>
      <c r="T86"/>
      <c r="U86"/>
    </row>
    <row r="87" spans="2:21" x14ac:dyDescent="0.25">
      <c r="B87" s="16" t="s">
        <v>39</v>
      </c>
      <c r="C87" s="17" t="s">
        <v>999</v>
      </c>
      <c r="D87" s="18" t="s">
        <v>1296</v>
      </c>
      <c r="E87" s="55" t="s">
        <v>267</v>
      </c>
      <c r="F87" s="71" t="s">
        <v>268</v>
      </c>
      <c r="G87" s="71" t="s">
        <v>1042</v>
      </c>
      <c r="H87" s="17" t="s">
        <v>1043</v>
      </c>
      <c r="I87" s="19">
        <v>5</v>
      </c>
      <c r="J87" s="20">
        <f t="shared" si="25"/>
        <v>5</v>
      </c>
      <c r="K87" s="20" t="str">
        <f t="shared" si="26"/>
        <v>SILVER</v>
      </c>
      <c r="L87" s="21">
        <f t="shared" si="27"/>
        <v>7500</v>
      </c>
      <c r="M87" s="72">
        <f t="shared" si="28"/>
        <v>5000</v>
      </c>
      <c r="N87" s="54">
        <f t="shared" si="29"/>
        <v>2500</v>
      </c>
      <c r="O87" t="str">
        <f>VLOOKUP(E87,'Hitlist Outlet Mizone 500 ml'!D:D,1,FALSE)</f>
        <v>369-0014375</v>
      </c>
      <c r="P87" s="22">
        <f>VLOOKUP(F87,'Hitlist Outlet Mizone 500 ml'!E:H,4,FALSE)</f>
        <v>0</v>
      </c>
      <c r="Q87" s="23"/>
      <c r="T87"/>
      <c r="U87"/>
    </row>
    <row r="88" spans="2:21" x14ac:dyDescent="0.25">
      <c r="B88" s="16" t="s">
        <v>39</v>
      </c>
      <c r="C88" s="17" t="s">
        <v>999</v>
      </c>
      <c r="D88" s="18" t="s">
        <v>1296</v>
      </c>
      <c r="E88" s="55" t="s">
        <v>359</v>
      </c>
      <c r="F88" s="71" t="s">
        <v>360</v>
      </c>
      <c r="G88" s="71" t="s">
        <v>1044</v>
      </c>
      <c r="H88" s="17" t="s">
        <v>1045</v>
      </c>
      <c r="I88" s="19">
        <v>5</v>
      </c>
      <c r="J88" s="20">
        <f t="shared" si="25"/>
        <v>5</v>
      </c>
      <c r="K88" s="20" t="str">
        <f t="shared" si="26"/>
        <v>SILVER</v>
      </c>
      <c r="L88" s="21">
        <f t="shared" si="27"/>
        <v>7500</v>
      </c>
      <c r="M88" s="72">
        <f t="shared" si="28"/>
        <v>5000</v>
      </c>
      <c r="N88" s="54">
        <f t="shared" si="29"/>
        <v>2500</v>
      </c>
      <c r="O88" t="str">
        <f>VLOOKUP(E88,'Hitlist Outlet Mizone 500 ml'!D:D,1,FALSE)</f>
        <v>369-0012570</v>
      </c>
      <c r="P88" s="22">
        <f>VLOOKUP(F88,'Hitlist Outlet Mizone 500 ml'!E:H,4,FALSE)</f>
        <v>0</v>
      </c>
      <c r="Q88" s="23"/>
      <c r="T88"/>
      <c r="U88"/>
    </row>
    <row r="89" spans="2:21" x14ac:dyDescent="0.25">
      <c r="B89" s="16" t="s">
        <v>39</v>
      </c>
      <c r="C89" s="17" t="s">
        <v>999</v>
      </c>
      <c r="D89" s="18" t="s">
        <v>1296</v>
      </c>
      <c r="E89" s="55" t="s">
        <v>430</v>
      </c>
      <c r="F89" s="71" t="s">
        <v>431</v>
      </c>
      <c r="G89" s="71" t="s">
        <v>1046</v>
      </c>
      <c r="H89" s="17" t="s">
        <v>1047</v>
      </c>
      <c r="I89" s="19">
        <v>5</v>
      </c>
      <c r="J89" s="20">
        <f t="shared" si="25"/>
        <v>5</v>
      </c>
      <c r="K89" s="20" t="str">
        <f t="shared" si="26"/>
        <v>SILVER</v>
      </c>
      <c r="L89" s="21">
        <f t="shared" si="27"/>
        <v>7500</v>
      </c>
      <c r="M89" s="72">
        <f t="shared" si="28"/>
        <v>5000</v>
      </c>
      <c r="N89" s="54">
        <f t="shared" si="29"/>
        <v>2500</v>
      </c>
      <c r="O89" t="str">
        <f>VLOOKUP(E89,'Hitlist Outlet Mizone 500 ml'!D:D,1,FALSE)</f>
        <v>069-0004081</v>
      </c>
      <c r="P89" s="22">
        <f>VLOOKUP(F89,'Hitlist Outlet Mizone 500 ml'!E:H,4,FALSE)</f>
        <v>0</v>
      </c>
      <c r="Q89" s="23"/>
      <c r="T89"/>
      <c r="U89"/>
    </row>
    <row r="90" spans="2:21" x14ac:dyDescent="0.25">
      <c r="B90" s="16" t="s">
        <v>39</v>
      </c>
      <c r="C90" s="17" t="s">
        <v>999</v>
      </c>
      <c r="D90" s="18" t="s">
        <v>1296</v>
      </c>
      <c r="E90" s="55" t="s">
        <v>450</v>
      </c>
      <c r="F90" s="71" t="s">
        <v>451</v>
      </c>
      <c r="G90" s="71" t="s">
        <v>1048</v>
      </c>
      <c r="H90" s="17" t="s">
        <v>1049</v>
      </c>
      <c r="I90" s="19">
        <v>5</v>
      </c>
      <c r="J90" s="20">
        <f t="shared" si="25"/>
        <v>5</v>
      </c>
      <c r="K90" s="20" t="str">
        <f t="shared" si="26"/>
        <v>SILVER</v>
      </c>
      <c r="L90" s="21">
        <f t="shared" si="27"/>
        <v>7500</v>
      </c>
      <c r="M90" s="72">
        <f t="shared" si="28"/>
        <v>5000</v>
      </c>
      <c r="N90" s="54">
        <f t="shared" si="29"/>
        <v>2500</v>
      </c>
      <c r="O90" t="str">
        <f>VLOOKUP(E90,'Hitlist Outlet Mizone 500 ml'!D:D,1,FALSE)</f>
        <v>069-0003129</v>
      </c>
      <c r="P90" s="22">
        <f>VLOOKUP(F90,'Hitlist Outlet Mizone 500 ml'!E:H,4,FALSE)</f>
        <v>0</v>
      </c>
      <c r="Q90" s="23"/>
      <c r="T90"/>
      <c r="U90"/>
    </row>
    <row r="91" spans="2:21" x14ac:dyDescent="0.25">
      <c r="B91" s="16" t="s">
        <v>39</v>
      </c>
      <c r="C91" s="17" t="s">
        <v>999</v>
      </c>
      <c r="D91" s="18" t="s">
        <v>1296</v>
      </c>
      <c r="E91" s="55" t="s">
        <v>918</v>
      </c>
      <c r="F91" s="71" t="s">
        <v>919</v>
      </c>
      <c r="G91" s="71" t="s">
        <v>1050</v>
      </c>
      <c r="H91" s="17" t="s">
        <v>1051</v>
      </c>
      <c r="I91" s="19">
        <v>5</v>
      </c>
      <c r="J91" s="20">
        <f t="shared" si="25"/>
        <v>5</v>
      </c>
      <c r="K91" s="20" t="str">
        <f t="shared" si="26"/>
        <v>SILVER</v>
      </c>
      <c r="L91" s="21">
        <f t="shared" si="27"/>
        <v>7500</v>
      </c>
      <c r="M91" s="72">
        <f t="shared" si="28"/>
        <v>5000</v>
      </c>
      <c r="N91" s="54">
        <f t="shared" si="29"/>
        <v>2500</v>
      </c>
      <c r="O91" t="str">
        <f>VLOOKUP(E91,'Hitlist Outlet Mizone 500 ml'!D:D,1,FALSE)</f>
        <v>369-0000713</v>
      </c>
      <c r="P91" s="22">
        <f>VLOOKUP(F91,'Hitlist Outlet Mizone 500 ml'!E:H,4,FALSE)</f>
        <v>0</v>
      </c>
      <c r="Q91" s="23"/>
      <c r="T91"/>
      <c r="U91"/>
    </row>
    <row r="92" spans="2:21" x14ac:dyDescent="0.25">
      <c r="B92" s="16" t="s">
        <v>39</v>
      </c>
      <c r="C92" s="17" t="s">
        <v>999</v>
      </c>
      <c r="D92" s="18" t="s">
        <v>1296</v>
      </c>
      <c r="E92" s="55" t="s">
        <v>806</v>
      </c>
      <c r="F92" s="71" t="s">
        <v>807</v>
      </c>
      <c r="G92" s="71" t="s">
        <v>1052</v>
      </c>
      <c r="H92" s="17" t="s">
        <v>1053</v>
      </c>
      <c r="I92" s="19">
        <v>5</v>
      </c>
      <c r="J92" s="20">
        <f t="shared" si="25"/>
        <v>5</v>
      </c>
      <c r="K92" s="20" t="str">
        <f t="shared" si="26"/>
        <v>SILVER</v>
      </c>
      <c r="L92" s="21">
        <f t="shared" si="27"/>
        <v>7500</v>
      </c>
      <c r="M92" s="72">
        <f t="shared" si="28"/>
        <v>5000</v>
      </c>
      <c r="N92" s="54">
        <f t="shared" si="29"/>
        <v>2500</v>
      </c>
      <c r="O92" t="str">
        <f>VLOOKUP(E92,'Hitlist Outlet Mizone 500 ml'!D:D,1,FALSE)</f>
        <v>369-0012835</v>
      </c>
      <c r="P92" s="22">
        <f>VLOOKUP(F92,'Hitlist Outlet Mizone 500 ml'!E:H,4,FALSE)</f>
        <v>0</v>
      </c>
      <c r="Q92" s="23"/>
      <c r="T92"/>
      <c r="U92"/>
    </row>
    <row r="93" spans="2:21" x14ac:dyDescent="0.25">
      <c r="B93" s="16" t="s">
        <v>39</v>
      </c>
      <c r="C93" s="17" t="s">
        <v>999</v>
      </c>
      <c r="D93" s="18" t="s">
        <v>1296</v>
      </c>
      <c r="E93" s="55" t="s">
        <v>896</v>
      </c>
      <c r="F93" s="71" t="s">
        <v>897</v>
      </c>
      <c r="G93" s="71" t="s">
        <v>1054</v>
      </c>
      <c r="H93" s="17" t="s">
        <v>1055</v>
      </c>
      <c r="I93" s="19">
        <v>5</v>
      </c>
      <c r="J93" s="20">
        <f t="shared" si="25"/>
        <v>5</v>
      </c>
      <c r="K93" s="20" t="str">
        <f t="shared" si="26"/>
        <v>SILVER</v>
      </c>
      <c r="L93" s="21">
        <f t="shared" si="27"/>
        <v>7500</v>
      </c>
      <c r="M93" s="72">
        <f t="shared" si="28"/>
        <v>5000</v>
      </c>
      <c r="N93" s="54">
        <f t="shared" si="29"/>
        <v>2500</v>
      </c>
      <c r="O93" t="str">
        <f>VLOOKUP(E93,'Hitlist Outlet Mizone 500 ml'!D:D,1,FALSE)</f>
        <v>369-0012908</v>
      </c>
      <c r="P93" s="22">
        <f>VLOOKUP(F93,'Hitlist Outlet Mizone 500 ml'!E:H,4,FALSE)</f>
        <v>0</v>
      </c>
      <c r="Q93" s="23"/>
      <c r="T93"/>
      <c r="U93"/>
    </row>
    <row r="94" spans="2:21" x14ac:dyDescent="0.25">
      <c r="B94" s="16" t="s">
        <v>39</v>
      </c>
      <c r="C94" s="17" t="s">
        <v>1015</v>
      </c>
      <c r="D94" s="18" t="s">
        <v>1296</v>
      </c>
      <c r="E94" s="55" t="s">
        <v>390</v>
      </c>
      <c r="F94" s="71" t="s">
        <v>391</v>
      </c>
      <c r="G94" s="71" t="s">
        <v>1056</v>
      </c>
      <c r="H94" s="17" t="s">
        <v>1057</v>
      </c>
      <c r="I94" s="19">
        <v>5</v>
      </c>
      <c r="J94" s="20">
        <f t="shared" si="25"/>
        <v>5</v>
      </c>
      <c r="K94" s="20" t="str">
        <f t="shared" si="26"/>
        <v>SILVER</v>
      </c>
      <c r="L94" s="21">
        <f t="shared" si="27"/>
        <v>7500</v>
      </c>
      <c r="M94" s="72">
        <f t="shared" si="28"/>
        <v>5000</v>
      </c>
      <c r="N94" s="54">
        <f t="shared" si="29"/>
        <v>2500</v>
      </c>
      <c r="O94" t="str">
        <f>VLOOKUP(E94,'Hitlist Outlet Mizone 500 ml'!D:D,1,FALSE)</f>
        <v>369-0000393</v>
      </c>
      <c r="P94" s="22">
        <f>VLOOKUP(F94,'Hitlist Outlet Mizone 500 ml'!E:H,4,FALSE)</f>
        <v>0</v>
      </c>
      <c r="Q94" s="23"/>
      <c r="T94"/>
      <c r="U94"/>
    </row>
    <row r="95" spans="2:21" x14ac:dyDescent="0.25">
      <c r="B95" s="16" t="s">
        <v>39</v>
      </c>
      <c r="C95" s="17" t="s">
        <v>1015</v>
      </c>
      <c r="D95" s="18" t="s">
        <v>1296</v>
      </c>
      <c r="E95" s="55" t="s">
        <v>432</v>
      </c>
      <c r="F95" s="71" t="s">
        <v>433</v>
      </c>
      <c r="G95" s="71" t="s">
        <v>1058</v>
      </c>
      <c r="H95" s="17" t="s">
        <v>1059</v>
      </c>
      <c r="I95" s="19">
        <v>5</v>
      </c>
      <c r="J95" s="20">
        <f t="shared" si="25"/>
        <v>5</v>
      </c>
      <c r="K95" s="20" t="str">
        <f t="shared" si="26"/>
        <v>SILVER</v>
      </c>
      <c r="L95" s="21">
        <f t="shared" si="27"/>
        <v>7500</v>
      </c>
      <c r="M95" s="72">
        <f t="shared" si="28"/>
        <v>5000</v>
      </c>
      <c r="N95" s="54">
        <f t="shared" si="29"/>
        <v>2500</v>
      </c>
      <c r="O95" t="str">
        <f>VLOOKUP(E95,'Hitlist Outlet Mizone 500 ml'!D:D,1,FALSE)</f>
        <v>069-0002196</v>
      </c>
      <c r="P95" s="22">
        <f>VLOOKUP(F95,'Hitlist Outlet Mizone 500 ml'!E:H,4,FALSE)</f>
        <v>0</v>
      </c>
      <c r="Q95" s="23"/>
      <c r="T95"/>
      <c r="U95"/>
    </row>
    <row r="96" spans="2:21" x14ac:dyDescent="0.25">
      <c r="B96" s="16" t="s">
        <v>39</v>
      </c>
      <c r="C96" s="17" t="s">
        <v>1015</v>
      </c>
      <c r="D96" s="18" t="s">
        <v>1296</v>
      </c>
      <c r="E96" s="55" t="s">
        <v>392</v>
      </c>
      <c r="F96" s="71" t="s">
        <v>393</v>
      </c>
      <c r="G96" s="71" t="s">
        <v>1060</v>
      </c>
      <c r="H96" s="17" t="s">
        <v>1061</v>
      </c>
      <c r="I96" s="19">
        <v>20</v>
      </c>
      <c r="J96" s="20">
        <f t="shared" si="25"/>
        <v>20</v>
      </c>
      <c r="K96" s="20" t="str">
        <f t="shared" si="26"/>
        <v>SILVER</v>
      </c>
      <c r="L96" s="21">
        <f t="shared" si="27"/>
        <v>30000</v>
      </c>
      <c r="M96" s="72">
        <f t="shared" si="28"/>
        <v>20000</v>
      </c>
      <c r="N96" s="54">
        <f t="shared" si="29"/>
        <v>10000</v>
      </c>
      <c r="O96" t="str">
        <f>VLOOKUP(E96,'Hitlist Outlet Mizone 500 ml'!D:D,1,FALSE)</f>
        <v>069-0002009</v>
      </c>
      <c r="P96" s="22">
        <f>VLOOKUP(F96,'Hitlist Outlet Mizone 500 ml'!E:H,4,FALSE)</f>
        <v>0</v>
      </c>
      <c r="Q96" s="23"/>
      <c r="T96"/>
      <c r="U96"/>
    </row>
    <row r="97" spans="2:21" x14ac:dyDescent="0.25">
      <c r="B97" s="16" t="s">
        <v>39</v>
      </c>
      <c r="C97" s="17" t="s">
        <v>1142</v>
      </c>
      <c r="D97" s="18" t="s">
        <v>1296</v>
      </c>
      <c r="E97" s="55" t="s">
        <v>124</v>
      </c>
      <c r="F97" s="71" t="s">
        <v>125</v>
      </c>
      <c r="G97" s="71" t="s">
        <v>1159</v>
      </c>
      <c r="H97" s="17" t="s">
        <v>1160</v>
      </c>
      <c r="I97" s="19">
        <v>20</v>
      </c>
      <c r="J97" s="20">
        <f t="shared" si="25"/>
        <v>20</v>
      </c>
      <c r="K97" s="20" t="str">
        <f t="shared" si="26"/>
        <v>SILVER</v>
      </c>
      <c r="L97" s="21">
        <f t="shared" si="27"/>
        <v>30000</v>
      </c>
      <c r="M97" s="72">
        <f t="shared" si="28"/>
        <v>20000</v>
      </c>
      <c r="N97" s="54">
        <f t="shared" si="29"/>
        <v>10000</v>
      </c>
      <c r="O97" t="str">
        <f>VLOOKUP(E97,'Hitlist Outlet Mizone 500 ml'!D:D,1,FALSE)</f>
        <v>369-0012917</v>
      </c>
      <c r="P97" s="22">
        <f>VLOOKUP(F97,'Hitlist Outlet Mizone 500 ml'!E:H,4,FALSE)</f>
        <v>0</v>
      </c>
      <c r="Q97" s="23"/>
      <c r="T97"/>
      <c r="U97"/>
    </row>
    <row r="98" spans="2:21" x14ac:dyDescent="0.25">
      <c r="B98" s="16" t="s">
        <v>39</v>
      </c>
      <c r="C98" s="17" t="s">
        <v>1180</v>
      </c>
      <c r="D98" s="18" t="s">
        <v>1296</v>
      </c>
      <c r="E98" s="55" t="s">
        <v>180</v>
      </c>
      <c r="F98" s="71" t="s">
        <v>181</v>
      </c>
      <c r="G98" s="71" t="s">
        <v>1187</v>
      </c>
      <c r="H98" s="17" t="s">
        <v>1188</v>
      </c>
      <c r="I98" s="19">
        <v>300</v>
      </c>
      <c r="J98" s="20">
        <f t="shared" si="25"/>
        <v>300</v>
      </c>
      <c r="K98" s="20" t="str">
        <f t="shared" si="26"/>
        <v>DIAMOND</v>
      </c>
      <c r="L98" s="21">
        <f t="shared" si="27"/>
        <v>1050000</v>
      </c>
      <c r="M98" s="72">
        <f t="shared" si="28"/>
        <v>735000</v>
      </c>
      <c r="N98" s="54">
        <f t="shared" si="29"/>
        <v>315000</v>
      </c>
      <c r="O98" t="str">
        <f>VLOOKUP(E98,'Hitlist Outlet Mizone 500 ml'!D:D,1,FALSE)</f>
        <v>069-0000273</v>
      </c>
      <c r="P98" s="22">
        <f>VLOOKUP(F98,'Hitlist Outlet Mizone 500 ml'!E:H,4,FALSE)</f>
        <v>0</v>
      </c>
      <c r="Q98" s="23"/>
      <c r="T98"/>
      <c r="U98"/>
    </row>
    <row r="99" spans="2:21" x14ac:dyDescent="0.25">
      <c r="B99" s="16" t="s">
        <v>39</v>
      </c>
      <c r="C99" s="17" t="s">
        <v>1180</v>
      </c>
      <c r="D99" s="18" t="s">
        <v>1296</v>
      </c>
      <c r="E99" s="55" t="s">
        <v>291</v>
      </c>
      <c r="F99" s="71" t="s">
        <v>292</v>
      </c>
      <c r="G99" s="71" t="s">
        <v>1189</v>
      </c>
      <c r="H99" s="17" t="s">
        <v>1190</v>
      </c>
      <c r="I99" s="19">
        <v>5</v>
      </c>
      <c r="J99" s="20">
        <f t="shared" si="25"/>
        <v>5</v>
      </c>
      <c r="K99" s="20" t="str">
        <f t="shared" si="26"/>
        <v>SILVER</v>
      </c>
      <c r="L99" s="21">
        <f t="shared" si="27"/>
        <v>7500</v>
      </c>
      <c r="M99" s="72">
        <f t="shared" si="28"/>
        <v>5000</v>
      </c>
      <c r="N99" s="54">
        <f t="shared" si="29"/>
        <v>2500</v>
      </c>
      <c r="O99" t="str">
        <f>VLOOKUP(E99,'Hitlist Outlet Mizone 500 ml'!D:D,1,FALSE)</f>
        <v>069-0003790</v>
      </c>
      <c r="P99" s="22">
        <f>VLOOKUP(F99,'Hitlist Outlet Mizone 500 ml'!E:H,4,FALSE)</f>
        <v>0</v>
      </c>
      <c r="Q99" s="23"/>
      <c r="T99"/>
      <c r="U99"/>
    </row>
    <row r="100" spans="2:21" x14ac:dyDescent="0.25">
      <c r="B100" s="16" t="s">
        <v>39</v>
      </c>
      <c r="C100" s="17" t="s">
        <v>1180</v>
      </c>
      <c r="D100" s="18" t="s">
        <v>1296</v>
      </c>
      <c r="E100" s="55" t="s">
        <v>311</v>
      </c>
      <c r="F100" s="71" t="s">
        <v>312</v>
      </c>
      <c r="G100" s="71" t="s">
        <v>1034</v>
      </c>
      <c r="H100" s="17" t="s">
        <v>1191</v>
      </c>
      <c r="I100" s="19">
        <v>5</v>
      </c>
      <c r="J100" s="20">
        <f t="shared" si="25"/>
        <v>5</v>
      </c>
      <c r="K100" s="20" t="str">
        <f t="shared" si="26"/>
        <v>SILVER</v>
      </c>
      <c r="L100" s="21">
        <f t="shared" si="27"/>
        <v>7500</v>
      </c>
      <c r="M100" s="72">
        <f t="shared" si="28"/>
        <v>5000</v>
      </c>
      <c r="N100" s="54">
        <f t="shared" si="29"/>
        <v>2500</v>
      </c>
      <c r="O100" t="str">
        <f>VLOOKUP(E100,'Hitlist Outlet Mizone 500 ml'!D:D,1,FALSE)</f>
        <v>369-0002034</v>
      </c>
      <c r="P100" s="22">
        <f>VLOOKUP(F100,'Hitlist Outlet Mizone 500 ml'!E:H,4,FALSE)</f>
        <v>0</v>
      </c>
      <c r="Q100" s="23"/>
      <c r="T100"/>
      <c r="U100"/>
    </row>
    <row r="101" spans="2:21" x14ac:dyDescent="0.25">
      <c r="B101" s="16" t="s">
        <v>39</v>
      </c>
      <c r="C101" s="17" t="s">
        <v>1180</v>
      </c>
      <c r="D101" s="18" t="s">
        <v>1296</v>
      </c>
      <c r="E101" s="55" t="s">
        <v>361</v>
      </c>
      <c r="F101" s="71" t="s">
        <v>362</v>
      </c>
      <c r="G101" s="71" t="s">
        <v>1192</v>
      </c>
      <c r="H101" s="17" t="s">
        <v>1193</v>
      </c>
      <c r="I101" s="19">
        <v>5</v>
      </c>
      <c r="J101" s="20">
        <f t="shared" si="25"/>
        <v>5</v>
      </c>
      <c r="K101" s="20" t="str">
        <f t="shared" si="26"/>
        <v>SILVER</v>
      </c>
      <c r="L101" s="21">
        <f t="shared" si="27"/>
        <v>7500</v>
      </c>
      <c r="M101" s="72">
        <f t="shared" si="28"/>
        <v>5000</v>
      </c>
      <c r="N101" s="54">
        <f t="shared" si="29"/>
        <v>2500</v>
      </c>
      <c r="O101" t="str">
        <f>VLOOKUP(E101,'Hitlist Outlet Mizone 500 ml'!D:D,1,FALSE)</f>
        <v>369-0000056</v>
      </c>
      <c r="P101" s="22">
        <f>VLOOKUP(F101,'Hitlist Outlet Mizone 500 ml'!E:H,4,FALSE)</f>
        <v>0</v>
      </c>
      <c r="Q101" s="23"/>
      <c r="T101"/>
      <c r="U101"/>
    </row>
    <row r="102" spans="2:21" x14ac:dyDescent="0.25">
      <c r="B102" s="16" t="s">
        <v>39</v>
      </c>
      <c r="C102" s="17" t="s">
        <v>1223</v>
      </c>
      <c r="D102" s="18" t="s">
        <v>1296</v>
      </c>
      <c r="E102" s="55" t="s">
        <v>404</v>
      </c>
      <c r="F102" s="71" t="s">
        <v>405</v>
      </c>
      <c r="G102" s="71" t="s">
        <v>1233</v>
      </c>
      <c r="H102" s="17" t="s">
        <v>1234</v>
      </c>
      <c r="I102" s="19">
        <v>5</v>
      </c>
      <c r="J102" s="20">
        <f t="shared" si="25"/>
        <v>5</v>
      </c>
      <c r="K102" s="20" t="str">
        <f t="shared" si="26"/>
        <v>SILVER</v>
      </c>
      <c r="L102" s="21">
        <f t="shared" si="27"/>
        <v>7500</v>
      </c>
      <c r="M102" s="72">
        <f t="shared" si="28"/>
        <v>5000</v>
      </c>
      <c r="N102" s="54">
        <f t="shared" si="29"/>
        <v>2500</v>
      </c>
      <c r="O102" t="str">
        <f>VLOOKUP(E102,'Hitlist Outlet Mizone 500 ml'!D:D,1,FALSE)</f>
        <v>369-0012634</v>
      </c>
      <c r="P102" s="22">
        <f>VLOOKUP(F102,'Hitlist Outlet Mizone 500 ml'!E:H,4,FALSE)</f>
        <v>0</v>
      </c>
      <c r="Q102" s="23"/>
      <c r="T102"/>
      <c r="U102"/>
    </row>
    <row r="103" spans="2:21" x14ac:dyDescent="0.25">
      <c r="B103" s="16" t="s">
        <v>39</v>
      </c>
      <c r="C103" s="17" t="s">
        <v>1223</v>
      </c>
      <c r="D103" s="18" t="s">
        <v>1295</v>
      </c>
      <c r="E103" s="55" t="s">
        <v>1235</v>
      </c>
      <c r="F103" s="71" t="s">
        <v>1236</v>
      </c>
      <c r="G103" s="71" t="s">
        <v>1237</v>
      </c>
      <c r="H103" s="17" t="s">
        <v>1238</v>
      </c>
      <c r="I103" s="19">
        <v>20</v>
      </c>
      <c r="J103" s="20">
        <f t="shared" si="25"/>
        <v>20</v>
      </c>
      <c r="K103" s="20" t="str">
        <f t="shared" si="26"/>
        <v>SILVER</v>
      </c>
      <c r="L103" s="21">
        <f t="shared" si="27"/>
        <v>30000</v>
      </c>
      <c r="M103" s="72">
        <f t="shared" si="28"/>
        <v>20000</v>
      </c>
      <c r="N103" s="54">
        <f t="shared" si="29"/>
        <v>10000</v>
      </c>
      <c r="O103" t="str">
        <f>VLOOKUP(E103,'Hitlist Outlet Mizone 500 ml'!D:D,1,FALSE)</f>
        <v>369-0018018</v>
      </c>
      <c r="P103" s="22">
        <f>VLOOKUP(F103,'Hitlist Outlet Mizone 500 ml'!E:H,4,FALSE)</f>
        <v>0</v>
      </c>
      <c r="Q103" s="23"/>
      <c r="T103"/>
      <c r="U103"/>
    </row>
    <row r="104" spans="2:21" x14ac:dyDescent="0.25">
      <c r="B104" s="16" t="s">
        <v>39</v>
      </c>
      <c r="C104" s="17" t="s">
        <v>1223</v>
      </c>
      <c r="D104" s="18" t="s">
        <v>1296</v>
      </c>
      <c r="E104" s="55" t="s">
        <v>309</v>
      </c>
      <c r="F104" s="71" t="s">
        <v>310</v>
      </c>
      <c r="G104" s="71" t="s">
        <v>1239</v>
      </c>
      <c r="H104" s="17" t="s">
        <v>1240</v>
      </c>
      <c r="I104" s="19">
        <v>5</v>
      </c>
      <c r="J104" s="20">
        <f t="shared" si="25"/>
        <v>5</v>
      </c>
      <c r="K104" s="20" t="str">
        <f t="shared" si="26"/>
        <v>SILVER</v>
      </c>
      <c r="L104" s="21">
        <f t="shared" si="27"/>
        <v>7500</v>
      </c>
      <c r="M104" s="72">
        <f t="shared" si="28"/>
        <v>5000</v>
      </c>
      <c r="N104" s="54">
        <f t="shared" si="29"/>
        <v>2500</v>
      </c>
      <c r="O104" t="str">
        <f>VLOOKUP(E104,'Hitlist Outlet Mizone 500 ml'!D:D,1,FALSE)</f>
        <v>069-0002348</v>
      </c>
      <c r="P104" s="22">
        <f>VLOOKUP(F104,'Hitlist Outlet Mizone 500 ml'!E:H,4,FALSE)</f>
        <v>0</v>
      </c>
      <c r="Q104" s="23"/>
      <c r="T104"/>
      <c r="U104"/>
    </row>
    <row r="105" spans="2:21" x14ac:dyDescent="0.25">
      <c r="B105" s="16" t="s">
        <v>39</v>
      </c>
      <c r="C105" s="17" t="s">
        <v>1223</v>
      </c>
      <c r="D105" s="18" t="s">
        <v>1296</v>
      </c>
      <c r="E105" s="55" t="s">
        <v>450</v>
      </c>
      <c r="F105" s="71" t="s">
        <v>451</v>
      </c>
      <c r="G105" s="71" t="s">
        <v>1048</v>
      </c>
      <c r="H105" s="17" t="s">
        <v>1241</v>
      </c>
      <c r="I105" s="19">
        <v>5</v>
      </c>
      <c r="J105" s="20">
        <f t="shared" si="25"/>
        <v>5</v>
      </c>
      <c r="K105" s="20" t="str">
        <f t="shared" si="26"/>
        <v>SILVER</v>
      </c>
      <c r="L105" s="21">
        <f t="shared" si="27"/>
        <v>7500</v>
      </c>
      <c r="M105" s="72">
        <f t="shared" si="28"/>
        <v>5000</v>
      </c>
      <c r="N105" s="54">
        <f t="shared" si="29"/>
        <v>2500</v>
      </c>
      <c r="O105" t="str">
        <f>VLOOKUP(E105,'Hitlist Outlet Mizone 500 ml'!D:D,1,FALSE)</f>
        <v>069-0003129</v>
      </c>
      <c r="P105" s="22">
        <f>VLOOKUP(F105,'Hitlist Outlet Mizone 500 ml'!E:H,4,FALSE)</f>
        <v>0</v>
      </c>
      <c r="Q105" s="23"/>
      <c r="T105"/>
      <c r="U105"/>
    </row>
    <row r="106" spans="2:21" x14ac:dyDescent="0.25">
      <c r="B106" s="16" t="s">
        <v>40</v>
      </c>
      <c r="C106" s="17" t="s">
        <v>1006</v>
      </c>
      <c r="D106" s="18" t="s">
        <v>1296</v>
      </c>
      <c r="E106" s="55" t="s">
        <v>513</v>
      </c>
      <c r="F106" s="71" t="s">
        <v>514</v>
      </c>
      <c r="G106" s="71" t="s">
        <v>1007</v>
      </c>
      <c r="H106" s="17" t="s">
        <v>1008</v>
      </c>
      <c r="I106" s="19">
        <v>5</v>
      </c>
      <c r="J106" s="20">
        <f t="shared" si="25"/>
        <v>5</v>
      </c>
      <c r="K106" s="20" t="str">
        <f t="shared" si="26"/>
        <v>SILVER</v>
      </c>
      <c r="L106" s="21">
        <f t="shared" si="27"/>
        <v>7500</v>
      </c>
      <c r="M106" s="72">
        <f t="shared" si="28"/>
        <v>5000</v>
      </c>
      <c r="N106" s="54">
        <f t="shared" si="29"/>
        <v>2500</v>
      </c>
      <c r="O106" t="str">
        <f>VLOOKUP(E106,'Hitlist Outlet Mizone 500 ml'!D:D,1,FALSE)</f>
        <v>745-0004998</v>
      </c>
      <c r="P106" s="22">
        <f>VLOOKUP(F106,'Hitlist Outlet Mizone 500 ml'!E:H,4,FALSE)</f>
        <v>0</v>
      </c>
      <c r="Q106" s="23"/>
      <c r="T106"/>
      <c r="U106"/>
    </row>
    <row r="107" spans="2:21" x14ac:dyDescent="0.25">
      <c r="B107" s="16" t="s">
        <v>40</v>
      </c>
      <c r="C107" s="17" t="s">
        <v>999</v>
      </c>
      <c r="D107" s="18" t="s">
        <v>1296</v>
      </c>
      <c r="E107" s="55" t="s">
        <v>462</v>
      </c>
      <c r="F107" s="71" t="s">
        <v>463</v>
      </c>
      <c r="G107" s="71" t="s">
        <v>1009</v>
      </c>
      <c r="H107" s="17" t="s">
        <v>1010</v>
      </c>
      <c r="I107" s="19">
        <v>5</v>
      </c>
      <c r="J107" s="20">
        <f t="shared" si="25"/>
        <v>5</v>
      </c>
      <c r="K107" s="20" t="str">
        <f t="shared" si="26"/>
        <v>SILVER</v>
      </c>
      <c r="L107" s="21">
        <f t="shared" si="27"/>
        <v>7500</v>
      </c>
      <c r="M107" s="72">
        <f t="shared" si="28"/>
        <v>5000</v>
      </c>
      <c r="N107" s="54">
        <f t="shared" si="29"/>
        <v>2500</v>
      </c>
      <c r="O107" t="str">
        <f>VLOOKUP(E107,'Hitlist Outlet Mizone 500 ml'!D:D,1,FALSE)</f>
        <v>745-0009896</v>
      </c>
      <c r="P107" s="22">
        <f>VLOOKUP(F107,'Hitlist Outlet Mizone 500 ml'!E:H,4,FALSE)</f>
        <v>0</v>
      </c>
      <c r="Q107" s="23"/>
      <c r="T107"/>
      <c r="U107"/>
    </row>
    <row r="108" spans="2:21" x14ac:dyDescent="0.25">
      <c r="B108" s="16" t="s">
        <v>40</v>
      </c>
      <c r="C108" s="17" t="s">
        <v>999</v>
      </c>
      <c r="D108" s="18" t="s">
        <v>1296</v>
      </c>
      <c r="E108" s="55" t="s">
        <v>472</v>
      </c>
      <c r="F108" s="71" t="s">
        <v>473</v>
      </c>
      <c r="G108" s="71" t="s">
        <v>1011</v>
      </c>
      <c r="H108" s="17" t="s">
        <v>1012</v>
      </c>
      <c r="I108" s="19">
        <v>5</v>
      </c>
      <c r="J108" s="20">
        <f t="shared" si="25"/>
        <v>5</v>
      </c>
      <c r="K108" s="20" t="str">
        <f t="shared" si="26"/>
        <v>SILVER</v>
      </c>
      <c r="L108" s="21">
        <f t="shared" si="27"/>
        <v>7500</v>
      </c>
      <c r="M108" s="72">
        <f t="shared" si="28"/>
        <v>5000</v>
      </c>
      <c r="N108" s="54">
        <f t="shared" si="29"/>
        <v>2500</v>
      </c>
      <c r="O108" t="str">
        <f>VLOOKUP(E108,'Hitlist Outlet Mizone 500 ml'!D:D,1,FALSE)</f>
        <v>745-0004218</v>
      </c>
      <c r="P108" s="22">
        <f>VLOOKUP(F108,'Hitlist Outlet Mizone 500 ml'!E:H,4,FALSE)</f>
        <v>0</v>
      </c>
      <c r="Q108" s="23"/>
      <c r="T108"/>
      <c r="U108"/>
    </row>
    <row r="109" spans="2:21" x14ac:dyDescent="0.25">
      <c r="B109" s="16" t="s">
        <v>40</v>
      </c>
      <c r="C109" s="17" t="s">
        <v>1006</v>
      </c>
      <c r="D109" s="18" t="s">
        <v>1296</v>
      </c>
      <c r="E109" s="55" t="s">
        <v>478</v>
      </c>
      <c r="F109" s="71" t="s">
        <v>479</v>
      </c>
      <c r="G109" s="71" t="s">
        <v>1013</v>
      </c>
      <c r="H109" s="17" t="s">
        <v>1014</v>
      </c>
      <c r="I109" s="19">
        <v>5</v>
      </c>
      <c r="J109" s="20">
        <f t="shared" si="25"/>
        <v>5</v>
      </c>
      <c r="K109" s="20" t="str">
        <f t="shared" si="26"/>
        <v>SILVER</v>
      </c>
      <c r="L109" s="21">
        <f t="shared" si="27"/>
        <v>7500</v>
      </c>
      <c r="M109" s="72">
        <f t="shared" si="28"/>
        <v>5000</v>
      </c>
      <c r="N109" s="54">
        <f t="shared" si="29"/>
        <v>2500</v>
      </c>
      <c r="O109" t="str">
        <f>VLOOKUP(E109,'Hitlist Outlet Mizone 500 ml'!D:D,1,FALSE)</f>
        <v>745-0000015</v>
      </c>
      <c r="P109" s="22">
        <f>VLOOKUP(F109,'Hitlist Outlet Mizone 500 ml'!E:H,4,FALSE)</f>
        <v>0</v>
      </c>
      <c r="Q109" s="23"/>
      <c r="T109"/>
      <c r="U109"/>
    </row>
    <row r="110" spans="2:21" x14ac:dyDescent="0.25">
      <c r="B110" s="16" t="s">
        <v>40</v>
      </c>
      <c r="C110" s="17" t="s">
        <v>1015</v>
      </c>
      <c r="D110" s="18" t="s">
        <v>1296</v>
      </c>
      <c r="E110" s="55" t="s">
        <v>476</v>
      </c>
      <c r="F110" s="71" t="s">
        <v>477</v>
      </c>
      <c r="G110" s="71" t="s">
        <v>1016</v>
      </c>
      <c r="H110" s="17" t="s">
        <v>1017</v>
      </c>
      <c r="I110" s="19">
        <v>5</v>
      </c>
      <c r="J110" s="20">
        <f t="shared" si="25"/>
        <v>5</v>
      </c>
      <c r="K110" s="20" t="str">
        <f t="shared" si="26"/>
        <v>SILVER</v>
      </c>
      <c r="L110" s="21">
        <f t="shared" si="27"/>
        <v>7500</v>
      </c>
      <c r="M110" s="72">
        <f t="shared" si="28"/>
        <v>5000</v>
      </c>
      <c r="N110" s="54">
        <f t="shared" si="29"/>
        <v>2500</v>
      </c>
      <c r="O110" t="str">
        <f>VLOOKUP(E110,'Hitlist Outlet Mizone 500 ml'!D:D,1,FALSE)</f>
        <v>745-0000803</v>
      </c>
      <c r="P110" s="22">
        <f>VLOOKUP(F110,'Hitlist Outlet Mizone 500 ml'!E:H,4,FALSE)</f>
        <v>0</v>
      </c>
      <c r="Q110" s="23"/>
      <c r="T110"/>
      <c r="U110"/>
    </row>
    <row r="111" spans="2:21" x14ac:dyDescent="0.25">
      <c r="B111" s="16" t="s">
        <v>40</v>
      </c>
      <c r="C111" s="17" t="s">
        <v>1015</v>
      </c>
      <c r="D111" s="18" t="s">
        <v>1296</v>
      </c>
      <c r="E111" s="55" t="s">
        <v>498</v>
      </c>
      <c r="F111" s="71" t="s">
        <v>499</v>
      </c>
      <c r="G111" s="71" t="s">
        <v>1018</v>
      </c>
      <c r="H111" s="17" t="s">
        <v>1019</v>
      </c>
      <c r="I111" s="19">
        <v>5</v>
      </c>
      <c r="J111" s="20">
        <f t="shared" si="25"/>
        <v>5</v>
      </c>
      <c r="K111" s="20" t="str">
        <f t="shared" si="26"/>
        <v>SILVER</v>
      </c>
      <c r="L111" s="21">
        <f t="shared" si="27"/>
        <v>7500</v>
      </c>
      <c r="M111" s="72">
        <f t="shared" si="28"/>
        <v>5000</v>
      </c>
      <c r="N111" s="54">
        <f t="shared" si="29"/>
        <v>2500</v>
      </c>
      <c r="O111" t="str">
        <f>VLOOKUP(E111,'Hitlist Outlet Mizone 500 ml'!D:D,1,FALSE)</f>
        <v>745-0003942</v>
      </c>
      <c r="P111" s="22">
        <f>VLOOKUP(F111,'Hitlist Outlet Mizone 500 ml'!E:H,4,FALSE)</f>
        <v>0</v>
      </c>
      <c r="Q111" s="23"/>
      <c r="T111"/>
      <c r="U111"/>
    </row>
    <row r="112" spans="2:21" x14ac:dyDescent="0.25">
      <c r="B112" s="16" t="s">
        <v>40</v>
      </c>
      <c r="C112" s="17" t="s">
        <v>1142</v>
      </c>
      <c r="D112" s="18" t="s">
        <v>1296</v>
      </c>
      <c r="E112" s="55" t="s">
        <v>486</v>
      </c>
      <c r="F112" s="71" t="s">
        <v>487</v>
      </c>
      <c r="G112" s="71" t="s">
        <v>1152</v>
      </c>
      <c r="H112" s="17" t="s">
        <v>1153</v>
      </c>
      <c r="I112" s="19">
        <v>5</v>
      </c>
      <c r="J112" s="20">
        <f t="shared" si="25"/>
        <v>5</v>
      </c>
      <c r="K112" s="20" t="str">
        <f t="shared" si="26"/>
        <v>SILVER</v>
      </c>
      <c r="L112" s="21">
        <f t="shared" si="27"/>
        <v>7500</v>
      </c>
      <c r="M112" s="72">
        <f t="shared" si="28"/>
        <v>5000</v>
      </c>
      <c r="N112" s="54">
        <f t="shared" si="29"/>
        <v>2500</v>
      </c>
      <c r="O112" t="str">
        <f>VLOOKUP(E112,'Hitlist Outlet Mizone 500 ml'!D:D,1,FALSE)</f>
        <v>745-0000071</v>
      </c>
      <c r="P112" s="22">
        <f>VLOOKUP(F112,'Hitlist Outlet Mizone 500 ml'!E:H,4,FALSE)</f>
        <v>0</v>
      </c>
      <c r="Q112" s="23"/>
      <c r="T112"/>
      <c r="U112"/>
    </row>
    <row r="113" spans="2:21" x14ac:dyDescent="0.25">
      <c r="B113" s="16" t="s">
        <v>40</v>
      </c>
      <c r="C113" s="17" t="s">
        <v>1142</v>
      </c>
      <c r="D113" s="18" t="s">
        <v>1296</v>
      </c>
      <c r="E113" s="55" t="s">
        <v>245</v>
      </c>
      <c r="F113" s="71" t="s">
        <v>246</v>
      </c>
      <c r="G113" s="71" t="s">
        <v>1154</v>
      </c>
      <c r="H113" s="17" t="s">
        <v>1155</v>
      </c>
      <c r="I113" s="19">
        <v>5</v>
      </c>
      <c r="J113" s="20">
        <f t="shared" si="25"/>
        <v>5</v>
      </c>
      <c r="K113" s="20" t="str">
        <f t="shared" si="26"/>
        <v>SILVER</v>
      </c>
      <c r="L113" s="21">
        <f t="shared" si="27"/>
        <v>7500</v>
      </c>
      <c r="M113" s="72">
        <f t="shared" si="28"/>
        <v>5000</v>
      </c>
      <c r="N113" s="54">
        <f t="shared" si="29"/>
        <v>2500</v>
      </c>
      <c r="O113" t="str">
        <f>VLOOKUP(E113,'Hitlist Outlet Mizone 500 ml'!D:D,1,FALSE)</f>
        <v>745-0003829</v>
      </c>
      <c r="P113" s="22">
        <f>VLOOKUP(F113,'Hitlist Outlet Mizone 500 ml'!E:H,4,FALSE)</f>
        <v>0</v>
      </c>
      <c r="Q113" s="23"/>
      <c r="T113"/>
      <c r="U113"/>
    </row>
    <row r="114" spans="2:21" x14ac:dyDescent="0.25">
      <c r="B114" s="16" t="s">
        <v>40</v>
      </c>
      <c r="C114" s="17" t="s">
        <v>1180</v>
      </c>
      <c r="D114" s="18" t="s">
        <v>1296</v>
      </c>
      <c r="E114" s="55" t="s">
        <v>504</v>
      </c>
      <c r="F114" s="71" t="s">
        <v>505</v>
      </c>
      <c r="G114" s="71" t="s">
        <v>1182</v>
      </c>
      <c r="H114" s="17" t="s">
        <v>1183</v>
      </c>
      <c r="I114" s="19">
        <v>5</v>
      </c>
      <c r="J114" s="20">
        <f t="shared" si="25"/>
        <v>5</v>
      </c>
      <c r="K114" s="20" t="str">
        <f t="shared" si="26"/>
        <v>SILVER</v>
      </c>
      <c r="L114" s="21">
        <f t="shared" si="27"/>
        <v>7500</v>
      </c>
      <c r="M114" s="72">
        <f t="shared" si="28"/>
        <v>5000</v>
      </c>
      <c r="N114" s="54">
        <f t="shared" si="29"/>
        <v>2500</v>
      </c>
      <c r="O114" t="str">
        <f>VLOOKUP(E114,'Hitlist Outlet Mizone 500 ml'!D:D,1,FALSE)</f>
        <v>745-0005001</v>
      </c>
      <c r="P114" s="22">
        <f>VLOOKUP(F114,'Hitlist Outlet Mizone 500 ml'!E:H,4,FALSE)</f>
        <v>0</v>
      </c>
      <c r="Q114" s="23"/>
      <c r="T114"/>
      <c r="U114"/>
    </row>
    <row r="115" spans="2:21" x14ac:dyDescent="0.25">
      <c r="B115" s="16" t="s">
        <v>40</v>
      </c>
      <c r="C115" s="17" t="s">
        <v>1223</v>
      </c>
      <c r="D115" s="18" t="s">
        <v>1296</v>
      </c>
      <c r="E115" s="55" t="s">
        <v>482</v>
      </c>
      <c r="F115" s="71" t="s">
        <v>483</v>
      </c>
      <c r="G115" s="71" t="s">
        <v>1229</v>
      </c>
      <c r="H115" s="17" t="s">
        <v>1230</v>
      </c>
      <c r="I115" s="19">
        <v>5</v>
      </c>
      <c r="J115" s="20">
        <f t="shared" si="25"/>
        <v>5</v>
      </c>
      <c r="K115" s="20" t="str">
        <f t="shared" si="26"/>
        <v>SILVER</v>
      </c>
      <c r="L115" s="21">
        <f t="shared" si="27"/>
        <v>7500</v>
      </c>
      <c r="M115" s="72">
        <f t="shared" si="28"/>
        <v>5000</v>
      </c>
      <c r="N115" s="54">
        <f t="shared" si="29"/>
        <v>2500</v>
      </c>
      <c r="O115" t="str">
        <f>VLOOKUP(E115,'Hitlist Outlet Mizone 500 ml'!D:D,1,FALSE)</f>
        <v>745-0000215</v>
      </c>
      <c r="P115" s="22">
        <f>VLOOKUP(F115,'Hitlist Outlet Mizone 500 ml'!E:H,4,FALSE)</f>
        <v>0</v>
      </c>
      <c r="Q115" s="23"/>
      <c r="T115"/>
      <c r="U115"/>
    </row>
    <row r="116" spans="2:21" x14ac:dyDescent="0.25">
      <c r="B116" s="16" t="s">
        <v>42</v>
      </c>
      <c r="C116" s="17" t="s">
        <v>999</v>
      </c>
      <c r="D116" s="18" t="s">
        <v>1296</v>
      </c>
      <c r="E116" s="55" t="s">
        <v>563</v>
      </c>
      <c r="F116" s="71" t="s">
        <v>564</v>
      </c>
      <c r="G116" s="71" t="s">
        <v>1134</v>
      </c>
      <c r="H116" s="17" t="s">
        <v>1135</v>
      </c>
      <c r="I116" s="19">
        <v>5</v>
      </c>
      <c r="J116" s="20">
        <f t="shared" si="25"/>
        <v>5</v>
      </c>
      <c r="K116" s="20" t="str">
        <f t="shared" si="26"/>
        <v>SILVER</v>
      </c>
      <c r="L116" s="21">
        <f t="shared" si="27"/>
        <v>7500</v>
      </c>
      <c r="M116" s="72">
        <f t="shared" si="28"/>
        <v>5000</v>
      </c>
      <c r="N116" s="54">
        <f t="shared" si="29"/>
        <v>2500</v>
      </c>
      <c r="O116" t="str">
        <f>VLOOKUP(E116,'Hitlist Outlet Mizone 500 ml'!D:D,1,FALSE)</f>
        <v>899-0004935</v>
      </c>
      <c r="P116" s="22">
        <f>VLOOKUP(F116,'Hitlist Outlet Mizone 500 ml'!E:H,4,FALSE)</f>
        <v>0</v>
      </c>
      <c r="Q116" s="23"/>
      <c r="T116"/>
      <c r="U116"/>
    </row>
    <row r="117" spans="2:21" x14ac:dyDescent="0.25">
      <c r="B117" s="16" t="s">
        <v>42</v>
      </c>
      <c r="C117" s="17" t="s">
        <v>999</v>
      </c>
      <c r="D117" s="18" t="s">
        <v>1295</v>
      </c>
      <c r="E117" s="55" t="s">
        <v>135</v>
      </c>
      <c r="F117" s="71" t="s">
        <v>136</v>
      </c>
      <c r="G117" s="71" t="s">
        <v>1136</v>
      </c>
      <c r="H117" s="17" t="s">
        <v>1137</v>
      </c>
      <c r="I117" s="19">
        <v>5</v>
      </c>
      <c r="J117" s="20">
        <f t="shared" si="25"/>
        <v>5</v>
      </c>
      <c r="K117" s="20" t="str">
        <f t="shared" si="26"/>
        <v>SILVER</v>
      </c>
      <c r="L117" s="21">
        <f t="shared" si="27"/>
        <v>7500</v>
      </c>
      <c r="M117" s="72">
        <f t="shared" si="28"/>
        <v>5000</v>
      </c>
      <c r="N117" s="54">
        <f t="shared" si="29"/>
        <v>2500</v>
      </c>
      <c r="O117" t="str">
        <f>VLOOKUP(E117,'Hitlist Outlet Mizone 500 ml'!D:D,1,FALSE)</f>
        <v>899-0000095</v>
      </c>
      <c r="P117" s="22">
        <f>VLOOKUP(F117,'Hitlist Outlet Mizone 500 ml'!E:H,4,FALSE)</f>
        <v>0</v>
      </c>
      <c r="Q117" s="23"/>
      <c r="T117"/>
      <c r="U117"/>
    </row>
    <row r="118" spans="2:21" x14ac:dyDescent="0.25">
      <c r="B118" s="16" t="s">
        <v>42</v>
      </c>
      <c r="C118" s="17" t="s">
        <v>999</v>
      </c>
      <c r="D118" s="18" t="s">
        <v>1296</v>
      </c>
      <c r="E118" s="55" t="s">
        <v>581</v>
      </c>
      <c r="F118" s="71" t="s">
        <v>582</v>
      </c>
      <c r="G118" s="71" t="s">
        <v>1138</v>
      </c>
      <c r="H118" s="17" t="s">
        <v>1139</v>
      </c>
      <c r="I118" s="19">
        <v>5</v>
      </c>
      <c r="J118" s="20">
        <f t="shared" si="25"/>
        <v>5</v>
      </c>
      <c r="K118" s="20" t="str">
        <f t="shared" si="26"/>
        <v>SILVER</v>
      </c>
      <c r="L118" s="21">
        <f t="shared" si="27"/>
        <v>7500</v>
      </c>
      <c r="M118" s="72">
        <f t="shared" si="28"/>
        <v>5000</v>
      </c>
      <c r="N118" s="54">
        <f t="shared" si="29"/>
        <v>2500</v>
      </c>
      <c r="O118" t="str">
        <f>VLOOKUP(E118,'Hitlist Outlet Mizone 500 ml'!D:D,1,FALSE)</f>
        <v>899-0000015</v>
      </c>
      <c r="P118" s="22">
        <f>VLOOKUP(F118,'Hitlist Outlet Mizone 500 ml'!E:H,4,FALSE)</f>
        <v>0</v>
      </c>
      <c r="Q118" s="23"/>
      <c r="T118"/>
      <c r="U118"/>
    </row>
    <row r="119" spans="2:21" x14ac:dyDescent="0.25">
      <c r="B119" s="16" t="s">
        <v>43</v>
      </c>
      <c r="C119" s="17" t="s">
        <v>999</v>
      </c>
      <c r="D119" s="18" t="s">
        <v>1296</v>
      </c>
      <c r="E119" s="55" t="s">
        <v>396</v>
      </c>
      <c r="F119" s="71" t="s">
        <v>397</v>
      </c>
      <c r="G119" s="71" t="s">
        <v>1004</v>
      </c>
      <c r="H119" s="17" t="s">
        <v>1005</v>
      </c>
      <c r="I119" s="19">
        <v>5</v>
      </c>
      <c r="J119" s="20">
        <f t="shared" si="25"/>
        <v>5</v>
      </c>
      <c r="K119" s="20" t="str">
        <f t="shared" si="26"/>
        <v>SILVER</v>
      </c>
      <c r="L119" s="21">
        <f t="shared" si="27"/>
        <v>7500</v>
      </c>
      <c r="M119" s="72">
        <f t="shared" si="28"/>
        <v>5000</v>
      </c>
      <c r="N119" s="54">
        <f t="shared" si="29"/>
        <v>2500</v>
      </c>
      <c r="O119" t="str">
        <f>VLOOKUP(E119,'Hitlist Outlet Mizone 500 ml'!D:D,1,FALSE)</f>
        <v>080-0013190</v>
      </c>
      <c r="P119" s="22">
        <f>VLOOKUP(F119,'Hitlist Outlet Mizone 500 ml'!E:H,4,FALSE)</f>
        <v>0</v>
      </c>
      <c r="Q119" s="23"/>
      <c r="T119"/>
      <c r="U119"/>
    </row>
    <row r="120" spans="2:21" x14ac:dyDescent="0.25">
      <c r="B120" s="16" t="s">
        <v>43</v>
      </c>
      <c r="C120" s="17" t="s">
        <v>1142</v>
      </c>
      <c r="D120" s="18" t="s">
        <v>1296</v>
      </c>
      <c r="E120" s="55" t="s">
        <v>712</v>
      </c>
      <c r="F120" s="71" t="s">
        <v>713</v>
      </c>
      <c r="G120" s="71" t="s">
        <v>1143</v>
      </c>
      <c r="H120" s="17" t="s">
        <v>1144</v>
      </c>
      <c r="I120" s="19">
        <v>7</v>
      </c>
      <c r="J120" s="20">
        <f t="shared" si="25"/>
        <v>7</v>
      </c>
      <c r="K120" s="20" t="str">
        <f t="shared" si="26"/>
        <v>SILVER</v>
      </c>
      <c r="L120" s="21">
        <f t="shared" si="27"/>
        <v>10500</v>
      </c>
      <c r="M120" s="72">
        <f t="shared" si="28"/>
        <v>7000</v>
      </c>
      <c r="N120" s="54">
        <f t="shared" si="29"/>
        <v>3500</v>
      </c>
      <c r="O120" t="str">
        <f>VLOOKUP(E120,'Hitlist Outlet Mizone 500 ml'!D:D,1,FALSE)</f>
        <v>080-0015021</v>
      </c>
      <c r="P120" s="22">
        <f>VLOOKUP(F120,'Hitlist Outlet Mizone 500 ml'!E:H,4,FALSE)</f>
        <v>0</v>
      </c>
      <c r="Q120" s="23"/>
      <c r="T120"/>
      <c r="U120"/>
    </row>
    <row r="121" spans="2:21" x14ac:dyDescent="0.25">
      <c r="B121" s="16" t="s">
        <v>43</v>
      </c>
      <c r="C121" s="17" t="s">
        <v>1142</v>
      </c>
      <c r="D121" s="18" t="s">
        <v>1296</v>
      </c>
      <c r="E121" s="55" t="s">
        <v>156</v>
      </c>
      <c r="F121" s="71" t="s">
        <v>157</v>
      </c>
      <c r="G121" s="71" t="s">
        <v>1145</v>
      </c>
      <c r="H121" s="17" t="s">
        <v>1146</v>
      </c>
      <c r="I121" s="19">
        <v>10</v>
      </c>
      <c r="J121" s="20">
        <f t="shared" si="25"/>
        <v>10</v>
      </c>
      <c r="K121" s="20" t="str">
        <f t="shared" si="26"/>
        <v>SILVER</v>
      </c>
      <c r="L121" s="21">
        <f t="shared" si="27"/>
        <v>15000</v>
      </c>
      <c r="M121" s="72">
        <f t="shared" si="28"/>
        <v>10000</v>
      </c>
      <c r="N121" s="54">
        <f t="shared" si="29"/>
        <v>5000</v>
      </c>
      <c r="O121" t="str">
        <f>VLOOKUP(E121,'Hitlist Outlet Mizone 500 ml'!D:D,1,FALSE)</f>
        <v>080-0015022</v>
      </c>
      <c r="P121" s="22">
        <f>VLOOKUP(F121,'Hitlist Outlet Mizone 500 ml'!E:H,4,FALSE)</f>
        <v>0</v>
      </c>
      <c r="Q121" s="23"/>
      <c r="T121"/>
      <c r="U121"/>
    </row>
    <row r="122" spans="2:21" x14ac:dyDescent="0.25">
      <c r="B122" s="16" t="s">
        <v>43</v>
      </c>
      <c r="C122" s="17" t="s">
        <v>1142</v>
      </c>
      <c r="D122" s="18" t="s">
        <v>1296</v>
      </c>
      <c r="E122" s="55" t="s">
        <v>118</v>
      </c>
      <c r="F122" s="71" t="s">
        <v>119</v>
      </c>
      <c r="G122" s="71" t="s">
        <v>1147</v>
      </c>
      <c r="H122" s="17" t="s">
        <v>1148</v>
      </c>
      <c r="I122" s="19">
        <v>5</v>
      </c>
      <c r="J122" s="20">
        <f t="shared" si="25"/>
        <v>5</v>
      </c>
      <c r="K122" s="20" t="str">
        <f t="shared" si="26"/>
        <v>SILVER</v>
      </c>
      <c r="L122" s="21">
        <f t="shared" si="27"/>
        <v>7500</v>
      </c>
      <c r="M122" s="72">
        <f t="shared" si="28"/>
        <v>5000</v>
      </c>
      <c r="N122" s="54">
        <f t="shared" si="29"/>
        <v>2500</v>
      </c>
      <c r="O122" t="str">
        <f>VLOOKUP(E122,'Hitlist Outlet Mizone 500 ml'!D:D,1,FALSE)</f>
        <v>080-0012188</v>
      </c>
      <c r="P122" s="22">
        <f>VLOOKUP(F122,'Hitlist Outlet Mizone 500 ml'!E:H,4,FALSE)</f>
        <v>0</v>
      </c>
      <c r="Q122" s="23"/>
      <c r="T122"/>
      <c r="U122"/>
    </row>
    <row r="123" spans="2:21" x14ac:dyDescent="0.25">
      <c r="B123" s="16" t="s">
        <v>43</v>
      </c>
      <c r="C123" s="17" t="s">
        <v>1142</v>
      </c>
      <c r="D123" s="18" t="s">
        <v>1296</v>
      </c>
      <c r="E123" s="55" t="s">
        <v>333</v>
      </c>
      <c r="F123" s="71" t="s">
        <v>334</v>
      </c>
      <c r="G123" s="71" t="s">
        <v>1149</v>
      </c>
      <c r="H123" s="17" t="s">
        <v>1150</v>
      </c>
      <c r="I123" s="19">
        <v>5</v>
      </c>
      <c r="J123" s="20">
        <f t="shared" si="25"/>
        <v>5</v>
      </c>
      <c r="K123" s="20" t="str">
        <f t="shared" si="26"/>
        <v>SILVER</v>
      </c>
      <c r="L123" s="21">
        <f t="shared" si="27"/>
        <v>7500</v>
      </c>
      <c r="M123" s="72">
        <f t="shared" si="28"/>
        <v>5000</v>
      </c>
      <c r="N123" s="54">
        <f t="shared" si="29"/>
        <v>2500</v>
      </c>
      <c r="O123" t="str">
        <f>VLOOKUP(E123,'Hitlist Outlet Mizone 500 ml'!D:D,1,FALSE)</f>
        <v>080-0001080</v>
      </c>
      <c r="P123" s="22">
        <f>VLOOKUP(F123,'Hitlist Outlet Mizone 500 ml'!E:H,4,FALSE)</f>
        <v>0</v>
      </c>
      <c r="Q123" s="23"/>
      <c r="T123"/>
      <c r="U123"/>
    </row>
    <row r="124" spans="2:21" x14ac:dyDescent="0.25">
      <c r="B124" s="16" t="s">
        <v>43</v>
      </c>
      <c r="C124" s="17" t="s">
        <v>999</v>
      </c>
      <c r="D124" s="18" t="s">
        <v>1295</v>
      </c>
      <c r="E124" s="55" t="s">
        <v>1000</v>
      </c>
      <c r="F124" s="71" t="s">
        <v>1001</v>
      </c>
      <c r="G124" s="71" t="s">
        <v>1002</v>
      </c>
      <c r="H124" s="17" t="s">
        <v>1003</v>
      </c>
      <c r="I124" s="19">
        <v>70</v>
      </c>
      <c r="J124" s="20">
        <f t="shared" si="25"/>
        <v>70</v>
      </c>
      <c r="K124" s="20" t="str">
        <f t="shared" si="26"/>
        <v>GOLD</v>
      </c>
      <c r="L124" s="21">
        <f t="shared" si="27"/>
        <v>175000</v>
      </c>
      <c r="M124" s="72">
        <f t="shared" si="28"/>
        <v>122500</v>
      </c>
      <c r="N124" s="54">
        <f t="shared" si="29"/>
        <v>52500</v>
      </c>
      <c r="O124" t="str">
        <f>VLOOKUP(E124,'Hitlist Outlet Mizone 500 ml'!D:D,1,FALSE)</f>
        <v>080-0014513</v>
      </c>
      <c r="P124" s="22">
        <f>VLOOKUP(F124,'Hitlist Outlet Mizone 500 ml'!E:H,4,FALSE)</f>
        <v>0</v>
      </c>
      <c r="Q124" s="23"/>
      <c r="T124"/>
      <c r="U124"/>
    </row>
    <row r="125" spans="2:21" x14ac:dyDescent="0.25">
      <c r="B125" s="16" t="s">
        <v>43</v>
      </c>
      <c r="C125" s="17" t="s">
        <v>1180</v>
      </c>
      <c r="D125" s="18" t="s">
        <v>1296</v>
      </c>
      <c r="E125" s="55" t="s">
        <v>333</v>
      </c>
      <c r="F125" s="71" t="s">
        <v>334</v>
      </c>
      <c r="G125" s="71" t="s">
        <v>1149</v>
      </c>
      <c r="H125" s="17" t="s">
        <v>1181</v>
      </c>
      <c r="I125" s="19">
        <v>5</v>
      </c>
      <c r="J125" s="20">
        <f t="shared" si="25"/>
        <v>5</v>
      </c>
      <c r="K125" s="20" t="str">
        <f t="shared" si="26"/>
        <v>SILVER</v>
      </c>
      <c r="L125" s="21">
        <f t="shared" si="27"/>
        <v>7500</v>
      </c>
      <c r="M125" s="72">
        <f t="shared" si="28"/>
        <v>5000</v>
      </c>
      <c r="N125" s="54">
        <f t="shared" si="29"/>
        <v>2500</v>
      </c>
      <c r="O125" t="str">
        <f>VLOOKUP(E125,'Hitlist Outlet Mizone 500 ml'!D:D,1,FALSE)</f>
        <v>080-0001080</v>
      </c>
      <c r="P125" s="22">
        <f>VLOOKUP(F125,'Hitlist Outlet Mizone 500 ml'!E:H,4,FALSE)</f>
        <v>0</v>
      </c>
      <c r="Q125" s="23"/>
      <c r="T125"/>
      <c r="U125"/>
    </row>
    <row r="126" spans="2:21" x14ac:dyDescent="0.25">
      <c r="B126" s="16" t="s">
        <v>43</v>
      </c>
      <c r="C126" s="17" t="s">
        <v>1223</v>
      </c>
      <c r="D126" s="18" t="s">
        <v>1295</v>
      </c>
      <c r="E126" s="55" t="s">
        <v>1000</v>
      </c>
      <c r="F126" s="71" t="s">
        <v>1001</v>
      </c>
      <c r="G126" s="71" t="s">
        <v>1002</v>
      </c>
      <c r="H126" s="17" t="s">
        <v>1224</v>
      </c>
      <c r="I126" s="19">
        <v>10</v>
      </c>
      <c r="J126" s="20">
        <f t="shared" si="25"/>
        <v>10</v>
      </c>
      <c r="K126" s="20" t="str">
        <f t="shared" si="26"/>
        <v>SILVER</v>
      </c>
      <c r="L126" s="21">
        <f t="shared" si="27"/>
        <v>15000</v>
      </c>
      <c r="M126" s="72">
        <f t="shared" si="28"/>
        <v>10000</v>
      </c>
      <c r="N126" s="54">
        <f t="shared" si="29"/>
        <v>5000</v>
      </c>
      <c r="O126" t="str">
        <f>VLOOKUP(E126,'Hitlist Outlet Mizone 500 ml'!D:D,1,FALSE)</f>
        <v>080-0014513</v>
      </c>
      <c r="P126" s="22">
        <f>VLOOKUP(F126,'Hitlist Outlet Mizone 500 ml'!E:H,4,FALSE)</f>
        <v>0</v>
      </c>
      <c r="Q126" s="23"/>
      <c r="T126"/>
      <c r="U126"/>
    </row>
    <row r="127" spans="2:21" x14ac:dyDescent="0.25">
      <c r="B127" s="16" t="s">
        <v>43</v>
      </c>
      <c r="C127" s="17" t="s">
        <v>1223</v>
      </c>
      <c r="D127" s="18" t="s">
        <v>1296</v>
      </c>
      <c r="E127" s="55" t="s">
        <v>126</v>
      </c>
      <c r="F127" s="71" t="s">
        <v>127</v>
      </c>
      <c r="G127" s="71" t="s">
        <v>1225</v>
      </c>
      <c r="H127" s="17" t="s">
        <v>1226</v>
      </c>
      <c r="I127" s="19">
        <v>6</v>
      </c>
      <c r="J127" s="20">
        <f t="shared" si="25"/>
        <v>6</v>
      </c>
      <c r="K127" s="20" t="str">
        <f t="shared" si="26"/>
        <v>SILVER</v>
      </c>
      <c r="L127" s="21">
        <f t="shared" si="27"/>
        <v>9000</v>
      </c>
      <c r="M127" s="72">
        <f t="shared" si="28"/>
        <v>6000</v>
      </c>
      <c r="N127" s="54">
        <f t="shared" si="29"/>
        <v>3000</v>
      </c>
      <c r="O127" t="str">
        <f>VLOOKUP(E127,'Hitlist Outlet Mizone 500 ml'!D:D,1,FALSE)</f>
        <v>080-0005575</v>
      </c>
      <c r="P127" s="22">
        <f>VLOOKUP(F127,'Hitlist Outlet Mizone 500 ml'!E:H,4,FALSE)</f>
        <v>0</v>
      </c>
      <c r="Q127" s="23"/>
      <c r="T127"/>
      <c r="U127"/>
    </row>
    <row r="128" spans="2:21" x14ac:dyDescent="0.25">
      <c r="B128" s="16" t="s">
        <v>43</v>
      </c>
      <c r="C128" s="17" t="s">
        <v>1223</v>
      </c>
      <c r="D128" s="18" t="s">
        <v>1296</v>
      </c>
      <c r="E128" s="55" t="s">
        <v>167</v>
      </c>
      <c r="F128" s="71" t="s">
        <v>168</v>
      </c>
      <c r="G128" s="71" t="s">
        <v>1227</v>
      </c>
      <c r="H128" s="17" t="s">
        <v>1228</v>
      </c>
      <c r="I128" s="19">
        <v>10</v>
      </c>
      <c r="J128" s="20">
        <f t="shared" si="25"/>
        <v>10</v>
      </c>
      <c r="K128" s="20" t="str">
        <f t="shared" si="26"/>
        <v>SILVER</v>
      </c>
      <c r="L128" s="21">
        <f t="shared" si="27"/>
        <v>15000</v>
      </c>
      <c r="M128" s="72">
        <f t="shared" si="28"/>
        <v>10000</v>
      </c>
      <c r="N128" s="54">
        <f t="shared" si="29"/>
        <v>5000</v>
      </c>
      <c r="O128" t="str">
        <f>VLOOKUP(E128,'Hitlist Outlet Mizone 500 ml'!D:D,1,FALSE)</f>
        <v>080-0006051</v>
      </c>
      <c r="P128" s="22">
        <f>VLOOKUP(F128,'Hitlist Outlet Mizone 500 ml'!E:H,4,FALSE)</f>
        <v>0</v>
      </c>
      <c r="Q128" s="23"/>
      <c r="T128"/>
      <c r="U128"/>
    </row>
    <row r="129" spans="2:21" x14ac:dyDescent="0.25">
      <c r="B129" s="16" t="s">
        <v>43</v>
      </c>
      <c r="C129" s="17" t="s">
        <v>1180</v>
      </c>
      <c r="D129" s="18" t="s">
        <v>1295</v>
      </c>
      <c r="E129" s="55" t="s">
        <v>61</v>
      </c>
      <c r="F129" s="71" t="s">
        <v>62</v>
      </c>
      <c r="G129" s="71" t="s">
        <v>1274</v>
      </c>
      <c r="H129" s="17" t="s">
        <v>1275</v>
      </c>
      <c r="I129" s="19">
        <v>581</v>
      </c>
      <c r="J129" s="20">
        <f t="shared" si="25"/>
        <v>581</v>
      </c>
      <c r="K129" s="20" t="str">
        <f t="shared" si="26"/>
        <v>DIAMOND</v>
      </c>
      <c r="L129" s="21">
        <f t="shared" si="27"/>
        <v>2033500</v>
      </c>
      <c r="M129" s="72">
        <f t="shared" si="28"/>
        <v>1423450</v>
      </c>
      <c r="N129" s="54">
        <f t="shared" si="29"/>
        <v>610050</v>
      </c>
      <c r="O129" t="str">
        <f>VLOOKUP(E129,'Hitlist Outlet Mizone 500 ml'!D:D,1,FALSE)</f>
        <v>558-0000003</v>
      </c>
      <c r="P129" s="22">
        <f>VLOOKUP(F129,'Hitlist Outlet Mizone 500 ml'!E:H,4,FALSE)</f>
        <v>0</v>
      </c>
      <c r="Q129" s="23"/>
      <c r="T129"/>
      <c r="U129"/>
    </row>
    <row r="130" spans="2:21" x14ac:dyDescent="0.25">
      <c r="B130" s="16" t="s">
        <v>43</v>
      </c>
      <c r="C130" s="17" t="s">
        <v>1180</v>
      </c>
      <c r="D130" s="18" t="s">
        <v>1295</v>
      </c>
      <c r="E130" s="55" t="s">
        <v>61</v>
      </c>
      <c r="F130" s="71" t="s">
        <v>62</v>
      </c>
      <c r="G130" s="71" t="s">
        <v>1274</v>
      </c>
      <c r="H130" s="17" t="s">
        <v>1276</v>
      </c>
      <c r="I130" s="19">
        <v>500</v>
      </c>
      <c r="J130" s="20">
        <f t="shared" si="25"/>
        <v>500</v>
      </c>
      <c r="K130" s="20" t="str">
        <f t="shared" si="26"/>
        <v>DIAMOND</v>
      </c>
      <c r="L130" s="21">
        <f t="shared" si="27"/>
        <v>1750000</v>
      </c>
      <c r="M130" s="72">
        <f t="shared" si="28"/>
        <v>1225000</v>
      </c>
      <c r="N130" s="54">
        <f t="shared" si="29"/>
        <v>525000</v>
      </c>
      <c r="O130" t="str">
        <f>VLOOKUP(E130,'Hitlist Outlet Mizone 500 ml'!D:D,1,FALSE)</f>
        <v>558-0000003</v>
      </c>
      <c r="P130" s="22">
        <f>VLOOKUP(F130,'Hitlist Outlet Mizone 500 ml'!E:H,4,FALSE)</f>
        <v>0</v>
      </c>
      <c r="Q130" s="23"/>
      <c r="T130"/>
      <c r="U130"/>
    </row>
    <row r="131" spans="2:21" x14ac:dyDescent="0.25">
      <c r="B131" s="16" t="s">
        <v>43</v>
      </c>
      <c r="C131" s="17" t="s">
        <v>1223</v>
      </c>
      <c r="D131" s="18" t="s">
        <v>1295</v>
      </c>
      <c r="E131" s="55" t="s">
        <v>61</v>
      </c>
      <c r="F131" s="71" t="s">
        <v>62</v>
      </c>
      <c r="G131" s="71" t="s">
        <v>1274</v>
      </c>
      <c r="H131" s="17" t="s">
        <v>1277</v>
      </c>
      <c r="I131" s="19">
        <v>500</v>
      </c>
      <c r="J131" s="20">
        <f t="shared" si="25"/>
        <v>500</v>
      </c>
      <c r="K131" s="20" t="str">
        <f t="shared" si="26"/>
        <v>DIAMOND</v>
      </c>
      <c r="L131" s="21">
        <f t="shared" si="27"/>
        <v>1750000</v>
      </c>
      <c r="M131" s="72">
        <f t="shared" si="28"/>
        <v>1225000</v>
      </c>
      <c r="N131" s="54">
        <f t="shared" si="29"/>
        <v>525000</v>
      </c>
      <c r="O131" t="str">
        <f>VLOOKUP(E131,'Hitlist Outlet Mizone 500 ml'!D:D,1,FALSE)</f>
        <v>558-0000003</v>
      </c>
      <c r="P131" s="22">
        <f>VLOOKUP(F131,'Hitlist Outlet Mizone 500 ml'!E:H,4,FALSE)</f>
        <v>0</v>
      </c>
      <c r="Q131" s="23"/>
      <c r="T131"/>
      <c r="U131"/>
    </row>
    <row r="132" spans="2:21" x14ac:dyDescent="0.25">
      <c r="B132" s="16" t="s">
        <v>44</v>
      </c>
      <c r="C132" s="17" t="s">
        <v>1006</v>
      </c>
      <c r="D132" s="18" t="s">
        <v>1296</v>
      </c>
      <c r="E132" s="55" t="s">
        <v>224</v>
      </c>
      <c r="F132" s="71" t="s">
        <v>225</v>
      </c>
      <c r="G132" s="71" t="s">
        <v>1020</v>
      </c>
      <c r="H132" s="17" t="s">
        <v>1021</v>
      </c>
      <c r="I132" s="19">
        <v>5</v>
      </c>
      <c r="J132" s="20">
        <f t="shared" si="25"/>
        <v>5</v>
      </c>
      <c r="K132" s="20" t="str">
        <f t="shared" si="26"/>
        <v>SILVER</v>
      </c>
      <c r="L132" s="21">
        <f t="shared" si="27"/>
        <v>7500</v>
      </c>
      <c r="M132" s="72">
        <f t="shared" si="28"/>
        <v>5000</v>
      </c>
      <c r="N132" s="54">
        <f t="shared" si="29"/>
        <v>2500</v>
      </c>
      <c r="O132" t="str">
        <f>VLOOKUP(E132,'Hitlist Outlet Mizone 500 ml'!D:D,1,FALSE)</f>
        <v>371-0000150</v>
      </c>
      <c r="P132" s="22">
        <f>VLOOKUP(F132,'Hitlist Outlet Mizone 500 ml'!E:H,4,FALSE)</f>
        <v>0</v>
      </c>
      <c r="Q132" s="23"/>
      <c r="T132"/>
      <c r="U132"/>
    </row>
    <row r="133" spans="2:21" x14ac:dyDescent="0.25">
      <c r="B133" s="16" t="s">
        <v>44</v>
      </c>
      <c r="C133" s="17" t="s">
        <v>999</v>
      </c>
      <c r="D133" s="18" t="s">
        <v>1296</v>
      </c>
      <c r="E133" s="55" t="s">
        <v>196</v>
      </c>
      <c r="F133" s="71" t="s">
        <v>197</v>
      </c>
      <c r="G133" s="71" t="s">
        <v>1022</v>
      </c>
      <c r="H133" s="17" t="s">
        <v>1023</v>
      </c>
      <c r="I133" s="19">
        <v>16</v>
      </c>
      <c r="J133" s="20">
        <f t="shared" si="25"/>
        <v>16</v>
      </c>
      <c r="K133" s="20" t="str">
        <f t="shared" si="26"/>
        <v>SILVER</v>
      </c>
      <c r="L133" s="21">
        <f t="shared" si="27"/>
        <v>24000</v>
      </c>
      <c r="M133" s="72">
        <f t="shared" si="28"/>
        <v>16000</v>
      </c>
      <c r="N133" s="54">
        <f t="shared" si="29"/>
        <v>8000</v>
      </c>
      <c r="O133" t="str">
        <f>VLOOKUP(E133,'Hitlist Outlet Mizone 500 ml'!D:D,1,FALSE)</f>
        <v>371-0000011</v>
      </c>
      <c r="P133" s="22">
        <f>VLOOKUP(F133,'Hitlist Outlet Mizone 500 ml'!E:H,4,FALSE)</f>
        <v>0</v>
      </c>
      <c r="Q133" s="23"/>
      <c r="T133"/>
      <c r="U133"/>
    </row>
    <row r="134" spans="2:21" x14ac:dyDescent="0.25">
      <c r="B134" s="16" t="s">
        <v>44</v>
      </c>
      <c r="C134" s="17" t="s">
        <v>999</v>
      </c>
      <c r="D134" s="18" t="s">
        <v>1296</v>
      </c>
      <c r="E134" s="55" t="s">
        <v>147</v>
      </c>
      <c r="F134" s="71" t="s">
        <v>148</v>
      </c>
      <c r="G134" s="71" t="s">
        <v>1024</v>
      </c>
      <c r="H134" s="17" t="s">
        <v>1025</v>
      </c>
      <c r="I134" s="19">
        <v>5</v>
      </c>
      <c r="J134" s="20">
        <f t="shared" si="25"/>
        <v>5</v>
      </c>
      <c r="K134" s="20" t="str">
        <f t="shared" si="26"/>
        <v>SILVER</v>
      </c>
      <c r="L134" s="21">
        <f t="shared" si="27"/>
        <v>7500</v>
      </c>
      <c r="M134" s="72">
        <f t="shared" si="28"/>
        <v>5000</v>
      </c>
      <c r="N134" s="54">
        <f t="shared" si="29"/>
        <v>2500</v>
      </c>
      <c r="O134" t="str">
        <f>VLOOKUP(E134,'Hitlist Outlet Mizone 500 ml'!D:D,1,FALSE)</f>
        <v>371-0002168</v>
      </c>
      <c r="P134" s="22">
        <f>VLOOKUP(F134,'Hitlist Outlet Mizone 500 ml'!E:H,4,FALSE)</f>
        <v>0</v>
      </c>
      <c r="Q134" s="23"/>
      <c r="T134"/>
      <c r="U134"/>
    </row>
    <row r="135" spans="2:21" x14ac:dyDescent="0.25">
      <c r="B135" s="16" t="s">
        <v>44</v>
      </c>
      <c r="C135" s="17" t="s">
        <v>1015</v>
      </c>
      <c r="D135" s="18" t="s">
        <v>1296</v>
      </c>
      <c r="E135" s="55" t="s">
        <v>273</v>
      </c>
      <c r="F135" s="71" t="s">
        <v>274</v>
      </c>
      <c r="G135" s="71" t="s">
        <v>1026</v>
      </c>
      <c r="H135" s="17" t="s">
        <v>1027</v>
      </c>
      <c r="I135" s="19">
        <v>7</v>
      </c>
      <c r="J135" s="20">
        <f t="shared" si="25"/>
        <v>7</v>
      </c>
      <c r="K135" s="20" t="str">
        <f t="shared" si="26"/>
        <v>SILVER</v>
      </c>
      <c r="L135" s="21">
        <f t="shared" si="27"/>
        <v>10500</v>
      </c>
      <c r="M135" s="72">
        <f t="shared" si="28"/>
        <v>7000</v>
      </c>
      <c r="N135" s="54">
        <f t="shared" si="29"/>
        <v>3500</v>
      </c>
      <c r="O135" t="str">
        <f>VLOOKUP(E135,'Hitlist Outlet Mizone 500 ml'!D:D,1,FALSE)</f>
        <v>371-0002295</v>
      </c>
      <c r="P135" s="22">
        <f>VLOOKUP(F135,'Hitlist Outlet Mizone 500 ml'!E:H,4,FALSE)</f>
        <v>0</v>
      </c>
      <c r="Q135" s="23"/>
      <c r="T135"/>
      <c r="U135"/>
    </row>
    <row r="136" spans="2:21" x14ac:dyDescent="0.25">
      <c r="B136" s="16" t="s">
        <v>44</v>
      </c>
      <c r="C136" s="17" t="s">
        <v>1015</v>
      </c>
      <c r="D136" s="18" t="s">
        <v>1296</v>
      </c>
      <c r="E136" s="55" t="s">
        <v>232</v>
      </c>
      <c r="F136" s="71" t="s">
        <v>233</v>
      </c>
      <c r="G136" s="71" t="s">
        <v>1028</v>
      </c>
      <c r="H136" s="17" t="s">
        <v>1029</v>
      </c>
      <c r="I136" s="19">
        <v>15</v>
      </c>
      <c r="J136" s="20">
        <f t="shared" si="25"/>
        <v>15</v>
      </c>
      <c r="K136" s="20" t="str">
        <f t="shared" si="26"/>
        <v>SILVER</v>
      </c>
      <c r="L136" s="21">
        <f t="shared" si="27"/>
        <v>22500</v>
      </c>
      <c r="M136" s="72">
        <f t="shared" si="28"/>
        <v>15000</v>
      </c>
      <c r="N136" s="54">
        <f t="shared" si="29"/>
        <v>7500</v>
      </c>
      <c r="O136" t="str">
        <f>VLOOKUP(E136,'Hitlist Outlet Mizone 500 ml'!D:D,1,FALSE)</f>
        <v>371-0000007</v>
      </c>
      <c r="P136" s="22">
        <f>VLOOKUP(F136,'Hitlist Outlet Mizone 500 ml'!E:H,4,FALSE)</f>
        <v>0</v>
      </c>
      <c r="Q136" s="23"/>
      <c r="T136"/>
      <c r="U136"/>
    </row>
    <row r="137" spans="2:21" x14ac:dyDescent="0.25">
      <c r="B137" s="16" t="s">
        <v>44</v>
      </c>
      <c r="C137" s="17" t="s">
        <v>1015</v>
      </c>
      <c r="D137" s="18" t="s">
        <v>1296</v>
      </c>
      <c r="E137" s="55" t="s">
        <v>254</v>
      </c>
      <c r="F137" s="71" t="s">
        <v>255</v>
      </c>
      <c r="G137" s="71" t="s">
        <v>1030</v>
      </c>
      <c r="H137" s="17" t="s">
        <v>1031</v>
      </c>
      <c r="I137" s="19">
        <v>13</v>
      </c>
      <c r="J137" s="20">
        <f t="shared" si="20"/>
        <v>13</v>
      </c>
      <c r="K137" s="20" t="str">
        <f t="shared" si="21"/>
        <v>SILVER</v>
      </c>
      <c r="L137" s="21">
        <f t="shared" si="22"/>
        <v>19500</v>
      </c>
      <c r="M137" s="72">
        <f t="shared" si="23"/>
        <v>13000</v>
      </c>
      <c r="N137" s="54">
        <f t="shared" si="24"/>
        <v>6500</v>
      </c>
      <c r="O137" t="str">
        <f>VLOOKUP(E137,'Hitlist Outlet Mizone 500 ml'!D:D,1,FALSE)</f>
        <v>371-0000743</v>
      </c>
      <c r="P137" s="22">
        <f>VLOOKUP(F137,'Hitlist Outlet Mizone 500 ml'!E:H,4,FALSE)</f>
        <v>0</v>
      </c>
      <c r="Q137" s="23"/>
      <c r="T137"/>
      <c r="U137"/>
    </row>
    <row r="138" spans="2:21" x14ac:dyDescent="0.25">
      <c r="B138" s="16" t="s">
        <v>44</v>
      </c>
      <c r="C138" s="17" t="s">
        <v>1142</v>
      </c>
      <c r="D138" s="18" t="s">
        <v>1296</v>
      </c>
      <c r="E138" s="55" t="s">
        <v>149</v>
      </c>
      <c r="F138" s="71" t="s">
        <v>150</v>
      </c>
      <c r="G138" s="71" t="s">
        <v>44</v>
      </c>
      <c r="H138" s="17" t="s">
        <v>1156</v>
      </c>
      <c r="I138" s="19">
        <v>5</v>
      </c>
      <c r="J138" s="20">
        <f t="shared" si="20"/>
        <v>5</v>
      </c>
      <c r="K138" s="20" t="str">
        <f t="shared" si="21"/>
        <v>SILVER</v>
      </c>
      <c r="L138" s="21">
        <f t="shared" si="22"/>
        <v>7500</v>
      </c>
      <c r="M138" s="72">
        <f t="shared" si="23"/>
        <v>5000</v>
      </c>
      <c r="N138" s="54">
        <f t="shared" si="24"/>
        <v>2500</v>
      </c>
      <c r="O138" t="str">
        <f>VLOOKUP(E138,'Hitlist Outlet Mizone 500 ml'!D:D,1,FALSE)</f>
        <v>371-0000550</v>
      </c>
      <c r="P138" s="22">
        <f>VLOOKUP(F138,'Hitlist Outlet Mizone 500 ml'!E:H,4,FALSE)</f>
        <v>0</v>
      </c>
      <c r="Q138" s="23"/>
      <c r="T138"/>
      <c r="U138"/>
    </row>
    <row r="139" spans="2:21" x14ac:dyDescent="0.25">
      <c r="B139" s="16" t="s">
        <v>44</v>
      </c>
      <c r="C139" s="17" t="s">
        <v>1142</v>
      </c>
      <c r="D139" s="18" t="s">
        <v>1296</v>
      </c>
      <c r="E139" s="55" t="s">
        <v>226</v>
      </c>
      <c r="F139" s="71" t="s">
        <v>227</v>
      </c>
      <c r="G139" s="71" t="s">
        <v>1157</v>
      </c>
      <c r="H139" s="17" t="s">
        <v>1158</v>
      </c>
      <c r="I139" s="19">
        <v>10</v>
      </c>
      <c r="J139" s="20">
        <f t="shared" si="20"/>
        <v>10</v>
      </c>
      <c r="K139" s="20" t="str">
        <f t="shared" si="21"/>
        <v>SILVER</v>
      </c>
      <c r="L139" s="21">
        <f t="shared" si="22"/>
        <v>15000</v>
      </c>
      <c r="M139" s="72">
        <f t="shared" si="23"/>
        <v>10000</v>
      </c>
      <c r="N139" s="54">
        <f t="shared" si="24"/>
        <v>5000</v>
      </c>
      <c r="O139" t="str">
        <f>VLOOKUP(E139,'Hitlist Outlet Mizone 500 ml'!D:D,1,FALSE)</f>
        <v>371-0001016</v>
      </c>
      <c r="P139" s="22">
        <f>VLOOKUP(F139,'Hitlist Outlet Mizone 500 ml'!E:H,4,FALSE)</f>
        <v>0</v>
      </c>
      <c r="Q139" s="23"/>
      <c r="T139"/>
      <c r="U139"/>
    </row>
    <row r="140" spans="2:21" x14ac:dyDescent="0.25">
      <c r="B140" s="16" t="s">
        <v>44</v>
      </c>
      <c r="C140" s="17" t="s">
        <v>1180</v>
      </c>
      <c r="D140" s="18" t="s">
        <v>1296</v>
      </c>
      <c r="E140" s="55" t="s">
        <v>371</v>
      </c>
      <c r="F140" s="71" t="s">
        <v>372</v>
      </c>
      <c r="G140" s="71" t="s">
        <v>1184</v>
      </c>
      <c r="H140" s="17" t="s">
        <v>1185</v>
      </c>
      <c r="I140" s="19">
        <v>5</v>
      </c>
      <c r="J140" s="20">
        <f t="shared" si="20"/>
        <v>5</v>
      </c>
      <c r="K140" s="20" t="str">
        <f t="shared" si="21"/>
        <v>SILVER</v>
      </c>
      <c r="L140" s="21">
        <f t="shared" si="22"/>
        <v>7500</v>
      </c>
      <c r="M140" s="72">
        <f t="shared" si="23"/>
        <v>5000</v>
      </c>
      <c r="N140" s="54">
        <f t="shared" si="24"/>
        <v>2500</v>
      </c>
      <c r="O140" t="str">
        <f>VLOOKUP(E140,'Hitlist Outlet Mizone 500 ml'!D:D,1,FALSE)</f>
        <v>371-0000131</v>
      </c>
      <c r="P140" s="22">
        <f>VLOOKUP(F140,'Hitlist Outlet Mizone 500 ml'!E:H,4,FALSE)</f>
        <v>0</v>
      </c>
      <c r="Q140" s="23"/>
      <c r="T140"/>
      <c r="U140"/>
    </row>
    <row r="141" spans="2:21" x14ac:dyDescent="0.25">
      <c r="B141" s="16" t="s">
        <v>44</v>
      </c>
      <c r="C141" s="17" t="s">
        <v>1180</v>
      </c>
      <c r="D141" s="18" t="s">
        <v>1296</v>
      </c>
      <c r="E141" s="55" t="s">
        <v>289</v>
      </c>
      <c r="F141" s="71" t="s">
        <v>290</v>
      </c>
      <c r="G141" s="71" t="s">
        <v>44</v>
      </c>
      <c r="H141" s="17" t="s">
        <v>1186</v>
      </c>
      <c r="I141" s="19">
        <v>12</v>
      </c>
      <c r="J141" s="20">
        <f t="shared" si="20"/>
        <v>12</v>
      </c>
      <c r="K141" s="20" t="str">
        <f t="shared" si="21"/>
        <v>SILVER</v>
      </c>
      <c r="L141" s="21">
        <f t="shared" si="22"/>
        <v>18000</v>
      </c>
      <c r="M141" s="72">
        <f t="shared" si="23"/>
        <v>12000</v>
      </c>
      <c r="N141" s="54">
        <f t="shared" si="24"/>
        <v>6000</v>
      </c>
      <c r="O141" t="str">
        <f>VLOOKUP(E141,'Hitlist Outlet Mizone 500 ml'!D:D,1,FALSE)</f>
        <v>371-0000088</v>
      </c>
      <c r="P141" s="22">
        <f>VLOOKUP(F141,'Hitlist Outlet Mizone 500 ml'!E:H,4,FALSE)</f>
        <v>0</v>
      </c>
      <c r="Q141" s="23"/>
      <c r="T141"/>
      <c r="U141"/>
    </row>
    <row r="142" spans="2:21" x14ac:dyDescent="0.25">
      <c r="B142" s="16" t="s">
        <v>44</v>
      </c>
      <c r="C142" s="17" t="s">
        <v>1223</v>
      </c>
      <c r="D142" s="18" t="s">
        <v>1296</v>
      </c>
      <c r="E142" s="55" t="s">
        <v>145</v>
      </c>
      <c r="F142" s="71" t="s">
        <v>146</v>
      </c>
      <c r="G142" s="71" t="s">
        <v>1231</v>
      </c>
      <c r="H142" s="17" t="s">
        <v>1232</v>
      </c>
      <c r="I142" s="19">
        <v>5</v>
      </c>
      <c r="J142" s="20">
        <f t="shared" si="20"/>
        <v>5</v>
      </c>
      <c r="K142" s="20" t="str">
        <f t="shared" si="21"/>
        <v>SILVER</v>
      </c>
      <c r="L142" s="21">
        <f t="shared" si="22"/>
        <v>7500</v>
      </c>
      <c r="M142" s="72">
        <f t="shared" si="23"/>
        <v>5000</v>
      </c>
      <c r="N142" s="54">
        <f t="shared" si="24"/>
        <v>2500</v>
      </c>
      <c r="O142" t="str">
        <f>VLOOKUP(E142,'Hitlist Outlet Mizone 500 ml'!D:D,1,FALSE)</f>
        <v>371-0002176</v>
      </c>
      <c r="P142" s="22">
        <f>VLOOKUP(F142,'Hitlist Outlet Mizone 500 ml'!E:H,4,FALSE)</f>
        <v>0</v>
      </c>
      <c r="Q142" s="23"/>
      <c r="T142"/>
      <c r="U142"/>
    </row>
    <row r="143" spans="2:21" x14ac:dyDescent="0.25">
      <c r="B143" s="16"/>
      <c r="C143" s="17"/>
      <c r="D143" s="18"/>
      <c r="E143" s="55"/>
      <c r="F143" s="71"/>
      <c r="G143" s="71"/>
      <c r="H143" s="17"/>
      <c r="I143" s="19"/>
      <c r="J143" s="20">
        <f t="shared" si="20"/>
        <v>0</v>
      </c>
      <c r="K143" s="20" t="str">
        <f t="shared" si="21"/>
        <v/>
      </c>
      <c r="L143" s="21">
        <f t="shared" si="22"/>
        <v>0</v>
      </c>
      <c r="M143" s="72">
        <f t="shared" si="23"/>
        <v>0</v>
      </c>
      <c r="N143" s="54">
        <f t="shared" si="24"/>
        <v>0</v>
      </c>
      <c r="O143" t="e">
        <f>VLOOKUP(E143,'Hitlist Outlet Mizone 500 ml'!D:D,1,FALSE)</f>
        <v>#N/A</v>
      </c>
      <c r="P143" s="22" t="e">
        <f>VLOOKUP(F143,'Hitlist Outlet Mizone 500 ml'!E:H,4,FALSE)</f>
        <v>#N/A</v>
      </c>
      <c r="Q143" s="23"/>
      <c r="T143"/>
      <c r="U143"/>
    </row>
    <row r="144" spans="2:21" ht="6" customHeight="1" x14ac:dyDescent="0.25">
      <c r="P144" s="8"/>
      <c r="Q144" s="7"/>
      <c r="T144"/>
      <c r="U144"/>
    </row>
    <row r="145" spans="2:21" ht="21" customHeight="1" x14ac:dyDescent="0.25">
      <c r="B145" s="138" t="s">
        <v>11</v>
      </c>
      <c r="C145" s="138"/>
      <c r="D145" s="138"/>
      <c r="E145" s="138"/>
      <c r="F145" s="138"/>
      <c r="G145" s="138"/>
      <c r="H145" s="139"/>
      <c r="I145" s="24">
        <f>SUM(I10:I144)</f>
        <v>5284</v>
      </c>
      <c r="L145" s="24">
        <f>SUM(L10:L144)</f>
        <v>16783000</v>
      </c>
      <c r="M145" s="24">
        <f>SUM(M10:M144)</f>
        <v>11710200</v>
      </c>
      <c r="N145" s="24">
        <f>SUM(N10:N144)</f>
        <v>5072800</v>
      </c>
      <c r="P145" s="8"/>
      <c r="Q145" s="7"/>
      <c r="T145"/>
      <c r="U145"/>
    </row>
    <row r="146" spans="2:21" x14ac:dyDescent="0.25">
      <c r="P146" s="8"/>
      <c r="Q146" s="7"/>
      <c r="T146"/>
      <c r="U146"/>
    </row>
    <row r="147" spans="2:21" x14ac:dyDescent="0.25">
      <c r="B147" s="26"/>
      <c r="C147" s="70"/>
      <c r="D147" s="70"/>
      <c r="E147" s="27"/>
      <c r="F147" s="30"/>
      <c r="G147" s="30"/>
      <c r="H147" s="31"/>
      <c r="I147" s="29"/>
      <c r="J147" s="29"/>
      <c r="K147" s="29"/>
      <c r="L147" s="29"/>
      <c r="M147" s="29"/>
      <c r="N147" s="29"/>
      <c r="O147" s="29"/>
      <c r="P147" s="25"/>
      <c r="Q147" s="25"/>
      <c r="R147" s="25"/>
    </row>
    <row r="148" spans="2:21" x14ac:dyDescent="0.25">
      <c r="B148" s="25"/>
      <c r="C148" s="27"/>
      <c r="D148" s="27"/>
      <c r="E148" s="27"/>
      <c r="F148" s="32"/>
      <c r="G148" s="32"/>
      <c r="H148" s="33"/>
      <c r="I148" s="70"/>
      <c r="J148" s="70"/>
      <c r="K148" s="70"/>
      <c r="L148" s="70"/>
      <c r="M148" s="70"/>
      <c r="N148" s="70"/>
      <c r="O148" s="70"/>
      <c r="P148" s="25"/>
      <c r="Q148" s="25"/>
      <c r="R148" s="25"/>
    </row>
    <row r="149" spans="2:21" x14ac:dyDescent="0.25">
      <c r="B149" s="140"/>
      <c r="C149" s="140"/>
      <c r="D149" s="140"/>
      <c r="E149" s="140"/>
      <c r="F149" s="140"/>
      <c r="G149" s="88"/>
      <c r="H149" s="88"/>
      <c r="I149" s="34"/>
      <c r="J149" s="34"/>
      <c r="K149" s="34"/>
      <c r="L149" s="34"/>
      <c r="M149" s="34"/>
      <c r="N149" s="34"/>
      <c r="O149" s="140"/>
      <c r="P149" s="140"/>
      <c r="Q149" s="88"/>
      <c r="R149" s="88"/>
    </row>
    <row r="150" spans="2:21" x14ac:dyDescent="0.25">
      <c r="B150" s="133"/>
      <c r="C150" s="133"/>
      <c r="D150" s="133"/>
      <c r="E150" s="133"/>
      <c r="F150" s="133"/>
      <c r="G150" s="87"/>
      <c r="H150" s="87"/>
      <c r="I150" s="35"/>
      <c r="J150" s="35"/>
      <c r="K150" s="35"/>
      <c r="L150" s="35"/>
      <c r="M150" s="35"/>
      <c r="N150" s="35"/>
      <c r="O150" s="133"/>
      <c r="P150" s="133"/>
      <c r="Q150" s="87"/>
      <c r="R150" s="87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31"/>
  <mergeCells count="15">
    <mergeCell ref="G7:I7"/>
    <mergeCell ref="B8:B9"/>
    <mergeCell ref="C8:C9"/>
    <mergeCell ref="D8:D9"/>
    <mergeCell ref="G8:G9"/>
    <mergeCell ref="H8:H9"/>
    <mergeCell ref="B150:D150"/>
    <mergeCell ref="E150:F150"/>
    <mergeCell ref="O150:P150"/>
    <mergeCell ref="J8:J9"/>
    <mergeCell ref="M8:N8"/>
    <mergeCell ref="B145:H145"/>
    <mergeCell ref="B149:D149"/>
    <mergeCell ref="E149:F149"/>
    <mergeCell ref="O149:P149"/>
  </mergeCells>
  <printOptions horizontalCentered="1"/>
  <pageMargins left="0" right="0" top="0" bottom="0" header="0" footer="0"/>
  <pageSetup paperSize="25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B1:U39"/>
  <sheetViews>
    <sheetView showGridLines="0" zoomScale="80" zoomScaleNormal="80" workbookViewId="0">
      <pane xSplit="1" ySplit="9" topLeftCell="B22" activePane="bottomRight" state="frozen"/>
      <selection pane="topRight" activeCell="B1" sqref="B1"/>
      <selection pane="bottomLeft" activeCell="A10" sqref="A10"/>
      <selection pane="bottomRight" sqref="A1:N33"/>
    </sheetView>
  </sheetViews>
  <sheetFormatPr defaultRowHeight="15" x14ac:dyDescent="0.25"/>
  <cols>
    <col min="1" max="1" width="1.7109375" customWidth="1"/>
    <col min="2" max="2" width="4.5703125" customWidth="1"/>
    <col min="3" max="3" width="9.28515625" customWidth="1"/>
    <col min="4" max="4" width="6" customWidth="1"/>
    <col min="5" max="5" width="15.42578125" customWidth="1"/>
    <col min="6" max="6" width="18.28515625" bestFit="1" customWidth="1"/>
    <col min="7" max="7" width="28.14062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21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>
        <f>REKAP!E7</f>
        <v>0</v>
      </c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40" t="s">
        <v>4</v>
      </c>
      <c r="F8" s="40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41" t="s">
        <v>12</v>
      </c>
      <c r="F9" s="41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11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1015</v>
      </c>
      <c r="D11" s="18" t="s">
        <v>1296</v>
      </c>
      <c r="E11" s="55" t="s">
        <v>100</v>
      </c>
      <c r="F11" s="71" t="s">
        <v>101</v>
      </c>
      <c r="G11" s="71" t="s">
        <v>1082</v>
      </c>
      <c r="H11" s="17" t="s">
        <v>1083</v>
      </c>
      <c r="I11" s="19">
        <v>5</v>
      </c>
      <c r="J11" s="20">
        <f t="shared" ref="J11:J23" si="0">I11</f>
        <v>5</v>
      </c>
      <c r="K11" s="20" t="str">
        <f>IF(J11&lt;=0,"",IF(J11&lt;=49,"SILVER",IF(J11&lt;=199,"GOLD",IF(J11&lt;=5000,"DIAMOND"))))</f>
        <v>SILVER</v>
      </c>
      <c r="L11" s="21">
        <f>IF(K11="",J11*0,IF(K11="SILVER",J11*1500,IF(K11="GOLD",J11*2500,IF(K11="DIAMOND",J11*3500))))</f>
        <v>7500</v>
      </c>
      <c r="M11" s="72">
        <f t="shared" ref="M11:M23" si="1">IFERROR(VLOOKUP(K11,$I$3:$M$5,5,0)*J11,0)</f>
        <v>5000</v>
      </c>
      <c r="N11" s="54">
        <f t="shared" ref="N11:N23" si="2">+L11-M11</f>
        <v>2500</v>
      </c>
      <c r="O11" t="str">
        <f>VLOOKUP(E11,'Hitlist Outlet Mizone 500 ml'!D:D,1,FALSE)</f>
        <v>555-0009555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>
        <v>2</v>
      </c>
      <c r="C12" s="17" t="s">
        <v>1015</v>
      </c>
      <c r="D12" s="18" t="s">
        <v>1296</v>
      </c>
      <c r="E12" s="55" t="s">
        <v>128</v>
      </c>
      <c r="F12" s="71" t="s">
        <v>129</v>
      </c>
      <c r="G12" s="71" t="s">
        <v>1084</v>
      </c>
      <c r="H12" s="17" t="s">
        <v>1085</v>
      </c>
      <c r="I12" s="19">
        <v>5</v>
      </c>
      <c r="J12" s="20">
        <f t="shared" si="0"/>
        <v>5</v>
      </c>
      <c r="K12" s="20" t="str">
        <f t="shared" ref="K12:K23" si="3">IF(J12&lt;=0,"",IF(J12&lt;=49,"SILVER",IF(J12&lt;=199,"GOLD",IF(J12&lt;=5000,"DIAMOND"))))</f>
        <v>SILVER</v>
      </c>
      <c r="L12" s="21">
        <f t="shared" ref="L12:L23" si="4">IF(K12="",J12*0,IF(K12="SILVER",J12*1500,IF(K12="GOLD",J12*2500,IF(K12="DIAMOND",J12*3500))))</f>
        <v>7500</v>
      </c>
      <c r="M12" s="72">
        <f t="shared" si="1"/>
        <v>5000</v>
      </c>
      <c r="N12" s="54">
        <f>+L12-M12</f>
        <v>2500</v>
      </c>
      <c r="O12" t="str">
        <f>VLOOKUP(E12,'Hitlist Outlet Mizone 500 ml'!D:D,1,FALSE)</f>
        <v>555-0030190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>
        <v>3</v>
      </c>
      <c r="C13" s="17" t="s">
        <v>1015</v>
      </c>
      <c r="D13" s="18" t="s">
        <v>1296</v>
      </c>
      <c r="E13" s="55" t="s">
        <v>184</v>
      </c>
      <c r="F13" s="71" t="s">
        <v>185</v>
      </c>
      <c r="G13" s="71" t="s">
        <v>1086</v>
      </c>
      <c r="H13" s="17" t="s">
        <v>1087</v>
      </c>
      <c r="I13" s="19">
        <v>5</v>
      </c>
      <c r="J13" s="20">
        <f t="shared" si="0"/>
        <v>5</v>
      </c>
      <c r="K13" s="20" t="str">
        <f t="shared" si="3"/>
        <v>SILVER</v>
      </c>
      <c r="L13" s="21">
        <f t="shared" si="4"/>
        <v>7500</v>
      </c>
      <c r="M13" s="72">
        <f t="shared" si="1"/>
        <v>5000</v>
      </c>
      <c r="N13" s="54">
        <f t="shared" si="2"/>
        <v>2500</v>
      </c>
      <c r="O13" t="str">
        <f>VLOOKUP(E13,'Hitlist Outlet Mizone 500 ml'!D:D,1,FALSE)</f>
        <v>555-0009920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>
        <v>4</v>
      </c>
      <c r="C14" s="17" t="s">
        <v>1006</v>
      </c>
      <c r="D14" s="18" t="s">
        <v>1295</v>
      </c>
      <c r="E14" s="55" t="s">
        <v>89</v>
      </c>
      <c r="F14" s="71" t="s">
        <v>90</v>
      </c>
      <c r="G14" s="71" t="s">
        <v>1088</v>
      </c>
      <c r="H14" s="17" t="s">
        <v>1089</v>
      </c>
      <c r="I14" s="19">
        <v>25</v>
      </c>
      <c r="J14" s="20">
        <f t="shared" si="0"/>
        <v>25</v>
      </c>
      <c r="K14" s="20" t="str">
        <f t="shared" si="3"/>
        <v>SILVER</v>
      </c>
      <c r="L14" s="21">
        <f t="shared" si="4"/>
        <v>37500</v>
      </c>
      <c r="M14" s="72">
        <f t="shared" si="1"/>
        <v>25000</v>
      </c>
      <c r="N14" s="54">
        <f t="shared" si="2"/>
        <v>12500</v>
      </c>
      <c r="O14" t="str">
        <f>VLOOKUP(E14,'Hitlist Outlet Mizone 500 ml'!D:D,1,FALSE)</f>
        <v>555-0005407</v>
      </c>
      <c r="P14" s="22">
        <f>VLOOKUP(F14,'Hitlist Outlet Mizone 500 ml'!E:H,4,FALSE)</f>
        <v>0</v>
      </c>
      <c r="Q14" s="23"/>
      <c r="T14"/>
      <c r="U14"/>
    </row>
    <row r="15" spans="2:21" x14ac:dyDescent="0.25">
      <c r="B15" s="16">
        <v>5</v>
      </c>
      <c r="C15" s="17" t="s">
        <v>999</v>
      </c>
      <c r="D15" s="18" t="s">
        <v>1296</v>
      </c>
      <c r="E15" s="55" t="s">
        <v>905</v>
      </c>
      <c r="F15" s="71" t="s">
        <v>906</v>
      </c>
      <c r="G15" s="71" t="s">
        <v>1090</v>
      </c>
      <c r="H15" s="17" t="s">
        <v>1091</v>
      </c>
      <c r="I15" s="19">
        <v>5</v>
      </c>
      <c r="J15" s="20">
        <f t="shared" si="0"/>
        <v>5</v>
      </c>
      <c r="K15" s="20" t="str">
        <f t="shared" si="3"/>
        <v>SILVER</v>
      </c>
      <c r="L15" s="21">
        <f t="shared" si="4"/>
        <v>7500</v>
      </c>
      <c r="M15" s="72">
        <f t="shared" si="1"/>
        <v>5000</v>
      </c>
      <c r="N15" s="54">
        <f t="shared" si="2"/>
        <v>2500</v>
      </c>
      <c r="O15" t="str">
        <f>VLOOKUP(E15,'Hitlist Outlet Mizone 500 ml'!D:D,1,FALSE)</f>
        <v>555-0009431</v>
      </c>
      <c r="P15" s="22">
        <f>VLOOKUP(F15,'Hitlist Outlet Mizone 500 ml'!E:H,4,FALSE)</f>
        <v>0</v>
      </c>
      <c r="Q15" s="23"/>
      <c r="T15"/>
      <c r="U15"/>
    </row>
    <row r="16" spans="2:21" x14ac:dyDescent="0.25">
      <c r="B16" s="16">
        <v>6</v>
      </c>
      <c r="C16" s="17" t="s">
        <v>999</v>
      </c>
      <c r="D16" s="18" t="s">
        <v>1296</v>
      </c>
      <c r="E16" s="55" t="s">
        <v>587</v>
      </c>
      <c r="F16" s="71" t="s">
        <v>588</v>
      </c>
      <c r="G16" s="71" t="s">
        <v>1092</v>
      </c>
      <c r="H16" s="17" t="s">
        <v>1093</v>
      </c>
      <c r="I16" s="19">
        <v>5</v>
      </c>
      <c r="J16" s="20">
        <f t="shared" si="0"/>
        <v>5</v>
      </c>
      <c r="K16" s="20" t="str">
        <f t="shared" si="3"/>
        <v>SILVER</v>
      </c>
      <c r="L16" s="21">
        <f t="shared" si="4"/>
        <v>7500</v>
      </c>
      <c r="M16" s="72">
        <f t="shared" si="1"/>
        <v>5000</v>
      </c>
      <c r="N16" s="54">
        <f t="shared" si="2"/>
        <v>2500</v>
      </c>
      <c r="O16" t="str">
        <f>VLOOKUP(E16,'Hitlist Outlet Mizone 500 ml'!D:D,1,FALSE)</f>
        <v>555-0001687</v>
      </c>
      <c r="P16" s="22">
        <f>VLOOKUP(F16,'Hitlist Outlet Mizone 500 ml'!E:H,4,FALSE)</f>
        <v>0</v>
      </c>
      <c r="Q16" s="23"/>
      <c r="T16"/>
      <c r="U16"/>
    </row>
    <row r="17" spans="2:21" x14ac:dyDescent="0.25">
      <c r="B17" s="16">
        <v>7</v>
      </c>
      <c r="C17" s="17" t="s">
        <v>1180</v>
      </c>
      <c r="D17" s="18" t="s">
        <v>1296</v>
      </c>
      <c r="E17" s="55" t="s">
        <v>599</v>
      </c>
      <c r="F17" s="71" t="s">
        <v>600</v>
      </c>
      <c r="G17" s="71" t="s">
        <v>1202</v>
      </c>
      <c r="H17" s="17" t="s">
        <v>1203</v>
      </c>
      <c r="I17" s="19">
        <v>10</v>
      </c>
      <c r="J17" s="20">
        <f t="shared" si="0"/>
        <v>10</v>
      </c>
      <c r="K17" s="20" t="str">
        <f t="shared" si="3"/>
        <v>SILVER</v>
      </c>
      <c r="L17" s="21">
        <f t="shared" si="4"/>
        <v>15000</v>
      </c>
      <c r="M17" s="72">
        <f t="shared" si="1"/>
        <v>10000</v>
      </c>
      <c r="N17" s="54">
        <f t="shared" si="2"/>
        <v>5000</v>
      </c>
      <c r="O17" t="str">
        <f>VLOOKUP(E17,'Hitlist Outlet Mizone 500 ml'!D:D,1,FALSE)</f>
        <v>555-0004352</v>
      </c>
      <c r="P17" s="22">
        <f>VLOOKUP(F17,'Hitlist Outlet Mizone 500 ml'!E:H,4,FALSE)</f>
        <v>0</v>
      </c>
      <c r="Q17" s="23"/>
      <c r="T17"/>
      <c r="U17"/>
    </row>
    <row r="18" spans="2:21" x14ac:dyDescent="0.25">
      <c r="B18" s="16">
        <v>8</v>
      </c>
      <c r="C18" s="17" t="s">
        <v>1223</v>
      </c>
      <c r="D18" s="18" t="s">
        <v>1295</v>
      </c>
      <c r="E18" s="55" t="s">
        <v>78</v>
      </c>
      <c r="F18" s="71" t="s">
        <v>79</v>
      </c>
      <c r="G18" s="71" t="s">
        <v>1246</v>
      </c>
      <c r="H18" s="17" t="s">
        <v>1247</v>
      </c>
      <c r="I18" s="19">
        <v>500</v>
      </c>
      <c r="J18" s="20">
        <f t="shared" si="0"/>
        <v>500</v>
      </c>
      <c r="K18" s="20" t="str">
        <f t="shared" si="3"/>
        <v>DIAMOND</v>
      </c>
      <c r="L18" s="21">
        <f t="shared" si="4"/>
        <v>1750000</v>
      </c>
      <c r="M18" s="72">
        <f t="shared" si="1"/>
        <v>1225000</v>
      </c>
      <c r="N18" s="54">
        <f t="shared" si="2"/>
        <v>525000</v>
      </c>
      <c r="O18" t="str">
        <f>VLOOKUP(E18,'Hitlist Outlet Mizone 500 ml'!D:D,1,FALSE)</f>
        <v>555-0029701</v>
      </c>
      <c r="P18" s="22">
        <f>VLOOKUP(F18,'Hitlist Outlet Mizone 500 ml'!E:H,4,FALSE)</f>
        <v>0</v>
      </c>
      <c r="Q18" s="23"/>
      <c r="T18"/>
      <c r="U18"/>
    </row>
    <row r="19" spans="2:21" x14ac:dyDescent="0.25">
      <c r="B19" s="16">
        <v>9</v>
      </c>
      <c r="C19" s="17" t="s">
        <v>1223</v>
      </c>
      <c r="D19" s="18" t="s">
        <v>1296</v>
      </c>
      <c r="E19" s="55" t="s">
        <v>865</v>
      </c>
      <c r="F19" s="71" t="s">
        <v>866</v>
      </c>
      <c r="G19" s="71" t="s">
        <v>1248</v>
      </c>
      <c r="H19" s="17" t="s">
        <v>1249</v>
      </c>
      <c r="I19" s="19">
        <v>200</v>
      </c>
      <c r="J19" s="20">
        <f t="shared" si="0"/>
        <v>200</v>
      </c>
      <c r="K19" s="20" t="str">
        <f t="shared" si="3"/>
        <v>DIAMOND</v>
      </c>
      <c r="L19" s="21">
        <f t="shared" si="4"/>
        <v>700000</v>
      </c>
      <c r="M19" s="72">
        <f t="shared" si="1"/>
        <v>490000</v>
      </c>
      <c r="N19" s="54">
        <f t="shared" si="2"/>
        <v>210000</v>
      </c>
      <c r="O19" t="str">
        <f>VLOOKUP(E19,'Hitlist Outlet Mizone 500 ml'!D:D,1,FALSE)</f>
        <v>555-0030880</v>
      </c>
      <c r="P19" s="22">
        <f>VLOOKUP(F19,'Hitlist Outlet Mizone 500 ml'!E:H,4,FALSE)</f>
        <v>0</v>
      </c>
      <c r="Q19" s="23"/>
      <c r="T19"/>
      <c r="U19"/>
    </row>
    <row r="20" spans="2:21" x14ac:dyDescent="0.25">
      <c r="B20" s="16">
        <v>10</v>
      </c>
      <c r="C20" s="17" t="s">
        <v>1223</v>
      </c>
      <c r="D20" s="18" t="s">
        <v>1296</v>
      </c>
      <c r="E20" s="55" t="s">
        <v>69</v>
      </c>
      <c r="F20" s="71" t="s">
        <v>70</v>
      </c>
      <c r="G20" s="71" t="s">
        <v>1250</v>
      </c>
      <c r="H20" s="17" t="s">
        <v>1251</v>
      </c>
      <c r="I20" s="19">
        <v>5</v>
      </c>
      <c r="J20" s="20">
        <f t="shared" si="0"/>
        <v>5</v>
      </c>
      <c r="K20" s="20" t="str">
        <f t="shared" si="3"/>
        <v>SILVER</v>
      </c>
      <c r="L20" s="21">
        <f t="shared" si="4"/>
        <v>7500</v>
      </c>
      <c r="M20" s="72">
        <f t="shared" si="1"/>
        <v>5000</v>
      </c>
      <c r="N20" s="54">
        <f t="shared" si="2"/>
        <v>2500</v>
      </c>
      <c r="O20" t="str">
        <f>VLOOKUP(E20,'Hitlist Outlet Mizone 500 ml'!D:D,1,FALSE)</f>
        <v>555-0013124</v>
      </c>
      <c r="P20" s="22">
        <f>VLOOKUP(F20,'Hitlist Outlet Mizone 500 ml'!E:H,4,FALSE)</f>
        <v>0</v>
      </c>
      <c r="Q20" s="23"/>
      <c r="T20"/>
      <c r="U20"/>
    </row>
    <row r="21" spans="2:21" x14ac:dyDescent="0.25">
      <c r="B21" s="16">
        <v>11</v>
      </c>
      <c r="C21" s="17" t="s">
        <v>1223</v>
      </c>
      <c r="D21" s="18" t="s">
        <v>1296</v>
      </c>
      <c r="E21" s="55" t="s">
        <v>186</v>
      </c>
      <c r="F21" s="71" t="s">
        <v>187</v>
      </c>
      <c r="G21" s="71" t="s">
        <v>1256</v>
      </c>
      <c r="H21" s="17" t="s">
        <v>1257</v>
      </c>
      <c r="I21" s="19">
        <v>5</v>
      </c>
      <c r="J21" s="20">
        <f t="shared" si="0"/>
        <v>5</v>
      </c>
      <c r="K21" s="20" t="str">
        <f t="shared" si="3"/>
        <v>SILVER</v>
      </c>
      <c r="L21" s="21">
        <f t="shared" si="4"/>
        <v>7500</v>
      </c>
      <c r="M21" s="72">
        <f t="shared" si="1"/>
        <v>5000</v>
      </c>
      <c r="N21" s="54">
        <f t="shared" si="2"/>
        <v>2500</v>
      </c>
      <c r="O21" t="str">
        <f>VLOOKUP(E21,'Hitlist Outlet Mizone 500 ml'!D:D,1,FALSE)</f>
        <v>555-0021348</v>
      </c>
      <c r="P21" s="22">
        <f>VLOOKUP(F21,'Hitlist Outlet Mizone 500 ml'!E:H,4,FALSE)</f>
        <v>0</v>
      </c>
      <c r="Q21" s="23"/>
      <c r="T21"/>
      <c r="U21"/>
    </row>
    <row r="22" spans="2:21" x14ac:dyDescent="0.25">
      <c r="B22" s="16">
        <v>12</v>
      </c>
      <c r="C22" s="17" t="s">
        <v>1223</v>
      </c>
      <c r="D22" s="18" t="s">
        <v>1296</v>
      </c>
      <c r="E22" s="55" t="s">
        <v>222</v>
      </c>
      <c r="F22" s="71" t="s">
        <v>223</v>
      </c>
      <c r="G22" s="71" t="s">
        <v>1258</v>
      </c>
      <c r="H22" s="17" t="s">
        <v>1259</v>
      </c>
      <c r="I22" s="19">
        <v>5</v>
      </c>
      <c r="J22" s="20">
        <f t="shared" si="0"/>
        <v>5</v>
      </c>
      <c r="K22" s="20" t="str">
        <f t="shared" si="3"/>
        <v>SILVER</v>
      </c>
      <c r="L22" s="21">
        <f t="shared" si="4"/>
        <v>7500</v>
      </c>
      <c r="M22" s="72">
        <f t="shared" si="1"/>
        <v>5000</v>
      </c>
      <c r="N22" s="54">
        <f t="shared" si="2"/>
        <v>2500</v>
      </c>
      <c r="O22" t="str">
        <f>VLOOKUP(E22,'Hitlist Outlet Mizone 500 ml'!D:D,1,FALSE)</f>
        <v>555-0024489</v>
      </c>
      <c r="P22" s="22">
        <f>VLOOKUP(F22,'Hitlist Outlet Mizone 500 ml'!E:H,4,FALSE)</f>
        <v>0</v>
      </c>
      <c r="Q22" s="23"/>
      <c r="T22"/>
      <c r="U22"/>
    </row>
    <row r="23" spans="2:21" x14ac:dyDescent="0.25">
      <c r="B23" s="16">
        <v>13</v>
      </c>
      <c r="C23" s="17" t="s">
        <v>1223</v>
      </c>
      <c r="D23" s="18" t="s">
        <v>1296</v>
      </c>
      <c r="E23" s="55" t="s">
        <v>22</v>
      </c>
      <c r="F23" s="71" t="s">
        <v>114</v>
      </c>
      <c r="G23" s="71" t="s">
        <v>1260</v>
      </c>
      <c r="H23" s="17" t="s">
        <v>1261</v>
      </c>
      <c r="I23" s="19">
        <v>5</v>
      </c>
      <c r="J23" s="20">
        <f t="shared" si="0"/>
        <v>5</v>
      </c>
      <c r="K23" s="20" t="str">
        <f t="shared" si="3"/>
        <v>SILVER</v>
      </c>
      <c r="L23" s="21">
        <f t="shared" si="4"/>
        <v>7500</v>
      </c>
      <c r="M23" s="72">
        <f t="shared" si="1"/>
        <v>5000</v>
      </c>
      <c r="N23" s="54">
        <f t="shared" si="2"/>
        <v>2500</v>
      </c>
      <c r="O23" t="str">
        <f>VLOOKUP(E23,'Hitlist Outlet Mizone 500 ml'!D:D,1,FALSE)</f>
        <v>555-0025843</v>
      </c>
      <c r="P23" s="22">
        <f>VLOOKUP(F23,'Hitlist Outlet Mizone 500 ml'!E:H,4,FALSE)</f>
        <v>0</v>
      </c>
      <c r="Q23" s="23"/>
      <c r="T23"/>
      <c r="U23"/>
    </row>
    <row r="24" spans="2:21" x14ac:dyDescent="0.25">
      <c r="B24" s="16">
        <v>14</v>
      </c>
      <c r="C24" s="17" t="s">
        <v>1223</v>
      </c>
      <c r="D24" s="18" t="s">
        <v>1296</v>
      </c>
      <c r="E24" s="55" t="s">
        <v>158</v>
      </c>
      <c r="F24" s="71" t="s">
        <v>159</v>
      </c>
      <c r="G24" s="71" t="s">
        <v>1262</v>
      </c>
      <c r="H24" s="17" t="s">
        <v>1263</v>
      </c>
      <c r="I24" s="19">
        <v>5</v>
      </c>
      <c r="J24" s="20">
        <f t="shared" ref="J24:J31" si="5">I24</f>
        <v>5</v>
      </c>
      <c r="K24" s="20" t="str">
        <f t="shared" ref="K24:K31" si="6">IF(J24&lt;=0,"",IF(J24&lt;=49,"SILVER",IF(J24&lt;=199,"GOLD",IF(J24&lt;=5000,"DIAMOND"))))</f>
        <v>SILVER</v>
      </c>
      <c r="L24" s="21">
        <f t="shared" ref="L24:L31" si="7">IF(K24="",J24*0,IF(K24="SILVER",J24*1500,IF(K24="GOLD",J24*2500,IF(K24="DIAMOND",J24*3500))))</f>
        <v>7500</v>
      </c>
      <c r="M24" s="72">
        <f t="shared" ref="M24:M31" si="8">IFERROR(VLOOKUP(K24,$I$3:$M$5,5,0)*J24,0)</f>
        <v>5000</v>
      </c>
      <c r="N24" s="54">
        <f t="shared" ref="N24:N31" si="9">+L24-M24</f>
        <v>2500</v>
      </c>
      <c r="O24" t="str">
        <f>VLOOKUP(E24,'Hitlist Outlet Mizone 500 ml'!D:D,1,FALSE)</f>
        <v>555-0013056</v>
      </c>
      <c r="P24" s="22">
        <f>VLOOKUP(F24,'Hitlist Outlet Mizone 500 ml'!E:H,4,FALSE)</f>
        <v>0</v>
      </c>
      <c r="Q24" s="23"/>
      <c r="T24"/>
      <c r="U24"/>
    </row>
    <row r="25" spans="2:21" x14ac:dyDescent="0.25">
      <c r="B25" s="16">
        <v>15</v>
      </c>
      <c r="C25" s="17" t="s">
        <v>1223</v>
      </c>
      <c r="D25" s="18" t="s">
        <v>1296</v>
      </c>
      <c r="E25" s="55" t="s">
        <v>911</v>
      </c>
      <c r="F25" s="71" t="s">
        <v>912</v>
      </c>
      <c r="G25" s="71" t="s">
        <v>1264</v>
      </c>
      <c r="H25" s="17" t="s">
        <v>1265</v>
      </c>
      <c r="I25" s="19">
        <v>5</v>
      </c>
      <c r="J25" s="20">
        <f t="shared" si="5"/>
        <v>5</v>
      </c>
      <c r="K25" s="20" t="str">
        <f t="shared" si="6"/>
        <v>SILVER</v>
      </c>
      <c r="L25" s="21">
        <f t="shared" si="7"/>
        <v>7500</v>
      </c>
      <c r="M25" s="72">
        <f t="shared" si="8"/>
        <v>5000</v>
      </c>
      <c r="N25" s="54">
        <f t="shared" si="9"/>
        <v>2500</v>
      </c>
      <c r="O25" t="str">
        <f>VLOOKUP(E25,'Hitlist Outlet Mizone 500 ml'!D:D,1,FALSE)</f>
        <v>555-0030946</v>
      </c>
      <c r="P25" s="22">
        <f>VLOOKUP(F25,'Hitlist Outlet Mizone 500 ml'!E:H,4,FALSE)</f>
        <v>0</v>
      </c>
      <c r="Q25" s="23"/>
      <c r="T25"/>
      <c r="U25"/>
    </row>
    <row r="26" spans="2:21" x14ac:dyDescent="0.25">
      <c r="B26" s="16">
        <v>16</v>
      </c>
      <c r="C26" s="17" t="s">
        <v>1223</v>
      </c>
      <c r="D26" s="18" t="s">
        <v>1296</v>
      </c>
      <c r="E26" s="55" t="s">
        <v>972</v>
      </c>
      <c r="F26" s="71" t="s">
        <v>973</v>
      </c>
      <c r="G26" s="71" t="s">
        <v>1266</v>
      </c>
      <c r="H26" s="17" t="s">
        <v>1267</v>
      </c>
      <c r="I26" s="19">
        <v>5</v>
      </c>
      <c r="J26" s="20">
        <f t="shared" si="5"/>
        <v>5</v>
      </c>
      <c r="K26" s="20" t="str">
        <f t="shared" si="6"/>
        <v>SILVER</v>
      </c>
      <c r="L26" s="21">
        <f t="shared" si="7"/>
        <v>7500</v>
      </c>
      <c r="M26" s="72">
        <f t="shared" si="8"/>
        <v>5000</v>
      </c>
      <c r="N26" s="54">
        <f t="shared" si="9"/>
        <v>2500</v>
      </c>
      <c r="O26" t="str">
        <f>VLOOKUP(E26,'Hitlist Outlet Mizone 500 ml'!D:D,1,FALSE)</f>
        <v>555-0000095</v>
      </c>
      <c r="P26" s="22">
        <f>VLOOKUP(F26,'Hitlist Outlet Mizone 500 ml'!E:H,4,FALSE)</f>
        <v>0</v>
      </c>
      <c r="Q26" s="23"/>
      <c r="T26"/>
      <c r="U26"/>
    </row>
    <row r="27" spans="2:21" x14ac:dyDescent="0.25">
      <c r="B27" s="16">
        <v>17</v>
      </c>
      <c r="C27" s="17" t="s">
        <v>1223</v>
      </c>
      <c r="D27" s="18" t="s">
        <v>1296</v>
      </c>
      <c r="E27" s="55" t="s">
        <v>605</v>
      </c>
      <c r="F27" s="71" t="s">
        <v>606</v>
      </c>
      <c r="G27" s="71" t="s">
        <v>1268</v>
      </c>
      <c r="H27" s="17" t="s">
        <v>1269</v>
      </c>
      <c r="I27" s="19">
        <v>5</v>
      </c>
      <c r="J27" s="20">
        <f t="shared" si="5"/>
        <v>5</v>
      </c>
      <c r="K27" s="20" t="str">
        <f t="shared" si="6"/>
        <v>SILVER</v>
      </c>
      <c r="L27" s="21">
        <f t="shared" si="7"/>
        <v>7500</v>
      </c>
      <c r="M27" s="72">
        <f t="shared" si="8"/>
        <v>5000</v>
      </c>
      <c r="N27" s="54">
        <f t="shared" si="9"/>
        <v>2500</v>
      </c>
      <c r="O27" t="str">
        <f>VLOOKUP(E27,'Hitlist Outlet Mizone 500 ml'!D:D,1,FALSE)</f>
        <v>555-0000142</v>
      </c>
      <c r="P27" s="22">
        <f>VLOOKUP(F27,'Hitlist Outlet Mizone 500 ml'!E:H,4,FALSE)</f>
        <v>0</v>
      </c>
      <c r="Q27" s="23"/>
      <c r="T27"/>
      <c r="U27"/>
    </row>
    <row r="28" spans="2:21" x14ac:dyDescent="0.25">
      <c r="B28" s="16">
        <v>18</v>
      </c>
      <c r="C28" s="17" t="s">
        <v>1223</v>
      </c>
      <c r="D28" s="18" t="s">
        <v>1295</v>
      </c>
      <c r="E28" s="55" t="s">
        <v>768</v>
      </c>
      <c r="F28" s="71" t="s">
        <v>769</v>
      </c>
      <c r="G28" s="71" t="s">
        <v>1270</v>
      </c>
      <c r="H28" s="17" t="s">
        <v>1271</v>
      </c>
      <c r="I28" s="19">
        <v>5</v>
      </c>
      <c r="J28" s="20">
        <f t="shared" si="5"/>
        <v>5</v>
      </c>
      <c r="K28" s="20" t="str">
        <f t="shared" si="6"/>
        <v>SILVER</v>
      </c>
      <c r="L28" s="21">
        <f t="shared" si="7"/>
        <v>7500</v>
      </c>
      <c r="M28" s="72">
        <f t="shared" si="8"/>
        <v>5000</v>
      </c>
      <c r="N28" s="54">
        <f t="shared" si="9"/>
        <v>2500</v>
      </c>
      <c r="O28" t="str">
        <f>VLOOKUP(E28,'Hitlist Outlet Mizone 500 ml'!D:D,1,FALSE)</f>
        <v>555-0001273</v>
      </c>
      <c r="P28" s="22">
        <f>VLOOKUP(F28,'Hitlist Outlet Mizone 500 ml'!E:H,4,FALSE)</f>
        <v>0</v>
      </c>
      <c r="Q28" s="23"/>
      <c r="T28"/>
      <c r="U28"/>
    </row>
    <row r="29" spans="2:21" x14ac:dyDescent="0.25">
      <c r="B29" s="16">
        <v>19</v>
      </c>
      <c r="C29" s="17" t="s">
        <v>1223</v>
      </c>
      <c r="D29" s="18" t="s">
        <v>1295</v>
      </c>
      <c r="E29" s="55" t="s">
        <v>756</v>
      </c>
      <c r="F29" s="71" t="s">
        <v>757</v>
      </c>
      <c r="G29" s="71" t="s">
        <v>1278</v>
      </c>
      <c r="H29" s="17" t="s">
        <v>1279</v>
      </c>
      <c r="I29" s="19">
        <v>850</v>
      </c>
      <c r="J29" s="20">
        <f t="shared" si="5"/>
        <v>850</v>
      </c>
      <c r="K29" s="20" t="str">
        <f t="shared" si="6"/>
        <v>DIAMOND</v>
      </c>
      <c r="L29" s="21">
        <f t="shared" si="7"/>
        <v>2975000</v>
      </c>
      <c r="M29" s="72">
        <f t="shared" si="8"/>
        <v>2082500</v>
      </c>
      <c r="N29" s="54">
        <f t="shared" si="9"/>
        <v>892500</v>
      </c>
      <c r="O29" t="str">
        <f>VLOOKUP(E29,'Hitlist Outlet Mizone 500 ml'!D:D,1,FALSE)</f>
        <v>558-0000058</v>
      </c>
      <c r="P29" s="22">
        <f>VLOOKUP(F29,'Hitlist Outlet Mizone 500 ml'!E:H,4,FALSE)</f>
        <v>0</v>
      </c>
      <c r="Q29" s="23"/>
      <c r="T29"/>
      <c r="U29"/>
    </row>
    <row r="30" spans="2:21" x14ac:dyDescent="0.25">
      <c r="B30" s="16">
        <v>20</v>
      </c>
      <c r="C30" s="17" t="s">
        <v>1223</v>
      </c>
      <c r="D30" s="18" t="s">
        <v>1295</v>
      </c>
      <c r="E30" s="55" t="s">
        <v>78</v>
      </c>
      <c r="F30" s="71" t="s">
        <v>79</v>
      </c>
      <c r="G30" s="71" t="s">
        <v>1246</v>
      </c>
      <c r="H30" s="17" t="s">
        <v>1280</v>
      </c>
      <c r="I30" s="19">
        <v>500</v>
      </c>
      <c r="J30" s="20">
        <f t="shared" si="5"/>
        <v>500</v>
      </c>
      <c r="K30" s="20" t="str">
        <f t="shared" si="6"/>
        <v>DIAMOND</v>
      </c>
      <c r="L30" s="21">
        <f t="shared" si="7"/>
        <v>1750000</v>
      </c>
      <c r="M30" s="72">
        <f t="shared" si="8"/>
        <v>1225000</v>
      </c>
      <c r="N30" s="54">
        <f t="shared" si="9"/>
        <v>525000</v>
      </c>
      <c r="O30" t="str">
        <f>VLOOKUP(E30,'Hitlist Outlet Mizone 500 ml'!D:D,1,FALSE)</f>
        <v>555-0029701</v>
      </c>
      <c r="P30" s="22">
        <f>VLOOKUP(F30,'Hitlist Outlet Mizone 500 ml'!E:H,4,FALSE)</f>
        <v>0</v>
      </c>
      <c r="Q30" s="23"/>
      <c r="T30"/>
      <c r="U30"/>
    </row>
    <row r="31" spans="2:21" x14ac:dyDescent="0.25">
      <c r="B31" s="16"/>
      <c r="C31" s="17"/>
      <c r="D31" s="18"/>
      <c r="E31" s="55"/>
      <c r="F31" s="71"/>
      <c r="G31" s="71"/>
      <c r="H31" s="17"/>
      <c r="I31" s="19"/>
      <c r="J31" s="20">
        <f t="shared" si="5"/>
        <v>0</v>
      </c>
      <c r="K31" s="20" t="str">
        <f t="shared" si="6"/>
        <v/>
      </c>
      <c r="L31" s="21">
        <f t="shared" si="7"/>
        <v>0</v>
      </c>
      <c r="M31" s="72">
        <f t="shared" si="8"/>
        <v>0</v>
      </c>
      <c r="N31" s="54">
        <f t="shared" si="9"/>
        <v>0</v>
      </c>
      <c r="O31" t="e">
        <f>VLOOKUP(E31,'Hitlist Outlet Mizone 500 ml'!D:D,1,FALSE)</f>
        <v>#N/A</v>
      </c>
      <c r="P31" s="22" t="e">
        <f>VLOOKUP(F31,'Hitlist Outlet Mizone 500 ml'!E:H,4,FALSE)</f>
        <v>#N/A</v>
      </c>
      <c r="Q31" s="23"/>
      <c r="T31"/>
      <c r="U31"/>
    </row>
    <row r="32" spans="2:21" ht="6" customHeight="1" x14ac:dyDescent="0.25">
      <c r="P32" s="8"/>
      <c r="Q32" s="7"/>
      <c r="T32"/>
      <c r="U32"/>
    </row>
    <row r="33" spans="2:21" ht="24.75" customHeight="1" x14ac:dyDescent="0.25">
      <c r="B33" s="138" t="s">
        <v>11</v>
      </c>
      <c r="C33" s="138"/>
      <c r="D33" s="138"/>
      <c r="E33" s="138"/>
      <c r="F33" s="138"/>
      <c r="G33" s="138"/>
      <c r="H33" s="139"/>
      <c r="I33" s="24">
        <f>SUM(I10:I32)</f>
        <v>2155</v>
      </c>
      <c r="L33" s="24">
        <f>SUM(L10:L32)</f>
        <v>7332500</v>
      </c>
      <c r="M33" s="24">
        <f>SUM(M10:M32)</f>
        <v>5127500</v>
      </c>
      <c r="N33" s="24">
        <f>SUM(N10:N32)</f>
        <v>2205000</v>
      </c>
      <c r="P33" s="8"/>
      <c r="Q33" s="7"/>
      <c r="T33"/>
      <c r="U33"/>
    </row>
    <row r="34" spans="2:21" x14ac:dyDescent="0.25">
      <c r="P34" s="8"/>
      <c r="Q34" s="7"/>
      <c r="T34"/>
      <c r="U34"/>
    </row>
    <row r="35" spans="2:21" x14ac:dyDescent="0.25">
      <c r="B35" s="16"/>
      <c r="C35" s="17" t="s">
        <v>1223</v>
      </c>
      <c r="D35" s="18" t="s">
        <v>67</v>
      </c>
      <c r="E35" s="55" t="s">
        <v>1252</v>
      </c>
      <c r="F35" s="71" t="s">
        <v>1253</v>
      </c>
      <c r="G35" s="71" t="s">
        <v>1254</v>
      </c>
      <c r="H35" s="17" t="s">
        <v>1255</v>
      </c>
      <c r="I35" s="19">
        <v>5</v>
      </c>
      <c r="J35" s="20">
        <v>5</v>
      </c>
      <c r="K35" s="20" t="s">
        <v>19</v>
      </c>
      <c r="L35" s="21">
        <v>7500</v>
      </c>
      <c r="M35" s="72">
        <v>5000</v>
      </c>
      <c r="N35" s="54">
        <v>2500</v>
      </c>
      <c r="O35" s="86" t="s">
        <v>1151</v>
      </c>
      <c r="P35" s="25"/>
      <c r="Q35" s="25"/>
      <c r="R35" s="25"/>
    </row>
    <row r="36" spans="2:21" x14ac:dyDescent="0.25">
      <c r="B36" s="26"/>
      <c r="C36" s="37"/>
      <c r="D36" s="37"/>
      <c r="E36" s="27"/>
      <c r="F36" s="30"/>
      <c r="G36" s="30"/>
      <c r="H36" s="31"/>
      <c r="I36" s="29"/>
      <c r="J36" s="29"/>
      <c r="K36" s="29"/>
      <c r="L36" s="29"/>
      <c r="M36" s="29"/>
      <c r="N36" s="29"/>
      <c r="O36" s="29"/>
      <c r="P36" s="25"/>
      <c r="Q36" s="25"/>
      <c r="R36" s="25"/>
    </row>
    <row r="37" spans="2:21" x14ac:dyDescent="0.25">
      <c r="B37" s="25"/>
      <c r="C37" s="27"/>
      <c r="D37" s="27"/>
      <c r="E37" s="27"/>
      <c r="F37" s="32"/>
      <c r="G37" s="32"/>
      <c r="H37" s="33"/>
      <c r="I37" s="37"/>
      <c r="J37" s="42"/>
      <c r="K37" s="70"/>
      <c r="L37" s="70"/>
      <c r="M37" s="42"/>
      <c r="N37" s="37"/>
      <c r="O37" s="37"/>
      <c r="P37" s="25"/>
      <c r="Q37" s="25"/>
      <c r="R37" s="25"/>
    </row>
    <row r="38" spans="2:21" x14ac:dyDescent="0.25">
      <c r="B38" s="140"/>
      <c r="C38" s="140"/>
      <c r="D38" s="140"/>
      <c r="E38" s="140"/>
      <c r="F38" s="140"/>
      <c r="G38" s="39"/>
      <c r="H38" s="39"/>
      <c r="I38" s="34"/>
      <c r="J38" s="34"/>
      <c r="K38" s="34"/>
      <c r="L38" s="34"/>
      <c r="M38" s="34"/>
      <c r="N38" s="34"/>
      <c r="O38" s="140"/>
      <c r="P38" s="140"/>
      <c r="Q38" s="39"/>
      <c r="R38" s="39"/>
    </row>
    <row r="39" spans="2:21" x14ac:dyDescent="0.25">
      <c r="B39" s="133"/>
      <c r="C39" s="133"/>
      <c r="D39" s="133"/>
      <c r="E39" s="133"/>
      <c r="F39" s="133"/>
      <c r="G39" s="36"/>
      <c r="H39" s="36"/>
      <c r="I39" s="35"/>
      <c r="J39" s="35"/>
      <c r="K39" s="35"/>
      <c r="L39" s="35"/>
      <c r="M39" s="35"/>
      <c r="N39" s="35"/>
      <c r="O39" s="133"/>
      <c r="P39" s="133"/>
      <c r="Q39" s="36"/>
      <c r="R39" s="36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31"/>
  <mergeCells count="15">
    <mergeCell ref="B39:D39"/>
    <mergeCell ref="E39:F39"/>
    <mergeCell ref="G7:I7"/>
    <mergeCell ref="O39:P39"/>
    <mergeCell ref="B38:D38"/>
    <mergeCell ref="E38:F38"/>
    <mergeCell ref="O38:P38"/>
    <mergeCell ref="M8:N8"/>
    <mergeCell ref="J8:J9"/>
    <mergeCell ref="B33:H33"/>
    <mergeCell ref="B8:B9"/>
    <mergeCell ref="C8:C9"/>
    <mergeCell ref="D8:D9"/>
    <mergeCell ref="G8:G9"/>
    <mergeCell ref="H8:H9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F0"/>
  </sheetPr>
  <dimension ref="B1:U49"/>
  <sheetViews>
    <sheetView showGridLines="0" tabSelected="1" zoomScale="80" zoomScaleNormal="80" workbookViewId="0">
      <pane xSplit="1" ySplit="10" topLeftCell="B18" activePane="bottomRight" state="frozen"/>
      <selection pane="topRight" activeCell="B1" sqref="B1"/>
      <selection pane="bottomLeft" activeCell="A11" sqref="A11"/>
      <selection pane="bottomRight" activeCell="H28" sqref="H28"/>
    </sheetView>
  </sheetViews>
  <sheetFormatPr defaultRowHeight="15" x14ac:dyDescent="0.25"/>
  <cols>
    <col min="1" max="1" width="1.7109375" customWidth="1"/>
    <col min="2" max="2" width="4.5703125" customWidth="1"/>
    <col min="3" max="3" width="10.85546875" bestFit="1" customWidth="1"/>
    <col min="4" max="4" width="6" customWidth="1"/>
    <col min="5" max="5" width="15.42578125" customWidth="1"/>
    <col min="6" max="6" width="18.28515625" bestFit="1" customWidth="1"/>
    <col min="7" max="7" width="25.14062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998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/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82" t="s">
        <v>4</v>
      </c>
      <c r="F8" s="82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83" t="s">
        <v>12</v>
      </c>
      <c r="F9" s="83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5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1006</v>
      </c>
      <c r="D11" s="18" t="s">
        <v>1296</v>
      </c>
      <c r="E11" s="55" t="s">
        <v>139</v>
      </c>
      <c r="F11" s="71" t="s">
        <v>140</v>
      </c>
      <c r="G11" s="71" t="s">
        <v>1094</v>
      </c>
      <c r="H11" s="17" t="s">
        <v>1095</v>
      </c>
      <c r="I11" s="19">
        <v>5</v>
      </c>
      <c r="J11" s="20">
        <f t="shared" ref="J11:J40" si="0">I11</f>
        <v>5</v>
      </c>
      <c r="K11" s="20" t="str">
        <f>IF(J11&lt;=0,"",IF(J11&lt;=49,"SILVER",IF(J11&lt;=199,"GOLD",IF(J11&lt;=5000,"DIAMOND"))))</f>
        <v>SILVER</v>
      </c>
      <c r="L11" s="21">
        <f>IF(K11="",J11*0,IF(K11="SILVER",J11*1500,IF(K11="GOLD",J11*2500,IF(K11="DIAMOND",J11*3500))))</f>
        <v>7500</v>
      </c>
      <c r="M11" s="72">
        <f t="shared" ref="M11:M40" si="1">IFERROR(VLOOKUP(K11,$I$3:$M$5,5,0)*J11,0)</f>
        <v>5000</v>
      </c>
      <c r="N11" s="54">
        <f t="shared" ref="N11:N40" si="2">+L11-M11</f>
        <v>2500</v>
      </c>
      <c r="O11" t="str">
        <f>VLOOKUP(E11,'Hitlist Outlet Mizone 500 ml'!D:D,1,FALSE)</f>
        <v>889-0000667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>
        <v>2</v>
      </c>
      <c r="C12" s="17" t="s">
        <v>1006</v>
      </c>
      <c r="D12" s="18" t="s">
        <v>1296</v>
      </c>
      <c r="E12" s="55" t="s">
        <v>313</v>
      </c>
      <c r="F12" s="71" t="s">
        <v>314</v>
      </c>
      <c r="G12" s="71" t="s">
        <v>1096</v>
      </c>
      <c r="H12" s="17" t="s">
        <v>1097</v>
      </c>
      <c r="I12" s="19">
        <v>5</v>
      </c>
      <c r="J12" s="20">
        <f t="shared" si="0"/>
        <v>5</v>
      </c>
      <c r="K12" s="20" t="str">
        <f t="shared" ref="K12:K40" si="3">IF(J12&lt;=0,"",IF(J12&lt;=49,"SILVER",IF(J12&lt;=199,"GOLD",IF(J12&lt;=5000,"DIAMOND"))))</f>
        <v>SILVER</v>
      </c>
      <c r="L12" s="21">
        <f t="shared" ref="L12:L40" si="4">IF(K12="",J12*0,IF(K12="SILVER",J12*1500,IF(K12="GOLD",J12*2500,IF(K12="DIAMOND",J12*3500))))</f>
        <v>7500</v>
      </c>
      <c r="M12" s="72">
        <f t="shared" si="1"/>
        <v>5000</v>
      </c>
      <c r="N12" s="54">
        <f>+L12-M12</f>
        <v>2500</v>
      </c>
      <c r="O12" t="str">
        <f>VLOOKUP(E12,'Hitlist Outlet Mizone 500 ml'!D:D,1,FALSE)</f>
        <v>889-0005213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>
        <v>3</v>
      </c>
      <c r="C13" s="17" t="s">
        <v>1006</v>
      </c>
      <c r="D13" s="18" t="s">
        <v>1296</v>
      </c>
      <c r="E13" s="55" t="s">
        <v>182</v>
      </c>
      <c r="F13" s="71" t="s">
        <v>183</v>
      </c>
      <c r="G13" s="71" t="s">
        <v>1098</v>
      </c>
      <c r="H13" s="17" t="s">
        <v>1099</v>
      </c>
      <c r="I13" s="19">
        <v>75</v>
      </c>
      <c r="J13" s="20">
        <f t="shared" si="0"/>
        <v>75</v>
      </c>
      <c r="K13" s="20" t="str">
        <f t="shared" si="3"/>
        <v>GOLD</v>
      </c>
      <c r="L13" s="21">
        <f t="shared" si="4"/>
        <v>187500</v>
      </c>
      <c r="M13" s="72">
        <f>IFERROR(VLOOKUP(K13,$I$3:$M$5,5,0)*J13,0)</f>
        <v>131250</v>
      </c>
      <c r="N13" s="54">
        <f t="shared" si="2"/>
        <v>56250</v>
      </c>
      <c r="O13" t="str">
        <f>VLOOKUP(E13,'Hitlist Outlet Mizone 500 ml'!D:D,1,FALSE)</f>
        <v>889-0018125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>
        <v>4</v>
      </c>
      <c r="C14" s="17" t="s">
        <v>1006</v>
      </c>
      <c r="D14" s="18" t="s">
        <v>1296</v>
      </c>
      <c r="E14" s="55" t="s">
        <v>315</v>
      </c>
      <c r="F14" s="71" t="s">
        <v>316</v>
      </c>
      <c r="G14" s="71" t="s">
        <v>1100</v>
      </c>
      <c r="H14" s="17" t="s">
        <v>1101</v>
      </c>
      <c r="I14" s="19">
        <v>5</v>
      </c>
      <c r="J14" s="20">
        <f t="shared" si="0"/>
        <v>5</v>
      </c>
      <c r="K14" s="20" t="str">
        <f t="shared" si="3"/>
        <v>SILVER</v>
      </c>
      <c r="L14" s="21">
        <f t="shared" si="4"/>
        <v>7500</v>
      </c>
      <c r="M14" s="72">
        <f t="shared" si="1"/>
        <v>5000</v>
      </c>
      <c r="N14" s="54">
        <f t="shared" si="2"/>
        <v>2500</v>
      </c>
      <c r="O14" t="str">
        <f>VLOOKUP(E14,'Hitlist Outlet Mizone 500 ml'!D:D,1,FALSE)</f>
        <v>889-0000241</v>
      </c>
      <c r="P14" s="22">
        <f>VLOOKUP(F14,'Hitlist Outlet Mizone 500 ml'!E:H,4,FALSE)</f>
        <v>0</v>
      </c>
      <c r="Q14" s="23"/>
      <c r="T14"/>
      <c r="U14"/>
    </row>
    <row r="15" spans="2:21" x14ac:dyDescent="0.25">
      <c r="B15" s="16">
        <v>5</v>
      </c>
      <c r="C15" s="17" t="s">
        <v>999</v>
      </c>
      <c r="D15" s="18" t="s">
        <v>1296</v>
      </c>
      <c r="E15" s="55" t="s">
        <v>230</v>
      </c>
      <c r="F15" s="71" t="s">
        <v>231</v>
      </c>
      <c r="G15" s="71" t="s">
        <v>1102</v>
      </c>
      <c r="H15" s="17" t="s">
        <v>1103</v>
      </c>
      <c r="I15" s="19">
        <v>5</v>
      </c>
      <c r="J15" s="20">
        <f t="shared" si="0"/>
        <v>5</v>
      </c>
      <c r="K15" s="20" t="str">
        <f t="shared" si="3"/>
        <v>SILVER</v>
      </c>
      <c r="L15" s="21">
        <f t="shared" si="4"/>
        <v>7500</v>
      </c>
      <c r="M15" s="72">
        <f t="shared" si="1"/>
        <v>5000</v>
      </c>
      <c r="N15" s="54">
        <f t="shared" si="2"/>
        <v>2500</v>
      </c>
      <c r="O15" t="str">
        <f>VLOOKUP(E15,'Hitlist Outlet Mizone 500 ml'!D:D,1,FALSE)</f>
        <v>889-0000962</v>
      </c>
      <c r="P15" s="22">
        <f>VLOOKUP(F15,'Hitlist Outlet Mizone 500 ml'!E:H,4,FALSE)</f>
        <v>0</v>
      </c>
      <c r="Q15" s="23"/>
      <c r="T15"/>
      <c r="U15"/>
    </row>
    <row r="16" spans="2:21" x14ac:dyDescent="0.25">
      <c r="B16" s="16">
        <v>6</v>
      </c>
      <c r="C16" s="17" t="s">
        <v>999</v>
      </c>
      <c r="D16" s="18" t="s">
        <v>1296</v>
      </c>
      <c r="E16" s="55" t="s">
        <v>214</v>
      </c>
      <c r="F16" s="71" t="s">
        <v>215</v>
      </c>
      <c r="G16" s="71" t="s">
        <v>1104</v>
      </c>
      <c r="H16" s="17" t="s">
        <v>1105</v>
      </c>
      <c r="I16" s="19">
        <v>5</v>
      </c>
      <c r="J16" s="20">
        <f t="shared" si="0"/>
        <v>5</v>
      </c>
      <c r="K16" s="20" t="str">
        <f t="shared" si="3"/>
        <v>SILVER</v>
      </c>
      <c r="L16" s="21">
        <f t="shared" si="4"/>
        <v>7500</v>
      </c>
      <c r="M16" s="72">
        <f t="shared" si="1"/>
        <v>5000</v>
      </c>
      <c r="N16" s="54">
        <f t="shared" si="2"/>
        <v>2500</v>
      </c>
      <c r="O16" t="str">
        <f>VLOOKUP(E16,'Hitlist Outlet Mizone 500 ml'!D:D,1,FALSE)</f>
        <v>889-0000744</v>
      </c>
      <c r="P16" s="22">
        <f>VLOOKUP(F16,'Hitlist Outlet Mizone 500 ml'!E:H,4,FALSE)</f>
        <v>0</v>
      </c>
      <c r="Q16" s="23"/>
      <c r="T16"/>
      <c r="U16"/>
    </row>
    <row r="17" spans="2:21" x14ac:dyDescent="0.25">
      <c r="B17" s="16">
        <v>7</v>
      </c>
      <c r="C17" s="17" t="s">
        <v>1015</v>
      </c>
      <c r="D17" s="18" t="s">
        <v>1296</v>
      </c>
      <c r="E17" s="55" t="s">
        <v>716</v>
      </c>
      <c r="F17" s="71" t="s">
        <v>717</v>
      </c>
      <c r="G17" s="71" t="s">
        <v>1106</v>
      </c>
      <c r="H17" s="17" t="s">
        <v>1107</v>
      </c>
      <c r="I17" s="19">
        <v>5</v>
      </c>
      <c r="J17" s="20">
        <f t="shared" si="0"/>
        <v>5</v>
      </c>
      <c r="K17" s="20" t="str">
        <f t="shared" si="3"/>
        <v>SILVER</v>
      </c>
      <c r="L17" s="21">
        <f t="shared" si="4"/>
        <v>7500</v>
      </c>
      <c r="M17" s="72">
        <f t="shared" si="1"/>
        <v>5000</v>
      </c>
      <c r="N17" s="54">
        <f t="shared" si="2"/>
        <v>2500</v>
      </c>
      <c r="O17" t="str">
        <f>VLOOKUP(E17,'Hitlist Outlet Mizone 500 ml'!D:D,1,FALSE)</f>
        <v>889-0006568</v>
      </c>
      <c r="P17" s="22">
        <f>VLOOKUP(F17,'Hitlist Outlet Mizone 500 ml'!E:H,4,FALSE)</f>
        <v>0</v>
      </c>
      <c r="Q17" s="23"/>
      <c r="T17"/>
      <c r="U17"/>
    </row>
    <row r="18" spans="2:21" x14ac:dyDescent="0.25">
      <c r="B18" s="16">
        <v>8</v>
      </c>
      <c r="C18" s="17" t="s">
        <v>1015</v>
      </c>
      <c r="D18" s="18" t="s">
        <v>1296</v>
      </c>
      <c r="E18" s="55" t="s">
        <v>718</v>
      </c>
      <c r="F18" s="71" t="s">
        <v>719</v>
      </c>
      <c r="G18" s="71" t="s">
        <v>1108</v>
      </c>
      <c r="H18" s="17" t="s">
        <v>1109</v>
      </c>
      <c r="I18" s="19">
        <v>5</v>
      </c>
      <c r="J18" s="20">
        <f t="shared" si="0"/>
        <v>5</v>
      </c>
      <c r="K18" s="20" t="str">
        <f t="shared" si="3"/>
        <v>SILVER</v>
      </c>
      <c r="L18" s="21">
        <f t="shared" si="4"/>
        <v>7500</v>
      </c>
      <c r="M18" s="72">
        <f t="shared" si="1"/>
        <v>5000</v>
      </c>
      <c r="N18" s="54">
        <f t="shared" si="2"/>
        <v>2500</v>
      </c>
      <c r="O18" t="str">
        <f>VLOOKUP(E18,'Hitlist Outlet Mizone 500 ml'!D:D,1,FALSE)</f>
        <v>889-0001000</v>
      </c>
      <c r="P18" s="22">
        <f>VLOOKUP(F18,'Hitlist Outlet Mizone 500 ml'!E:H,4,FALSE)</f>
        <v>0</v>
      </c>
      <c r="Q18" s="23"/>
      <c r="T18"/>
      <c r="U18"/>
    </row>
    <row r="19" spans="2:21" x14ac:dyDescent="0.25">
      <c r="B19" s="16">
        <v>9</v>
      </c>
      <c r="C19" s="17" t="s">
        <v>1015</v>
      </c>
      <c r="D19" s="18" t="s">
        <v>1296</v>
      </c>
      <c r="E19" s="55" t="s">
        <v>964</v>
      </c>
      <c r="F19" s="71" t="s">
        <v>965</v>
      </c>
      <c r="G19" s="71" t="s">
        <v>1110</v>
      </c>
      <c r="H19" s="17" t="s">
        <v>1111</v>
      </c>
      <c r="I19" s="19">
        <v>5</v>
      </c>
      <c r="J19" s="20">
        <f t="shared" ref="J19:J26" si="5">I19</f>
        <v>5</v>
      </c>
      <c r="K19" s="20" t="str">
        <f>IF(J19&lt;=0,"",IF(J19&lt;=49,"SILVER",IF(J19&lt;=199,"GOLD",IF(J19&lt;=5000,"DIAMOND"))))</f>
        <v>SILVER</v>
      </c>
      <c r="L19" s="21">
        <f>IF(K19="",J19*0,IF(K19="SILVER",J19*1500,IF(K19="GOLD",J19*2500,IF(K19="DIAMOND",J19*3500))))</f>
        <v>7500</v>
      </c>
      <c r="M19" s="72">
        <f t="shared" ref="M19:M26" si="6">IFERROR(VLOOKUP(K19,$I$3:$M$5,5,0)*J19,0)</f>
        <v>5000</v>
      </c>
      <c r="N19" s="54">
        <f t="shared" ref="N19" si="7">+L19-M19</f>
        <v>2500</v>
      </c>
      <c r="O19" t="str">
        <f>VLOOKUP(E19,'Hitlist Outlet Mizone 500 ml'!D:D,1,FALSE)</f>
        <v>889-0020322</v>
      </c>
      <c r="P19" s="22">
        <f>VLOOKUP(F19,'Hitlist Outlet Mizone 500 ml'!E:H,4,FALSE)</f>
        <v>0</v>
      </c>
      <c r="Q19" s="23"/>
      <c r="T19"/>
      <c r="U19"/>
    </row>
    <row r="20" spans="2:21" x14ac:dyDescent="0.25">
      <c r="B20" s="16">
        <v>10</v>
      </c>
      <c r="C20" s="17" t="s">
        <v>1015</v>
      </c>
      <c r="D20" s="18" t="s">
        <v>1296</v>
      </c>
      <c r="E20" s="55" t="s">
        <v>200</v>
      </c>
      <c r="F20" s="71" t="s">
        <v>201</v>
      </c>
      <c r="G20" s="71" t="s">
        <v>1112</v>
      </c>
      <c r="H20" s="17" t="s">
        <v>1113</v>
      </c>
      <c r="I20" s="19">
        <v>5</v>
      </c>
      <c r="J20" s="20">
        <f t="shared" si="5"/>
        <v>5</v>
      </c>
      <c r="K20" s="20" t="str">
        <f t="shared" ref="K20:K26" si="8">IF(J20&lt;=0,"",IF(J20&lt;=49,"SILVER",IF(J20&lt;=199,"GOLD",IF(J20&lt;=5000,"DIAMOND"))))</f>
        <v>SILVER</v>
      </c>
      <c r="L20" s="21">
        <f t="shared" ref="L20:L26" si="9">IF(K20="",J20*0,IF(K20="SILVER",J20*1500,IF(K20="GOLD",J20*2500,IF(K20="DIAMOND",J20*3500))))</f>
        <v>7500</v>
      </c>
      <c r="M20" s="72">
        <f t="shared" si="6"/>
        <v>5000</v>
      </c>
      <c r="N20" s="54">
        <f>+L20-M20</f>
        <v>2500</v>
      </c>
      <c r="O20" t="str">
        <f>VLOOKUP(E20,'Hitlist Outlet Mizone 500 ml'!D:D,1,FALSE)</f>
        <v>889-0018370</v>
      </c>
      <c r="P20" s="22">
        <f>VLOOKUP(F20,'Hitlist Outlet Mizone 500 ml'!E:H,4,FALSE)</f>
        <v>0</v>
      </c>
      <c r="Q20" s="23"/>
      <c r="T20"/>
      <c r="U20"/>
    </row>
    <row r="21" spans="2:21" x14ac:dyDescent="0.25">
      <c r="B21" s="16">
        <v>11</v>
      </c>
      <c r="C21" s="17" t="s">
        <v>1015</v>
      </c>
      <c r="D21" s="18" t="s">
        <v>1296</v>
      </c>
      <c r="E21" s="55" t="s">
        <v>561</v>
      </c>
      <c r="F21" s="71" t="s">
        <v>562</v>
      </c>
      <c r="G21" s="71" t="s">
        <v>1114</v>
      </c>
      <c r="H21" s="17" t="s">
        <v>1115</v>
      </c>
      <c r="I21" s="19">
        <v>5</v>
      </c>
      <c r="J21" s="20">
        <f t="shared" si="5"/>
        <v>5</v>
      </c>
      <c r="K21" s="20" t="str">
        <f t="shared" si="8"/>
        <v>SILVER</v>
      </c>
      <c r="L21" s="21">
        <f t="shared" si="9"/>
        <v>7500</v>
      </c>
      <c r="M21" s="72">
        <f t="shared" si="6"/>
        <v>5000</v>
      </c>
      <c r="N21" s="54">
        <f t="shared" ref="N21:N26" si="10">+L21-M21</f>
        <v>2500</v>
      </c>
      <c r="O21" t="str">
        <f>VLOOKUP(E21,'Hitlist Outlet Mizone 500 ml'!D:D,1,FALSE)</f>
        <v>889-0001846</v>
      </c>
      <c r="P21" s="22">
        <f>VLOOKUP(F21,'Hitlist Outlet Mizone 500 ml'!E:H,4,FALSE)</f>
        <v>0</v>
      </c>
      <c r="Q21" s="23"/>
      <c r="T21"/>
      <c r="U21"/>
    </row>
    <row r="22" spans="2:21" x14ac:dyDescent="0.25">
      <c r="B22" s="16">
        <v>12</v>
      </c>
      <c r="C22" s="17" t="s">
        <v>1015</v>
      </c>
      <c r="D22" s="18" t="s">
        <v>1296</v>
      </c>
      <c r="E22" s="55" t="s">
        <v>525</v>
      </c>
      <c r="F22" s="71" t="s">
        <v>526</v>
      </c>
      <c r="G22" s="71" t="s">
        <v>1116</v>
      </c>
      <c r="H22" s="17" t="s">
        <v>1117</v>
      </c>
      <c r="I22" s="19">
        <v>5</v>
      </c>
      <c r="J22" s="20">
        <f t="shared" si="5"/>
        <v>5</v>
      </c>
      <c r="K22" s="20" t="str">
        <f t="shared" si="8"/>
        <v>SILVER</v>
      </c>
      <c r="L22" s="21">
        <f t="shared" si="9"/>
        <v>7500</v>
      </c>
      <c r="M22" s="72">
        <f t="shared" si="6"/>
        <v>5000</v>
      </c>
      <c r="N22" s="54">
        <f t="shared" si="10"/>
        <v>2500</v>
      </c>
      <c r="O22" t="str">
        <f>VLOOKUP(E22,'Hitlist Outlet Mizone 500 ml'!D:D,1,FALSE)</f>
        <v>889-0002091</v>
      </c>
      <c r="P22" s="22">
        <f>VLOOKUP(F22,'Hitlist Outlet Mizone 500 ml'!E:H,4,FALSE)</f>
        <v>0</v>
      </c>
      <c r="Q22" s="23"/>
      <c r="T22"/>
      <c r="U22"/>
    </row>
    <row r="23" spans="2:21" x14ac:dyDescent="0.25">
      <c r="B23" s="16">
        <v>13</v>
      </c>
      <c r="C23" s="17" t="s">
        <v>1015</v>
      </c>
      <c r="D23" s="18" t="s">
        <v>1296</v>
      </c>
      <c r="E23" s="55" t="s">
        <v>978</v>
      </c>
      <c r="F23" s="71" t="s">
        <v>979</v>
      </c>
      <c r="G23" s="71" t="s">
        <v>1118</v>
      </c>
      <c r="H23" s="17" t="s">
        <v>1119</v>
      </c>
      <c r="I23" s="19">
        <v>5</v>
      </c>
      <c r="J23" s="20">
        <f t="shared" si="5"/>
        <v>5</v>
      </c>
      <c r="K23" s="20" t="str">
        <f t="shared" si="8"/>
        <v>SILVER</v>
      </c>
      <c r="L23" s="21">
        <f t="shared" si="9"/>
        <v>7500</v>
      </c>
      <c r="M23" s="72">
        <f t="shared" si="6"/>
        <v>5000</v>
      </c>
      <c r="N23" s="54">
        <f t="shared" si="10"/>
        <v>2500</v>
      </c>
      <c r="O23" t="str">
        <f>VLOOKUP(E23,'Hitlist Outlet Mizone 500 ml'!D:D,1,FALSE)</f>
        <v>889-0002698</v>
      </c>
      <c r="P23" s="22">
        <f>VLOOKUP(F23,'Hitlist Outlet Mizone 500 ml'!E:H,4,FALSE)</f>
        <v>0</v>
      </c>
      <c r="Q23" s="23"/>
      <c r="T23"/>
      <c r="U23"/>
    </row>
    <row r="24" spans="2:21" x14ac:dyDescent="0.25">
      <c r="B24" s="16">
        <v>14</v>
      </c>
      <c r="C24" s="17" t="s">
        <v>1015</v>
      </c>
      <c r="D24" s="18" t="s">
        <v>1296</v>
      </c>
      <c r="E24" s="55" t="s">
        <v>293</v>
      </c>
      <c r="F24" s="71" t="s">
        <v>294</v>
      </c>
      <c r="G24" s="71" t="s">
        <v>1120</v>
      </c>
      <c r="H24" s="17" t="s">
        <v>1121</v>
      </c>
      <c r="I24" s="19">
        <v>5</v>
      </c>
      <c r="J24" s="20">
        <f t="shared" si="5"/>
        <v>5</v>
      </c>
      <c r="K24" s="20" t="str">
        <f t="shared" si="8"/>
        <v>SILVER</v>
      </c>
      <c r="L24" s="21">
        <f t="shared" si="9"/>
        <v>7500</v>
      </c>
      <c r="M24" s="72">
        <f t="shared" si="6"/>
        <v>5000</v>
      </c>
      <c r="N24" s="54">
        <f t="shared" si="10"/>
        <v>2500</v>
      </c>
      <c r="O24" t="str">
        <f>VLOOKUP(E24,'Hitlist Outlet Mizone 500 ml'!D:D,1,FALSE)</f>
        <v>889-0001301</v>
      </c>
      <c r="P24" s="22">
        <f>VLOOKUP(F24,'Hitlist Outlet Mizone 500 ml'!E:H,4,FALSE)</f>
        <v>0</v>
      </c>
      <c r="Q24" s="23"/>
      <c r="T24"/>
      <c r="U24"/>
    </row>
    <row r="25" spans="2:21" x14ac:dyDescent="0.25">
      <c r="B25" s="16">
        <v>15</v>
      </c>
      <c r="C25" s="17" t="s">
        <v>1015</v>
      </c>
      <c r="D25" s="18" t="s">
        <v>1296</v>
      </c>
      <c r="E25" s="55" t="s">
        <v>517</v>
      </c>
      <c r="F25" s="71" t="s">
        <v>518</v>
      </c>
      <c r="G25" s="71" t="s">
        <v>1122</v>
      </c>
      <c r="H25" s="17" t="s">
        <v>1123</v>
      </c>
      <c r="I25" s="19">
        <v>5</v>
      </c>
      <c r="J25" s="20">
        <f t="shared" si="5"/>
        <v>5</v>
      </c>
      <c r="K25" s="20" t="str">
        <f t="shared" si="8"/>
        <v>SILVER</v>
      </c>
      <c r="L25" s="21">
        <f t="shared" si="9"/>
        <v>7500</v>
      </c>
      <c r="M25" s="72">
        <f t="shared" si="6"/>
        <v>5000</v>
      </c>
      <c r="N25" s="54">
        <f t="shared" si="10"/>
        <v>2500</v>
      </c>
      <c r="O25" t="str">
        <f>VLOOKUP(E25,'Hitlist Outlet Mizone 500 ml'!D:D,1,FALSE)</f>
        <v>889-0008598</v>
      </c>
      <c r="P25" s="22">
        <f>VLOOKUP(F25,'Hitlist Outlet Mizone 500 ml'!E:H,4,FALSE)</f>
        <v>0</v>
      </c>
      <c r="Q25" s="23"/>
      <c r="T25"/>
      <c r="U25"/>
    </row>
    <row r="26" spans="2:21" x14ac:dyDescent="0.25">
      <c r="B26" s="16">
        <v>16</v>
      </c>
      <c r="C26" s="17" t="s">
        <v>1015</v>
      </c>
      <c r="D26" s="18" t="s">
        <v>1296</v>
      </c>
      <c r="E26" s="55" t="s">
        <v>151</v>
      </c>
      <c r="F26" s="71" t="s">
        <v>152</v>
      </c>
      <c r="G26" s="71" t="s">
        <v>1124</v>
      </c>
      <c r="H26" s="17" t="s">
        <v>1125</v>
      </c>
      <c r="I26" s="19">
        <v>5</v>
      </c>
      <c r="J26" s="20">
        <f t="shared" si="5"/>
        <v>5</v>
      </c>
      <c r="K26" s="20" t="str">
        <f t="shared" si="8"/>
        <v>SILVER</v>
      </c>
      <c r="L26" s="21">
        <f t="shared" si="9"/>
        <v>7500</v>
      </c>
      <c r="M26" s="72">
        <f t="shared" si="6"/>
        <v>5000</v>
      </c>
      <c r="N26" s="54">
        <f t="shared" si="10"/>
        <v>2500</v>
      </c>
      <c r="O26" t="str">
        <f>VLOOKUP(E26,'Hitlist Outlet Mizone 500 ml'!D:D,1,FALSE)</f>
        <v>889-0018593</v>
      </c>
      <c r="P26" s="22">
        <f>VLOOKUP(F26,'Hitlist Outlet Mizone 500 ml'!E:H,4,FALSE)</f>
        <v>0</v>
      </c>
      <c r="Q26" s="23"/>
      <c r="T26"/>
      <c r="U26"/>
    </row>
    <row r="27" spans="2:21" x14ac:dyDescent="0.25">
      <c r="B27" s="16">
        <v>17</v>
      </c>
      <c r="C27" s="17" t="s">
        <v>999</v>
      </c>
      <c r="D27" s="18" t="s">
        <v>1296</v>
      </c>
      <c r="E27" s="55" t="s">
        <v>507</v>
      </c>
      <c r="F27" s="71" t="s">
        <v>508</v>
      </c>
      <c r="G27" s="71" t="s">
        <v>1126</v>
      </c>
      <c r="H27" s="144" t="s">
        <v>1127</v>
      </c>
      <c r="I27" s="19">
        <v>5</v>
      </c>
      <c r="J27" s="20">
        <f t="shared" si="0"/>
        <v>5</v>
      </c>
      <c r="K27" s="20" t="str">
        <f t="shared" si="3"/>
        <v>SILVER</v>
      </c>
      <c r="L27" s="21">
        <f t="shared" si="4"/>
        <v>7500</v>
      </c>
      <c r="M27" s="72">
        <f t="shared" si="1"/>
        <v>5000</v>
      </c>
      <c r="N27" s="54">
        <f t="shared" si="2"/>
        <v>2500</v>
      </c>
      <c r="O27" t="str">
        <f>VLOOKUP(E27,'Hitlist Outlet Mizone 500 ml'!D:D,1,FALSE)</f>
        <v>889-0019414</v>
      </c>
      <c r="P27" s="22">
        <f>VLOOKUP(F27,'Hitlist Outlet Mizone 500 ml'!E:H,4,FALSE)</f>
        <v>0</v>
      </c>
      <c r="Q27" s="23"/>
      <c r="T27"/>
      <c r="U27"/>
    </row>
    <row r="28" spans="2:21" x14ac:dyDescent="0.25">
      <c r="B28" s="16">
        <v>18</v>
      </c>
      <c r="C28" s="17" t="s">
        <v>999</v>
      </c>
      <c r="D28" s="18" t="s">
        <v>1296</v>
      </c>
      <c r="E28" s="55" t="s">
        <v>496</v>
      </c>
      <c r="F28" s="71" t="s">
        <v>497</v>
      </c>
      <c r="G28" s="71" t="s">
        <v>1128</v>
      </c>
      <c r="H28" s="144" t="s">
        <v>1129</v>
      </c>
      <c r="I28" s="19">
        <v>5</v>
      </c>
      <c r="J28" s="20">
        <f t="shared" si="0"/>
        <v>5</v>
      </c>
      <c r="K28" s="20" t="str">
        <f t="shared" si="3"/>
        <v>SILVER</v>
      </c>
      <c r="L28" s="21">
        <f t="shared" si="4"/>
        <v>7500</v>
      </c>
      <c r="M28" s="72">
        <f t="shared" si="1"/>
        <v>5000</v>
      </c>
      <c r="N28" s="54">
        <f t="shared" si="2"/>
        <v>2500</v>
      </c>
      <c r="O28" t="str">
        <f>VLOOKUP(E28,'Hitlist Outlet Mizone 500 ml'!D:D,1,FALSE)</f>
        <v>889-0020114</v>
      </c>
      <c r="P28" s="22">
        <f>VLOOKUP(F28,'Hitlist Outlet Mizone 500 ml'!E:H,4,FALSE)</f>
        <v>0</v>
      </c>
      <c r="Q28" s="23"/>
      <c r="T28"/>
      <c r="U28"/>
    </row>
    <row r="29" spans="2:21" x14ac:dyDescent="0.25">
      <c r="B29" s="16">
        <v>19</v>
      </c>
      <c r="C29" s="17" t="s">
        <v>1142</v>
      </c>
      <c r="D29" s="18" t="s">
        <v>1296</v>
      </c>
      <c r="E29" s="55" t="s">
        <v>551</v>
      </c>
      <c r="F29" s="71" t="s">
        <v>552</v>
      </c>
      <c r="G29" s="71" t="s">
        <v>1171</v>
      </c>
      <c r="H29" s="17" t="s">
        <v>1172</v>
      </c>
      <c r="I29" s="19">
        <v>15</v>
      </c>
      <c r="J29" s="20">
        <f t="shared" si="0"/>
        <v>15</v>
      </c>
      <c r="K29" s="20" t="str">
        <f t="shared" si="3"/>
        <v>SILVER</v>
      </c>
      <c r="L29" s="21">
        <f t="shared" si="4"/>
        <v>22500</v>
      </c>
      <c r="M29" s="72">
        <f t="shared" si="1"/>
        <v>15000</v>
      </c>
      <c r="N29" s="54">
        <f t="shared" si="2"/>
        <v>7500</v>
      </c>
      <c r="O29" t="str">
        <f>VLOOKUP(E29,'Hitlist Outlet Mizone 500 ml'!D:D,1,FALSE)</f>
        <v>889-0007765</v>
      </c>
      <c r="P29" s="22">
        <f>VLOOKUP(F29,'Hitlist Outlet Mizone 500 ml'!E:H,4,FALSE)</f>
        <v>0</v>
      </c>
      <c r="Q29" s="23"/>
      <c r="T29"/>
      <c r="U29"/>
    </row>
    <row r="30" spans="2:21" x14ac:dyDescent="0.25">
      <c r="B30" s="16">
        <v>20</v>
      </c>
      <c r="C30" s="17" t="s">
        <v>1142</v>
      </c>
      <c r="D30" s="18" t="s">
        <v>1296</v>
      </c>
      <c r="E30" s="55" t="s">
        <v>809</v>
      </c>
      <c r="F30" s="71" t="s">
        <v>810</v>
      </c>
      <c r="G30" s="71" t="s">
        <v>1173</v>
      </c>
      <c r="H30" s="17" t="s">
        <v>1174</v>
      </c>
      <c r="I30" s="19">
        <v>5</v>
      </c>
      <c r="J30" s="20">
        <f t="shared" si="0"/>
        <v>5</v>
      </c>
      <c r="K30" s="20" t="str">
        <f t="shared" si="3"/>
        <v>SILVER</v>
      </c>
      <c r="L30" s="21">
        <f t="shared" si="4"/>
        <v>7500</v>
      </c>
      <c r="M30" s="72">
        <f t="shared" si="1"/>
        <v>5000</v>
      </c>
      <c r="N30" s="54">
        <f t="shared" si="2"/>
        <v>2500</v>
      </c>
      <c r="O30" t="str">
        <f>VLOOKUP(E30,'Hitlist Outlet Mizone 500 ml'!D:D,1,FALSE)</f>
        <v>889-0020621</v>
      </c>
      <c r="P30" s="22">
        <f>VLOOKUP(F30,'Hitlist Outlet Mizone 500 ml'!E:H,4,FALSE)</f>
        <v>0</v>
      </c>
      <c r="Q30" s="23"/>
      <c r="T30"/>
      <c r="U30"/>
    </row>
    <row r="31" spans="2:21" x14ac:dyDescent="0.25">
      <c r="B31" s="16">
        <v>21</v>
      </c>
      <c r="C31" s="17" t="s">
        <v>1180</v>
      </c>
      <c r="D31" s="18" t="s">
        <v>1296</v>
      </c>
      <c r="E31" s="55" t="s">
        <v>515</v>
      </c>
      <c r="F31" s="71" t="s">
        <v>516</v>
      </c>
      <c r="G31" s="71" t="s">
        <v>1204</v>
      </c>
      <c r="H31" s="17" t="s">
        <v>1205</v>
      </c>
      <c r="I31" s="19">
        <v>10</v>
      </c>
      <c r="J31" s="20">
        <f t="shared" si="0"/>
        <v>10</v>
      </c>
      <c r="K31" s="20" t="str">
        <f t="shared" si="3"/>
        <v>SILVER</v>
      </c>
      <c r="L31" s="21">
        <f t="shared" si="4"/>
        <v>15000</v>
      </c>
      <c r="M31" s="72">
        <f t="shared" si="1"/>
        <v>10000</v>
      </c>
      <c r="N31" s="54">
        <f t="shared" si="2"/>
        <v>5000</v>
      </c>
      <c r="O31" t="str">
        <f>VLOOKUP(E31,'Hitlist Outlet Mizone 500 ml'!D:D,1,FALSE)</f>
        <v>889-0000011</v>
      </c>
      <c r="P31" s="22">
        <f>VLOOKUP(F31,'Hitlist Outlet Mizone 500 ml'!E:H,4,FALSE)</f>
        <v>0</v>
      </c>
      <c r="Q31" s="23"/>
      <c r="T31"/>
      <c r="U31"/>
    </row>
    <row r="32" spans="2:21" x14ac:dyDescent="0.25">
      <c r="B32" s="16">
        <v>22</v>
      </c>
      <c r="C32" s="17" t="s">
        <v>1180</v>
      </c>
      <c r="D32" s="18" t="s">
        <v>1296</v>
      </c>
      <c r="E32" s="55" t="s">
        <v>547</v>
      </c>
      <c r="F32" s="71" t="s">
        <v>548</v>
      </c>
      <c r="G32" s="71" t="s">
        <v>1210</v>
      </c>
      <c r="H32" s="17" t="s">
        <v>1211</v>
      </c>
      <c r="I32" s="19">
        <v>5</v>
      </c>
      <c r="J32" s="20">
        <f t="shared" si="0"/>
        <v>5</v>
      </c>
      <c r="K32" s="20" t="str">
        <f t="shared" si="3"/>
        <v>SILVER</v>
      </c>
      <c r="L32" s="21">
        <f t="shared" si="4"/>
        <v>7500</v>
      </c>
      <c r="M32" s="72">
        <f t="shared" si="1"/>
        <v>5000</v>
      </c>
      <c r="N32" s="54">
        <f t="shared" si="2"/>
        <v>2500</v>
      </c>
      <c r="O32" t="str">
        <f>VLOOKUP(E32,'Hitlist Outlet Mizone 500 ml'!D:D,1,FALSE)</f>
        <v>889-0016526</v>
      </c>
      <c r="P32" s="22">
        <f>VLOOKUP(F32,'Hitlist Outlet Mizone 500 ml'!E:H,4,FALSE)</f>
        <v>0</v>
      </c>
      <c r="Q32" s="23"/>
      <c r="T32"/>
      <c r="U32"/>
    </row>
    <row r="33" spans="2:21" x14ac:dyDescent="0.25">
      <c r="B33" s="16">
        <v>23</v>
      </c>
      <c r="C33" s="17" t="s">
        <v>1180</v>
      </c>
      <c r="D33" s="18" t="s">
        <v>1296</v>
      </c>
      <c r="E33" s="55" t="s">
        <v>559</v>
      </c>
      <c r="F33" s="71" t="s">
        <v>560</v>
      </c>
      <c r="G33" s="71" t="s">
        <v>1212</v>
      </c>
      <c r="H33" s="17" t="s">
        <v>1213</v>
      </c>
      <c r="I33" s="19">
        <v>5</v>
      </c>
      <c r="J33" s="20">
        <f t="shared" si="0"/>
        <v>5</v>
      </c>
      <c r="K33" s="20" t="str">
        <f t="shared" si="3"/>
        <v>SILVER</v>
      </c>
      <c r="L33" s="21">
        <f t="shared" si="4"/>
        <v>7500</v>
      </c>
      <c r="M33" s="72">
        <f t="shared" si="1"/>
        <v>5000</v>
      </c>
      <c r="N33" s="54">
        <f t="shared" si="2"/>
        <v>2500</v>
      </c>
      <c r="O33" t="str">
        <f>VLOOKUP(E33,'Hitlist Outlet Mizone 500 ml'!D:D,1,FALSE)</f>
        <v>889-0000725</v>
      </c>
      <c r="P33" s="22">
        <f>VLOOKUP(F33,'Hitlist Outlet Mizone 500 ml'!E:H,4,FALSE)</f>
        <v>0</v>
      </c>
      <c r="Q33" s="23"/>
      <c r="T33"/>
      <c r="U33"/>
    </row>
    <row r="34" spans="2:21" x14ac:dyDescent="0.25">
      <c r="B34" s="16">
        <v>24</v>
      </c>
      <c r="C34" s="17" t="s">
        <v>1180</v>
      </c>
      <c r="D34" s="18" t="s">
        <v>1296</v>
      </c>
      <c r="E34" s="55" t="s">
        <v>549</v>
      </c>
      <c r="F34" s="71" t="s">
        <v>550</v>
      </c>
      <c r="G34" s="71" t="s">
        <v>1214</v>
      </c>
      <c r="H34" s="17" t="s">
        <v>1215</v>
      </c>
      <c r="I34" s="19">
        <v>10</v>
      </c>
      <c r="J34" s="20">
        <f t="shared" ref="J34:J39" si="11">I34</f>
        <v>10</v>
      </c>
      <c r="K34" s="20" t="str">
        <f t="shared" ref="K34:K39" si="12">IF(J34&lt;=0,"",IF(J34&lt;=49,"SILVER",IF(J34&lt;=199,"GOLD",IF(J34&lt;=5000,"DIAMOND"))))</f>
        <v>SILVER</v>
      </c>
      <c r="L34" s="21">
        <f t="shared" ref="L34:L39" si="13">IF(K34="",J34*0,IF(K34="SILVER",J34*1500,IF(K34="GOLD",J34*2500,IF(K34="DIAMOND",J34*3500))))</f>
        <v>15000</v>
      </c>
      <c r="M34" s="72">
        <f t="shared" ref="M34:M39" si="14">IFERROR(VLOOKUP(K34,$I$3:$M$5,5,0)*J34,0)</f>
        <v>10000</v>
      </c>
      <c r="N34" s="54">
        <f t="shared" ref="N34:N39" si="15">+L34-M34</f>
        <v>5000</v>
      </c>
      <c r="O34" t="str">
        <f>VLOOKUP(E34,'Hitlist Outlet Mizone 500 ml'!D:D,1,FALSE)</f>
        <v>889-0019164</v>
      </c>
      <c r="P34" s="22">
        <f>VLOOKUP(F34,'Hitlist Outlet Mizone 500 ml'!E:H,4,FALSE)</f>
        <v>0</v>
      </c>
      <c r="Q34" s="23"/>
      <c r="T34"/>
      <c r="U34"/>
    </row>
    <row r="35" spans="2:21" x14ac:dyDescent="0.25">
      <c r="B35" s="16">
        <v>25</v>
      </c>
      <c r="C35" s="17" t="s">
        <v>1180</v>
      </c>
      <c r="D35" s="18" t="s">
        <v>1296</v>
      </c>
      <c r="E35" s="55" t="s">
        <v>956</v>
      </c>
      <c r="F35" s="71" t="s">
        <v>957</v>
      </c>
      <c r="G35" s="71" t="s">
        <v>1216</v>
      </c>
      <c r="H35" s="17" t="s">
        <v>1217</v>
      </c>
      <c r="I35" s="19">
        <v>5</v>
      </c>
      <c r="J35" s="20">
        <f t="shared" si="11"/>
        <v>5</v>
      </c>
      <c r="K35" s="20" t="str">
        <f t="shared" si="12"/>
        <v>SILVER</v>
      </c>
      <c r="L35" s="21">
        <f t="shared" si="13"/>
        <v>7500</v>
      </c>
      <c r="M35" s="72">
        <f t="shared" si="14"/>
        <v>5000</v>
      </c>
      <c r="N35" s="54">
        <f t="shared" si="15"/>
        <v>2500</v>
      </c>
      <c r="O35" t="str">
        <f>VLOOKUP(E35,'Hitlist Outlet Mizone 500 ml'!D:D,1,FALSE)</f>
        <v>889-0007554</v>
      </c>
      <c r="P35" s="22">
        <f>VLOOKUP(F35,'Hitlist Outlet Mizone 500 ml'!E:H,4,FALSE)</f>
        <v>0</v>
      </c>
      <c r="Q35" s="23"/>
      <c r="T35"/>
      <c r="U35"/>
    </row>
    <row r="36" spans="2:21" x14ac:dyDescent="0.25">
      <c r="B36" s="16">
        <v>26</v>
      </c>
      <c r="C36" s="17" t="s">
        <v>1180</v>
      </c>
      <c r="D36" s="18" t="s">
        <v>1296</v>
      </c>
      <c r="E36" s="55" t="s">
        <v>543</v>
      </c>
      <c r="F36" s="71" t="s">
        <v>544</v>
      </c>
      <c r="G36" s="71" t="s">
        <v>1218</v>
      </c>
      <c r="H36" s="17" t="s">
        <v>1219</v>
      </c>
      <c r="I36" s="19">
        <v>5</v>
      </c>
      <c r="J36" s="20">
        <f t="shared" si="11"/>
        <v>5</v>
      </c>
      <c r="K36" s="20" t="str">
        <f t="shared" si="12"/>
        <v>SILVER</v>
      </c>
      <c r="L36" s="21">
        <f t="shared" si="13"/>
        <v>7500</v>
      </c>
      <c r="M36" s="72">
        <f t="shared" si="14"/>
        <v>5000</v>
      </c>
      <c r="N36" s="54">
        <f t="shared" si="15"/>
        <v>2500</v>
      </c>
      <c r="O36" t="str">
        <f>VLOOKUP(E36,'Hitlist Outlet Mizone 500 ml'!D:D,1,FALSE)</f>
        <v>889-0009449</v>
      </c>
      <c r="P36" s="22">
        <f>VLOOKUP(F36,'Hitlist Outlet Mizone 500 ml'!E:H,4,FALSE)</f>
        <v>0</v>
      </c>
      <c r="Q36" s="23"/>
      <c r="T36"/>
      <c r="U36"/>
    </row>
    <row r="37" spans="2:21" x14ac:dyDescent="0.25">
      <c r="B37" s="16">
        <v>27</v>
      </c>
      <c r="C37" s="17" t="s">
        <v>1180</v>
      </c>
      <c r="D37" s="18" t="s">
        <v>1296</v>
      </c>
      <c r="E37" s="55" t="s">
        <v>537</v>
      </c>
      <c r="F37" s="71" t="s">
        <v>538</v>
      </c>
      <c r="G37" s="71" t="s">
        <v>1220</v>
      </c>
      <c r="H37" s="17" t="s">
        <v>1221</v>
      </c>
      <c r="I37" s="19">
        <v>5</v>
      </c>
      <c r="J37" s="20">
        <f t="shared" si="11"/>
        <v>5</v>
      </c>
      <c r="K37" s="20" t="str">
        <f t="shared" si="12"/>
        <v>SILVER</v>
      </c>
      <c r="L37" s="21">
        <f t="shared" si="13"/>
        <v>7500</v>
      </c>
      <c r="M37" s="72">
        <f t="shared" si="14"/>
        <v>5000</v>
      </c>
      <c r="N37" s="54">
        <f t="shared" si="15"/>
        <v>2500</v>
      </c>
      <c r="O37" t="str">
        <f>VLOOKUP(E37,'Hitlist Outlet Mizone 500 ml'!D:D,1,FALSE)</f>
        <v>889-0008856</v>
      </c>
      <c r="P37" s="22">
        <f>VLOOKUP(F37,'Hitlist Outlet Mizone 500 ml'!E:H,4,FALSE)</f>
        <v>0</v>
      </c>
      <c r="Q37" s="23"/>
      <c r="T37"/>
      <c r="U37"/>
    </row>
    <row r="38" spans="2:21" x14ac:dyDescent="0.25">
      <c r="B38" s="16">
        <v>28</v>
      </c>
      <c r="C38" s="17" t="s">
        <v>1180</v>
      </c>
      <c r="D38" s="18" t="s">
        <v>1296</v>
      </c>
      <c r="E38" s="55" t="s">
        <v>496</v>
      </c>
      <c r="F38" s="71" t="s">
        <v>497</v>
      </c>
      <c r="G38" s="71" t="s">
        <v>1128</v>
      </c>
      <c r="H38" s="17" t="s">
        <v>1222</v>
      </c>
      <c r="I38" s="19">
        <v>5</v>
      </c>
      <c r="J38" s="20">
        <f t="shared" si="11"/>
        <v>5</v>
      </c>
      <c r="K38" s="20" t="str">
        <f t="shared" si="12"/>
        <v>SILVER</v>
      </c>
      <c r="L38" s="21">
        <f t="shared" si="13"/>
        <v>7500</v>
      </c>
      <c r="M38" s="72">
        <f t="shared" si="14"/>
        <v>5000</v>
      </c>
      <c r="N38" s="54">
        <f t="shared" si="15"/>
        <v>2500</v>
      </c>
      <c r="O38" t="str">
        <f>VLOOKUP(E38,'Hitlist Outlet Mizone 500 ml'!D:D,1,FALSE)</f>
        <v>889-0020114</v>
      </c>
      <c r="P38" s="22">
        <f>VLOOKUP(F38,'Hitlist Outlet Mizone 500 ml'!E:H,4,FALSE)</f>
        <v>0</v>
      </c>
      <c r="Q38" s="23"/>
      <c r="T38"/>
      <c r="U38"/>
    </row>
    <row r="39" spans="2:21" x14ac:dyDescent="0.25">
      <c r="B39" s="16">
        <v>29</v>
      </c>
      <c r="C39" s="17" t="s">
        <v>1223</v>
      </c>
      <c r="D39" s="18" t="s">
        <v>1296</v>
      </c>
      <c r="E39" s="55" t="s">
        <v>98</v>
      </c>
      <c r="F39" s="71" t="s">
        <v>99</v>
      </c>
      <c r="G39" s="71" t="s">
        <v>1272</v>
      </c>
      <c r="H39" s="17" t="s">
        <v>1273</v>
      </c>
      <c r="I39" s="19">
        <v>200</v>
      </c>
      <c r="J39" s="20">
        <f t="shared" si="11"/>
        <v>200</v>
      </c>
      <c r="K39" s="20" t="str">
        <f t="shared" si="12"/>
        <v>DIAMOND</v>
      </c>
      <c r="L39" s="21">
        <f t="shared" si="13"/>
        <v>700000</v>
      </c>
      <c r="M39" s="72">
        <f t="shared" si="14"/>
        <v>490000</v>
      </c>
      <c r="N39" s="54">
        <f t="shared" si="15"/>
        <v>210000</v>
      </c>
      <c r="O39" t="str">
        <f>VLOOKUP(E39,'Hitlist Outlet Mizone 500 ml'!D:D,1,FALSE)</f>
        <v>889-0005464</v>
      </c>
      <c r="P39" s="22">
        <f>VLOOKUP(F39,'Hitlist Outlet Mizone 500 ml'!E:H,4,FALSE)</f>
        <v>0</v>
      </c>
      <c r="Q39" s="23"/>
      <c r="T39"/>
      <c r="U39"/>
    </row>
    <row r="40" spans="2:21" x14ac:dyDescent="0.25">
      <c r="B40" s="16"/>
      <c r="C40" s="17"/>
      <c r="D40" s="18"/>
      <c r="E40" s="55"/>
      <c r="F40" s="71"/>
      <c r="G40" s="71"/>
      <c r="H40" s="17"/>
      <c r="I40" s="19"/>
      <c r="J40" s="20">
        <f t="shared" si="0"/>
        <v>0</v>
      </c>
      <c r="K40" s="20" t="str">
        <f t="shared" si="3"/>
        <v/>
      </c>
      <c r="L40" s="21">
        <f t="shared" si="4"/>
        <v>0</v>
      </c>
      <c r="M40" s="72">
        <f t="shared" si="1"/>
        <v>0</v>
      </c>
      <c r="N40" s="54">
        <f t="shared" si="2"/>
        <v>0</v>
      </c>
      <c r="O40" t="e">
        <f>VLOOKUP(E40,'Hitlist Outlet Mizone 500 ml'!D:D,1,FALSE)</f>
        <v>#N/A</v>
      </c>
      <c r="P40" s="22" t="e">
        <f>VLOOKUP(F40,'Hitlist Outlet Mizone 500 ml'!E:H,4,FALSE)</f>
        <v>#N/A</v>
      </c>
      <c r="Q40" s="23"/>
      <c r="T40"/>
      <c r="U40"/>
    </row>
    <row r="41" spans="2:21" ht="6" customHeight="1" x14ac:dyDescent="0.25">
      <c r="P41" s="8"/>
      <c r="Q41" s="7"/>
      <c r="T41"/>
      <c r="U41"/>
    </row>
    <row r="42" spans="2:21" ht="23.25" customHeight="1" x14ac:dyDescent="0.25">
      <c r="B42" s="138" t="s">
        <v>11</v>
      </c>
      <c r="C42" s="138"/>
      <c r="D42" s="138"/>
      <c r="E42" s="138"/>
      <c r="F42" s="138"/>
      <c r="G42" s="138"/>
      <c r="H42" s="139"/>
      <c r="I42" s="24">
        <f>SUM(I10:I41)</f>
        <v>430</v>
      </c>
      <c r="L42" s="24">
        <f>SUM(L10:L41)</f>
        <v>1120000</v>
      </c>
      <c r="M42" s="24">
        <f>SUM(M10:M41)</f>
        <v>776250</v>
      </c>
      <c r="N42" s="24">
        <f>SUM(N10:N41)</f>
        <v>343750</v>
      </c>
      <c r="P42" s="8"/>
      <c r="Q42" s="7"/>
      <c r="T42"/>
      <c r="U42"/>
    </row>
    <row r="43" spans="2:21" x14ac:dyDescent="0.25">
      <c r="P43" s="8"/>
      <c r="Q43" s="7"/>
      <c r="T43"/>
      <c r="U43"/>
    </row>
    <row r="44" spans="2:21" x14ac:dyDescent="0.25">
      <c r="B44" s="16"/>
      <c r="C44" s="17" t="s">
        <v>1142</v>
      </c>
      <c r="D44" s="18" t="s">
        <v>63</v>
      </c>
      <c r="E44" s="55" t="s">
        <v>1175</v>
      </c>
      <c r="F44" s="71" t="s">
        <v>1176</v>
      </c>
      <c r="G44" s="71" t="s">
        <v>1177</v>
      </c>
      <c r="H44" s="17" t="s">
        <v>1178</v>
      </c>
      <c r="I44" s="19">
        <v>5</v>
      </c>
      <c r="J44" s="20">
        <f t="shared" ref="J44:J45" si="16">I44</f>
        <v>5</v>
      </c>
      <c r="K44" s="20" t="str">
        <f t="shared" ref="K44:K45" si="17">IF(J44&lt;=0,"",IF(J44&lt;=49,"SILVER",IF(J44&lt;=199,"GOLD",IF(J44&lt;=5000,"DIAMOND"))))</f>
        <v>SILVER</v>
      </c>
      <c r="L44" s="21">
        <f t="shared" ref="L44:L45" si="18">IF(K44="",J44*0,IF(K44="SILVER",J44*1500,IF(K44="GOLD",J44*2500,IF(K44="DIAMOND",J44*3500))))</f>
        <v>7500</v>
      </c>
      <c r="M44" s="72">
        <f t="shared" ref="M44:M45" si="19">IFERROR(VLOOKUP(K44,$I$3:$M$5,5,0)*J44,0)</f>
        <v>5000</v>
      </c>
      <c r="N44" s="54">
        <f t="shared" ref="N44:N45" si="20">+L44-M44</f>
        <v>2500</v>
      </c>
      <c r="O44" s="86" t="s">
        <v>1179</v>
      </c>
      <c r="P44" s="25"/>
      <c r="Q44" s="25"/>
      <c r="R44" s="25"/>
    </row>
    <row r="45" spans="2:21" x14ac:dyDescent="0.25">
      <c r="B45" s="16"/>
      <c r="C45" s="17" t="s">
        <v>1180</v>
      </c>
      <c r="D45" s="18" t="s">
        <v>67</v>
      </c>
      <c r="E45" s="55" t="s">
        <v>1206</v>
      </c>
      <c r="F45" s="71" t="s">
        <v>1207</v>
      </c>
      <c r="G45" s="71" t="s">
        <v>1208</v>
      </c>
      <c r="H45" s="17" t="s">
        <v>1209</v>
      </c>
      <c r="I45" s="19">
        <v>5</v>
      </c>
      <c r="J45" s="20">
        <f t="shared" si="16"/>
        <v>5</v>
      </c>
      <c r="K45" s="20" t="str">
        <f t="shared" si="17"/>
        <v>SILVER</v>
      </c>
      <c r="L45" s="21">
        <f t="shared" si="18"/>
        <v>7500</v>
      </c>
      <c r="M45" s="72">
        <f t="shared" si="19"/>
        <v>5000</v>
      </c>
      <c r="N45" s="54">
        <f t="shared" si="20"/>
        <v>2500</v>
      </c>
      <c r="O45" s="86" t="s">
        <v>1179</v>
      </c>
      <c r="P45" s="25"/>
      <c r="Q45" s="25"/>
      <c r="R45" s="25"/>
    </row>
    <row r="46" spans="2:21" x14ac:dyDescent="0.25">
      <c r="B46" s="26"/>
      <c r="C46" s="70"/>
      <c r="D46" s="70"/>
      <c r="E46" s="27"/>
      <c r="F46" s="30"/>
      <c r="G46" s="30"/>
      <c r="H46" s="31"/>
      <c r="I46" s="29"/>
      <c r="J46" s="29"/>
      <c r="K46" s="29"/>
      <c r="L46" s="29"/>
      <c r="M46" s="29"/>
      <c r="N46" s="29"/>
      <c r="O46" s="29"/>
      <c r="P46" s="25"/>
      <c r="Q46" s="25"/>
      <c r="R46" s="25"/>
    </row>
    <row r="47" spans="2:21" x14ac:dyDescent="0.25">
      <c r="B47" s="25"/>
      <c r="C47" s="27"/>
      <c r="D47" s="27"/>
      <c r="E47" s="27"/>
      <c r="F47" s="32"/>
      <c r="G47" s="32"/>
      <c r="H47" s="33"/>
      <c r="I47" s="70"/>
      <c r="J47" s="70"/>
      <c r="K47" s="70"/>
      <c r="L47" s="70"/>
      <c r="M47" s="70"/>
      <c r="N47" s="70"/>
      <c r="O47" s="70"/>
      <c r="P47" s="25"/>
      <c r="Q47" s="25"/>
      <c r="R47" s="25"/>
    </row>
    <row r="48" spans="2:21" x14ac:dyDescent="0.25">
      <c r="B48" s="140"/>
      <c r="C48" s="140"/>
      <c r="D48" s="140"/>
      <c r="E48" s="140"/>
      <c r="F48" s="140"/>
      <c r="G48" s="81"/>
      <c r="H48" s="81"/>
      <c r="I48" s="34"/>
      <c r="J48" s="34"/>
      <c r="K48" s="34"/>
      <c r="L48" s="34"/>
      <c r="M48" s="34"/>
      <c r="N48" s="34"/>
      <c r="O48" s="140"/>
      <c r="P48" s="140"/>
      <c r="Q48" s="81"/>
      <c r="R48" s="81"/>
    </row>
    <row r="49" spans="2:18" x14ac:dyDescent="0.25">
      <c r="B49" s="133"/>
      <c r="C49" s="133"/>
      <c r="D49" s="133"/>
      <c r="E49" s="133"/>
      <c r="F49" s="133"/>
      <c r="G49" s="80"/>
      <c r="H49" s="80"/>
      <c r="I49" s="35"/>
      <c r="J49" s="35"/>
      <c r="K49" s="35"/>
      <c r="L49" s="35"/>
      <c r="M49" s="35"/>
      <c r="N49" s="35"/>
      <c r="O49" s="133"/>
      <c r="P49" s="133"/>
      <c r="Q49" s="80"/>
      <c r="R49" s="80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40"/>
  <mergeCells count="15">
    <mergeCell ref="G7:I7"/>
    <mergeCell ref="B8:B9"/>
    <mergeCell ref="C8:C9"/>
    <mergeCell ref="D8:D9"/>
    <mergeCell ref="G8:G9"/>
    <mergeCell ref="H8:H9"/>
    <mergeCell ref="B49:D49"/>
    <mergeCell ref="E49:F49"/>
    <mergeCell ref="O49:P49"/>
    <mergeCell ref="J8:J9"/>
    <mergeCell ref="M8:N8"/>
    <mergeCell ref="B42:H42"/>
    <mergeCell ref="B48:D48"/>
    <mergeCell ref="E48:F48"/>
    <mergeCell ref="O48:P48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B1:U21"/>
  <sheetViews>
    <sheetView showGridLines="0" zoomScale="80" zoomScaleNormal="80" workbookViewId="0">
      <selection activeCell="C11" sqref="C11:I11"/>
    </sheetView>
  </sheetViews>
  <sheetFormatPr defaultRowHeight="15" x14ac:dyDescent="0.25"/>
  <cols>
    <col min="1" max="1" width="1.7109375" customWidth="1"/>
    <col min="2" max="2" width="4.5703125" customWidth="1"/>
    <col min="3" max="3" width="10.85546875" bestFit="1" customWidth="1"/>
    <col min="4" max="4" width="6" customWidth="1"/>
    <col min="5" max="5" width="15.42578125" customWidth="1"/>
    <col min="6" max="6" width="20.28515625" customWidth="1"/>
    <col min="7" max="7" width="23.14062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997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/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82" t="s">
        <v>4</v>
      </c>
      <c r="F8" s="82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83" t="s">
        <v>12</v>
      </c>
      <c r="F9" s="83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5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999</v>
      </c>
      <c r="D11" s="18" t="s">
        <v>1296</v>
      </c>
      <c r="E11" s="55" t="s">
        <v>194</v>
      </c>
      <c r="F11" s="71" t="s">
        <v>195</v>
      </c>
      <c r="G11" s="71" t="s">
        <v>1140</v>
      </c>
      <c r="H11" s="17" t="s">
        <v>1141</v>
      </c>
      <c r="I11" s="19">
        <v>6</v>
      </c>
      <c r="J11" s="20">
        <f t="shared" ref="J11:J12" si="0">I11</f>
        <v>6</v>
      </c>
      <c r="K11" s="20" t="str">
        <f>IF(J11&lt;=0,"",IF(J11&lt;=49,"SILVER",IF(J11&lt;=199,"GOLD",IF(J11&lt;=5000,"DIAMOND"))))</f>
        <v>SILVER</v>
      </c>
      <c r="L11" s="21">
        <f>IF(K11="",J11*0,IF(K11="SILVER",J11*1500,IF(K11="GOLD",J11*2500,IF(K11="DIAMOND",J11*3500))))</f>
        <v>9000</v>
      </c>
      <c r="M11" s="72">
        <f t="shared" ref="M11:M12" si="1">IFERROR(VLOOKUP(K11,$I$3:$M$5,5,0)*J11,0)</f>
        <v>6000</v>
      </c>
      <c r="N11" s="54">
        <f t="shared" ref="N11:N12" si="2">+L11-M11</f>
        <v>3000</v>
      </c>
      <c r="O11" t="str">
        <f>VLOOKUP(E11,'Hitlist Outlet Mizone 500 ml'!D:D,1,FALSE)</f>
        <v>569-0000839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/>
      <c r="C12" s="17"/>
      <c r="D12" s="18"/>
      <c r="E12" s="55"/>
      <c r="F12" s="71"/>
      <c r="G12" s="71"/>
      <c r="H12" s="17"/>
      <c r="I12" s="19"/>
      <c r="J12" s="20">
        <f t="shared" si="0"/>
        <v>0</v>
      </c>
      <c r="K12" s="20" t="str">
        <f t="shared" ref="K12" si="3">IF(J12&lt;=0,"",IF(J12&lt;=49,"SILVER",IF(J12&lt;=199,"GOLD",IF(J12&lt;=5000,"DIAMOND"))))</f>
        <v/>
      </c>
      <c r="L12" s="21">
        <f t="shared" ref="L12" si="4">IF(K12="",J12*0,IF(K12="SILVER",J12*1500,IF(K12="GOLD",J12*2500,IF(K12="DIAMOND",J12*3500))))</f>
        <v>0</v>
      </c>
      <c r="M12" s="72">
        <f t="shared" si="1"/>
        <v>0</v>
      </c>
      <c r="N12" s="54">
        <f t="shared" si="2"/>
        <v>0</v>
      </c>
      <c r="O12" t="e">
        <f>VLOOKUP(E12,'Hitlist Outlet Mizone 500 ml'!D:D,1,FALSE)</f>
        <v>#N/A</v>
      </c>
      <c r="P12" s="22" t="e">
        <f>VLOOKUP(F12,'Hitlist Outlet Mizone 500 ml'!E:H,4,FALSE)</f>
        <v>#N/A</v>
      </c>
      <c r="Q12" s="23"/>
      <c r="T12"/>
      <c r="U12"/>
    </row>
    <row r="13" spans="2:21" ht="6" customHeight="1" x14ac:dyDescent="0.25">
      <c r="P13" s="8"/>
      <c r="Q13" s="7"/>
      <c r="T13"/>
      <c r="U13"/>
    </row>
    <row r="14" spans="2:21" ht="22.5" customHeight="1" x14ac:dyDescent="0.25">
      <c r="B14" s="138" t="s">
        <v>11</v>
      </c>
      <c r="C14" s="138"/>
      <c r="D14" s="138"/>
      <c r="E14" s="138"/>
      <c r="F14" s="138"/>
      <c r="G14" s="138"/>
      <c r="H14" s="139"/>
      <c r="I14" s="24">
        <f>SUM(I10:I13)</f>
        <v>6</v>
      </c>
      <c r="L14" s="24">
        <f>SUM(L10:L13)</f>
        <v>9000</v>
      </c>
      <c r="M14" s="24">
        <f>SUM(M10:M13)</f>
        <v>6000</v>
      </c>
      <c r="N14" s="24">
        <f>SUM(N10:N13)</f>
        <v>3000</v>
      </c>
      <c r="P14" s="8"/>
      <c r="Q14" s="7"/>
      <c r="T14"/>
      <c r="U14"/>
    </row>
    <row r="15" spans="2:21" x14ac:dyDescent="0.25">
      <c r="P15" s="8"/>
      <c r="Q15" s="7"/>
      <c r="T15"/>
      <c r="U15"/>
    </row>
    <row r="16" spans="2:21" x14ac:dyDescent="0.25">
      <c r="B16" s="26"/>
      <c r="C16" s="70"/>
      <c r="D16" s="70"/>
      <c r="E16" s="27"/>
      <c r="F16" s="28"/>
      <c r="G16" s="28"/>
      <c r="H16" s="38"/>
      <c r="I16" s="70"/>
      <c r="J16" s="70"/>
      <c r="K16" s="70"/>
      <c r="L16" s="70"/>
      <c r="M16" s="70"/>
      <c r="N16" s="70"/>
      <c r="O16" s="70"/>
      <c r="P16" s="25"/>
      <c r="Q16" s="25"/>
      <c r="R16" s="25"/>
    </row>
    <row r="17" spans="2:18" x14ac:dyDescent="0.25">
      <c r="B17" s="26"/>
      <c r="C17" s="29"/>
      <c r="D17" s="29"/>
      <c r="E17" s="27"/>
      <c r="F17" s="28"/>
      <c r="G17" s="28"/>
      <c r="H17" s="38"/>
      <c r="I17" s="70"/>
      <c r="J17" s="70"/>
      <c r="K17" s="70"/>
      <c r="L17" s="70"/>
      <c r="M17" s="70"/>
      <c r="N17" s="70"/>
      <c r="O17" s="70"/>
      <c r="P17" s="25"/>
      <c r="Q17" s="25"/>
      <c r="R17" s="25"/>
    </row>
    <row r="18" spans="2:18" x14ac:dyDescent="0.25">
      <c r="B18" s="26"/>
      <c r="C18" s="70"/>
      <c r="D18" s="70"/>
      <c r="E18" s="27"/>
      <c r="F18" s="30"/>
      <c r="G18" s="30"/>
      <c r="H18" s="31"/>
      <c r="I18" s="29"/>
      <c r="J18" s="29"/>
      <c r="K18" s="29"/>
      <c r="L18" s="29"/>
      <c r="M18" s="29"/>
      <c r="N18" s="29"/>
      <c r="O18" s="29"/>
      <c r="P18" s="25"/>
      <c r="Q18" s="25"/>
      <c r="R18" s="25"/>
    </row>
    <row r="19" spans="2:18" x14ac:dyDescent="0.25">
      <c r="B19" s="25"/>
      <c r="C19" s="27"/>
      <c r="D19" s="27"/>
      <c r="E19" s="27"/>
      <c r="F19" s="32"/>
      <c r="G19" s="32"/>
      <c r="H19" s="33"/>
      <c r="I19" s="70"/>
      <c r="J19" s="70"/>
      <c r="K19" s="70"/>
      <c r="L19" s="70"/>
      <c r="M19" s="70"/>
      <c r="N19" s="70"/>
      <c r="O19" s="70"/>
      <c r="P19" s="25"/>
      <c r="Q19" s="25"/>
      <c r="R19" s="25"/>
    </row>
    <row r="20" spans="2:18" x14ac:dyDescent="0.25">
      <c r="B20" s="140"/>
      <c r="C20" s="140"/>
      <c r="D20" s="140"/>
      <c r="E20" s="140"/>
      <c r="F20" s="140"/>
      <c r="G20" s="81"/>
      <c r="H20" s="81"/>
      <c r="I20" s="34"/>
      <c r="J20" s="34"/>
      <c r="K20" s="34"/>
      <c r="L20" s="34"/>
      <c r="M20" s="34"/>
      <c r="N20" s="34"/>
      <c r="O20" s="140"/>
      <c r="P20" s="140"/>
      <c r="Q20" s="81"/>
      <c r="R20" s="81"/>
    </row>
    <row r="21" spans="2:18" x14ac:dyDescent="0.25">
      <c r="B21" s="133"/>
      <c r="C21" s="133"/>
      <c r="D21" s="133"/>
      <c r="E21" s="133"/>
      <c r="F21" s="133"/>
      <c r="G21" s="80"/>
      <c r="H21" s="80"/>
      <c r="I21" s="35"/>
      <c r="J21" s="35"/>
      <c r="K21" s="35"/>
      <c r="L21" s="35"/>
      <c r="M21" s="35"/>
      <c r="N21" s="35"/>
      <c r="O21" s="133"/>
      <c r="P21" s="133"/>
      <c r="Q21" s="80"/>
      <c r="R21" s="80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12"/>
  <mergeCells count="15">
    <mergeCell ref="G7:I7"/>
    <mergeCell ref="B8:B9"/>
    <mergeCell ref="C8:C9"/>
    <mergeCell ref="D8:D9"/>
    <mergeCell ref="G8:G9"/>
    <mergeCell ref="H8:H9"/>
    <mergeCell ref="B21:D21"/>
    <mergeCell ref="E21:F21"/>
    <mergeCell ref="O21:P21"/>
    <mergeCell ref="J8:J9"/>
    <mergeCell ref="M8:N8"/>
    <mergeCell ref="B14:H14"/>
    <mergeCell ref="B20:D20"/>
    <mergeCell ref="E20:F20"/>
    <mergeCell ref="O20:P20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B1:U25"/>
  <sheetViews>
    <sheetView showGridLines="0" zoomScale="80" zoomScaleNormal="80" workbookViewId="0">
      <selection sqref="A1:N18"/>
    </sheetView>
  </sheetViews>
  <sheetFormatPr defaultRowHeight="15" x14ac:dyDescent="0.25"/>
  <cols>
    <col min="1" max="1" width="1.7109375" customWidth="1"/>
    <col min="2" max="2" width="4.5703125" customWidth="1"/>
    <col min="3" max="3" width="10.85546875" bestFit="1" customWidth="1"/>
    <col min="4" max="4" width="6" customWidth="1"/>
    <col min="5" max="5" width="15.42578125" customWidth="1"/>
    <col min="6" max="6" width="18.28515625" bestFit="1" customWidth="1"/>
    <col min="7" max="7" width="24.14062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996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/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82" t="s">
        <v>4</v>
      </c>
      <c r="F8" s="82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83" t="s">
        <v>12</v>
      </c>
      <c r="F9" s="83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5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1180</v>
      </c>
      <c r="D11" s="18" t="s">
        <v>1296</v>
      </c>
      <c r="E11" s="55" t="s">
        <v>323</v>
      </c>
      <c r="F11" s="71" t="s">
        <v>324</v>
      </c>
      <c r="G11" s="71" t="s">
        <v>1200</v>
      </c>
      <c r="H11" s="17" t="s">
        <v>1201</v>
      </c>
      <c r="I11" s="19">
        <v>5</v>
      </c>
      <c r="J11" s="20">
        <f t="shared" ref="J11:J16" si="0">I11</f>
        <v>5</v>
      </c>
      <c r="K11" s="20" t="str">
        <f>IF(J11&lt;=0,"",IF(J11&lt;=49,"SILVER",IF(J11&lt;=199,"GOLD",IF(J11&lt;=5000,"DIAMOND"))))</f>
        <v>SILVER</v>
      </c>
      <c r="L11" s="21">
        <f>IF(K11="",J11*0,IF(K11="SILVER",J11*1500,IF(K11="GOLD",J11*2500,IF(K11="DIAMOND",J11*3500))))</f>
        <v>7500</v>
      </c>
      <c r="M11" s="72">
        <f t="shared" ref="M11:M16" si="1">IFERROR(VLOOKUP(K11,$I$3:$M$5,5,0)*J11,0)</f>
        <v>5000</v>
      </c>
      <c r="N11" s="54">
        <f t="shared" ref="N11:N16" si="2">+L11-M11</f>
        <v>2500</v>
      </c>
      <c r="O11" t="str">
        <f>VLOOKUP(E11,'Hitlist Outlet Mizone 500 ml'!D:D,1,FALSE)</f>
        <v>370-0000258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>
        <v>2</v>
      </c>
      <c r="C12" s="17" t="s">
        <v>1223</v>
      </c>
      <c r="D12" s="18" t="s">
        <v>1296</v>
      </c>
      <c r="E12" s="55" t="s">
        <v>778</v>
      </c>
      <c r="F12" s="71" t="s">
        <v>779</v>
      </c>
      <c r="G12" s="71" t="s">
        <v>1242</v>
      </c>
      <c r="H12" s="17" t="s">
        <v>1243</v>
      </c>
      <c r="I12" s="19">
        <v>5</v>
      </c>
      <c r="J12" s="20">
        <f t="shared" si="0"/>
        <v>5</v>
      </c>
      <c r="K12" s="20" t="str">
        <f t="shared" ref="K12:K16" si="3">IF(J12&lt;=0,"",IF(J12&lt;=49,"SILVER",IF(J12&lt;=199,"GOLD",IF(J12&lt;=5000,"DIAMOND"))))</f>
        <v>SILVER</v>
      </c>
      <c r="L12" s="21">
        <f t="shared" ref="L12:L16" si="4">IF(K12="",J12*0,IF(K12="SILVER",J12*1500,IF(K12="GOLD",J12*2500,IF(K12="DIAMOND",J12*3500))))</f>
        <v>7500</v>
      </c>
      <c r="M12" s="72">
        <f t="shared" si="1"/>
        <v>5000</v>
      </c>
      <c r="N12" s="54">
        <f>+L12-M12</f>
        <v>2500</v>
      </c>
      <c r="O12" t="str">
        <f>VLOOKUP(E12,'Hitlist Outlet Mizone 500 ml'!D:D,1,FALSE)</f>
        <v>370-0000965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>
        <v>3</v>
      </c>
      <c r="C13" s="17" t="s">
        <v>1223</v>
      </c>
      <c r="D13" s="18" t="s">
        <v>1296</v>
      </c>
      <c r="E13" s="55" t="s">
        <v>287</v>
      </c>
      <c r="F13" s="71" t="s">
        <v>288</v>
      </c>
      <c r="G13" s="71" t="s">
        <v>1244</v>
      </c>
      <c r="H13" s="17" t="s">
        <v>1245</v>
      </c>
      <c r="I13" s="19">
        <v>6</v>
      </c>
      <c r="J13" s="20">
        <f t="shared" si="0"/>
        <v>6</v>
      </c>
      <c r="K13" s="20" t="str">
        <f t="shared" si="3"/>
        <v>SILVER</v>
      </c>
      <c r="L13" s="21">
        <f t="shared" si="4"/>
        <v>9000</v>
      </c>
      <c r="M13" s="72">
        <f t="shared" si="1"/>
        <v>6000</v>
      </c>
      <c r="N13" s="54">
        <f t="shared" si="2"/>
        <v>3000</v>
      </c>
      <c r="O13" t="str">
        <f>VLOOKUP(E13,'Hitlist Outlet Mizone 500 ml'!D:D,1,FALSE)</f>
        <v>370-0000761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>
        <v>4</v>
      </c>
      <c r="C14" s="17" t="s">
        <v>1282</v>
      </c>
      <c r="D14" s="18" t="s">
        <v>1296</v>
      </c>
      <c r="E14" s="55" t="s">
        <v>729</v>
      </c>
      <c r="F14" s="71" t="s">
        <v>730</v>
      </c>
      <c r="G14" s="71" t="s">
        <v>1283</v>
      </c>
      <c r="H14" s="17" t="s">
        <v>1285</v>
      </c>
      <c r="I14" s="19">
        <v>5</v>
      </c>
      <c r="J14" s="20">
        <f t="shared" si="0"/>
        <v>5</v>
      </c>
      <c r="K14" s="20" t="str">
        <f t="shared" si="3"/>
        <v>SILVER</v>
      </c>
      <c r="L14" s="21">
        <f t="shared" si="4"/>
        <v>7500</v>
      </c>
      <c r="M14" s="72">
        <f t="shared" si="1"/>
        <v>5000</v>
      </c>
      <c r="N14" s="54">
        <f t="shared" si="2"/>
        <v>2500</v>
      </c>
      <c r="O14" t="str">
        <f>VLOOKUP(E14,'Hitlist Outlet Mizone 500 ml'!D:D,1,FALSE)</f>
        <v>370-0000026</v>
      </c>
      <c r="P14" s="22">
        <f>VLOOKUP(F14,'Hitlist Outlet Mizone 500 ml'!E:H,4,FALSE)</f>
        <v>0</v>
      </c>
      <c r="Q14" s="23"/>
      <c r="T14"/>
      <c r="U14"/>
    </row>
    <row r="15" spans="2:21" x14ac:dyDescent="0.25">
      <c r="B15" s="16">
        <v>5</v>
      </c>
      <c r="C15" s="17" t="s">
        <v>1282</v>
      </c>
      <c r="D15" s="18" t="s">
        <v>1296</v>
      </c>
      <c r="E15" s="55" t="s">
        <v>571</v>
      </c>
      <c r="F15" s="71" t="s">
        <v>572</v>
      </c>
      <c r="G15" s="71" t="s">
        <v>1284</v>
      </c>
      <c r="H15" s="17" t="s">
        <v>1286</v>
      </c>
      <c r="I15" s="19">
        <v>5</v>
      </c>
      <c r="J15" s="20">
        <f t="shared" si="0"/>
        <v>5</v>
      </c>
      <c r="K15" s="20" t="str">
        <f t="shared" si="3"/>
        <v>SILVER</v>
      </c>
      <c r="L15" s="21">
        <f t="shared" si="4"/>
        <v>7500</v>
      </c>
      <c r="M15" s="72">
        <f t="shared" si="1"/>
        <v>5000</v>
      </c>
      <c r="N15" s="54">
        <f t="shared" si="2"/>
        <v>2500</v>
      </c>
      <c r="O15" t="str">
        <f>VLOOKUP(E15,'Hitlist Outlet Mizone 500 ml'!D:D,1,FALSE)</f>
        <v>370-0000005</v>
      </c>
      <c r="P15" s="22">
        <f>VLOOKUP(F15,'Hitlist Outlet Mizone 500 ml'!E:H,4,FALSE)</f>
        <v>0</v>
      </c>
      <c r="Q15" s="23"/>
      <c r="T15"/>
      <c r="U15"/>
    </row>
    <row r="16" spans="2:21" x14ac:dyDescent="0.25">
      <c r="B16" s="16"/>
      <c r="C16" s="17"/>
      <c r="D16" s="18"/>
      <c r="E16" s="55"/>
      <c r="F16" s="71"/>
      <c r="G16" s="71"/>
      <c r="H16" s="17"/>
      <c r="I16" s="19"/>
      <c r="J16" s="20">
        <f t="shared" si="0"/>
        <v>0</v>
      </c>
      <c r="K16" s="20" t="str">
        <f t="shared" si="3"/>
        <v/>
      </c>
      <c r="L16" s="21">
        <f t="shared" si="4"/>
        <v>0</v>
      </c>
      <c r="M16" s="72">
        <f t="shared" si="1"/>
        <v>0</v>
      </c>
      <c r="N16" s="54">
        <f t="shared" si="2"/>
        <v>0</v>
      </c>
      <c r="O16" t="e">
        <f>VLOOKUP(E16,'Hitlist Outlet Mizone 500 ml'!D:D,1,FALSE)</f>
        <v>#N/A</v>
      </c>
      <c r="P16" s="22" t="e">
        <f>VLOOKUP(F16,'Hitlist Outlet Mizone 500 ml'!E:H,4,FALSE)</f>
        <v>#N/A</v>
      </c>
      <c r="Q16" s="23"/>
      <c r="T16"/>
      <c r="U16"/>
    </row>
    <row r="17" spans="2:21" ht="6" customHeight="1" x14ac:dyDescent="0.25">
      <c r="P17" s="8"/>
      <c r="Q17" s="7"/>
      <c r="T17"/>
      <c r="U17"/>
    </row>
    <row r="18" spans="2:21" ht="21" customHeight="1" x14ac:dyDescent="0.25">
      <c r="B18" s="138" t="s">
        <v>11</v>
      </c>
      <c r="C18" s="138"/>
      <c r="D18" s="138"/>
      <c r="E18" s="138"/>
      <c r="F18" s="138"/>
      <c r="G18" s="138"/>
      <c r="H18" s="139"/>
      <c r="I18" s="24">
        <f>SUM(I10:I17)</f>
        <v>26</v>
      </c>
      <c r="L18" s="24">
        <f>SUM(L10:L17)</f>
        <v>39000</v>
      </c>
      <c r="M18" s="24">
        <f>SUM(M10:M17)</f>
        <v>26000</v>
      </c>
      <c r="N18" s="24">
        <f>SUM(N10:N17)</f>
        <v>13000</v>
      </c>
      <c r="P18" s="8"/>
      <c r="Q18" s="7"/>
      <c r="T18"/>
      <c r="U18"/>
    </row>
    <row r="19" spans="2:21" x14ac:dyDescent="0.25">
      <c r="P19" s="8"/>
      <c r="Q19" s="7"/>
      <c r="T19"/>
      <c r="U19"/>
    </row>
    <row r="20" spans="2:21" x14ac:dyDescent="0.25">
      <c r="B20" s="26"/>
      <c r="C20" s="70"/>
      <c r="D20" s="70"/>
      <c r="E20" s="27"/>
      <c r="F20" s="28"/>
      <c r="G20" s="28"/>
      <c r="H20" s="38"/>
      <c r="I20" s="70"/>
      <c r="J20" s="70"/>
      <c r="K20" s="70"/>
      <c r="L20" s="70"/>
      <c r="M20" s="70"/>
      <c r="N20" s="70"/>
      <c r="O20" s="70"/>
      <c r="P20" s="25"/>
      <c r="Q20" s="25"/>
      <c r="R20" s="25"/>
    </row>
    <row r="21" spans="2:21" x14ac:dyDescent="0.25">
      <c r="B21" s="26"/>
      <c r="C21" s="29"/>
      <c r="D21" s="29"/>
      <c r="E21" s="27"/>
      <c r="F21" s="28"/>
      <c r="G21" s="28"/>
      <c r="H21" s="38"/>
      <c r="I21" s="70"/>
      <c r="J21" s="70"/>
      <c r="K21" s="70"/>
      <c r="L21" s="70"/>
      <c r="M21" s="70"/>
      <c r="N21" s="70"/>
      <c r="O21" s="70"/>
      <c r="P21" s="25"/>
      <c r="Q21" s="25"/>
      <c r="R21" s="25"/>
    </row>
    <row r="22" spans="2:21" x14ac:dyDescent="0.25">
      <c r="B22" s="26"/>
      <c r="C22" s="70"/>
      <c r="D22" s="70"/>
      <c r="E22" s="27"/>
      <c r="F22" s="30"/>
      <c r="G22" s="30"/>
      <c r="H22" s="31"/>
      <c r="I22" s="29"/>
      <c r="J22" s="29"/>
      <c r="K22" s="29"/>
      <c r="L22" s="29"/>
      <c r="M22" s="29"/>
      <c r="N22" s="29"/>
      <c r="O22" s="29"/>
      <c r="P22" s="25"/>
      <c r="Q22" s="25"/>
      <c r="R22" s="25"/>
    </row>
    <row r="23" spans="2:21" x14ac:dyDescent="0.25">
      <c r="B23" s="25"/>
      <c r="C23" s="27"/>
      <c r="D23" s="27"/>
      <c r="E23" s="27"/>
      <c r="F23" s="32"/>
      <c r="G23" s="32"/>
      <c r="H23" s="33"/>
      <c r="I23" s="70"/>
      <c r="J23" s="70"/>
      <c r="K23" s="70"/>
      <c r="L23" s="70"/>
      <c r="M23" s="70"/>
      <c r="N23" s="70"/>
      <c r="O23" s="70"/>
      <c r="P23" s="25"/>
      <c r="Q23" s="25"/>
      <c r="R23" s="25"/>
    </row>
    <row r="24" spans="2:21" x14ac:dyDescent="0.25">
      <c r="B24" s="140"/>
      <c r="C24" s="140"/>
      <c r="D24" s="140"/>
      <c r="E24" s="140"/>
      <c r="F24" s="140"/>
      <c r="G24" s="81"/>
      <c r="H24" s="81"/>
      <c r="I24" s="34"/>
      <c r="J24" s="34"/>
      <c r="K24" s="34"/>
      <c r="L24" s="34"/>
      <c r="M24" s="34"/>
      <c r="N24" s="34"/>
      <c r="O24" s="140"/>
      <c r="P24" s="140"/>
      <c r="Q24" s="81"/>
      <c r="R24" s="81"/>
    </row>
    <row r="25" spans="2:21" x14ac:dyDescent="0.25">
      <c r="B25" s="133"/>
      <c r="C25" s="133"/>
      <c r="D25" s="133"/>
      <c r="E25" s="133"/>
      <c r="F25" s="133"/>
      <c r="G25" s="80"/>
      <c r="H25" s="80"/>
      <c r="I25" s="35"/>
      <c r="J25" s="35"/>
      <c r="K25" s="35"/>
      <c r="L25" s="35"/>
      <c r="M25" s="35"/>
      <c r="N25" s="35"/>
      <c r="O25" s="133"/>
      <c r="P25" s="133"/>
      <c r="Q25" s="80"/>
      <c r="R25" s="80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16"/>
  <mergeCells count="15">
    <mergeCell ref="G7:I7"/>
    <mergeCell ref="B8:B9"/>
    <mergeCell ref="C8:C9"/>
    <mergeCell ref="D8:D9"/>
    <mergeCell ref="G8:G9"/>
    <mergeCell ref="H8:H9"/>
    <mergeCell ref="B25:D25"/>
    <mergeCell ref="E25:F25"/>
    <mergeCell ref="O25:P25"/>
    <mergeCell ref="J8:J9"/>
    <mergeCell ref="M8:N8"/>
    <mergeCell ref="B18:H18"/>
    <mergeCell ref="B24:D24"/>
    <mergeCell ref="E24:F24"/>
    <mergeCell ref="O24:P24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B1:U36"/>
  <sheetViews>
    <sheetView showGridLines="0" zoomScale="80" zoomScaleNormal="80" workbookViewId="0">
      <selection sqref="A1:N29"/>
    </sheetView>
  </sheetViews>
  <sheetFormatPr defaultRowHeight="15" x14ac:dyDescent="0.25"/>
  <cols>
    <col min="1" max="1" width="1.7109375" customWidth="1"/>
    <col min="2" max="2" width="4.5703125" customWidth="1"/>
    <col min="3" max="3" width="10.85546875" bestFit="1" customWidth="1"/>
    <col min="4" max="4" width="6" customWidth="1"/>
    <col min="5" max="5" width="15.42578125" customWidth="1"/>
    <col min="6" max="6" width="18.28515625" bestFit="1" customWidth="1"/>
    <col min="7" max="7" width="23.8554687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995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/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82" t="s">
        <v>4</v>
      </c>
      <c r="F8" s="82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83" t="s">
        <v>12</v>
      </c>
      <c r="F9" s="83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5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1006</v>
      </c>
      <c r="D11" s="18" t="s">
        <v>1296</v>
      </c>
      <c r="E11" s="55" t="s">
        <v>448</v>
      </c>
      <c r="F11" s="71" t="s">
        <v>449</v>
      </c>
      <c r="G11" s="71" t="s">
        <v>1062</v>
      </c>
      <c r="H11" s="17" t="s">
        <v>1063</v>
      </c>
      <c r="I11" s="19">
        <v>5</v>
      </c>
      <c r="J11" s="20">
        <f t="shared" ref="J11:J27" si="0">I11</f>
        <v>5</v>
      </c>
      <c r="K11" s="20" t="str">
        <f>IF(J11&lt;=0,"",IF(J11&lt;=49,"SILVER",IF(J11&lt;=199,"GOLD",IF(J11&lt;=5000,"DIAMOND"))))</f>
        <v>SILVER</v>
      </c>
      <c r="L11" s="21">
        <f>IF(K11="",J11*0,IF(K11="SILVER",J11*1500,IF(K11="GOLD",J11*2500,IF(K11="DIAMOND",J11*3500))))</f>
        <v>7500</v>
      </c>
      <c r="M11" s="72">
        <f t="shared" ref="M11:M27" si="1">IFERROR(VLOOKUP(K11,$I$3:$M$5,5,0)*J11,0)</f>
        <v>5000</v>
      </c>
      <c r="N11" s="54">
        <f t="shared" ref="N11:N27" si="2">+L11-M11</f>
        <v>2500</v>
      </c>
      <c r="O11" t="str">
        <f>VLOOKUP(E11,'Hitlist Outlet Mizone 500 ml'!D:D,1,FALSE)</f>
        <v>079-0000330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>
        <v>2</v>
      </c>
      <c r="C12" s="17" t="s">
        <v>1015</v>
      </c>
      <c r="D12" s="18" t="s">
        <v>1296</v>
      </c>
      <c r="E12" s="55" t="s">
        <v>262</v>
      </c>
      <c r="F12" s="71" t="s">
        <v>263</v>
      </c>
      <c r="G12" s="71" t="s">
        <v>1064</v>
      </c>
      <c r="H12" s="17" t="s">
        <v>1065</v>
      </c>
      <c r="I12" s="19">
        <v>5</v>
      </c>
      <c r="J12" s="20">
        <f t="shared" si="0"/>
        <v>5</v>
      </c>
      <c r="K12" s="20" t="str">
        <f t="shared" ref="K12:K27" si="3">IF(J12&lt;=0,"",IF(J12&lt;=49,"SILVER",IF(J12&lt;=199,"GOLD",IF(J12&lt;=5000,"DIAMOND"))))</f>
        <v>SILVER</v>
      </c>
      <c r="L12" s="21">
        <f t="shared" ref="L12:L27" si="4">IF(K12="",J12*0,IF(K12="SILVER",J12*1500,IF(K12="GOLD",J12*2500,IF(K12="DIAMOND",J12*3500))))</f>
        <v>7500</v>
      </c>
      <c r="M12" s="72">
        <f t="shared" si="1"/>
        <v>5000</v>
      </c>
      <c r="N12" s="54">
        <f>+L12-M12</f>
        <v>2500</v>
      </c>
      <c r="O12" t="str">
        <f>VLOOKUP(E12,'Hitlist Outlet Mizone 500 ml'!D:D,1,FALSE)</f>
        <v>079-0001013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>
        <v>3</v>
      </c>
      <c r="C13" s="17" t="s">
        <v>1006</v>
      </c>
      <c r="D13" s="18" t="s">
        <v>1296</v>
      </c>
      <c r="E13" s="55" t="s">
        <v>452</v>
      </c>
      <c r="F13" s="71" t="s">
        <v>453</v>
      </c>
      <c r="G13" s="71" t="s">
        <v>1066</v>
      </c>
      <c r="H13" s="17" t="s">
        <v>1067</v>
      </c>
      <c r="I13" s="19">
        <v>5</v>
      </c>
      <c r="J13" s="20">
        <f t="shared" si="0"/>
        <v>5</v>
      </c>
      <c r="K13" s="20" t="str">
        <f t="shared" si="3"/>
        <v>SILVER</v>
      </c>
      <c r="L13" s="21">
        <f t="shared" si="4"/>
        <v>7500</v>
      </c>
      <c r="M13" s="72">
        <f t="shared" si="1"/>
        <v>5000</v>
      </c>
      <c r="N13" s="54">
        <f t="shared" si="2"/>
        <v>2500</v>
      </c>
      <c r="O13" t="str">
        <f>VLOOKUP(E13,'Hitlist Outlet Mizone 500 ml'!D:D,1,FALSE)</f>
        <v>079-0001511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>
        <v>4</v>
      </c>
      <c r="C14" s="17" t="s">
        <v>1006</v>
      </c>
      <c r="D14" s="18" t="s">
        <v>1296</v>
      </c>
      <c r="E14" s="55" t="s">
        <v>464</v>
      </c>
      <c r="F14" s="71" t="s">
        <v>465</v>
      </c>
      <c r="G14" s="71" t="s">
        <v>1068</v>
      </c>
      <c r="H14" s="17" t="s">
        <v>1069</v>
      </c>
      <c r="I14" s="19">
        <v>5</v>
      </c>
      <c r="J14" s="20">
        <f t="shared" si="0"/>
        <v>5</v>
      </c>
      <c r="K14" s="20" t="str">
        <f t="shared" si="3"/>
        <v>SILVER</v>
      </c>
      <c r="L14" s="21">
        <f t="shared" si="4"/>
        <v>7500</v>
      </c>
      <c r="M14" s="72">
        <f t="shared" si="1"/>
        <v>5000</v>
      </c>
      <c r="N14" s="54">
        <f t="shared" si="2"/>
        <v>2500</v>
      </c>
      <c r="O14" t="str">
        <f>VLOOKUP(E14,'Hitlist Outlet Mizone 500 ml'!D:D,1,FALSE)</f>
        <v>079-0001614</v>
      </c>
      <c r="P14" s="22">
        <f>VLOOKUP(F14,'Hitlist Outlet Mizone 500 ml'!E:H,4,FALSE)</f>
        <v>0</v>
      </c>
      <c r="Q14" s="23"/>
      <c r="T14"/>
      <c r="U14"/>
    </row>
    <row r="15" spans="2:21" x14ac:dyDescent="0.25">
      <c r="B15" s="16">
        <v>5</v>
      </c>
      <c r="C15" s="17" t="s">
        <v>1006</v>
      </c>
      <c r="D15" s="18" t="s">
        <v>1296</v>
      </c>
      <c r="E15" s="55" t="s">
        <v>442</v>
      </c>
      <c r="F15" s="71" t="s">
        <v>443</v>
      </c>
      <c r="G15" s="71" t="s">
        <v>1070</v>
      </c>
      <c r="H15" s="17" t="s">
        <v>1071</v>
      </c>
      <c r="I15" s="19">
        <v>5</v>
      </c>
      <c r="J15" s="20">
        <f t="shared" si="0"/>
        <v>5</v>
      </c>
      <c r="K15" s="20" t="str">
        <f t="shared" si="3"/>
        <v>SILVER</v>
      </c>
      <c r="L15" s="21">
        <f t="shared" si="4"/>
        <v>7500</v>
      </c>
      <c r="M15" s="72">
        <f t="shared" si="1"/>
        <v>5000</v>
      </c>
      <c r="N15" s="54">
        <f t="shared" si="2"/>
        <v>2500</v>
      </c>
      <c r="O15" t="str">
        <f>VLOOKUP(E15,'Hitlist Outlet Mizone 500 ml'!D:D,1,FALSE)</f>
        <v>079-0003325</v>
      </c>
      <c r="P15" s="22">
        <f>VLOOKUP(F15,'Hitlist Outlet Mizone 500 ml'!E:H,4,FALSE)</f>
        <v>0</v>
      </c>
      <c r="Q15" s="23"/>
      <c r="T15"/>
      <c r="U15"/>
    </row>
    <row r="16" spans="2:21" x14ac:dyDescent="0.25">
      <c r="B16" s="16">
        <v>6</v>
      </c>
      <c r="C16" s="17" t="s">
        <v>1006</v>
      </c>
      <c r="D16" s="18" t="s">
        <v>1296</v>
      </c>
      <c r="E16" s="55" t="s">
        <v>460</v>
      </c>
      <c r="F16" s="71" t="s">
        <v>461</v>
      </c>
      <c r="G16" s="71" t="s">
        <v>1072</v>
      </c>
      <c r="H16" s="17" t="s">
        <v>1073</v>
      </c>
      <c r="I16" s="19">
        <v>5</v>
      </c>
      <c r="J16" s="20">
        <f t="shared" si="0"/>
        <v>5</v>
      </c>
      <c r="K16" s="20" t="str">
        <f t="shared" si="3"/>
        <v>SILVER</v>
      </c>
      <c r="L16" s="21">
        <f t="shared" si="4"/>
        <v>7500</v>
      </c>
      <c r="M16" s="72">
        <f t="shared" si="1"/>
        <v>5000</v>
      </c>
      <c r="N16" s="54">
        <f t="shared" si="2"/>
        <v>2500</v>
      </c>
      <c r="O16" t="str">
        <f>VLOOKUP(E16,'Hitlist Outlet Mizone 500 ml'!D:D,1,FALSE)</f>
        <v>079-0003173</v>
      </c>
      <c r="P16" s="22">
        <f>VLOOKUP(F16,'Hitlist Outlet Mizone 500 ml'!E:H,4,FALSE)</f>
        <v>0</v>
      </c>
      <c r="Q16" s="23"/>
      <c r="T16"/>
      <c r="U16"/>
    </row>
    <row r="17" spans="2:21" x14ac:dyDescent="0.25">
      <c r="B17" s="16">
        <v>7</v>
      </c>
      <c r="C17" s="17" t="s">
        <v>999</v>
      </c>
      <c r="D17" s="18" t="s">
        <v>1296</v>
      </c>
      <c r="E17" s="55" t="s">
        <v>480</v>
      </c>
      <c r="F17" s="71" t="s">
        <v>481</v>
      </c>
      <c r="G17" s="71" t="s">
        <v>1074</v>
      </c>
      <c r="H17" s="17" t="s">
        <v>1075</v>
      </c>
      <c r="I17" s="19">
        <v>5</v>
      </c>
      <c r="J17" s="20">
        <f t="shared" si="0"/>
        <v>5</v>
      </c>
      <c r="K17" s="20" t="str">
        <f t="shared" si="3"/>
        <v>SILVER</v>
      </c>
      <c r="L17" s="21">
        <f t="shared" si="4"/>
        <v>7500</v>
      </c>
      <c r="M17" s="72">
        <f t="shared" si="1"/>
        <v>5000</v>
      </c>
      <c r="N17" s="54">
        <f t="shared" si="2"/>
        <v>2500</v>
      </c>
      <c r="O17" t="str">
        <f>VLOOKUP(E17,'Hitlist Outlet Mizone 500 ml'!D:D,1,FALSE)</f>
        <v>079-0000201</v>
      </c>
      <c r="P17" s="22">
        <f>VLOOKUP(F17,'Hitlist Outlet Mizone 500 ml'!E:H,4,FALSE)</f>
        <v>0</v>
      </c>
      <c r="Q17" s="23"/>
      <c r="T17"/>
      <c r="U17"/>
    </row>
    <row r="18" spans="2:21" x14ac:dyDescent="0.25">
      <c r="B18" s="16">
        <v>8</v>
      </c>
      <c r="C18" s="17" t="s">
        <v>999</v>
      </c>
      <c r="D18" s="18" t="s">
        <v>1296</v>
      </c>
      <c r="E18" s="55" t="s">
        <v>373</v>
      </c>
      <c r="F18" s="71" t="s">
        <v>374</v>
      </c>
      <c r="G18" s="71" t="s">
        <v>1076</v>
      </c>
      <c r="H18" s="17" t="s">
        <v>1077</v>
      </c>
      <c r="I18" s="19">
        <v>50</v>
      </c>
      <c r="J18" s="20">
        <f t="shared" si="0"/>
        <v>50</v>
      </c>
      <c r="K18" s="20" t="str">
        <f t="shared" si="3"/>
        <v>GOLD</v>
      </c>
      <c r="L18" s="21">
        <f t="shared" si="4"/>
        <v>125000</v>
      </c>
      <c r="M18" s="72">
        <f t="shared" si="1"/>
        <v>87500</v>
      </c>
      <c r="N18" s="54">
        <f t="shared" si="2"/>
        <v>37500</v>
      </c>
      <c r="O18" t="str">
        <f>VLOOKUP(E18,'Hitlist Outlet Mizone 500 ml'!D:D,1,FALSE)</f>
        <v>079-0000720</v>
      </c>
      <c r="P18" s="22">
        <f>VLOOKUP(F18,'Hitlist Outlet Mizone 500 ml'!E:H,4,FALSE)</f>
        <v>0</v>
      </c>
      <c r="Q18" s="23"/>
      <c r="T18"/>
      <c r="U18"/>
    </row>
    <row r="19" spans="2:21" x14ac:dyDescent="0.25">
      <c r="B19" s="16">
        <v>9</v>
      </c>
      <c r="C19" s="17" t="s">
        <v>999</v>
      </c>
      <c r="D19" s="18" t="s">
        <v>1296</v>
      </c>
      <c r="E19" s="55" t="s">
        <v>281</v>
      </c>
      <c r="F19" s="71" t="s">
        <v>282</v>
      </c>
      <c r="G19" s="71" t="s">
        <v>1078</v>
      </c>
      <c r="H19" s="17" t="s">
        <v>1079</v>
      </c>
      <c r="I19" s="19">
        <v>5</v>
      </c>
      <c r="J19" s="20">
        <f t="shared" si="0"/>
        <v>5</v>
      </c>
      <c r="K19" s="20" t="str">
        <f t="shared" si="3"/>
        <v>SILVER</v>
      </c>
      <c r="L19" s="21">
        <f t="shared" si="4"/>
        <v>7500</v>
      </c>
      <c r="M19" s="72">
        <f t="shared" si="1"/>
        <v>5000</v>
      </c>
      <c r="N19" s="54">
        <f t="shared" si="2"/>
        <v>2500</v>
      </c>
      <c r="O19" t="str">
        <f>VLOOKUP(E19,'Hitlist Outlet Mizone 500 ml'!D:D,1,FALSE)</f>
        <v>079-0000827</v>
      </c>
      <c r="P19" s="22">
        <f>VLOOKUP(F19,'Hitlist Outlet Mizone 500 ml'!E:H,4,FALSE)</f>
        <v>0</v>
      </c>
      <c r="Q19" s="23"/>
      <c r="T19"/>
      <c r="U19"/>
    </row>
    <row r="20" spans="2:21" x14ac:dyDescent="0.25">
      <c r="B20" s="16">
        <v>10</v>
      </c>
      <c r="C20" s="17" t="s">
        <v>999</v>
      </c>
      <c r="D20" s="18" t="s">
        <v>1296</v>
      </c>
      <c r="E20" s="55" t="s">
        <v>444</v>
      </c>
      <c r="F20" s="71" t="s">
        <v>445</v>
      </c>
      <c r="G20" s="71" t="s">
        <v>1080</v>
      </c>
      <c r="H20" s="17" t="s">
        <v>1081</v>
      </c>
      <c r="I20" s="19">
        <v>5</v>
      </c>
      <c r="J20" s="20">
        <f t="shared" si="0"/>
        <v>5</v>
      </c>
      <c r="K20" s="20" t="str">
        <f t="shared" si="3"/>
        <v>SILVER</v>
      </c>
      <c r="L20" s="21">
        <f t="shared" si="4"/>
        <v>7500</v>
      </c>
      <c r="M20" s="72">
        <f t="shared" si="1"/>
        <v>5000</v>
      </c>
      <c r="N20" s="54">
        <f t="shared" si="2"/>
        <v>2500</v>
      </c>
      <c r="O20" t="str">
        <f>VLOOKUP(E20,'Hitlist Outlet Mizone 500 ml'!D:D,1,FALSE)</f>
        <v>079-0000447</v>
      </c>
      <c r="P20" s="22">
        <f>VLOOKUP(F20,'Hitlist Outlet Mizone 500 ml'!E:H,4,FALSE)</f>
        <v>0</v>
      </c>
      <c r="Q20" s="23"/>
      <c r="T20"/>
      <c r="U20"/>
    </row>
    <row r="21" spans="2:21" x14ac:dyDescent="0.25">
      <c r="B21" s="16">
        <v>11</v>
      </c>
      <c r="C21" s="17" t="s">
        <v>1142</v>
      </c>
      <c r="D21" s="18" t="s">
        <v>1296</v>
      </c>
      <c r="E21" s="55" t="s">
        <v>297</v>
      </c>
      <c r="F21" s="71" t="s">
        <v>298</v>
      </c>
      <c r="G21" s="71" t="s">
        <v>1165</v>
      </c>
      <c r="H21" s="17" t="s">
        <v>1166</v>
      </c>
      <c r="I21" s="19">
        <v>5</v>
      </c>
      <c r="J21" s="20">
        <f t="shared" si="0"/>
        <v>5</v>
      </c>
      <c r="K21" s="20" t="str">
        <f t="shared" si="3"/>
        <v>SILVER</v>
      </c>
      <c r="L21" s="21">
        <f t="shared" si="4"/>
        <v>7500</v>
      </c>
      <c r="M21" s="72">
        <f t="shared" si="1"/>
        <v>5000</v>
      </c>
      <c r="N21" s="54">
        <f t="shared" si="2"/>
        <v>2500</v>
      </c>
      <c r="O21" t="str">
        <f>VLOOKUP(E21,'Hitlist Outlet Mizone 500 ml'!D:D,1,FALSE)</f>
        <v>079-0000581</v>
      </c>
      <c r="P21" s="22">
        <f>VLOOKUP(F21,'Hitlist Outlet Mizone 500 ml'!E:H,4,FALSE)</f>
        <v>0</v>
      </c>
      <c r="Q21" s="23"/>
      <c r="T21"/>
      <c r="U21"/>
    </row>
    <row r="22" spans="2:21" x14ac:dyDescent="0.25">
      <c r="B22" s="16">
        <v>12</v>
      </c>
      <c r="C22" s="17" t="s">
        <v>1142</v>
      </c>
      <c r="D22" s="18" t="s">
        <v>1295</v>
      </c>
      <c r="E22" s="55" t="s">
        <v>1167</v>
      </c>
      <c r="F22" s="71" t="s">
        <v>1168</v>
      </c>
      <c r="G22" s="71" t="s">
        <v>1169</v>
      </c>
      <c r="H22" s="17" t="s">
        <v>1170</v>
      </c>
      <c r="I22" s="19">
        <v>10</v>
      </c>
      <c r="J22" s="20">
        <f t="shared" si="0"/>
        <v>10</v>
      </c>
      <c r="K22" s="20" t="str">
        <f t="shared" si="3"/>
        <v>SILVER</v>
      </c>
      <c r="L22" s="21">
        <f t="shared" si="4"/>
        <v>15000</v>
      </c>
      <c r="M22" s="72">
        <f t="shared" si="1"/>
        <v>10000</v>
      </c>
      <c r="N22" s="54">
        <f t="shared" si="2"/>
        <v>5000</v>
      </c>
      <c r="O22" t="str">
        <f>VLOOKUP(E22,'Hitlist Outlet Mizone 500 ml'!D:D,1,FALSE)</f>
        <v>079-0012451</v>
      </c>
      <c r="P22" s="22">
        <f>VLOOKUP(F22,'Hitlist Outlet Mizone 500 ml'!E:H,4,FALSE)</f>
        <v>0</v>
      </c>
      <c r="Q22" s="23"/>
      <c r="T22"/>
      <c r="U22"/>
    </row>
    <row r="23" spans="2:21" x14ac:dyDescent="0.25">
      <c r="B23" s="16">
        <v>13</v>
      </c>
      <c r="C23" s="17" t="s">
        <v>1180</v>
      </c>
      <c r="D23" s="18" t="s">
        <v>1296</v>
      </c>
      <c r="E23" s="55" t="s">
        <v>416</v>
      </c>
      <c r="F23" s="71" t="s">
        <v>417</v>
      </c>
      <c r="G23" s="71" t="s">
        <v>1194</v>
      </c>
      <c r="H23" s="17" t="s">
        <v>1195</v>
      </c>
      <c r="I23" s="19">
        <v>5</v>
      </c>
      <c r="J23" s="20">
        <f t="shared" si="0"/>
        <v>5</v>
      </c>
      <c r="K23" s="20" t="str">
        <f t="shared" si="3"/>
        <v>SILVER</v>
      </c>
      <c r="L23" s="21">
        <f t="shared" si="4"/>
        <v>7500</v>
      </c>
      <c r="M23" s="72">
        <f t="shared" si="1"/>
        <v>5000</v>
      </c>
      <c r="N23" s="54">
        <f t="shared" si="2"/>
        <v>2500</v>
      </c>
      <c r="O23" t="str">
        <f>VLOOKUP(E23,'Hitlist Outlet Mizone 500 ml'!D:D,1,FALSE)</f>
        <v>079-0001064</v>
      </c>
      <c r="P23" s="22">
        <f>VLOOKUP(F23,'Hitlist Outlet Mizone 500 ml'!E:H,4,FALSE)</f>
        <v>0</v>
      </c>
      <c r="Q23" s="23"/>
      <c r="T23"/>
      <c r="U23"/>
    </row>
    <row r="24" spans="2:21" x14ac:dyDescent="0.25">
      <c r="B24" s="16">
        <v>14</v>
      </c>
      <c r="C24" s="17" t="s">
        <v>1180</v>
      </c>
      <c r="D24" s="18" t="s">
        <v>1295</v>
      </c>
      <c r="E24" s="55" t="s">
        <v>1167</v>
      </c>
      <c r="F24" s="71" t="s">
        <v>1168</v>
      </c>
      <c r="G24" s="71" t="s">
        <v>1169</v>
      </c>
      <c r="H24" s="17" t="s">
        <v>1287</v>
      </c>
      <c r="I24" s="19">
        <v>10</v>
      </c>
      <c r="J24" s="20">
        <f t="shared" si="0"/>
        <v>10</v>
      </c>
      <c r="K24" s="20" t="str">
        <f t="shared" si="3"/>
        <v>SILVER</v>
      </c>
      <c r="L24" s="21">
        <f t="shared" si="4"/>
        <v>15000</v>
      </c>
      <c r="M24" s="72">
        <f t="shared" si="1"/>
        <v>10000</v>
      </c>
      <c r="N24" s="54">
        <f t="shared" si="2"/>
        <v>5000</v>
      </c>
      <c r="O24" t="str">
        <f>VLOOKUP(E24,'Hitlist Outlet Mizone 500 ml'!D:D,1,FALSE)</f>
        <v>079-0012451</v>
      </c>
      <c r="P24" s="22">
        <f>VLOOKUP(F24,'Hitlist Outlet Mizone 500 ml'!E:H,4,FALSE)</f>
        <v>0</v>
      </c>
      <c r="Q24" s="23"/>
      <c r="T24"/>
      <c r="U24"/>
    </row>
    <row r="25" spans="2:21" x14ac:dyDescent="0.25">
      <c r="B25" s="16">
        <v>15</v>
      </c>
      <c r="C25" s="17" t="s">
        <v>1180</v>
      </c>
      <c r="D25" s="18" t="s">
        <v>1296</v>
      </c>
      <c r="E25" s="55" t="s">
        <v>474</v>
      </c>
      <c r="F25" s="71" t="s">
        <v>475</v>
      </c>
      <c r="G25" s="71" t="s">
        <v>1196</v>
      </c>
      <c r="H25" s="17" t="s">
        <v>1197</v>
      </c>
      <c r="I25" s="19">
        <v>5</v>
      </c>
      <c r="J25" s="20">
        <f t="shared" si="0"/>
        <v>5</v>
      </c>
      <c r="K25" s="20" t="str">
        <f t="shared" si="3"/>
        <v>SILVER</v>
      </c>
      <c r="L25" s="21">
        <f t="shared" si="4"/>
        <v>7500</v>
      </c>
      <c r="M25" s="72">
        <f t="shared" si="1"/>
        <v>5000</v>
      </c>
      <c r="N25" s="54">
        <f t="shared" si="2"/>
        <v>2500</v>
      </c>
      <c r="O25" t="str">
        <f>VLOOKUP(E25,'Hitlist Outlet Mizone 500 ml'!D:D,1,FALSE)</f>
        <v>079-0000998</v>
      </c>
      <c r="P25" s="22">
        <f>VLOOKUP(F25,'Hitlist Outlet Mizone 500 ml'!E:H,4,FALSE)</f>
        <v>0</v>
      </c>
      <c r="Q25" s="23"/>
      <c r="T25"/>
      <c r="U25"/>
    </row>
    <row r="26" spans="2:21" x14ac:dyDescent="0.25">
      <c r="B26" s="16">
        <v>16</v>
      </c>
      <c r="C26" s="17" t="s">
        <v>1180</v>
      </c>
      <c r="D26" s="18" t="s">
        <v>1296</v>
      </c>
      <c r="E26" s="55" t="s">
        <v>307</v>
      </c>
      <c r="F26" s="71" t="s">
        <v>308</v>
      </c>
      <c r="G26" s="71" t="s">
        <v>1198</v>
      </c>
      <c r="H26" s="17" t="s">
        <v>1199</v>
      </c>
      <c r="I26" s="19">
        <v>5</v>
      </c>
      <c r="J26" s="20">
        <f t="shared" si="0"/>
        <v>5</v>
      </c>
      <c r="K26" s="20" t="str">
        <f t="shared" si="3"/>
        <v>SILVER</v>
      </c>
      <c r="L26" s="21">
        <f t="shared" si="4"/>
        <v>7500</v>
      </c>
      <c r="M26" s="72">
        <f t="shared" si="1"/>
        <v>5000</v>
      </c>
      <c r="N26" s="54">
        <f t="shared" si="2"/>
        <v>2500</v>
      </c>
      <c r="O26" t="str">
        <f>VLOOKUP(E26,'Hitlist Outlet Mizone 500 ml'!D:D,1,FALSE)</f>
        <v>079-0001712</v>
      </c>
      <c r="P26" s="22">
        <f>VLOOKUP(F26,'Hitlist Outlet Mizone 500 ml'!E:H,4,FALSE)</f>
        <v>0</v>
      </c>
      <c r="Q26" s="23"/>
      <c r="T26"/>
      <c r="U26"/>
    </row>
    <row r="27" spans="2:21" x14ac:dyDescent="0.25">
      <c r="B27" s="16"/>
      <c r="C27" s="17"/>
      <c r="D27" s="18"/>
      <c r="E27" s="55"/>
      <c r="F27" s="71"/>
      <c r="G27" s="71"/>
      <c r="H27" s="17"/>
      <c r="I27" s="19"/>
      <c r="J27" s="20">
        <f t="shared" si="0"/>
        <v>0</v>
      </c>
      <c r="K27" s="20" t="str">
        <f t="shared" si="3"/>
        <v/>
      </c>
      <c r="L27" s="21">
        <f t="shared" si="4"/>
        <v>0</v>
      </c>
      <c r="M27" s="72">
        <f t="shared" si="1"/>
        <v>0</v>
      </c>
      <c r="N27" s="54">
        <f t="shared" si="2"/>
        <v>0</v>
      </c>
      <c r="O27" t="e">
        <f>VLOOKUP(E27,'Hitlist Outlet Mizone 500 ml'!D:D,1,FALSE)</f>
        <v>#N/A</v>
      </c>
      <c r="P27" s="22" t="e">
        <f>VLOOKUP(F27,'Hitlist Outlet Mizone 500 ml'!E:H,4,FALSE)</f>
        <v>#N/A</v>
      </c>
      <c r="Q27" s="23"/>
      <c r="T27"/>
      <c r="U27"/>
    </row>
    <row r="28" spans="2:21" ht="6" customHeight="1" x14ac:dyDescent="0.25">
      <c r="P28" s="8"/>
      <c r="Q28" s="7"/>
      <c r="T28"/>
      <c r="U28"/>
    </row>
    <row r="29" spans="2:21" ht="18.75" customHeight="1" x14ac:dyDescent="0.25">
      <c r="B29" s="138" t="s">
        <v>11</v>
      </c>
      <c r="C29" s="138"/>
      <c r="D29" s="138"/>
      <c r="E29" s="138"/>
      <c r="F29" s="138"/>
      <c r="G29" s="138"/>
      <c r="H29" s="139"/>
      <c r="I29" s="24">
        <f>SUM(I10:I28)</f>
        <v>135</v>
      </c>
      <c r="L29" s="24">
        <f>SUM(L10:L28)</f>
        <v>252500</v>
      </c>
      <c r="M29" s="24">
        <f>SUM(M10:M28)</f>
        <v>172500</v>
      </c>
      <c r="N29" s="24">
        <f>SUM(N10:N28)</f>
        <v>80000</v>
      </c>
      <c r="P29" s="8"/>
      <c r="Q29" s="7"/>
      <c r="T29"/>
      <c r="U29"/>
    </row>
    <row r="30" spans="2:21" x14ac:dyDescent="0.25">
      <c r="P30" s="8"/>
      <c r="Q30" s="7"/>
      <c r="T30"/>
      <c r="U30"/>
    </row>
    <row r="31" spans="2:21" x14ac:dyDescent="0.25">
      <c r="B31" s="16"/>
      <c r="C31" s="17" t="s">
        <v>1142</v>
      </c>
      <c r="D31" s="18" t="s">
        <v>67</v>
      </c>
      <c r="E31" s="55" t="s">
        <v>1161</v>
      </c>
      <c r="F31" s="71" t="s">
        <v>1162</v>
      </c>
      <c r="G31" s="71" t="s">
        <v>1163</v>
      </c>
      <c r="H31" s="17" t="s">
        <v>1164</v>
      </c>
      <c r="I31" s="19">
        <v>5</v>
      </c>
      <c r="J31" s="20">
        <f t="shared" ref="J31" si="5">I31</f>
        <v>5</v>
      </c>
      <c r="K31" s="20" t="str">
        <f t="shared" ref="K31" si="6">IF(J31&lt;=0,"",IF(J31&lt;=49,"SILVER",IF(J31&lt;=199,"GOLD",IF(J31&lt;=5000,"DIAMOND"))))</f>
        <v>SILVER</v>
      </c>
      <c r="L31" s="21">
        <f t="shared" ref="L31" si="7">IF(K31="",J31*0,IF(K31="SILVER",J31*1500,IF(K31="GOLD",J31*2500,IF(K31="DIAMOND",J31*3500))))</f>
        <v>7500</v>
      </c>
      <c r="M31" s="72">
        <f t="shared" ref="M31" si="8">IFERROR(VLOOKUP(K31,$I$3:$M$5,5,0)*J31,0)</f>
        <v>5000</v>
      </c>
      <c r="N31" s="54">
        <f t="shared" ref="N31" si="9">+L31-M31</f>
        <v>2500</v>
      </c>
      <c r="O31" s="86" t="s">
        <v>1151</v>
      </c>
      <c r="P31" s="25"/>
      <c r="Q31" s="25"/>
      <c r="R31" s="25"/>
    </row>
    <row r="32" spans="2:21" x14ac:dyDescent="0.25">
      <c r="B32" s="26"/>
      <c r="C32" s="29"/>
      <c r="D32" s="29"/>
      <c r="E32" s="27"/>
      <c r="F32" s="28"/>
      <c r="G32" s="28"/>
      <c r="H32" s="38"/>
      <c r="I32" s="70"/>
      <c r="J32" s="70"/>
      <c r="K32" s="70"/>
      <c r="L32" s="70"/>
      <c r="M32" s="70"/>
      <c r="N32" s="70"/>
      <c r="O32" s="70"/>
      <c r="P32" s="25"/>
      <c r="Q32" s="25"/>
      <c r="R32" s="25"/>
    </row>
    <row r="33" spans="2:18" x14ac:dyDescent="0.25">
      <c r="B33" s="26"/>
      <c r="C33" s="70"/>
      <c r="D33" s="70"/>
      <c r="E33" s="27"/>
      <c r="F33" s="30"/>
      <c r="G33" s="30"/>
      <c r="H33" s="31"/>
      <c r="I33" s="29"/>
      <c r="J33" s="29"/>
      <c r="K33" s="29"/>
      <c r="L33" s="29"/>
      <c r="M33" s="29"/>
      <c r="N33" s="29"/>
      <c r="O33" s="29"/>
      <c r="P33" s="25"/>
      <c r="Q33" s="25"/>
      <c r="R33" s="25"/>
    </row>
    <row r="34" spans="2:18" x14ac:dyDescent="0.25">
      <c r="B34" s="25"/>
      <c r="C34" s="27"/>
      <c r="D34" s="27"/>
      <c r="E34" s="27"/>
      <c r="F34" s="32"/>
      <c r="G34" s="32"/>
      <c r="H34" s="33"/>
      <c r="I34" s="70"/>
      <c r="J34" s="70"/>
      <c r="K34" s="70"/>
      <c r="L34" s="70"/>
      <c r="M34" s="70"/>
      <c r="N34" s="70"/>
      <c r="O34" s="70"/>
      <c r="P34" s="25"/>
      <c r="Q34" s="25"/>
      <c r="R34" s="25"/>
    </row>
    <row r="35" spans="2:18" x14ac:dyDescent="0.25">
      <c r="B35" s="140"/>
      <c r="C35" s="140"/>
      <c r="D35" s="140"/>
      <c r="E35" s="140"/>
      <c r="F35" s="140"/>
      <c r="G35" s="81"/>
      <c r="H35" s="81"/>
      <c r="I35" s="34"/>
      <c r="J35" s="34"/>
      <c r="K35" s="34"/>
      <c r="L35" s="34"/>
      <c r="M35" s="34"/>
      <c r="N35" s="34"/>
      <c r="O35" s="140"/>
      <c r="P35" s="140"/>
      <c r="Q35" s="81"/>
      <c r="R35" s="81"/>
    </row>
    <row r="36" spans="2:18" x14ac:dyDescent="0.25">
      <c r="B36" s="133"/>
      <c r="C36" s="133"/>
      <c r="D36" s="133"/>
      <c r="E36" s="133"/>
      <c r="F36" s="133"/>
      <c r="G36" s="80"/>
      <c r="H36" s="80"/>
      <c r="I36" s="35"/>
      <c r="J36" s="35"/>
      <c r="K36" s="35"/>
      <c r="L36" s="35"/>
      <c r="M36" s="35"/>
      <c r="N36" s="35"/>
      <c r="O36" s="133"/>
      <c r="P36" s="133"/>
      <c r="Q36" s="80"/>
      <c r="R36" s="80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27"/>
  <mergeCells count="15">
    <mergeCell ref="G7:I7"/>
    <mergeCell ref="B8:B9"/>
    <mergeCell ref="C8:C9"/>
    <mergeCell ref="D8:D9"/>
    <mergeCell ref="G8:G9"/>
    <mergeCell ref="H8:H9"/>
    <mergeCell ref="B36:D36"/>
    <mergeCell ref="E36:F36"/>
    <mergeCell ref="O36:P36"/>
    <mergeCell ref="J8:J9"/>
    <mergeCell ref="M8:N8"/>
    <mergeCell ref="B29:H29"/>
    <mergeCell ref="B35:D35"/>
    <mergeCell ref="E35:F35"/>
    <mergeCell ref="O35:P35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B1:U44"/>
  <sheetViews>
    <sheetView showGridLines="0" zoomScale="80" zoomScaleNormal="80" workbookViewId="0">
      <pane xSplit="1" ySplit="9" topLeftCell="B24" activePane="bottomRight" state="frozen"/>
      <selection pane="topRight" activeCell="B1" sqref="B1"/>
      <selection pane="bottomLeft" activeCell="A10" sqref="A10"/>
      <selection pane="bottomRight" sqref="A1:N37"/>
    </sheetView>
  </sheetViews>
  <sheetFormatPr defaultRowHeight="15" x14ac:dyDescent="0.25"/>
  <cols>
    <col min="1" max="1" width="1.7109375" customWidth="1"/>
    <col min="2" max="2" width="4.5703125" customWidth="1"/>
    <col min="3" max="3" width="9.140625" customWidth="1"/>
    <col min="4" max="4" width="6" customWidth="1"/>
    <col min="5" max="5" width="15.42578125" customWidth="1"/>
    <col min="6" max="6" width="21.5703125" customWidth="1"/>
    <col min="7" max="7" width="24.710937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994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/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82" t="s">
        <v>4</v>
      </c>
      <c r="F8" s="82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83" t="s">
        <v>12</v>
      </c>
      <c r="F9" s="83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5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999</v>
      </c>
      <c r="D11" s="18" t="s">
        <v>1296</v>
      </c>
      <c r="E11" s="55" t="s">
        <v>414</v>
      </c>
      <c r="F11" s="71" t="s">
        <v>415</v>
      </c>
      <c r="G11" s="71" t="s">
        <v>1032</v>
      </c>
      <c r="H11" s="17" t="s">
        <v>1033</v>
      </c>
      <c r="I11" s="19">
        <v>200</v>
      </c>
      <c r="J11" s="20">
        <f t="shared" ref="J11:J35" si="0">I11</f>
        <v>200</v>
      </c>
      <c r="K11" s="20" t="str">
        <f>IF(J11&lt;=0,"",IF(J11&lt;=49,"SILVER",IF(J11&lt;=199,"GOLD",IF(J11&lt;=5000,"DIAMOND"))))</f>
        <v>DIAMOND</v>
      </c>
      <c r="L11" s="21">
        <f>IF(K11="",J11*0,IF(K11="SILVER",J11*1500,IF(K11="GOLD",J11*2500,IF(K11="DIAMOND",J11*3500))))</f>
        <v>700000</v>
      </c>
      <c r="M11" s="72">
        <f t="shared" ref="M11:M35" si="1">IFERROR(VLOOKUP(K11,$I$3:$M$5,5,0)*J11,0)</f>
        <v>490000</v>
      </c>
      <c r="N11" s="54">
        <f t="shared" ref="N11:N35" si="2">+L11-M11</f>
        <v>210000</v>
      </c>
      <c r="O11" t="str">
        <f>VLOOKUP(E11,'Hitlist Outlet Mizone 500 ml'!D:D,1,FALSE)</f>
        <v>369-0003774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>
        <v>2</v>
      </c>
      <c r="C12" s="17" t="s">
        <v>999</v>
      </c>
      <c r="D12" s="18" t="s">
        <v>1296</v>
      </c>
      <c r="E12" s="55" t="s">
        <v>311</v>
      </c>
      <c r="F12" s="71" t="s">
        <v>312</v>
      </c>
      <c r="G12" s="71" t="s">
        <v>1034</v>
      </c>
      <c r="H12" s="17" t="s">
        <v>1035</v>
      </c>
      <c r="I12" s="19">
        <v>5</v>
      </c>
      <c r="J12" s="20">
        <f t="shared" si="0"/>
        <v>5</v>
      </c>
      <c r="K12" s="20" t="str">
        <f t="shared" ref="K12:K35" si="3">IF(J12&lt;=0,"",IF(J12&lt;=49,"SILVER",IF(J12&lt;=199,"GOLD",IF(J12&lt;=5000,"DIAMOND"))))</f>
        <v>SILVER</v>
      </c>
      <c r="L12" s="21">
        <f t="shared" ref="L12:L35" si="4">IF(K12="",J12*0,IF(K12="SILVER",J12*1500,IF(K12="GOLD",J12*2500,IF(K12="DIAMOND",J12*3500))))</f>
        <v>7500</v>
      </c>
      <c r="M12" s="72">
        <f t="shared" si="1"/>
        <v>5000</v>
      </c>
      <c r="N12" s="54">
        <f>+L12-M12</f>
        <v>2500</v>
      </c>
      <c r="O12" t="str">
        <f>VLOOKUP(E12,'Hitlist Outlet Mizone 500 ml'!D:D,1,FALSE)</f>
        <v>369-0002034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>
        <v>3</v>
      </c>
      <c r="C13" s="17" t="s">
        <v>999</v>
      </c>
      <c r="D13" s="18" t="s">
        <v>1296</v>
      </c>
      <c r="E13" s="55" t="s">
        <v>916</v>
      </c>
      <c r="F13" s="71" t="s">
        <v>917</v>
      </c>
      <c r="G13" s="71" t="s">
        <v>1036</v>
      </c>
      <c r="H13" s="17" t="s">
        <v>1037</v>
      </c>
      <c r="I13" s="19">
        <v>5</v>
      </c>
      <c r="J13" s="20">
        <f t="shared" si="0"/>
        <v>5</v>
      </c>
      <c r="K13" s="20" t="str">
        <f t="shared" si="3"/>
        <v>SILVER</v>
      </c>
      <c r="L13" s="21">
        <f t="shared" si="4"/>
        <v>7500</v>
      </c>
      <c r="M13" s="72">
        <f t="shared" si="1"/>
        <v>5000</v>
      </c>
      <c r="N13" s="54">
        <f t="shared" si="2"/>
        <v>2500</v>
      </c>
      <c r="O13" t="str">
        <f>VLOOKUP(E13,'Hitlist Outlet Mizone 500 ml'!D:D,1,FALSE)</f>
        <v>369-0017920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>
        <v>4</v>
      </c>
      <c r="C14" s="17" t="s">
        <v>999</v>
      </c>
      <c r="D14" s="18" t="s">
        <v>1296</v>
      </c>
      <c r="E14" s="55" t="s">
        <v>260</v>
      </c>
      <c r="F14" s="71" t="s">
        <v>261</v>
      </c>
      <c r="G14" s="71" t="s">
        <v>1038</v>
      </c>
      <c r="H14" s="17" t="s">
        <v>1039</v>
      </c>
      <c r="I14" s="19">
        <v>5</v>
      </c>
      <c r="J14" s="20">
        <f t="shared" si="0"/>
        <v>5</v>
      </c>
      <c r="K14" s="20" t="str">
        <f t="shared" si="3"/>
        <v>SILVER</v>
      </c>
      <c r="L14" s="21">
        <f t="shared" si="4"/>
        <v>7500</v>
      </c>
      <c r="M14" s="72">
        <f t="shared" si="1"/>
        <v>5000</v>
      </c>
      <c r="N14" s="54">
        <f t="shared" si="2"/>
        <v>2500</v>
      </c>
      <c r="O14" t="str">
        <f>VLOOKUP(E14,'Hitlist Outlet Mizone 500 ml'!D:D,1,FALSE)</f>
        <v>369-0013029</v>
      </c>
      <c r="P14" s="22">
        <f>VLOOKUP(F14,'Hitlist Outlet Mizone 500 ml'!E:H,4,FALSE)</f>
        <v>0</v>
      </c>
      <c r="Q14" s="23"/>
      <c r="T14"/>
      <c r="U14"/>
    </row>
    <row r="15" spans="2:21" x14ac:dyDescent="0.25">
      <c r="B15" s="16">
        <v>5</v>
      </c>
      <c r="C15" s="17" t="s">
        <v>999</v>
      </c>
      <c r="D15" s="18" t="s">
        <v>1296</v>
      </c>
      <c r="E15" s="55" t="s">
        <v>410</v>
      </c>
      <c r="F15" s="71" t="s">
        <v>411</v>
      </c>
      <c r="G15" s="71" t="s">
        <v>1040</v>
      </c>
      <c r="H15" s="17" t="s">
        <v>1041</v>
      </c>
      <c r="I15" s="19">
        <v>5</v>
      </c>
      <c r="J15" s="20">
        <f t="shared" si="0"/>
        <v>5</v>
      </c>
      <c r="K15" s="20" t="str">
        <f t="shared" si="3"/>
        <v>SILVER</v>
      </c>
      <c r="L15" s="21">
        <f t="shared" si="4"/>
        <v>7500</v>
      </c>
      <c r="M15" s="72">
        <f t="shared" si="1"/>
        <v>5000</v>
      </c>
      <c r="N15" s="54">
        <f t="shared" si="2"/>
        <v>2500</v>
      </c>
      <c r="O15" t="str">
        <f>VLOOKUP(E15,'Hitlist Outlet Mizone 500 ml'!D:D,1,FALSE)</f>
        <v>369-0013807</v>
      </c>
      <c r="P15" s="22">
        <f>VLOOKUP(F15,'Hitlist Outlet Mizone 500 ml'!E:H,4,FALSE)</f>
        <v>0</v>
      </c>
      <c r="Q15" s="23"/>
      <c r="T15"/>
      <c r="U15"/>
    </row>
    <row r="16" spans="2:21" x14ac:dyDescent="0.25">
      <c r="B16" s="16">
        <v>6</v>
      </c>
      <c r="C16" s="17" t="s">
        <v>999</v>
      </c>
      <c r="D16" s="18" t="s">
        <v>1296</v>
      </c>
      <c r="E16" s="55" t="s">
        <v>267</v>
      </c>
      <c r="F16" s="71" t="s">
        <v>268</v>
      </c>
      <c r="G16" s="71" t="s">
        <v>1042</v>
      </c>
      <c r="H16" s="17" t="s">
        <v>1043</v>
      </c>
      <c r="I16" s="19">
        <v>5</v>
      </c>
      <c r="J16" s="20">
        <f t="shared" si="0"/>
        <v>5</v>
      </c>
      <c r="K16" s="20" t="str">
        <f t="shared" si="3"/>
        <v>SILVER</v>
      </c>
      <c r="L16" s="21">
        <f t="shared" si="4"/>
        <v>7500</v>
      </c>
      <c r="M16" s="72">
        <f t="shared" si="1"/>
        <v>5000</v>
      </c>
      <c r="N16" s="54">
        <f t="shared" si="2"/>
        <v>2500</v>
      </c>
      <c r="O16" t="str">
        <f>VLOOKUP(E16,'Hitlist Outlet Mizone 500 ml'!D:D,1,FALSE)</f>
        <v>369-0014375</v>
      </c>
      <c r="P16" s="22">
        <f>VLOOKUP(F16,'Hitlist Outlet Mizone 500 ml'!E:H,4,FALSE)</f>
        <v>0</v>
      </c>
      <c r="Q16" s="23"/>
      <c r="T16"/>
      <c r="U16"/>
    </row>
    <row r="17" spans="2:21" x14ac:dyDescent="0.25">
      <c r="B17" s="16">
        <v>7</v>
      </c>
      <c r="C17" s="17" t="s">
        <v>999</v>
      </c>
      <c r="D17" s="18" t="s">
        <v>1296</v>
      </c>
      <c r="E17" s="55" t="s">
        <v>359</v>
      </c>
      <c r="F17" s="71" t="s">
        <v>360</v>
      </c>
      <c r="G17" s="71" t="s">
        <v>1044</v>
      </c>
      <c r="H17" s="17" t="s">
        <v>1045</v>
      </c>
      <c r="I17" s="19">
        <v>5</v>
      </c>
      <c r="J17" s="20">
        <f t="shared" si="0"/>
        <v>5</v>
      </c>
      <c r="K17" s="20" t="str">
        <f t="shared" si="3"/>
        <v>SILVER</v>
      </c>
      <c r="L17" s="21">
        <f t="shared" si="4"/>
        <v>7500</v>
      </c>
      <c r="M17" s="72">
        <f t="shared" si="1"/>
        <v>5000</v>
      </c>
      <c r="N17" s="54">
        <f t="shared" si="2"/>
        <v>2500</v>
      </c>
      <c r="O17" t="str">
        <f>VLOOKUP(E17,'Hitlist Outlet Mizone 500 ml'!D:D,1,FALSE)</f>
        <v>369-0012570</v>
      </c>
      <c r="P17" s="22">
        <f>VLOOKUP(F17,'Hitlist Outlet Mizone 500 ml'!E:H,4,FALSE)</f>
        <v>0</v>
      </c>
      <c r="Q17" s="23"/>
      <c r="T17"/>
      <c r="U17"/>
    </row>
    <row r="18" spans="2:21" x14ac:dyDescent="0.25">
      <c r="B18" s="16">
        <v>8</v>
      </c>
      <c r="C18" s="17" t="s">
        <v>999</v>
      </c>
      <c r="D18" s="18" t="s">
        <v>1296</v>
      </c>
      <c r="E18" s="55" t="s">
        <v>430</v>
      </c>
      <c r="F18" s="71" t="s">
        <v>431</v>
      </c>
      <c r="G18" s="71" t="s">
        <v>1046</v>
      </c>
      <c r="H18" s="17" t="s">
        <v>1047</v>
      </c>
      <c r="I18" s="19">
        <v>5</v>
      </c>
      <c r="J18" s="20">
        <f t="shared" si="0"/>
        <v>5</v>
      </c>
      <c r="K18" s="20" t="str">
        <f t="shared" si="3"/>
        <v>SILVER</v>
      </c>
      <c r="L18" s="21">
        <f t="shared" si="4"/>
        <v>7500</v>
      </c>
      <c r="M18" s="72">
        <f t="shared" si="1"/>
        <v>5000</v>
      </c>
      <c r="N18" s="54">
        <f t="shared" si="2"/>
        <v>2500</v>
      </c>
      <c r="O18" t="str">
        <f>VLOOKUP(E18,'Hitlist Outlet Mizone 500 ml'!D:D,1,FALSE)</f>
        <v>069-0004081</v>
      </c>
      <c r="P18" s="22">
        <f>VLOOKUP(F18,'Hitlist Outlet Mizone 500 ml'!E:H,4,FALSE)</f>
        <v>0</v>
      </c>
      <c r="Q18" s="23"/>
      <c r="T18"/>
      <c r="U18"/>
    </row>
    <row r="19" spans="2:21" x14ac:dyDescent="0.25">
      <c r="B19" s="16">
        <v>9</v>
      </c>
      <c r="C19" s="17" t="s">
        <v>999</v>
      </c>
      <c r="D19" s="18" t="s">
        <v>1296</v>
      </c>
      <c r="E19" s="55" t="s">
        <v>450</v>
      </c>
      <c r="F19" s="71" t="s">
        <v>451</v>
      </c>
      <c r="G19" s="71" t="s">
        <v>1048</v>
      </c>
      <c r="H19" s="17" t="s">
        <v>1049</v>
      </c>
      <c r="I19" s="19">
        <v>5</v>
      </c>
      <c r="J19" s="20">
        <f t="shared" si="0"/>
        <v>5</v>
      </c>
      <c r="K19" s="20" t="str">
        <f t="shared" si="3"/>
        <v>SILVER</v>
      </c>
      <c r="L19" s="21">
        <f t="shared" si="4"/>
        <v>7500</v>
      </c>
      <c r="M19" s="72">
        <f t="shared" si="1"/>
        <v>5000</v>
      </c>
      <c r="N19" s="54">
        <f t="shared" si="2"/>
        <v>2500</v>
      </c>
      <c r="O19" t="str">
        <f>VLOOKUP(E19,'Hitlist Outlet Mizone 500 ml'!D:D,1,FALSE)</f>
        <v>069-0003129</v>
      </c>
      <c r="P19" s="22">
        <f>VLOOKUP(F19,'Hitlist Outlet Mizone 500 ml'!E:H,4,FALSE)</f>
        <v>0</v>
      </c>
      <c r="Q19" s="23"/>
      <c r="T19"/>
      <c r="U19"/>
    </row>
    <row r="20" spans="2:21" x14ac:dyDescent="0.25">
      <c r="B20" s="16">
        <v>10</v>
      </c>
      <c r="C20" s="17" t="s">
        <v>999</v>
      </c>
      <c r="D20" s="18" t="s">
        <v>1296</v>
      </c>
      <c r="E20" s="55" t="s">
        <v>918</v>
      </c>
      <c r="F20" s="71" t="s">
        <v>919</v>
      </c>
      <c r="G20" s="71" t="s">
        <v>1050</v>
      </c>
      <c r="H20" s="17" t="s">
        <v>1051</v>
      </c>
      <c r="I20" s="19">
        <v>5</v>
      </c>
      <c r="J20" s="20">
        <f t="shared" si="0"/>
        <v>5</v>
      </c>
      <c r="K20" s="20" t="str">
        <f t="shared" si="3"/>
        <v>SILVER</v>
      </c>
      <c r="L20" s="21">
        <f t="shared" si="4"/>
        <v>7500</v>
      </c>
      <c r="M20" s="72">
        <f t="shared" si="1"/>
        <v>5000</v>
      </c>
      <c r="N20" s="54">
        <f t="shared" si="2"/>
        <v>2500</v>
      </c>
      <c r="O20" t="str">
        <f>VLOOKUP(E20,'Hitlist Outlet Mizone 500 ml'!D:D,1,FALSE)</f>
        <v>369-0000713</v>
      </c>
      <c r="P20" s="22">
        <f>VLOOKUP(F20,'Hitlist Outlet Mizone 500 ml'!E:H,4,FALSE)</f>
        <v>0</v>
      </c>
      <c r="Q20" s="23"/>
      <c r="T20"/>
      <c r="U20"/>
    </row>
    <row r="21" spans="2:21" x14ac:dyDescent="0.25">
      <c r="B21" s="16">
        <v>11</v>
      </c>
      <c r="C21" s="17" t="s">
        <v>999</v>
      </c>
      <c r="D21" s="18" t="s">
        <v>1296</v>
      </c>
      <c r="E21" s="55" t="s">
        <v>806</v>
      </c>
      <c r="F21" s="71" t="s">
        <v>807</v>
      </c>
      <c r="G21" s="71" t="s">
        <v>1052</v>
      </c>
      <c r="H21" s="17" t="s">
        <v>1053</v>
      </c>
      <c r="I21" s="19">
        <v>5</v>
      </c>
      <c r="J21" s="20">
        <f t="shared" si="0"/>
        <v>5</v>
      </c>
      <c r="K21" s="20" t="str">
        <f t="shared" si="3"/>
        <v>SILVER</v>
      </c>
      <c r="L21" s="21">
        <f t="shared" si="4"/>
        <v>7500</v>
      </c>
      <c r="M21" s="72">
        <f t="shared" si="1"/>
        <v>5000</v>
      </c>
      <c r="N21" s="54">
        <f t="shared" si="2"/>
        <v>2500</v>
      </c>
      <c r="O21" t="str">
        <f>VLOOKUP(E21,'Hitlist Outlet Mizone 500 ml'!D:D,1,FALSE)</f>
        <v>369-0012835</v>
      </c>
      <c r="P21" s="22">
        <f>VLOOKUP(F21,'Hitlist Outlet Mizone 500 ml'!E:H,4,FALSE)</f>
        <v>0</v>
      </c>
      <c r="Q21" s="23"/>
      <c r="T21"/>
      <c r="U21"/>
    </row>
    <row r="22" spans="2:21" x14ac:dyDescent="0.25">
      <c r="B22" s="16">
        <v>12</v>
      </c>
      <c r="C22" s="17" t="s">
        <v>999</v>
      </c>
      <c r="D22" s="18" t="s">
        <v>1296</v>
      </c>
      <c r="E22" s="55" t="s">
        <v>896</v>
      </c>
      <c r="F22" s="71" t="s">
        <v>897</v>
      </c>
      <c r="G22" s="71" t="s">
        <v>1054</v>
      </c>
      <c r="H22" s="17" t="s">
        <v>1055</v>
      </c>
      <c r="I22" s="19">
        <v>5</v>
      </c>
      <c r="J22" s="20">
        <f t="shared" si="0"/>
        <v>5</v>
      </c>
      <c r="K22" s="20" t="str">
        <f t="shared" si="3"/>
        <v>SILVER</v>
      </c>
      <c r="L22" s="21">
        <f t="shared" si="4"/>
        <v>7500</v>
      </c>
      <c r="M22" s="72">
        <f t="shared" si="1"/>
        <v>5000</v>
      </c>
      <c r="N22" s="54">
        <f t="shared" si="2"/>
        <v>2500</v>
      </c>
      <c r="O22" t="str">
        <f>VLOOKUP(E22,'Hitlist Outlet Mizone 500 ml'!D:D,1,FALSE)</f>
        <v>369-0012908</v>
      </c>
      <c r="P22" s="22">
        <f>VLOOKUP(F22,'Hitlist Outlet Mizone 500 ml'!E:H,4,FALSE)</f>
        <v>0</v>
      </c>
      <c r="Q22" s="23"/>
      <c r="T22"/>
      <c r="U22"/>
    </row>
    <row r="23" spans="2:21" x14ac:dyDescent="0.25">
      <c r="B23" s="16">
        <v>13</v>
      </c>
      <c r="C23" s="17" t="s">
        <v>1015</v>
      </c>
      <c r="D23" s="18" t="s">
        <v>1296</v>
      </c>
      <c r="E23" s="55" t="s">
        <v>390</v>
      </c>
      <c r="F23" s="71" t="s">
        <v>391</v>
      </c>
      <c r="G23" s="71" t="s">
        <v>1056</v>
      </c>
      <c r="H23" s="17" t="s">
        <v>1057</v>
      </c>
      <c r="I23" s="19">
        <v>5</v>
      </c>
      <c r="J23" s="20">
        <f t="shared" si="0"/>
        <v>5</v>
      </c>
      <c r="K23" s="20" t="str">
        <f t="shared" si="3"/>
        <v>SILVER</v>
      </c>
      <c r="L23" s="21">
        <f t="shared" si="4"/>
        <v>7500</v>
      </c>
      <c r="M23" s="72">
        <f t="shared" si="1"/>
        <v>5000</v>
      </c>
      <c r="N23" s="54">
        <f t="shared" si="2"/>
        <v>2500</v>
      </c>
      <c r="O23" t="str">
        <f>VLOOKUP(E23,'Hitlist Outlet Mizone 500 ml'!D:D,1,FALSE)</f>
        <v>369-0000393</v>
      </c>
      <c r="P23" s="22">
        <f>VLOOKUP(F23,'Hitlist Outlet Mizone 500 ml'!E:H,4,FALSE)</f>
        <v>0</v>
      </c>
      <c r="Q23" s="23"/>
      <c r="T23"/>
      <c r="U23"/>
    </row>
    <row r="24" spans="2:21" x14ac:dyDescent="0.25">
      <c r="B24" s="16">
        <v>14</v>
      </c>
      <c r="C24" s="17" t="s">
        <v>1015</v>
      </c>
      <c r="D24" s="18" t="s">
        <v>1296</v>
      </c>
      <c r="E24" s="55" t="s">
        <v>432</v>
      </c>
      <c r="F24" s="71" t="s">
        <v>433</v>
      </c>
      <c r="G24" s="71" t="s">
        <v>1058</v>
      </c>
      <c r="H24" s="17" t="s">
        <v>1059</v>
      </c>
      <c r="I24" s="19">
        <v>5</v>
      </c>
      <c r="J24" s="20">
        <f t="shared" si="0"/>
        <v>5</v>
      </c>
      <c r="K24" s="20" t="str">
        <f t="shared" si="3"/>
        <v>SILVER</v>
      </c>
      <c r="L24" s="21">
        <f t="shared" si="4"/>
        <v>7500</v>
      </c>
      <c r="M24" s="72">
        <f t="shared" si="1"/>
        <v>5000</v>
      </c>
      <c r="N24" s="54">
        <f t="shared" si="2"/>
        <v>2500</v>
      </c>
      <c r="O24" t="str">
        <f>VLOOKUP(E24,'Hitlist Outlet Mizone 500 ml'!D:D,1,FALSE)</f>
        <v>069-0002196</v>
      </c>
      <c r="P24" s="22">
        <f>VLOOKUP(F24,'Hitlist Outlet Mizone 500 ml'!E:H,4,FALSE)</f>
        <v>0</v>
      </c>
      <c r="Q24" s="23"/>
      <c r="T24"/>
      <c r="U24"/>
    </row>
    <row r="25" spans="2:21" x14ac:dyDescent="0.25">
      <c r="B25" s="16">
        <v>15</v>
      </c>
      <c r="C25" s="17" t="s">
        <v>1015</v>
      </c>
      <c r="D25" s="18" t="s">
        <v>1296</v>
      </c>
      <c r="E25" s="55" t="s">
        <v>392</v>
      </c>
      <c r="F25" s="71" t="s">
        <v>393</v>
      </c>
      <c r="G25" s="71" t="s">
        <v>1060</v>
      </c>
      <c r="H25" s="17" t="s">
        <v>1061</v>
      </c>
      <c r="I25" s="19">
        <v>20</v>
      </c>
      <c r="J25" s="20">
        <f t="shared" si="0"/>
        <v>20</v>
      </c>
      <c r="K25" s="20" t="str">
        <f t="shared" si="3"/>
        <v>SILVER</v>
      </c>
      <c r="L25" s="21">
        <f t="shared" si="4"/>
        <v>30000</v>
      </c>
      <c r="M25" s="72">
        <f t="shared" si="1"/>
        <v>20000</v>
      </c>
      <c r="N25" s="54">
        <f t="shared" si="2"/>
        <v>10000</v>
      </c>
      <c r="O25" t="str">
        <f>VLOOKUP(E25,'Hitlist Outlet Mizone 500 ml'!D:D,1,FALSE)</f>
        <v>069-0002009</v>
      </c>
      <c r="P25" s="22">
        <f>VLOOKUP(F25,'Hitlist Outlet Mizone 500 ml'!E:H,4,FALSE)</f>
        <v>0</v>
      </c>
      <c r="Q25" s="23"/>
      <c r="T25"/>
      <c r="U25"/>
    </row>
    <row r="26" spans="2:21" x14ac:dyDescent="0.25">
      <c r="B26" s="16">
        <v>16</v>
      </c>
      <c r="C26" s="17" t="s">
        <v>1142</v>
      </c>
      <c r="D26" s="18" t="s">
        <v>1296</v>
      </c>
      <c r="E26" s="55" t="s">
        <v>124</v>
      </c>
      <c r="F26" s="71" t="s">
        <v>125</v>
      </c>
      <c r="G26" s="71" t="s">
        <v>1159</v>
      </c>
      <c r="H26" s="17" t="s">
        <v>1160</v>
      </c>
      <c r="I26" s="19">
        <v>20</v>
      </c>
      <c r="J26" s="20">
        <f t="shared" si="0"/>
        <v>20</v>
      </c>
      <c r="K26" s="20" t="str">
        <f t="shared" si="3"/>
        <v>SILVER</v>
      </c>
      <c r="L26" s="21">
        <f t="shared" si="4"/>
        <v>30000</v>
      </c>
      <c r="M26" s="72">
        <f t="shared" si="1"/>
        <v>20000</v>
      </c>
      <c r="N26" s="54">
        <f t="shared" si="2"/>
        <v>10000</v>
      </c>
      <c r="O26" t="str">
        <f>VLOOKUP(E26,'Hitlist Outlet Mizone 500 ml'!D:D,1,FALSE)</f>
        <v>369-0012917</v>
      </c>
      <c r="P26" s="22">
        <f>VLOOKUP(F26,'Hitlist Outlet Mizone 500 ml'!E:H,4,FALSE)</f>
        <v>0</v>
      </c>
      <c r="Q26" s="23"/>
      <c r="T26"/>
      <c r="U26"/>
    </row>
    <row r="27" spans="2:21" x14ac:dyDescent="0.25">
      <c r="B27" s="16">
        <v>17</v>
      </c>
      <c r="C27" s="17" t="s">
        <v>1180</v>
      </c>
      <c r="D27" s="18" t="s">
        <v>1296</v>
      </c>
      <c r="E27" s="55" t="s">
        <v>180</v>
      </c>
      <c r="F27" s="71" t="s">
        <v>181</v>
      </c>
      <c r="G27" s="71" t="s">
        <v>1187</v>
      </c>
      <c r="H27" s="17" t="s">
        <v>1188</v>
      </c>
      <c r="I27" s="19">
        <v>300</v>
      </c>
      <c r="J27" s="20">
        <f t="shared" si="0"/>
        <v>300</v>
      </c>
      <c r="K27" s="20" t="str">
        <f t="shared" si="3"/>
        <v>DIAMOND</v>
      </c>
      <c r="L27" s="21">
        <f t="shared" si="4"/>
        <v>1050000</v>
      </c>
      <c r="M27" s="72">
        <f t="shared" si="1"/>
        <v>735000</v>
      </c>
      <c r="N27" s="54">
        <f t="shared" si="2"/>
        <v>315000</v>
      </c>
      <c r="O27" t="str">
        <f>VLOOKUP(E27,'Hitlist Outlet Mizone 500 ml'!D:D,1,FALSE)</f>
        <v>069-0000273</v>
      </c>
      <c r="P27" s="22">
        <f>VLOOKUP(F27,'Hitlist Outlet Mizone 500 ml'!E:H,4,FALSE)</f>
        <v>0</v>
      </c>
      <c r="Q27" s="23"/>
      <c r="T27"/>
      <c r="U27"/>
    </row>
    <row r="28" spans="2:21" x14ac:dyDescent="0.25">
      <c r="B28" s="16">
        <v>18</v>
      </c>
      <c r="C28" s="17" t="s">
        <v>1180</v>
      </c>
      <c r="D28" s="18" t="s">
        <v>1296</v>
      </c>
      <c r="E28" s="55" t="s">
        <v>291</v>
      </c>
      <c r="F28" s="71" t="s">
        <v>292</v>
      </c>
      <c r="G28" s="71" t="s">
        <v>1189</v>
      </c>
      <c r="H28" s="17" t="s">
        <v>1190</v>
      </c>
      <c r="I28" s="19">
        <v>5</v>
      </c>
      <c r="J28" s="20">
        <f t="shared" ref="J28:J34" si="5">I28</f>
        <v>5</v>
      </c>
      <c r="K28" s="20" t="str">
        <f t="shared" ref="K28:K34" si="6">IF(J28&lt;=0,"",IF(J28&lt;=49,"SILVER",IF(J28&lt;=199,"GOLD",IF(J28&lt;=5000,"DIAMOND"))))</f>
        <v>SILVER</v>
      </c>
      <c r="L28" s="21">
        <f t="shared" ref="L28:L34" si="7">IF(K28="",J28*0,IF(K28="SILVER",J28*1500,IF(K28="GOLD",J28*2500,IF(K28="DIAMOND",J28*3500))))</f>
        <v>7500</v>
      </c>
      <c r="M28" s="72">
        <f t="shared" ref="M28:M34" si="8">IFERROR(VLOOKUP(K28,$I$3:$M$5,5,0)*J28,0)</f>
        <v>5000</v>
      </c>
      <c r="N28" s="54">
        <f t="shared" ref="N28:N34" si="9">+L28-M28</f>
        <v>2500</v>
      </c>
      <c r="O28" t="str">
        <f>VLOOKUP(E28,'Hitlist Outlet Mizone 500 ml'!D:D,1,FALSE)</f>
        <v>069-0003790</v>
      </c>
      <c r="P28" s="22">
        <f>VLOOKUP(F28,'Hitlist Outlet Mizone 500 ml'!E:H,4,FALSE)</f>
        <v>0</v>
      </c>
      <c r="Q28" s="23"/>
      <c r="T28"/>
      <c r="U28"/>
    </row>
    <row r="29" spans="2:21" x14ac:dyDescent="0.25">
      <c r="B29" s="16">
        <v>19</v>
      </c>
      <c r="C29" s="17" t="s">
        <v>1180</v>
      </c>
      <c r="D29" s="18" t="s">
        <v>1296</v>
      </c>
      <c r="E29" s="55" t="s">
        <v>311</v>
      </c>
      <c r="F29" s="71" t="s">
        <v>312</v>
      </c>
      <c r="G29" s="71" t="s">
        <v>1034</v>
      </c>
      <c r="H29" s="17" t="s">
        <v>1191</v>
      </c>
      <c r="I29" s="19">
        <v>5</v>
      </c>
      <c r="J29" s="20">
        <f t="shared" ref="J29:J32" si="10">I29</f>
        <v>5</v>
      </c>
      <c r="K29" s="20" t="str">
        <f t="shared" ref="K29:K32" si="11">IF(J29&lt;=0,"",IF(J29&lt;=49,"SILVER",IF(J29&lt;=199,"GOLD",IF(J29&lt;=5000,"DIAMOND"))))</f>
        <v>SILVER</v>
      </c>
      <c r="L29" s="21">
        <f t="shared" ref="L29:L32" si="12">IF(K29="",J29*0,IF(K29="SILVER",J29*1500,IF(K29="GOLD",J29*2500,IF(K29="DIAMOND",J29*3500))))</f>
        <v>7500</v>
      </c>
      <c r="M29" s="72">
        <f t="shared" ref="M29:M32" si="13">IFERROR(VLOOKUP(K29,$I$3:$M$5,5,0)*J29,0)</f>
        <v>5000</v>
      </c>
      <c r="N29" s="54">
        <f t="shared" ref="N29:N32" si="14">+L29-M29</f>
        <v>2500</v>
      </c>
      <c r="O29" t="str">
        <f>VLOOKUP(E29,'Hitlist Outlet Mizone 500 ml'!D:D,1,FALSE)</f>
        <v>369-0002034</v>
      </c>
      <c r="P29" s="22">
        <f>VLOOKUP(F29,'Hitlist Outlet Mizone 500 ml'!E:H,4,FALSE)</f>
        <v>0</v>
      </c>
      <c r="Q29" s="23"/>
      <c r="T29"/>
      <c r="U29"/>
    </row>
    <row r="30" spans="2:21" x14ac:dyDescent="0.25">
      <c r="B30" s="16">
        <v>20</v>
      </c>
      <c r="C30" s="17" t="s">
        <v>1180</v>
      </c>
      <c r="D30" s="18" t="s">
        <v>1296</v>
      </c>
      <c r="E30" s="55" t="s">
        <v>361</v>
      </c>
      <c r="F30" s="71" t="s">
        <v>362</v>
      </c>
      <c r="G30" s="71" t="s">
        <v>1192</v>
      </c>
      <c r="H30" s="17" t="s">
        <v>1193</v>
      </c>
      <c r="I30" s="19">
        <v>5</v>
      </c>
      <c r="J30" s="20">
        <f t="shared" si="10"/>
        <v>5</v>
      </c>
      <c r="K30" s="20" t="str">
        <f t="shared" si="11"/>
        <v>SILVER</v>
      </c>
      <c r="L30" s="21">
        <f t="shared" si="12"/>
        <v>7500</v>
      </c>
      <c r="M30" s="72">
        <f t="shared" si="13"/>
        <v>5000</v>
      </c>
      <c r="N30" s="54">
        <f t="shared" si="14"/>
        <v>2500</v>
      </c>
      <c r="O30" t="str">
        <f>VLOOKUP(E30,'Hitlist Outlet Mizone 500 ml'!D:D,1,FALSE)</f>
        <v>369-0000056</v>
      </c>
      <c r="P30" s="22">
        <f>VLOOKUP(F30,'Hitlist Outlet Mizone 500 ml'!E:H,4,FALSE)</f>
        <v>0</v>
      </c>
      <c r="Q30" s="23"/>
      <c r="T30"/>
      <c r="U30"/>
    </row>
    <row r="31" spans="2:21" x14ac:dyDescent="0.25">
      <c r="B31" s="16">
        <v>21</v>
      </c>
      <c r="C31" s="17" t="s">
        <v>1223</v>
      </c>
      <c r="D31" s="18" t="s">
        <v>1296</v>
      </c>
      <c r="E31" s="55" t="s">
        <v>404</v>
      </c>
      <c r="F31" s="71" t="s">
        <v>405</v>
      </c>
      <c r="G31" s="71" t="s">
        <v>1233</v>
      </c>
      <c r="H31" s="17" t="s">
        <v>1234</v>
      </c>
      <c r="I31" s="19">
        <v>5</v>
      </c>
      <c r="J31" s="20">
        <f t="shared" si="10"/>
        <v>5</v>
      </c>
      <c r="K31" s="20" t="str">
        <f t="shared" si="11"/>
        <v>SILVER</v>
      </c>
      <c r="L31" s="21">
        <f t="shared" si="12"/>
        <v>7500</v>
      </c>
      <c r="M31" s="72">
        <f t="shared" si="13"/>
        <v>5000</v>
      </c>
      <c r="N31" s="54">
        <f t="shared" si="14"/>
        <v>2500</v>
      </c>
      <c r="O31" t="str">
        <f>VLOOKUP(E31,'Hitlist Outlet Mizone 500 ml'!D:D,1,FALSE)</f>
        <v>369-0012634</v>
      </c>
      <c r="P31" s="22">
        <f>VLOOKUP(F31,'Hitlist Outlet Mizone 500 ml'!E:H,4,FALSE)</f>
        <v>0</v>
      </c>
      <c r="Q31" s="23"/>
      <c r="T31"/>
      <c r="U31"/>
    </row>
    <row r="32" spans="2:21" x14ac:dyDescent="0.25">
      <c r="B32" s="16">
        <v>22</v>
      </c>
      <c r="C32" s="17" t="s">
        <v>1223</v>
      </c>
      <c r="D32" s="18" t="s">
        <v>1295</v>
      </c>
      <c r="E32" s="55" t="s">
        <v>1235</v>
      </c>
      <c r="F32" s="71" t="s">
        <v>1236</v>
      </c>
      <c r="G32" s="71" t="s">
        <v>1237</v>
      </c>
      <c r="H32" s="17" t="s">
        <v>1238</v>
      </c>
      <c r="I32" s="19">
        <v>20</v>
      </c>
      <c r="J32" s="20">
        <f t="shared" si="10"/>
        <v>20</v>
      </c>
      <c r="K32" s="20" t="str">
        <f t="shared" si="11"/>
        <v>SILVER</v>
      </c>
      <c r="L32" s="21">
        <f t="shared" si="12"/>
        <v>30000</v>
      </c>
      <c r="M32" s="72">
        <f t="shared" si="13"/>
        <v>20000</v>
      </c>
      <c r="N32" s="54">
        <f t="shared" si="14"/>
        <v>10000</v>
      </c>
      <c r="O32" t="str">
        <f>VLOOKUP(E32,'Hitlist Outlet Mizone 500 ml'!D:D,1,FALSE)</f>
        <v>369-0018018</v>
      </c>
      <c r="P32" s="22">
        <f>VLOOKUP(F32,'Hitlist Outlet Mizone 500 ml'!E:H,4,FALSE)</f>
        <v>0</v>
      </c>
      <c r="Q32" s="23"/>
      <c r="T32"/>
      <c r="U32"/>
    </row>
    <row r="33" spans="2:21" x14ac:dyDescent="0.25">
      <c r="B33" s="16">
        <v>23</v>
      </c>
      <c r="C33" s="17" t="s">
        <v>1223</v>
      </c>
      <c r="D33" s="18" t="s">
        <v>1296</v>
      </c>
      <c r="E33" s="55" t="s">
        <v>309</v>
      </c>
      <c r="F33" s="71" t="s">
        <v>310</v>
      </c>
      <c r="G33" s="71" t="s">
        <v>1239</v>
      </c>
      <c r="H33" s="17" t="s">
        <v>1240</v>
      </c>
      <c r="I33" s="19">
        <v>5</v>
      </c>
      <c r="J33" s="20">
        <f t="shared" si="5"/>
        <v>5</v>
      </c>
      <c r="K33" s="20" t="str">
        <f t="shared" si="6"/>
        <v>SILVER</v>
      </c>
      <c r="L33" s="21">
        <f t="shared" si="7"/>
        <v>7500</v>
      </c>
      <c r="M33" s="72">
        <f t="shared" si="8"/>
        <v>5000</v>
      </c>
      <c r="N33" s="54">
        <f t="shared" si="9"/>
        <v>2500</v>
      </c>
      <c r="O33" t="str">
        <f>VLOOKUP(E33,'Hitlist Outlet Mizone 500 ml'!D:D,1,FALSE)</f>
        <v>069-0002348</v>
      </c>
      <c r="P33" s="22">
        <f>VLOOKUP(F33,'Hitlist Outlet Mizone 500 ml'!E:H,4,FALSE)</f>
        <v>0</v>
      </c>
      <c r="Q33" s="23"/>
      <c r="T33"/>
      <c r="U33"/>
    </row>
    <row r="34" spans="2:21" x14ac:dyDescent="0.25">
      <c r="B34" s="16">
        <v>24</v>
      </c>
      <c r="C34" s="17" t="s">
        <v>1223</v>
      </c>
      <c r="D34" s="18" t="s">
        <v>1296</v>
      </c>
      <c r="E34" s="55" t="s">
        <v>450</v>
      </c>
      <c r="F34" s="71" t="s">
        <v>451</v>
      </c>
      <c r="G34" s="71" t="s">
        <v>1048</v>
      </c>
      <c r="H34" s="17" t="s">
        <v>1241</v>
      </c>
      <c r="I34" s="19">
        <v>5</v>
      </c>
      <c r="J34" s="20">
        <f t="shared" si="5"/>
        <v>5</v>
      </c>
      <c r="K34" s="20" t="str">
        <f t="shared" si="6"/>
        <v>SILVER</v>
      </c>
      <c r="L34" s="21">
        <f t="shared" si="7"/>
        <v>7500</v>
      </c>
      <c r="M34" s="72">
        <f t="shared" si="8"/>
        <v>5000</v>
      </c>
      <c r="N34" s="54">
        <f t="shared" si="9"/>
        <v>2500</v>
      </c>
      <c r="O34" t="str">
        <f>VLOOKUP(E34,'Hitlist Outlet Mizone 500 ml'!D:D,1,FALSE)</f>
        <v>069-0003129</v>
      </c>
      <c r="P34" s="22">
        <f>VLOOKUP(F34,'Hitlist Outlet Mizone 500 ml'!E:H,4,FALSE)</f>
        <v>0</v>
      </c>
      <c r="Q34" s="23"/>
      <c r="T34"/>
      <c r="U34"/>
    </row>
    <row r="35" spans="2:21" x14ac:dyDescent="0.25">
      <c r="B35" s="16"/>
      <c r="C35" s="17"/>
      <c r="D35" s="18"/>
      <c r="E35" s="55"/>
      <c r="F35" s="71"/>
      <c r="G35" s="71"/>
      <c r="H35" s="17"/>
      <c r="I35" s="19"/>
      <c r="J35" s="20">
        <f t="shared" si="0"/>
        <v>0</v>
      </c>
      <c r="K35" s="20" t="str">
        <f t="shared" si="3"/>
        <v/>
      </c>
      <c r="L35" s="21">
        <f t="shared" si="4"/>
        <v>0</v>
      </c>
      <c r="M35" s="72">
        <f t="shared" si="1"/>
        <v>0</v>
      </c>
      <c r="N35" s="54">
        <f t="shared" si="2"/>
        <v>0</v>
      </c>
      <c r="O35" t="e">
        <f>VLOOKUP(E35,'Hitlist Outlet Mizone 500 ml'!D:D,1,FALSE)</f>
        <v>#N/A</v>
      </c>
      <c r="P35" s="22" t="e">
        <f>VLOOKUP(F35,'Hitlist Outlet Mizone 500 ml'!E:H,4,FALSE)</f>
        <v>#N/A</v>
      </c>
      <c r="Q35" s="23"/>
      <c r="T35"/>
      <c r="U35"/>
    </row>
    <row r="36" spans="2:21" ht="6" customHeight="1" x14ac:dyDescent="0.25">
      <c r="P36" s="8"/>
      <c r="Q36" s="7"/>
      <c r="T36"/>
      <c r="U36"/>
    </row>
    <row r="37" spans="2:21" ht="21.75" customHeight="1" x14ac:dyDescent="0.25">
      <c r="B37" s="138" t="s">
        <v>11</v>
      </c>
      <c r="C37" s="138"/>
      <c r="D37" s="138"/>
      <c r="E37" s="138"/>
      <c r="F37" s="138"/>
      <c r="G37" s="138"/>
      <c r="H37" s="139"/>
      <c r="I37" s="24">
        <f>SUM(I10:I36)</f>
        <v>655</v>
      </c>
      <c r="L37" s="24">
        <f>SUM(L10:L36)</f>
        <v>1982500</v>
      </c>
      <c r="M37" s="24">
        <f>SUM(M10:M36)</f>
        <v>1380000</v>
      </c>
      <c r="N37" s="24">
        <f>SUM(N10:N36)</f>
        <v>602500</v>
      </c>
      <c r="P37" s="8"/>
      <c r="Q37" s="7"/>
      <c r="T37"/>
      <c r="U37"/>
    </row>
    <row r="38" spans="2:21" x14ac:dyDescent="0.25">
      <c r="P38" s="8"/>
      <c r="Q38" s="7"/>
      <c r="T38"/>
      <c r="U38"/>
    </row>
    <row r="39" spans="2:21" x14ac:dyDescent="0.25">
      <c r="B39" s="26"/>
      <c r="C39" s="70"/>
      <c r="D39" s="70"/>
      <c r="E39" s="27"/>
      <c r="F39" s="28"/>
      <c r="G39" s="28"/>
      <c r="H39" s="38"/>
      <c r="I39" s="70"/>
      <c r="J39" s="70"/>
      <c r="K39" s="70"/>
      <c r="L39" s="70"/>
      <c r="M39" s="70"/>
      <c r="N39" s="70"/>
      <c r="O39" s="70"/>
      <c r="P39" s="25"/>
      <c r="Q39" s="25"/>
      <c r="R39" s="25"/>
    </row>
    <row r="40" spans="2:21" x14ac:dyDescent="0.25">
      <c r="B40" s="26"/>
      <c r="C40" s="29"/>
      <c r="D40" s="29"/>
      <c r="E40" s="27"/>
      <c r="F40" s="28"/>
      <c r="G40" s="28"/>
      <c r="H40" s="38"/>
      <c r="I40" s="70"/>
      <c r="J40" s="70"/>
      <c r="K40" s="70"/>
      <c r="L40" s="70"/>
      <c r="M40" s="70"/>
      <c r="N40" s="70"/>
      <c r="O40" s="70"/>
      <c r="P40" s="25"/>
      <c r="Q40" s="25"/>
      <c r="R40" s="25"/>
    </row>
    <row r="41" spans="2:21" x14ac:dyDescent="0.25">
      <c r="B41" s="26"/>
      <c r="C41" s="70"/>
      <c r="D41" s="70"/>
      <c r="E41" s="27"/>
      <c r="F41" s="30"/>
      <c r="G41" s="30"/>
      <c r="H41" s="31"/>
      <c r="I41" s="29"/>
      <c r="J41" s="29"/>
      <c r="K41" s="29"/>
      <c r="L41" s="29"/>
      <c r="M41" s="29"/>
      <c r="N41" s="29"/>
      <c r="O41" s="29"/>
      <c r="P41" s="25"/>
      <c r="Q41" s="25"/>
      <c r="R41" s="25"/>
    </row>
    <row r="42" spans="2:21" x14ac:dyDescent="0.25">
      <c r="B42" s="25"/>
      <c r="C42" s="27"/>
      <c r="D42" s="27"/>
      <c r="E42" s="27"/>
      <c r="F42" s="32"/>
      <c r="G42" s="32"/>
      <c r="H42" s="33"/>
      <c r="I42" s="70"/>
      <c r="J42" s="70"/>
      <c r="K42" s="70"/>
      <c r="L42" s="70"/>
      <c r="M42" s="70"/>
      <c r="N42" s="70"/>
      <c r="O42" s="70"/>
      <c r="P42" s="25"/>
      <c r="Q42" s="25"/>
      <c r="R42" s="25"/>
    </row>
    <row r="43" spans="2:21" x14ac:dyDescent="0.25">
      <c r="B43" s="140"/>
      <c r="C43" s="140"/>
      <c r="D43" s="140"/>
      <c r="E43" s="140"/>
      <c r="F43" s="140"/>
      <c r="G43" s="81"/>
      <c r="H43" s="81"/>
      <c r="I43" s="34"/>
      <c r="J43" s="34"/>
      <c r="K43" s="34"/>
      <c r="L43" s="34"/>
      <c r="M43" s="34"/>
      <c r="N43" s="34"/>
      <c r="O43" s="140"/>
      <c r="P43" s="140"/>
      <c r="Q43" s="81"/>
      <c r="R43" s="81"/>
    </row>
    <row r="44" spans="2:21" x14ac:dyDescent="0.25">
      <c r="B44" s="133"/>
      <c r="C44" s="133"/>
      <c r="D44" s="133"/>
      <c r="E44" s="133"/>
      <c r="F44" s="133"/>
      <c r="G44" s="80"/>
      <c r="H44" s="80"/>
      <c r="I44" s="35"/>
      <c r="J44" s="35"/>
      <c r="K44" s="35"/>
      <c r="L44" s="35"/>
      <c r="M44" s="35"/>
      <c r="N44" s="35"/>
      <c r="O44" s="133"/>
      <c r="P44" s="133"/>
      <c r="Q44" s="80"/>
      <c r="R44" s="80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35"/>
  <mergeCells count="15">
    <mergeCell ref="G7:I7"/>
    <mergeCell ref="B8:B9"/>
    <mergeCell ref="C8:C9"/>
    <mergeCell ref="D8:D9"/>
    <mergeCell ref="G8:G9"/>
    <mergeCell ref="H8:H9"/>
    <mergeCell ref="B44:D44"/>
    <mergeCell ref="E44:F44"/>
    <mergeCell ref="O44:P44"/>
    <mergeCell ref="J8:J9"/>
    <mergeCell ref="M8:N8"/>
    <mergeCell ref="B37:H37"/>
    <mergeCell ref="B43:D43"/>
    <mergeCell ref="E43:F43"/>
    <mergeCell ref="O43:P43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1:U30"/>
  <sheetViews>
    <sheetView showGridLines="0" zoomScale="80" zoomScaleNormal="80" workbookViewId="0">
      <selection sqref="A1:N23"/>
    </sheetView>
  </sheetViews>
  <sheetFormatPr defaultRowHeight="15" x14ac:dyDescent="0.25"/>
  <cols>
    <col min="1" max="1" width="1.7109375" customWidth="1"/>
    <col min="2" max="2" width="4.5703125" customWidth="1"/>
    <col min="3" max="3" width="10.85546875" bestFit="1" customWidth="1"/>
    <col min="4" max="4" width="6" customWidth="1"/>
    <col min="5" max="5" width="15.42578125" customWidth="1"/>
    <col min="6" max="6" width="18.28515625" bestFit="1" customWidth="1"/>
    <col min="7" max="7" width="25.5703125" customWidth="1"/>
    <col min="8" max="8" width="13" customWidth="1"/>
    <col min="9" max="14" width="15.28515625" customWidth="1"/>
    <col min="15" max="15" width="14.5703125" customWidth="1"/>
    <col min="16" max="18" width="12.7109375" customWidth="1"/>
    <col min="19" max="19" width="7.5703125" customWidth="1"/>
    <col min="20" max="20" width="9.140625" style="8"/>
    <col min="21" max="21" width="9.140625" style="7"/>
  </cols>
  <sheetData>
    <row r="1" spans="2:21" ht="16.5" x14ac:dyDescent="0.25">
      <c r="B1" s="1" t="s">
        <v>993</v>
      </c>
      <c r="C1" s="2"/>
      <c r="E1" s="3"/>
      <c r="F1" s="4"/>
      <c r="H1" s="43"/>
      <c r="J1" s="5" t="s">
        <v>0</v>
      </c>
      <c r="K1" s="45"/>
      <c r="L1" s="46"/>
      <c r="M1" s="47" t="s">
        <v>18</v>
      </c>
      <c r="N1" s="47" t="s">
        <v>18</v>
      </c>
      <c r="T1" s="6"/>
    </row>
    <row r="2" spans="2:21" ht="16.5" x14ac:dyDescent="0.25">
      <c r="B2" s="1" t="s">
        <v>751</v>
      </c>
      <c r="C2" s="2"/>
      <c r="E2" s="3"/>
      <c r="F2" s="4"/>
      <c r="H2" s="48"/>
      <c r="I2" s="48"/>
      <c r="J2" s="48"/>
      <c r="K2" s="48"/>
      <c r="L2" s="48"/>
      <c r="M2" s="49" t="s">
        <v>16</v>
      </c>
      <c r="N2" s="49" t="s">
        <v>17</v>
      </c>
      <c r="T2" s="6"/>
    </row>
    <row r="3" spans="2:21" ht="16.5" x14ac:dyDescent="0.25">
      <c r="B3" s="1" t="str">
        <f>REKAP!B5</f>
        <v>Periode 22 - 27 NOVEMBER 2021</v>
      </c>
      <c r="C3" s="2"/>
      <c r="E3" s="3"/>
      <c r="I3" s="52" t="s">
        <v>19</v>
      </c>
      <c r="J3" s="44" t="s">
        <v>752</v>
      </c>
      <c r="K3" s="44"/>
      <c r="L3" s="44"/>
      <c r="M3" s="44">
        <v>1000</v>
      </c>
      <c r="N3" s="44">
        <v>500</v>
      </c>
      <c r="R3" s="50"/>
    </row>
    <row r="4" spans="2:21" x14ac:dyDescent="0.25">
      <c r="C4" s="3"/>
      <c r="E4" s="3"/>
      <c r="F4" s="4"/>
      <c r="I4" s="52" t="s">
        <v>20</v>
      </c>
      <c r="J4" s="44" t="s">
        <v>754</v>
      </c>
      <c r="K4" s="44"/>
      <c r="L4" s="44"/>
      <c r="M4" s="44">
        <v>1750</v>
      </c>
      <c r="N4" s="44">
        <v>750</v>
      </c>
      <c r="R4" s="50"/>
    </row>
    <row r="5" spans="2:21" x14ac:dyDescent="0.25">
      <c r="C5" s="3"/>
      <c r="E5" s="3"/>
      <c r="F5" s="4"/>
      <c r="I5" s="51" t="s">
        <v>52</v>
      </c>
      <c r="J5" s="44" t="s">
        <v>755</v>
      </c>
      <c r="K5" s="44"/>
      <c r="L5" s="44"/>
      <c r="M5" s="53">
        <v>2450</v>
      </c>
      <c r="N5" s="53">
        <v>1050</v>
      </c>
      <c r="R5" s="50"/>
    </row>
    <row r="6" spans="2:21" x14ac:dyDescent="0.25">
      <c r="C6" s="3"/>
      <c r="E6" s="3"/>
      <c r="F6" s="4"/>
      <c r="R6" s="50"/>
    </row>
    <row r="7" spans="2:21" ht="18.75" x14ac:dyDescent="0.25">
      <c r="C7" s="3"/>
      <c r="E7" s="3"/>
      <c r="F7" s="4"/>
      <c r="G7" s="106"/>
      <c r="H7" s="106"/>
      <c r="I7" s="106"/>
      <c r="J7" s="9"/>
      <c r="K7" s="9"/>
      <c r="L7" s="9"/>
      <c r="M7" s="9"/>
      <c r="N7" s="9"/>
      <c r="O7" s="9"/>
    </row>
    <row r="8" spans="2:21" ht="15" customHeight="1" x14ac:dyDescent="0.25">
      <c r="B8" s="141" t="s">
        <v>1</v>
      </c>
      <c r="C8" s="141" t="s">
        <v>2</v>
      </c>
      <c r="D8" s="141" t="s">
        <v>3</v>
      </c>
      <c r="E8" s="82" t="s">
        <v>4</v>
      </c>
      <c r="F8" s="82" t="s">
        <v>5</v>
      </c>
      <c r="G8" s="141" t="s">
        <v>6</v>
      </c>
      <c r="H8" s="141" t="s">
        <v>7</v>
      </c>
      <c r="I8" s="10" t="s">
        <v>8</v>
      </c>
      <c r="J8" s="134" t="s">
        <v>9</v>
      </c>
      <c r="K8" s="11" t="s">
        <v>10</v>
      </c>
      <c r="L8" s="11" t="s">
        <v>11</v>
      </c>
      <c r="M8" s="136" t="s">
        <v>15</v>
      </c>
      <c r="N8" s="137"/>
      <c r="P8" s="8"/>
      <c r="Q8" s="7"/>
      <c r="T8"/>
      <c r="U8"/>
    </row>
    <row r="9" spans="2:21" x14ac:dyDescent="0.25">
      <c r="B9" s="142"/>
      <c r="C9" s="142"/>
      <c r="D9" s="142"/>
      <c r="E9" s="83" t="s">
        <v>12</v>
      </c>
      <c r="F9" s="83" t="s">
        <v>12</v>
      </c>
      <c r="G9" s="142"/>
      <c r="H9" s="142"/>
      <c r="I9" s="12" t="s">
        <v>753</v>
      </c>
      <c r="J9" s="135"/>
      <c r="K9" s="13" t="s">
        <v>13</v>
      </c>
      <c r="L9" s="13" t="s">
        <v>14</v>
      </c>
      <c r="M9" s="13" t="s">
        <v>16</v>
      </c>
      <c r="N9" s="13" t="s">
        <v>17</v>
      </c>
      <c r="P9" s="8"/>
      <c r="Q9" s="69"/>
      <c r="T9"/>
      <c r="U9"/>
    </row>
    <row r="10" spans="2:21" ht="5.25" customHeight="1" x14ac:dyDescent="0.25">
      <c r="C10" s="3"/>
      <c r="E10" s="3"/>
      <c r="F10" s="4"/>
      <c r="H10" s="3"/>
      <c r="I10" s="14"/>
      <c r="J10" s="15"/>
      <c r="K10" s="15"/>
      <c r="L10" s="15"/>
      <c r="M10" s="15"/>
      <c r="N10" s="15"/>
      <c r="P10" s="8"/>
      <c r="Q10" s="7"/>
      <c r="T10"/>
      <c r="U10"/>
    </row>
    <row r="11" spans="2:21" x14ac:dyDescent="0.25">
      <c r="B11" s="16">
        <v>1</v>
      </c>
      <c r="C11" s="17" t="s">
        <v>1006</v>
      </c>
      <c r="D11" s="18" t="s">
        <v>1296</v>
      </c>
      <c r="E11" s="55" t="s">
        <v>513</v>
      </c>
      <c r="F11" s="71" t="s">
        <v>514</v>
      </c>
      <c r="G11" s="71" t="s">
        <v>1007</v>
      </c>
      <c r="H11" s="17" t="s">
        <v>1008</v>
      </c>
      <c r="I11" s="19">
        <v>5</v>
      </c>
      <c r="J11" s="20">
        <f t="shared" ref="J11:J21" si="0">I11</f>
        <v>5</v>
      </c>
      <c r="K11" s="20" t="str">
        <f>IF(J11&lt;=0,"",IF(J11&lt;=49,"SILVER",IF(J11&lt;=199,"GOLD",IF(J11&lt;=5000,"DIAMOND"))))</f>
        <v>SILVER</v>
      </c>
      <c r="L11" s="21">
        <f>IF(K11="",J11*0,IF(K11="SILVER",J11*1500,IF(K11="GOLD",J11*2500,IF(K11="DIAMOND",J11*3500))))</f>
        <v>7500</v>
      </c>
      <c r="M11" s="72">
        <f t="shared" ref="M11:M21" si="1">IFERROR(VLOOKUP(K11,$I$3:$M$5,5,0)*J11,0)</f>
        <v>5000</v>
      </c>
      <c r="N11" s="54">
        <f t="shared" ref="N11:N21" si="2">+L11-M11</f>
        <v>2500</v>
      </c>
      <c r="O11" t="str">
        <f>VLOOKUP(E11,'Hitlist Outlet Mizone 500 ml'!D:D,1,FALSE)</f>
        <v>745-0004998</v>
      </c>
      <c r="P11" s="22">
        <f>VLOOKUP(F11,'Hitlist Outlet Mizone 500 ml'!E:H,4,FALSE)</f>
        <v>0</v>
      </c>
      <c r="Q11" s="23"/>
      <c r="T11"/>
      <c r="U11"/>
    </row>
    <row r="12" spans="2:21" x14ac:dyDescent="0.25">
      <c r="B12" s="16">
        <v>2</v>
      </c>
      <c r="C12" s="17" t="s">
        <v>999</v>
      </c>
      <c r="D12" s="18" t="s">
        <v>1296</v>
      </c>
      <c r="E12" s="55" t="s">
        <v>462</v>
      </c>
      <c r="F12" s="71" t="s">
        <v>463</v>
      </c>
      <c r="G12" s="71" t="s">
        <v>1009</v>
      </c>
      <c r="H12" s="17" t="s">
        <v>1010</v>
      </c>
      <c r="I12" s="19">
        <v>5</v>
      </c>
      <c r="J12" s="20">
        <f t="shared" si="0"/>
        <v>5</v>
      </c>
      <c r="K12" s="20" t="str">
        <f t="shared" ref="K12:K21" si="3">IF(J12&lt;=0,"",IF(J12&lt;=49,"SILVER",IF(J12&lt;=199,"GOLD",IF(J12&lt;=5000,"DIAMOND"))))</f>
        <v>SILVER</v>
      </c>
      <c r="L12" s="21">
        <f t="shared" ref="L12:L21" si="4">IF(K12="",J12*0,IF(K12="SILVER",J12*1500,IF(K12="GOLD",J12*2500,IF(K12="DIAMOND",J12*3500))))</f>
        <v>7500</v>
      </c>
      <c r="M12" s="72">
        <f t="shared" si="1"/>
        <v>5000</v>
      </c>
      <c r="N12" s="54">
        <f>+L12-M12</f>
        <v>2500</v>
      </c>
      <c r="O12" t="str">
        <f>VLOOKUP(E12,'Hitlist Outlet Mizone 500 ml'!D:D,1,FALSE)</f>
        <v>745-0009896</v>
      </c>
      <c r="P12" s="22">
        <f>VLOOKUP(F12,'Hitlist Outlet Mizone 500 ml'!E:H,4,FALSE)</f>
        <v>0</v>
      </c>
      <c r="Q12" s="23"/>
      <c r="T12"/>
      <c r="U12"/>
    </row>
    <row r="13" spans="2:21" x14ac:dyDescent="0.25">
      <c r="B13" s="16">
        <v>3</v>
      </c>
      <c r="C13" s="17" t="s">
        <v>999</v>
      </c>
      <c r="D13" s="18" t="s">
        <v>1296</v>
      </c>
      <c r="E13" s="55" t="s">
        <v>472</v>
      </c>
      <c r="F13" s="71" t="s">
        <v>473</v>
      </c>
      <c r="G13" s="71" t="s">
        <v>1011</v>
      </c>
      <c r="H13" s="17" t="s">
        <v>1012</v>
      </c>
      <c r="I13" s="19">
        <v>5</v>
      </c>
      <c r="J13" s="20">
        <f t="shared" si="0"/>
        <v>5</v>
      </c>
      <c r="K13" s="20" t="str">
        <f t="shared" si="3"/>
        <v>SILVER</v>
      </c>
      <c r="L13" s="21">
        <f t="shared" si="4"/>
        <v>7500</v>
      </c>
      <c r="M13" s="72">
        <f t="shared" si="1"/>
        <v>5000</v>
      </c>
      <c r="N13" s="54">
        <f t="shared" si="2"/>
        <v>2500</v>
      </c>
      <c r="O13" t="str">
        <f>VLOOKUP(E13,'Hitlist Outlet Mizone 500 ml'!D:D,1,FALSE)</f>
        <v>745-0004218</v>
      </c>
      <c r="P13" s="22">
        <f>VLOOKUP(F13,'Hitlist Outlet Mizone 500 ml'!E:H,4,FALSE)</f>
        <v>0</v>
      </c>
      <c r="Q13" s="23"/>
      <c r="T13"/>
      <c r="U13"/>
    </row>
    <row r="14" spans="2:21" x14ac:dyDescent="0.25">
      <c r="B14" s="16">
        <v>4</v>
      </c>
      <c r="C14" s="17" t="s">
        <v>1006</v>
      </c>
      <c r="D14" s="18" t="s">
        <v>1296</v>
      </c>
      <c r="E14" s="55" t="s">
        <v>478</v>
      </c>
      <c r="F14" s="71" t="s">
        <v>479</v>
      </c>
      <c r="G14" s="71" t="s">
        <v>1013</v>
      </c>
      <c r="H14" s="17" t="s">
        <v>1014</v>
      </c>
      <c r="I14" s="19">
        <v>5</v>
      </c>
      <c r="J14" s="20">
        <f t="shared" si="0"/>
        <v>5</v>
      </c>
      <c r="K14" s="20" t="str">
        <f t="shared" si="3"/>
        <v>SILVER</v>
      </c>
      <c r="L14" s="21">
        <f t="shared" si="4"/>
        <v>7500</v>
      </c>
      <c r="M14" s="72">
        <f t="shared" si="1"/>
        <v>5000</v>
      </c>
      <c r="N14" s="54">
        <f t="shared" si="2"/>
        <v>2500</v>
      </c>
      <c r="O14" t="str">
        <f>VLOOKUP(E14,'Hitlist Outlet Mizone 500 ml'!D:D,1,FALSE)</f>
        <v>745-0000015</v>
      </c>
      <c r="P14" s="22">
        <f>VLOOKUP(F14,'Hitlist Outlet Mizone 500 ml'!E:H,4,FALSE)</f>
        <v>0</v>
      </c>
      <c r="Q14" s="23"/>
      <c r="T14"/>
      <c r="U14"/>
    </row>
    <row r="15" spans="2:21" x14ac:dyDescent="0.25">
      <c r="B15" s="16">
        <v>5</v>
      </c>
      <c r="C15" s="17" t="s">
        <v>1015</v>
      </c>
      <c r="D15" s="18" t="s">
        <v>1296</v>
      </c>
      <c r="E15" s="55" t="s">
        <v>476</v>
      </c>
      <c r="F15" s="71" t="s">
        <v>477</v>
      </c>
      <c r="G15" s="71" t="s">
        <v>1016</v>
      </c>
      <c r="H15" s="17" t="s">
        <v>1017</v>
      </c>
      <c r="I15" s="19">
        <v>5</v>
      </c>
      <c r="J15" s="20">
        <f t="shared" si="0"/>
        <v>5</v>
      </c>
      <c r="K15" s="20" t="str">
        <f t="shared" si="3"/>
        <v>SILVER</v>
      </c>
      <c r="L15" s="21">
        <f t="shared" si="4"/>
        <v>7500</v>
      </c>
      <c r="M15" s="72">
        <f t="shared" si="1"/>
        <v>5000</v>
      </c>
      <c r="N15" s="54">
        <f t="shared" si="2"/>
        <v>2500</v>
      </c>
      <c r="O15" t="str">
        <f>VLOOKUP(E15,'Hitlist Outlet Mizone 500 ml'!D:D,1,FALSE)</f>
        <v>745-0000803</v>
      </c>
      <c r="P15" s="22">
        <f>VLOOKUP(F15,'Hitlist Outlet Mizone 500 ml'!E:H,4,FALSE)</f>
        <v>0</v>
      </c>
      <c r="Q15" s="23"/>
      <c r="T15"/>
      <c r="U15"/>
    </row>
    <row r="16" spans="2:21" x14ac:dyDescent="0.25">
      <c r="B16" s="16">
        <v>6</v>
      </c>
      <c r="C16" s="17" t="s">
        <v>1015</v>
      </c>
      <c r="D16" s="18" t="s">
        <v>1296</v>
      </c>
      <c r="E16" s="55" t="s">
        <v>498</v>
      </c>
      <c r="F16" s="71" t="s">
        <v>499</v>
      </c>
      <c r="G16" s="71" t="s">
        <v>1018</v>
      </c>
      <c r="H16" s="17" t="s">
        <v>1019</v>
      </c>
      <c r="I16" s="19">
        <v>5</v>
      </c>
      <c r="J16" s="20">
        <f t="shared" si="0"/>
        <v>5</v>
      </c>
      <c r="K16" s="20" t="str">
        <f t="shared" si="3"/>
        <v>SILVER</v>
      </c>
      <c r="L16" s="21">
        <f t="shared" si="4"/>
        <v>7500</v>
      </c>
      <c r="M16" s="72">
        <f t="shared" si="1"/>
        <v>5000</v>
      </c>
      <c r="N16" s="54">
        <f t="shared" si="2"/>
        <v>2500</v>
      </c>
      <c r="O16" t="str">
        <f>VLOOKUP(E16,'Hitlist Outlet Mizone 500 ml'!D:D,1,FALSE)</f>
        <v>745-0003942</v>
      </c>
      <c r="P16" s="22">
        <f>VLOOKUP(F16,'Hitlist Outlet Mizone 500 ml'!E:H,4,FALSE)</f>
        <v>0</v>
      </c>
      <c r="Q16" s="23"/>
      <c r="T16"/>
      <c r="U16"/>
    </row>
    <row r="17" spans="2:21" x14ac:dyDescent="0.25">
      <c r="B17" s="16">
        <v>7</v>
      </c>
      <c r="C17" s="17" t="s">
        <v>1142</v>
      </c>
      <c r="D17" s="18" t="s">
        <v>1296</v>
      </c>
      <c r="E17" s="55" t="s">
        <v>486</v>
      </c>
      <c r="F17" s="71" t="s">
        <v>487</v>
      </c>
      <c r="G17" s="71" t="s">
        <v>1152</v>
      </c>
      <c r="H17" s="17" t="s">
        <v>1153</v>
      </c>
      <c r="I17" s="19">
        <v>5</v>
      </c>
      <c r="J17" s="20">
        <f t="shared" si="0"/>
        <v>5</v>
      </c>
      <c r="K17" s="20" t="str">
        <f t="shared" si="3"/>
        <v>SILVER</v>
      </c>
      <c r="L17" s="21">
        <f t="shared" si="4"/>
        <v>7500</v>
      </c>
      <c r="M17" s="72">
        <f t="shared" si="1"/>
        <v>5000</v>
      </c>
      <c r="N17" s="54">
        <f t="shared" si="2"/>
        <v>2500</v>
      </c>
      <c r="O17" t="str">
        <f>VLOOKUP(E17,'Hitlist Outlet Mizone 500 ml'!D:D,1,FALSE)</f>
        <v>745-0000071</v>
      </c>
      <c r="P17" s="22">
        <f>VLOOKUP(F17,'Hitlist Outlet Mizone 500 ml'!E:H,4,FALSE)</f>
        <v>0</v>
      </c>
      <c r="Q17" s="23"/>
      <c r="T17"/>
      <c r="U17"/>
    </row>
    <row r="18" spans="2:21" x14ac:dyDescent="0.25">
      <c r="B18" s="16">
        <v>8</v>
      </c>
      <c r="C18" s="17" t="s">
        <v>1142</v>
      </c>
      <c r="D18" s="18" t="s">
        <v>1296</v>
      </c>
      <c r="E18" s="55" t="s">
        <v>245</v>
      </c>
      <c r="F18" s="71" t="s">
        <v>246</v>
      </c>
      <c r="G18" s="71" t="s">
        <v>1154</v>
      </c>
      <c r="H18" s="17" t="s">
        <v>1155</v>
      </c>
      <c r="I18" s="19">
        <v>5</v>
      </c>
      <c r="J18" s="20">
        <f t="shared" si="0"/>
        <v>5</v>
      </c>
      <c r="K18" s="20" t="str">
        <f t="shared" si="3"/>
        <v>SILVER</v>
      </c>
      <c r="L18" s="21">
        <f t="shared" si="4"/>
        <v>7500</v>
      </c>
      <c r="M18" s="72">
        <f t="shared" si="1"/>
        <v>5000</v>
      </c>
      <c r="N18" s="54">
        <f t="shared" si="2"/>
        <v>2500</v>
      </c>
      <c r="O18" t="str">
        <f>VLOOKUP(E18,'Hitlist Outlet Mizone 500 ml'!D:D,1,FALSE)</f>
        <v>745-0003829</v>
      </c>
      <c r="P18" s="22">
        <f>VLOOKUP(F18,'Hitlist Outlet Mizone 500 ml'!E:H,4,FALSE)</f>
        <v>0</v>
      </c>
      <c r="Q18" s="23"/>
      <c r="T18"/>
      <c r="U18"/>
    </row>
    <row r="19" spans="2:21" x14ac:dyDescent="0.25">
      <c r="B19" s="16">
        <v>9</v>
      </c>
      <c r="C19" s="17" t="s">
        <v>1180</v>
      </c>
      <c r="D19" s="18" t="s">
        <v>1296</v>
      </c>
      <c r="E19" s="55" t="s">
        <v>504</v>
      </c>
      <c r="F19" s="71" t="s">
        <v>505</v>
      </c>
      <c r="G19" s="71" t="s">
        <v>1182</v>
      </c>
      <c r="H19" s="17" t="s">
        <v>1183</v>
      </c>
      <c r="I19" s="19">
        <v>5</v>
      </c>
      <c r="J19" s="20">
        <f t="shared" si="0"/>
        <v>5</v>
      </c>
      <c r="K19" s="20" t="str">
        <f t="shared" si="3"/>
        <v>SILVER</v>
      </c>
      <c r="L19" s="21">
        <f t="shared" si="4"/>
        <v>7500</v>
      </c>
      <c r="M19" s="72">
        <f t="shared" si="1"/>
        <v>5000</v>
      </c>
      <c r="N19" s="54">
        <f t="shared" si="2"/>
        <v>2500</v>
      </c>
      <c r="O19" t="str">
        <f>VLOOKUP(E19,'Hitlist Outlet Mizone 500 ml'!D:D,1,FALSE)</f>
        <v>745-0005001</v>
      </c>
      <c r="P19" s="22">
        <f>VLOOKUP(F19,'Hitlist Outlet Mizone 500 ml'!E:H,4,FALSE)</f>
        <v>0</v>
      </c>
      <c r="Q19" s="23"/>
      <c r="T19"/>
      <c r="U19"/>
    </row>
    <row r="20" spans="2:21" x14ac:dyDescent="0.25">
      <c r="B20" s="16">
        <v>10</v>
      </c>
      <c r="C20" s="17" t="s">
        <v>1223</v>
      </c>
      <c r="D20" s="18" t="s">
        <v>1296</v>
      </c>
      <c r="E20" s="55" t="s">
        <v>482</v>
      </c>
      <c r="F20" s="71" t="s">
        <v>483</v>
      </c>
      <c r="G20" s="71" t="s">
        <v>1229</v>
      </c>
      <c r="H20" s="17" t="s">
        <v>1230</v>
      </c>
      <c r="I20" s="19">
        <v>5</v>
      </c>
      <c r="J20" s="20">
        <f t="shared" si="0"/>
        <v>5</v>
      </c>
      <c r="K20" s="20" t="str">
        <f t="shared" si="3"/>
        <v>SILVER</v>
      </c>
      <c r="L20" s="21">
        <f t="shared" si="4"/>
        <v>7500</v>
      </c>
      <c r="M20" s="72">
        <f t="shared" si="1"/>
        <v>5000</v>
      </c>
      <c r="N20" s="54">
        <f t="shared" si="2"/>
        <v>2500</v>
      </c>
      <c r="O20" t="str">
        <f>VLOOKUP(E20,'Hitlist Outlet Mizone 500 ml'!D:D,1,FALSE)</f>
        <v>745-0000215</v>
      </c>
      <c r="P20" s="22">
        <f>VLOOKUP(F20,'Hitlist Outlet Mizone 500 ml'!E:H,4,FALSE)</f>
        <v>0</v>
      </c>
      <c r="Q20" s="23"/>
      <c r="T20"/>
      <c r="U20"/>
    </row>
    <row r="21" spans="2:21" x14ac:dyDescent="0.25">
      <c r="B21" s="16"/>
      <c r="C21" s="17"/>
      <c r="D21" s="18"/>
      <c r="E21" s="55"/>
      <c r="F21" s="71"/>
      <c r="G21" s="71"/>
      <c r="H21" s="17"/>
      <c r="I21" s="19"/>
      <c r="J21" s="20">
        <f t="shared" si="0"/>
        <v>0</v>
      </c>
      <c r="K21" s="20" t="str">
        <f t="shared" si="3"/>
        <v/>
      </c>
      <c r="L21" s="21">
        <f t="shared" si="4"/>
        <v>0</v>
      </c>
      <c r="M21" s="72">
        <f t="shared" si="1"/>
        <v>0</v>
      </c>
      <c r="N21" s="54">
        <f t="shared" si="2"/>
        <v>0</v>
      </c>
      <c r="O21" t="e">
        <f>VLOOKUP(E21,'Hitlist Outlet Mizone 500 ml'!D:D,1,FALSE)</f>
        <v>#N/A</v>
      </c>
      <c r="P21" s="22" t="e">
        <f>VLOOKUP(F21,'Hitlist Outlet Mizone 500 ml'!E:H,4,FALSE)</f>
        <v>#N/A</v>
      </c>
      <c r="Q21" s="23"/>
      <c r="T21"/>
      <c r="U21"/>
    </row>
    <row r="22" spans="2:21" ht="6" customHeight="1" x14ac:dyDescent="0.25">
      <c r="P22" s="8"/>
      <c r="Q22" s="7"/>
      <c r="T22"/>
      <c r="U22"/>
    </row>
    <row r="23" spans="2:21" ht="21" customHeight="1" x14ac:dyDescent="0.25">
      <c r="B23" s="138" t="s">
        <v>11</v>
      </c>
      <c r="C23" s="138"/>
      <c r="D23" s="138"/>
      <c r="E23" s="138"/>
      <c r="F23" s="138"/>
      <c r="G23" s="138"/>
      <c r="H23" s="139"/>
      <c r="I23" s="24">
        <f>SUM(I10:I22)</f>
        <v>50</v>
      </c>
      <c r="L23" s="24">
        <f>SUM(L10:L22)</f>
        <v>75000</v>
      </c>
      <c r="M23" s="24">
        <f>SUM(M10:M22)</f>
        <v>50000</v>
      </c>
      <c r="N23" s="24">
        <f>SUM(N10:N22)</f>
        <v>25000</v>
      </c>
      <c r="P23" s="8"/>
      <c r="Q23" s="7"/>
      <c r="T23"/>
      <c r="U23"/>
    </row>
    <row r="24" spans="2:21" x14ac:dyDescent="0.25">
      <c r="P24" s="8"/>
      <c r="Q24" s="7"/>
      <c r="T24"/>
      <c r="U24"/>
    </row>
    <row r="25" spans="2:21" x14ac:dyDescent="0.25">
      <c r="B25" s="26"/>
      <c r="C25" s="70"/>
      <c r="D25" s="70"/>
      <c r="E25" s="27"/>
      <c r="F25" s="28"/>
      <c r="G25" s="28"/>
      <c r="H25" s="38"/>
      <c r="I25" s="70"/>
      <c r="J25" s="70"/>
      <c r="K25" s="70"/>
      <c r="L25" s="70"/>
      <c r="M25" s="70"/>
      <c r="N25" s="70"/>
      <c r="O25" s="70"/>
      <c r="P25" s="25"/>
      <c r="Q25" s="25"/>
      <c r="R25" s="25"/>
    </row>
    <row r="26" spans="2:21" x14ac:dyDescent="0.25">
      <c r="B26" s="26"/>
      <c r="C26" s="29"/>
      <c r="D26" s="29"/>
      <c r="E26" s="27"/>
      <c r="F26" s="28"/>
      <c r="G26" s="28"/>
      <c r="H26" s="38"/>
      <c r="I26" s="70"/>
      <c r="J26" s="70"/>
      <c r="K26" s="70"/>
      <c r="L26" s="70"/>
      <c r="M26" s="70"/>
      <c r="N26" s="70"/>
      <c r="O26" s="70"/>
      <c r="P26" s="25"/>
      <c r="Q26" s="25"/>
      <c r="R26" s="25"/>
    </row>
    <row r="27" spans="2:21" x14ac:dyDescent="0.25">
      <c r="B27" s="26"/>
      <c r="C27" s="70"/>
      <c r="D27" s="70"/>
      <c r="E27" s="27"/>
      <c r="F27" s="30"/>
      <c r="G27" s="30"/>
      <c r="H27" s="31"/>
      <c r="I27" s="29"/>
      <c r="J27" s="29"/>
      <c r="K27" s="29"/>
      <c r="L27" s="29"/>
      <c r="M27" s="29"/>
      <c r="N27" s="29"/>
      <c r="O27" s="29"/>
      <c r="P27" s="25"/>
      <c r="Q27" s="25"/>
      <c r="R27" s="25"/>
    </row>
    <row r="28" spans="2:21" x14ac:dyDescent="0.25">
      <c r="B28" s="25"/>
      <c r="C28" s="27"/>
      <c r="D28" s="27"/>
      <c r="E28" s="27"/>
      <c r="F28" s="32"/>
      <c r="G28" s="32"/>
      <c r="H28" s="33"/>
      <c r="I28" s="70"/>
      <c r="J28" s="70"/>
      <c r="K28" s="70"/>
      <c r="L28" s="70"/>
      <c r="M28" s="70"/>
      <c r="N28" s="70"/>
      <c r="O28" s="70"/>
      <c r="P28" s="25"/>
      <c r="Q28" s="25"/>
      <c r="R28" s="25"/>
    </row>
    <row r="29" spans="2:21" x14ac:dyDescent="0.25">
      <c r="B29" s="140"/>
      <c r="C29" s="140"/>
      <c r="D29" s="140"/>
      <c r="E29" s="140"/>
      <c r="F29" s="140"/>
      <c r="G29" s="81"/>
      <c r="H29" s="81"/>
      <c r="I29" s="34"/>
      <c r="J29" s="34"/>
      <c r="K29" s="34"/>
      <c r="L29" s="34"/>
      <c r="M29" s="34"/>
      <c r="N29" s="34"/>
      <c r="O29" s="140"/>
      <c r="P29" s="140"/>
      <c r="Q29" s="81"/>
      <c r="R29" s="81"/>
    </row>
    <row r="30" spans="2:21" x14ac:dyDescent="0.25">
      <c r="B30" s="133"/>
      <c r="C30" s="133"/>
      <c r="D30" s="133"/>
      <c r="E30" s="133"/>
      <c r="F30" s="133"/>
      <c r="G30" s="80"/>
      <c r="H30" s="80"/>
      <c r="I30" s="35"/>
      <c r="J30" s="35"/>
      <c r="K30" s="35"/>
      <c r="L30" s="35"/>
      <c r="M30" s="35"/>
      <c r="N30" s="35"/>
      <c r="O30" s="133"/>
      <c r="P30" s="133"/>
      <c r="Q30" s="80"/>
      <c r="R30" s="80"/>
    </row>
  </sheetData>
  <protectedRanges>
    <protectedRange password="F80F" sqref="L10:N10" name="Range1_1_4_2"/>
    <protectedRange password="F80F" sqref="J10:K10" name="Range1_1_4_1_1"/>
    <protectedRange password="F80F" sqref="L8:N9" name="Range1_4_1_1"/>
    <protectedRange password="F80F" sqref="J8:K9" name="Range1_2_1_1_1_1_1_1"/>
    <protectedRange password="F80F" sqref="M3:N4 J3:L5" name="Range1"/>
  </protectedRanges>
  <autoFilter ref="B10:U21"/>
  <mergeCells count="15">
    <mergeCell ref="G7:I7"/>
    <mergeCell ref="B8:B9"/>
    <mergeCell ref="C8:C9"/>
    <mergeCell ref="D8:D9"/>
    <mergeCell ref="G8:G9"/>
    <mergeCell ref="H8:H9"/>
    <mergeCell ref="B30:D30"/>
    <mergeCell ref="E30:F30"/>
    <mergeCell ref="O30:P30"/>
    <mergeCell ref="J8:J9"/>
    <mergeCell ref="M8:N8"/>
    <mergeCell ref="B23:H23"/>
    <mergeCell ref="B29:D29"/>
    <mergeCell ref="E29:F29"/>
    <mergeCell ref="O29:P29"/>
  </mergeCells>
  <printOptions horizontalCentered="1"/>
  <pageMargins left="0" right="0" top="0" bottom="0" header="0" footer="0"/>
  <pageSetup paperSize="256" scale="7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23</vt:i4>
      </vt:variant>
    </vt:vector>
  </HeadingPairs>
  <TitlesOfParts>
    <vt:vector size="38" baseType="lpstr">
      <vt:lpstr>REKAP</vt:lpstr>
      <vt:lpstr>SUMMARY</vt:lpstr>
      <vt:lpstr>PAS</vt:lpstr>
      <vt:lpstr>PRB</vt:lpstr>
      <vt:lpstr>SKJ</vt:lpstr>
      <vt:lpstr>PTN</vt:lpstr>
      <vt:lpstr>LMJ</vt:lpstr>
      <vt:lpstr>JBR</vt:lpstr>
      <vt:lpstr>BWS</vt:lpstr>
      <vt:lpstr>STB</vt:lpstr>
      <vt:lpstr>BWI</vt:lpstr>
      <vt:lpstr>GTG</vt:lpstr>
      <vt:lpstr>Hitlist Outlet Mizone 500 ml</vt:lpstr>
      <vt:lpstr>SURAT KLAIM</vt:lpstr>
      <vt:lpstr>INME</vt:lpstr>
      <vt:lpstr>BWI!Print_Area</vt:lpstr>
      <vt:lpstr>BWS!Print_Area</vt:lpstr>
      <vt:lpstr>GTG!Print_Area</vt:lpstr>
      <vt:lpstr>JBR!Print_Area</vt:lpstr>
      <vt:lpstr>LMJ!Print_Area</vt:lpstr>
      <vt:lpstr>PAS!Print_Area</vt:lpstr>
      <vt:lpstr>PRB!Print_Area</vt:lpstr>
      <vt:lpstr>PTN!Print_Area</vt:lpstr>
      <vt:lpstr>REKAP!Print_Area</vt:lpstr>
      <vt:lpstr>SKJ!Print_Area</vt:lpstr>
      <vt:lpstr>STB!Print_Area</vt:lpstr>
      <vt:lpstr>SUMMARY!Print_Area</vt:lpstr>
      <vt:lpstr>BWI!Print_Titles</vt:lpstr>
      <vt:lpstr>BWS!Print_Titles</vt:lpstr>
      <vt:lpstr>GTG!Print_Titles</vt:lpstr>
      <vt:lpstr>JBR!Print_Titles</vt:lpstr>
      <vt:lpstr>LMJ!Print_Titles</vt:lpstr>
      <vt:lpstr>PAS!Print_Titles</vt:lpstr>
      <vt:lpstr>PRB!Print_Titles</vt:lpstr>
      <vt:lpstr>PTN!Print_Titles</vt:lpstr>
      <vt:lpstr>SKJ!Print_Titles</vt:lpstr>
      <vt:lpstr>STB!Print_Titles</vt:lpstr>
      <vt:lpstr>SUMMARY!Print_Titles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nopi</dc:creator>
  <cp:lastModifiedBy>SEJATI</cp:lastModifiedBy>
  <cp:lastPrinted>2021-12-11T02:09:49Z</cp:lastPrinted>
  <dcterms:created xsi:type="dcterms:W3CDTF">2018-08-31T02:45:46Z</dcterms:created>
  <dcterms:modified xsi:type="dcterms:W3CDTF">2021-12-16T07:34:10Z</dcterms:modified>
</cp:coreProperties>
</file>