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55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ctrlProps/ctrlProps63.xml" ContentType="application/vnd.ms-excel.controlproperties+xml"/>
  <Override PartName="/xl/ctrlProps/ctrlProps62.xml" ContentType="application/vnd.ms-excel.controlproperties+xml"/>
  <Override PartName="/xl/ctrlProps/ctrlProps56.xml" ContentType="application/vnd.ms-excel.controlproperties+xml"/>
  <Override PartName="/xl/ctrlProps/ctrlProps54.xml" ContentType="application/vnd.ms-excel.controlproperties+xml"/>
  <Override PartName="/xl/ctrlProps/ctrlProps53.xml" ContentType="application/vnd.ms-excel.controlproperties+xml"/>
  <Override PartName="/xl/ctrlProps/ctrlProps52.xml" ContentType="application/vnd.ms-excel.controlproperties+xml"/>
  <Override PartName="/xl/ctrlProps/ctrlProps37.xml" ContentType="application/vnd.ms-excel.controlproperties+xml"/>
  <Override PartName="/xl/ctrlProps/ctrlProps36.xml" ContentType="application/vnd.ms-excel.controlproperties+xml"/>
  <Override PartName="/xl/ctrlProps/ctrlProps17.xml" ContentType="application/vnd.ms-excel.controlproperties+xml"/>
  <Override PartName="/xl/ctrlProps/ctrlProps18.xml" ContentType="application/vnd.ms-excel.controlproperties+xml"/>
  <Override PartName="/xl/ctrlProps/ctrlProps60.xml" ContentType="application/vnd.ms-excel.controlproperties+xml"/>
  <Override PartName="/xl/ctrlProps/ctrlProps20.xml" ContentType="application/vnd.ms-excel.controlproperties+xml"/>
  <Override PartName="/xl/ctrlProps/ctrlProps57.xml" ContentType="application/vnd.ms-excel.controlproperties+xml"/>
  <Override PartName="/xl/ctrlProps/ctrlProps19.xml" ContentType="application/vnd.ms-excel.controlproperties+xml"/>
  <Override PartName="/xl/ctrlProps/ctrlProps61.xml" ContentType="application/vnd.ms-excel.controlproperties+xml"/>
  <Override PartName="/xl/ctrlProps/ctrlProps21.xml" ContentType="application/vnd.ms-excel.controlproperties+xml"/>
  <Override PartName="/xl/ctrlProps/ctrlProps58.xml" ContentType="application/vnd.ms-excel.controlproperties+xml"/>
  <Override PartName="/xl/ctrlProps/ctrlProps22.xml" ContentType="application/vnd.ms-excel.controlproperties+xml"/>
  <Override PartName="/xl/ctrlProps/ctrlProps59.xml" ContentType="application/vnd.ms-excel.controlproperties+xml"/>
  <Override PartName="/xl/ctrlProps/ctrlProps23.xml" ContentType="application/vnd.ms-excel.controlproperties+xml"/>
  <Override PartName="/xl/ctrlProps/ctrlProps24.xml" ContentType="application/vnd.ms-excel.controlproperties+xml"/>
  <Override PartName="/xl/ctrlProps/ctrlProps25.xml" ContentType="application/vnd.ms-excel.controlproperties+xml"/>
  <Override PartName="/xl/ctrlProps/ctrlProps69.xml" ContentType="application/vnd.ms-excel.controlproperties+xml"/>
  <Override PartName="/xl/ctrlProps/ctrlProps32.xml" ContentType="application/vnd.ms-excel.controlproperties+xml"/>
  <Override PartName="/xl/ctrlProps/ctrlProps68.xml" ContentType="application/vnd.ms-excel.controlproperties+xml"/>
  <Override PartName="/xl/ctrlProps/ctrlProps31.xml" ContentType="application/vnd.ms-excel.controlproperties+xml"/>
  <Override PartName="/xl/ctrlProps/ctrlProps67.xml" ContentType="application/vnd.ms-excel.controlproperties+xml"/>
  <Override PartName="/xl/ctrlProps/ctrlProps30.xml" ContentType="application/vnd.ms-excel.controlproperties+xml"/>
  <Override PartName="/xl/ctrlProps/ctrlProps66.xml" ContentType="application/vnd.ms-excel.controlproperties+xml"/>
  <Override PartName="/xl/ctrlProps/ctrlProps29.xml" ContentType="application/vnd.ms-excel.controlproperties+xml"/>
  <Override PartName="/xl/ctrlProps/ctrlProps65.xml" ContentType="application/vnd.ms-excel.controlproperties+xml"/>
  <Override PartName="/xl/ctrlProps/ctrlProps28.xml" ContentType="application/vnd.ms-excel.controlproperties+xml"/>
  <Override PartName="/xl/ctrlProps/ctrlProps64.xml" ContentType="application/vnd.ms-excel.controlproperties+xml"/>
  <Override PartName="/xl/ctrlProps/ctrlProps27.xml" ContentType="application/vnd.ms-excel.controlproperties+xml"/>
  <Override PartName="/xl/ctrlProps/ctrlProps26.xml" ContentType="application/vnd.ms-excel.controlproperties+xml"/>
  <Override PartName="/xl/ctrlProps/ctrlProps11.xml" ContentType="application/vnd.ms-excel.controlproperties+xml"/>
  <Override PartName="/xl/ctrlProps/ctrlProps4.xml" ContentType="application/vnd.ms-excel.controlproperties+xml"/>
  <Override PartName="/xl/ctrlProps/ctrlProps48.xml" ContentType="application/vnd.ms-excel.controlproperties+xml"/>
  <Override PartName="/xl/ctrlProps/ctrlProps6.xml" ContentType="application/vnd.ms-excel.controlproperties+xml"/>
  <Override PartName="/xl/ctrlProps/ctrlProps38.xml" ContentType="application/vnd.ms-excel.controlproperties+xml"/>
  <Override PartName="/xl/ctrlProps/ctrlProps12.xml" ContentType="application/vnd.ms-excel.controlproperties+xml"/>
  <Override PartName="/xl/ctrlProps/ctrlProps5.xml" ContentType="application/vnd.ms-excel.controlproperties+xml"/>
  <Override PartName="/xl/ctrlProps/ctrlProps49.xml" ContentType="application/vnd.ms-excel.controlproperties+xml"/>
  <Override PartName="/xl/ctrlProps/ctrlProps7.xml" ContentType="application/vnd.ms-excel.controlproperties+xml"/>
  <Override PartName="/xl/ctrlProps/ctrlProps39.xml" ContentType="application/vnd.ms-excel.controlproperties+xml"/>
  <Override PartName="/xl/ctrlProps/ctrlProps13.xml" ContentType="application/vnd.ms-excel.controlproperties+xml"/>
  <Override PartName="/xl/ctrlProps/ctrlProps8.xml" ContentType="application/vnd.ms-excel.controlproperties+xml"/>
  <Override PartName="/xl/ctrlProps/ctrlProps14.xml" ContentType="application/vnd.ms-excel.controlproperties+xml"/>
  <Override PartName="/xl/ctrlProps/ctrlProps10.xml" ContentType="application/vnd.ms-excel.controlproperties+xml"/>
  <Override PartName="/xl/ctrlProps/ctrlProps47.xml" ContentType="application/vnd.ms-excel.controlproperties+xml"/>
  <Override PartName="/xl/ctrlProps/ctrlProps9.xml" ContentType="application/vnd.ms-excel.controlproperties+xml"/>
  <Override PartName="/xl/ctrlProps/ctrlProps15.xml" ContentType="application/vnd.ms-excel.controlproperties+xml"/>
  <Override PartName="/xl/ctrlProps/ctrlProps16.xml" ContentType="application/vnd.ms-excel.controlproperties+xml"/>
  <Override PartName="/xl/ctrlProps/ctrlProps33.xml" ContentType="application/vnd.ms-excel.controlproperties+xml"/>
  <Override PartName="/xl/ctrlProps/ctrlProps34.xml" ContentType="application/vnd.ms-excel.controlproperties+xml"/>
  <Override PartName="/xl/ctrlProps/ctrlProps35.xml" ContentType="application/vnd.ms-excel.controlproperties+xml"/>
  <Override PartName="/xl/ctrlProps/ctrlProps40.xml" ContentType="application/vnd.ms-excel.controlproperties+xml"/>
  <Override PartName="/xl/ctrlProps/ctrlProps41.xml" ContentType="application/vnd.ms-excel.controlproperties+xml"/>
  <Override PartName="/xl/ctrlProps/ctrlProps42.xml" ContentType="application/vnd.ms-excel.controlproperties+xml"/>
  <Override PartName="/xl/ctrlProps/ctrlProps43.xml" ContentType="application/vnd.ms-excel.controlproperties+xml"/>
  <Override PartName="/xl/ctrlProps/ctrlProps44.xml" ContentType="application/vnd.ms-excel.controlproperties+xml"/>
  <Override PartName="/xl/ctrlProps/ctrlProps45.xml" ContentType="application/vnd.ms-excel.controlproperties+xml"/>
  <Override PartName="/xl/ctrlProps/ctrlProps46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B" sheetId="1" state="visible" r:id="rId2"/>
    <sheet name="Menu  (2)" sheetId="2" state="visible" r:id="rId3"/>
    <sheet name="Master" sheetId="3" state="visible" r:id="rId4"/>
    <sheet name="Trans-Pembelian" sheetId="4" state="visible" r:id="rId5"/>
    <sheet name="MoM" sheetId="5" state="visible" r:id="rId6"/>
    <sheet name="timeline" sheetId="6" state="visible" r:id="rId7"/>
    <sheet name="timeline fitur" sheetId="7" state="visible" r:id="rId8"/>
    <sheet name="Validasi BTB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isi manual</t>
        </r>
      </text>
    </comment>
    <comment ref="C51" authorId="0">
      <text>
        <r>
          <rPr>
            <sz val="11"/>
            <color rgb="FF000000"/>
            <rFont val="Calibri"/>
            <family val="2"/>
            <charset val="1"/>
          </rPr>
          <t xml:space="preserve">Makhmud Khunaefi:
</t>
        </r>
        <r>
          <rPr>
            <sz val="9"/>
            <color rgb="FF000000"/>
            <rFont val="Tahoma"/>
            <family val="2"/>
            <charset val="1"/>
          </rPr>
          <t xml:space="preserve">Di tambah kan search 
ovan : 
search difilter berdasarkan pada company dan BTB/BKB yang sudah divalidasi</t>
        </r>
      </text>
    </comment>
    <comment ref="C60" authorId="0">
      <text>
        <r>
          <rPr>
            <sz val="11"/>
            <color rgb="FF000000"/>
            <rFont val="Calibri"/>
            <family val="2"/>
            <charset val="1"/>
          </rPr>
          <t xml:space="preserve">Makhmud Khunaefi:
</t>
        </r>
        <r>
          <rPr>
            <sz val="9"/>
            <color rgb="FF000000"/>
            <rFont val="Tahoma"/>
            <family val="2"/>
            <charset val="1"/>
          </rPr>
          <t xml:space="preserve">Di tambah kan search 
ovan : 
search difilter berdasarkan pada company dan BTB/BKB yang sudah divalidasi</t>
        </r>
      </text>
    </comment>
    <comment ref="C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isi manual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Makhmud Khunaefi:
</t>
        </r>
        <r>
          <rPr>
            <sz val="9"/>
            <color rgb="FF000000"/>
            <rFont val="Tahoma"/>
            <family val="2"/>
            <charset val="1"/>
          </rPr>
          <t xml:space="preserve">Di tambah kan search 
ovan : 
search difilter berdasarkan pada company dan BTB/BKB yang sudah divalidasi</t>
        </r>
      </text>
    </comment>
    <comment ref="D67" authorId="0">
      <text>
        <r>
          <rPr>
            <sz val="11"/>
            <color rgb="FF000000"/>
            <rFont val="Calibri"/>
            <family val="2"/>
            <charset val="1"/>
          </rPr>
          <t xml:space="preserve">Makhmud Khunaefi:
</t>
        </r>
        <r>
          <rPr>
            <sz val="9"/>
            <color rgb="FF000000"/>
            <rFont val="Tahoma"/>
            <family val="2"/>
            <charset val="1"/>
          </rPr>
          <t xml:space="preserve">Di tambah kan search 
ovan : 
search difilter berdasarkan pada company dan BTB/BKB yang sudah divalidasi</t>
        </r>
      </text>
    </comment>
    <comment ref="D80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0"/>
            <charset val="1"/>
          </rPr>
          <t xml:space="preserve">Klik add, muncul pop up dengan list BTB/BKB</t>
        </r>
      </text>
    </comment>
    <comment ref="D92" authorId="0">
      <text>
        <r>
          <rPr>
            <sz val="11"/>
            <color rgb="FF000000"/>
            <rFont val="Calibri"/>
            <family val="2"/>
            <charset val="1"/>
          </rPr>
          <t xml:space="preserve">Makhmud Khunaefi:
</t>
        </r>
        <r>
          <rPr>
            <sz val="9"/>
            <color rgb="FF000000"/>
            <rFont val="Tahoma"/>
            <family val="2"/>
            <charset val="1"/>
          </rPr>
          <t xml:space="preserve">Di tambah kan search 
ovan : 
search difilter berdasarkan pada company dan BTB/BKB yang sudah divalidasi</t>
        </r>
      </text>
    </comment>
    <comment ref="E45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0"/>
            <charset val="1"/>
          </rPr>
          <t xml:space="preserve">Klik add, muncul pop up dengan list BTB/BKB</t>
        </r>
      </text>
    </comment>
    <comment ref="G105" authorId="0">
      <text>
        <r>
          <rPr>
            <sz val="9"/>
            <color rgb="FF000000"/>
            <rFont val="Tahoma"/>
            <family val="2"/>
            <charset val="1"/>
          </rPr>
          <t xml:space="preserve">
di isi manual akunting</t>
        </r>
      </text>
    </comment>
    <comment ref="I91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2"/>
            <charset val="1"/>
          </rPr>
          <t xml:space="preserve">Ketika simpan maka auto masuk dilist halaman asal </t>
        </r>
      </text>
    </comment>
    <comment ref="I106" authorId="0">
      <text>
        <r>
          <rPr>
            <sz val="11"/>
            <color rgb="FF000000"/>
            <rFont val="Calibri"/>
            <family val="2"/>
            <charset val="1"/>
          </rPr>
          <t xml:space="preserve">LENOVO:
</t>
        </r>
        <r>
          <rPr>
            <sz val="9"/>
            <color rgb="FF000000"/>
            <rFont val="Tahoma"/>
            <family val="2"/>
            <charset val="1"/>
          </rPr>
          <t xml:space="preserve">Manual Pilih COA
</t>
        </r>
      </text>
    </comment>
    <comment ref="J59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2"/>
            <charset val="1"/>
          </rPr>
          <t xml:space="preserve">Ketika simpan maka auto masuk dilist halaman asal </t>
        </r>
      </text>
    </comment>
    <comment ref="J66" authorId="0">
      <text>
        <r>
          <rPr>
            <sz val="11"/>
            <color rgb="FF000000"/>
            <rFont val="Calibri"/>
            <family val="2"/>
            <charset val="1"/>
          </rPr>
          <t xml:space="preserve">Ovan:
</t>
        </r>
        <r>
          <rPr>
            <sz val="9"/>
            <color rgb="FF000000"/>
            <rFont val="Tahoma"/>
            <family val="2"/>
            <charset val="1"/>
          </rPr>
          <t xml:space="preserve">Ketika simpan maka auto masuk dilist halaman asal </t>
        </r>
      </text>
    </comment>
  </commentList>
</comments>
</file>

<file path=xl/sharedStrings.xml><?xml version="1.0" encoding="utf-8"?>
<sst xmlns="http://schemas.openxmlformats.org/spreadsheetml/2006/main" count="1756" uniqueCount="760">
  <si>
    <t xml:space="preserve">vendor</t>
  </si>
  <si>
    <t xml:space="preserve">ID</t>
  </si>
  <si>
    <t xml:space="preserve">Ms Kendaraan</t>
  </si>
  <si>
    <t xml:space="preserve">Ms Kota</t>
  </si>
  <si>
    <t xml:space="preserve">Ms Depo</t>
  </si>
  <si>
    <t xml:space="preserve">Nama</t>
  </si>
  <si>
    <t xml:space="preserve">Kendaraan Type</t>
  </si>
  <si>
    <t xml:space="preserve">Jns_sup</t>
  </si>
  <si>
    <t xml:space="preserve">Internal/Umum/Ekspedisi</t>
  </si>
  <si>
    <t xml:space="preserve">Ms Ekspedisi</t>
  </si>
  <si>
    <t xml:space="preserve">Ms Trip</t>
  </si>
  <si>
    <t xml:space="preserve">Ms Vendor</t>
  </si>
  <si>
    <t xml:space="preserve">vendor_det</t>
  </si>
  <si>
    <t xml:space="preserve">id</t>
  </si>
  <si>
    <t xml:space="preserve">id_vendor</t>
  </si>
  <si>
    <t xml:space="preserve">Ms Customer</t>
  </si>
  <si>
    <t xml:space="preserve">Ms Jns Potongan</t>
  </si>
  <si>
    <t xml:space="preserve">alamat_usaha</t>
  </si>
  <si>
    <t xml:space="preserve">kota</t>
  </si>
  <si>
    <t xml:space="preserve">kontak</t>
  </si>
  <si>
    <t xml:space="preserve">Ms TOP</t>
  </si>
  <si>
    <t xml:space="preserve">Ms Produk</t>
  </si>
  <si>
    <t xml:space="preserve">kontak_tagihan</t>
  </si>
  <si>
    <t xml:space="preserve">npwp</t>
  </si>
  <si>
    <t xml:space="preserve">norek</t>
  </si>
  <si>
    <t xml:space="preserve">Ms COA</t>
  </si>
  <si>
    <t xml:space="preserve">Ms Hrg Beli</t>
  </si>
  <si>
    <t xml:space="preserve">bank</t>
  </si>
  <si>
    <t xml:space="preserve">nama_rekening</t>
  </si>
  <si>
    <t xml:space="preserve">telp_usaha</t>
  </si>
  <si>
    <t xml:space="preserve">telp_kontak</t>
  </si>
  <si>
    <t xml:space="preserve">telp_tagihan</t>
  </si>
  <si>
    <t xml:space="preserve">email_kontak</t>
  </si>
  <si>
    <t xml:space="preserve">email_tagihan</t>
  </si>
  <si>
    <t xml:space="preserve">sama dengan lokasi</t>
  </si>
  <si>
    <t xml:space="preserve">kendaraan</t>
  </si>
  <si>
    <t xml:space="preserve">id_ekspedisi</t>
  </si>
  <si>
    <t xml:space="preserve">no_mesin</t>
  </si>
  <si>
    <t xml:space="preserve">no_rangka</t>
  </si>
  <si>
    <t xml:space="preserve">kapasitas</t>
  </si>
  <si>
    <t xml:space="preserve">Jenis</t>
  </si>
  <si>
    <t xml:space="preserve">aktif</t>
  </si>
  <si>
    <t xml:space="preserve">kendaraan_detail</t>
  </si>
  <si>
    <t xml:space="preserve">id_kendaraan</t>
  </si>
  <si>
    <t xml:space="preserve">nopol</t>
  </si>
  <si>
    <t xml:space="preserve">Master</t>
  </si>
  <si>
    <t xml:space="preserve">Master Vendor </t>
  </si>
  <si>
    <t xml:space="preserve">create</t>
  </si>
  <si>
    <t xml:space="preserve">odoo</t>
  </si>
  <si>
    <t xml:space="preserve">Jadikan satu dengan Master Customer (odoo)</t>
  </si>
  <si>
    <t xml:space="preserve">Master Kota</t>
  </si>
  <si>
    <t xml:space="preserve">owned</t>
  </si>
  <si>
    <t xml:space="preserve">Master Produk (DMS &amp; Non DMS)</t>
  </si>
  <si>
    <t xml:space="preserve">DMS</t>
  </si>
  <si>
    <t xml:space="preserve">Belum dapat dari DMS</t>
  </si>
  <si>
    <t xml:space="preserve">Master Ekspedisi</t>
  </si>
  <si>
    <t xml:space="preserve">odoo-custom</t>
  </si>
  <si>
    <t xml:space="preserve">Ms.Cust-tambahkan pilihan ekspedisi</t>
  </si>
  <si>
    <t xml:space="preserve">Master Kendaraan</t>
  </si>
  <si>
    <t xml:space="preserve">Create</t>
  </si>
  <si>
    <t xml:space="preserve">Ms.Cust-tambahkan di tab untuk kendaraan</t>
  </si>
  <si>
    <t xml:space="preserve">Master Trip</t>
  </si>
  <si>
    <t xml:space="preserve">Master Jenis Potongan</t>
  </si>
  <si>
    <t xml:space="preserve">Pricelist - sesuaikan</t>
  </si>
  <si>
    <t xml:space="preserve">Master Depo</t>
  </si>
  <si>
    <t xml:space="preserve">Create </t>
  </si>
  <si>
    <t xml:space="preserve">Master Customer</t>
  </si>
  <si>
    <t xml:space="preserve">Jadikan satu dengan Master Vendor (odoo)</t>
  </si>
  <si>
    <t xml:space="preserve">Term Of Payment</t>
  </si>
  <si>
    <t xml:space="preserve">Master Harga Beli</t>
  </si>
  <si>
    <t xml:space="preserve">Cost Of Account</t>
  </si>
  <si>
    <t xml:space="preserve">DMS Integrated</t>
  </si>
  <si>
    <t xml:space="preserve">Integrasi BTB </t>
  </si>
  <si>
    <t xml:space="preserve">Integrasi BKB</t>
  </si>
  <si>
    <t xml:space="preserve">Transaksi</t>
  </si>
  <si>
    <t xml:space="preserve">Input OA Manual</t>
  </si>
  <si>
    <t xml:space="preserve">Pembelian TIV &amp; Non TIV</t>
  </si>
  <si>
    <t xml:space="preserve">Pemby hutang TIV</t>
  </si>
  <si>
    <t xml:space="preserve">Pemby Hutang OA</t>
  </si>
  <si>
    <t xml:space="preserve">Program Penjualan</t>
  </si>
  <si>
    <t xml:space="preserve">Jurnal Manual</t>
  </si>
  <si>
    <t xml:space="preserve">Laporan</t>
  </si>
  <si>
    <t xml:space="preserve">- Laporan Hutang TIV dan OA</t>
  </si>
  <si>
    <t xml:space="preserve">- Laporan Laba/Rugi</t>
  </si>
  <si>
    <t xml:space="preserve">- Laporan Arus Kas</t>
  </si>
  <si>
    <t xml:space="preserve">- Laporan Piutang</t>
  </si>
  <si>
    <t xml:space="preserve">- Laporan Persediaan Barang</t>
  </si>
  <si>
    <t xml:space="preserve">- Neraca </t>
  </si>
  <si>
    <t xml:space="preserve">- Program Penjualan</t>
  </si>
  <si>
    <t xml:space="preserve">User Confirm</t>
  </si>
  <si>
    <t xml:space="preserve">ALUR PEMBAYARAN</t>
  </si>
  <si>
    <t xml:space="preserve">Task</t>
  </si>
  <si>
    <t xml:space="preserve">Document</t>
  </si>
  <si>
    <t xml:space="preserve">PiC User</t>
  </si>
  <si>
    <t xml:space="preserve">Tanggal</t>
  </si>
  <si>
    <t xml:space="preserve">Status</t>
  </si>
  <si>
    <t xml:space="preserve">BTB-</t>
  </si>
  <si>
    <t xml:space="preserve">INVOICE  TIV</t>
  </si>
  <si>
    <t xml:space="preserve">Rencana Pemby</t>
  </si>
  <si>
    <t xml:space="preserve">Backup DB</t>
  </si>
  <si>
    <t xml:space="preserve">INVOICE EKSPEDISI</t>
  </si>
  <si>
    <t xml:space="preserve">Excel 1.2</t>
  </si>
  <si>
    <t xml:space="preserve">1. NO CO ambil darimana</t>
  </si>
  <si>
    <t xml:space="preserve">2. Untuk BKB non CO apakah ada di DMS</t>
  </si>
  <si>
    <t xml:space="preserve">3.Untuk Retur ambil di DMS ambil tabel yang mana?</t>
  </si>
  <si>
    <t xml:space="preserve">4. Contoh excel yang bisa digunakan untuk Pembayaran TIV, Supplier dan lain2</t>
  </si>
  <si>
    <t xml:space="preserve">Master Customer, Vendor, Ekspedisi</t>
  </si>
  <si>
    <t xml:space="preserve">Jenis </t>
  </si>
  <si>
    <t xml:space="preserve">Individu</t>
  </si>
  <si>
    <t xml:space="preserve">Perusahaan</t>
  </si>
  <si>
    <t xml:space="preserve">Ekspedisi</t>
  </si>
  <si>
    <t xml:space="preserve">PT . Segar Makmur</t>
  </si>
  <si>
    <t xml:space="preserve">Subsidiary Sungguh Segar Group</t>
  </si>
  <si>
    <t xml:space="preserve">Alamat</t>
  </si>
  <si>
    <t xml:space="preserve">Ruko Jualan - Jl.Genteng Besar 101</t>
  </si>
  <si>
    <t xml:space="preserve">Telp</t>
  </si>
  <si>
    <t xml:space="preserve">031 - 88994455</t>
  </si>
  <si>
    <t xml:space="preserve">Email</t>
  </si>
  <si>
    <t xml:space="preserve">admin@ssm.co.id</t>
  </si>
  <si>
    <t xml:space="preserve">Kota</t>
  </si>
  <si>
    <r>
      <rPr>
        <sz val="11"/>
        <rFont val="Calibri"/>
        <family val="2"/>
        <charset val="1"/>
      </rPr>
      <t xml:space="preserve">Surabaya      </t>
    </r>
    <r>
      <rPr>
        <b val="true"/>
        <sz val="11"/>
        <rFont val="Calibri"/>
        <family val="2"/>
        <charset val="1"/>
      </rPr>
      <t xml:space="preserve">˅</t>
    </r>
  </si>
  <si>
    <t xml:space="preserve">Propinsi</t>
  </si>
  <si>
    <r>
      <rPr>
        <sz val="11"/>
        <rFont val="Calibri"/>
        <family val="2"/>
        <charset val="1"/>
      </rPr>
      <t xml:space="preserve">Jawa Timur    </t>
    </r>
    <r>
      <rPr>
        <b val="true"/>
        <sz val="11"/>
        <rFont val="Calibri"/>
        <family val="2"/>
        <charset val="1"/>
      </rPr>
      <t xml:space="preserve">˅</t>
    </r>
  </si>
  <si>
    <t xml:space="preserve">Nama Grup</t>
  </si>
  <si>
    <r>
      <rPr>
        <sz val="11"/>
        <rFont val="Calibri"/>
        <family val="2"/>
        <charset val="1"/>
      </rPr>
      <t xml:space="preserve">Retail A1             </t>
    </r>
    <r>
      <rPr>
        <b val="true"/>
        <sz val="11"/>
        <rFont val="Calibri"/>
        <family val="2"/>
        <charset val="1"/>
      </rPr>
      <t xml:space="preserve">˅</t>
    </r>
  </si>
  <si>
    <t xml:space="preserve">NPWP</t>
  </si>
  <si>
    <t xml:space="preserve">11.00.33.66666</t>
  </si>
  <si>
    <t xml:space="preserve">Contact Person</t>
  </si>
  <si>
    <t xml:space="preserve">Tujuan Pengiriman</t>
  </si>
  <si>
    <t xml:space="preserve">Kendaraan</t>
  </si>
  <si>
    <t xml:space="preserve">Keterangan</t>
  </si>
  <si>
    <t xml:space="preserve">Tambah Baru</t>
  </si>
  <si>
    <t xml:space="preserve">Budi - MKT Pusat</t>
  </si>
  <si>
    <t xml:space="preserve">Daftar Kendaraan</t>
  </si>
  <si>
    <t xml:space="preserve">Manager Marketing</t>
  </si>
  <si>
    <t xml:space="preserve">Alamat Kirim</t>
  </si>
  <si>
    <t xml:space="preserve">PT. Segar Makmur - Gudang Sidoarjo</t>
  </si>
  <si>
    <t xml:space="preserve">No Polisi</t>
  </si>
  <si>
    <t xml:space="preserve">Model</t>
  </si>
  <si>
    <t xml:space="preserve">Kapasitas</t>
  </si>
  <si>
    <t xml:space="preserve">0818 0380 9999</t>
  </si>
  <si>
    <t xml:space="preserve">Pergudangan Bersama Candi blok A1</t>
  </si>
  <si>
    <t xml:space="preserve">L 1122 MM              </t>
  </si>
  <si>
    <t xml:space="preserve">Tronton      ˅</t>
  </si>
  <si>
    <t xml:space="preserve">BOX                            ˅</t>
  </si>
  <si>
    <t xml:space="preserve">20 ton</t>
  </si>
  <si>
    <t xml:space="preserve">TOP</t>
  </si>
  <si>
    <t xml:space="preserve">NET 30 Hari</t>
  </si>
  <si>
    <r>
      <rPr>
        <sz val="11"/>
        <rFont val="Calibri"/>
        <family val="2"/>
        <charset val="1"/>
      </rPr>
      <t xml:space="preserve">Sidoarjo                </t>
    </r>
    <r>
      <rPr>
        <b val="true"/>
        <sz val="11"/>
        <rFont val="Calibri"/>
        <family val="2"/>
        <charset val="1"/>
      </rPr>
      <t xml:space="preserve">˅</t>
    </r>
  </si>
  <si>
    <t xml:space="preserve">Add Lines</t>
  </si>
  <si>
    <t xml:space="preserve">Penagihan </t>
  </si>
  <si>
    <t xml:space="preserve">PT. Segar Makmur - HO</t>
  </si>
  <si>
    <r>
      <rPr>
        <sz val="11"/>
        <rFont val="Calibri"/>
        <family val="2"/>
        <charset val="1"/>
      </rPr>
      <t xml:space="preserve">Jawa Timur          </t>
    </r>
    <r>
      <rPr>
        <b val="true"/>
        <sz val="11"/>
        <rFont val="Calibri"/>
        <family val="2"/>
        <charset val="1"/>
      </rPr>
      <t xml:space="preserve">˅</t>
    </r>
  </si>
  <si>
    <t xml:space="preserve">Program</t>
  </si>
  <si>
    <t xml:space="preserve">Retail A1 Nov 21</t>
  </si>
  <si>
    <t xml:space="preserve">Jenis Trip</t>
  </si>
  <si>
    <r>
      <rPr>
        <sz val="11"/>
        <rFont val="Calibri"/>
        <family val="2"/>
        <charset val="1"/>
      </rPr>
      <t xml:space="preserve">SBY KT-SDA KT    </t>
    </r>
    <r>
      <rPr>
        <b val="true"/>
        <sz val="11"/>
        <rFont val="Calibri"/>
        <family val="2"/>
        <charset val="1"/>
      </rPr>
      <t xml:space="preserve">˅</t>
    </r>
  </si>
  <si>
    <t xml:space="preserve">Daftar Trip</t>
  </si>
  <si>
    <t xml:space="preserve">Biaya Tambahan</t>
  </si>
  <si>
    <t xml:space="preserve">Trip</t>
  </si>
  <si>
    <t xml:space="preserve">Kota Asal</t>
  </si>
  <si>
    <t xml:space="preserve">Nama Tempat</t>
  </si>
  <si>
    <t xml:space="preserve">Kota Tujuan</t>
  </si>
  <si>
    <t xml:space="preserve">PDN AQA - SBY JRD      ˅  +</t>
  </si>
  <si>
    <t xml:space="preserve">Pandaan</t>
  </si>
  <si>
    <t xml:space="preserve">Aqua Plan Pandaan</t>
  </si>
  <si>
    <t xml:space="preserve">Surabaya</t>
  </si>
  <si>
    <t xml:space="preserve">Pelabuhan Jamrud</t>
  </si>
  <si>
    <t xml:space="preserve">Detail Kontak dan Alamat</t>
  </si>
  <si>
    <t xml:space="preserve">PT. Segar Makmur - Gudang Mojokerto</t>
  </si>
  <si>
    <t xml:space="preserve">Nama </t>
  </si>
  <si>
    <t xml:space="preserve">budi@ssm.co.id</t>
  </si>
  <si>
    <t xml:space="preserve">Jalan Soekarno Hatta 99 Trawas</t>
  </si>
  <si>
    <t xml:space="preserve">Posisi</t>
  </si>
  <si>
    <t xml:space="preserve">No Telp</t>
  </si>
  <si>
    <t xml:space="preserve">031-88994455 ext.1122</t>
  </si>
  <si>
    <r>
      <rPr>
        <sz val="11"/>
        <rFont val="Calibri"/>
        <family val="2"/>
        <charset val="1"/>
      </rPr>
      <t xml:space="preserve">Mojokerto           </t>
    </r>
    <r>
      <rPr>
        <b val="true"/>
        <sz val="11"/>
        <rFont val="Calibri"/>
        <family val="2"/>
        <charset val="1"/>
      </rPr>
      <t xml:space="preserve">˅</t>
    </r>
  </si>
  <si>
    <t xml:space="preserve">Mobile</t>
  </si>
  <si>
    <t xml:space="preserve">081808909101</t>
  </si>
  <si>
    <r>
      <rPr>
        <sz val="11"/>
        <rFont val="Calibri"/>
        <family val="2"/>
        <charset val="1"/>
      </rPr>
      <t xml:space="preserve">Non Franco          </t>
    </r>
    <r>
      <rPr>
        <b val="true"/>
        <sz val="11"/>
        <rFont val="Calibri"/>
        <family val="2"/>
        <charset val="1"/>
      </rPr>
      <t xml:space="preserve">˅</t>
    </r>
  </si>
  <si>
    <t xml:space="preserve">Alamat Invoice</t>
  </si>
  <si>
    <t xml:space="preserve">˅</t>
  </si>
  <si>
    <t xml:space="preserve">Ruko Jualan - Jalan Genteng Besar 101 </t>
  </si>
  <si>
    <t xml:space="preserve">Payment Terms</t>
  </si>
  <si>
    <r>
      <rPr>
        <sz val="11"/>
        <rFont val="Calibri"/>
        <family val="2"/>
        <charset val="1"/>
      </rPr>
      <t xml:space="preserve">Surabaya     </t>
    </r>
    <r>
      <rPr>
        <b val="true"/>
        <sz val="11"/>
        <rFont val="Calibri"/>
        <family val="2"/>
        <charset val="1"/>
      </rPr>
      <t xml:space="preserve">˅</t>
    </r>
  </si>
  <si>
    <r>
      <rPr>
        <sz val="11"/>
        <rFont val="Calibri"/>
        <family val="2"/>
        <charset val="1"/>
      </rPr>
      <t xml:space="preserve">Jawa Timur </t>
    </r>
    <r>
      <rPr>
        <b val="true"/>
        <sz val="11"/>
        <rFont val="Calibri"/>
        <family val="2"/>
        <charset val="1"/>
      </rPr>
      <t xml:space="preserve">˅</t>
    </r>
  </si>
  <si>
    <t xml:space="preserve">Kode</t>
  </si>
  <si>
    <t xml:space="preserve">AQPDN-DPJBR</t>
  </si>
  <si>
    <t xml:space="preserve">GLN-RTLA1-NOV21</t>
  </si>
  <si>
    <r>
      <rPr>
        <sz val="11"/>
        <color rgb="FF000000"/>
        <rFont val="Calibri"/>
        <family val="2"/>
        <charset val="1"/>
      </rPr>
      <t xml:space="preserve">Pandaaan, Pasuruan           </t>
    </r>
    <r>
      <rPr>
        <b val="true"/>
        <sz val="11"/>
        <color rgb="FF000000"/>
        <rFont val="Calibri"/>
        <family val="2"/>
        <charset val="1"/>
      </rPr>
      <t xml:space="preserve">˅</t>
    </r>
  </si>
  <si>
    <r>
      <rPr>
        <sz val="11"/>
        <color rgb="FF000000"/>
        <rFont val="Calibri"/>
        <family val="2"/>
        <charset val="1"/>
      </rPr>
      <t xml:space="preserve">Jember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˅</t>
    </r>
  </si>
  <si>
    <t xml:space="preserve">Nama Program</t>
  </si>
  <si>
    <t xml:space="preserve">Program Galon Retail A1 Potongan 2 %</t>
  </si>
  <si>
    <t xml:space="preserve">Tempat Muat</t>
  </si>
  <si>
    <t xml:space="preserve">Tempat Bongkar</t>
  </si>
  <si>
    <t xml:space="preserve">Depo Jember</t>
  </si>
  <si>
    <t xml:space="preserve">Periode Program</t>
  </si>
  <si>
    <t xml:space="preserve">11/1/2021          s/d</t>
  </si>
  <si>
    <t xml:space="preserve">Jarak</t>
  </si>
  <si>
    <t xml:space="preserve">200 Km</t>
  </si>
  <si>
    <t xml:space="preserve">Jenis Product</t>
  </si>
  <si>
    <t xml:space="preserve">GLN Lasah</t>
  </si>
  <si>
    <t xml:space="preserve">Tarif</t>
  </si>
  <si>
    <t xml:space="preserve">Detail Program</t>
  </si>
  <si>
    <t xml:space="preserve">Nama Produk</t>
  </si>
  <si>
    <t xml:space="preserve">Grup Customer</t>
  </si>
  <si>
    <t xml:space="preserve">Customer </t>
  </si>
  <si>
    <t xml:space="preserve">Min QTY</t>
  </si>
  <si>
    <t xml:space="preserve">Pot %</t>
  </si>
  <si>
    <t xml:space="preserve">Pot Rp</t>
  </si>
  <si>
    <t xml:space="preserve">internal depo</t>
  </si>
  <si>
    <t xml:space="preserve">Aqua Galon</t>
  </si>
  <si>
    <t xml:space="preserve">Retail A1</t>
  </si>
  <si>
    <t xml:space="preserve">All</t>
  </si>
  <si>
    <t xml:space="preserve">Add Line</t>
  </si>
  <si>
    <t xml:space="preserve">Master Product</t>
  </si>
  <si>
    <t xml:space="preserve">Master Ketentuan Pembayaranan</t>
  </si>
  <si>
    <t xml:space="preserve">Kode Produk</t>
  </si>
  <si>
    <t xml:space="preserve">MZNB</t>
  </si>
  <si>
    <t xml:space="preserve">Jenis Transaksi</t>
  </si>
  <si>
    <t xml:space="preserve">Penjualan</t>
  </si>
  <si>
    <t xml:space="preserve">COD</t>
  </si>
  <si>
    <t xml:space="preserve">Mizone Botol</t>
  </si>
  <si>
    <t xml:space="preserve">Pembelian</t>
  </si>
  <si>
    <t xml:space="preserve">Nama TOP</t>
  </si>
  <si>
    <t xml:space="preserve">Cash On Delivery</t>
  </si>
  <si>
    <t xml:space="preserve">Kemasan</t>
  </si>
  <si>
    <t xml:space="preserve">Botol</t>
  </si>
  <si>
    <t xml:space="preserve">Produk Varian</t>
  </si>
  <si>
    <t xml:space="preserve">Ketentuan</t>
  </si>
  <si>
    <t xml:space="preserve">Nilai Hutang</t>
  </si>
  <si>
    <t xml:space="preserve">Jatuh Tempo (H)</t>
  </si>
  <si>
    <t xml:space="preserve">Ukuran</t>
  </si>
  <si>
    <t xml:space="preserve">Rasa</t>
  </si>
  <si>
    <t xml:space="preserve">Packaging</t>
  </si>
  <si>
    <t xml:space="preserve">Isi Packaging</t>
  </si>
  <si>
    <t xml:space="preserve">Lunas</t>
  </si>
  <si>
    <t xml:space="preserve">MZNB-AC500-01</t>
  </si>
  <si>
    <t xml:space="preserve">MIZONE ACTIVE LYCHEE LEMON 500ML 1X1</t>
  </si>
  <si>
    <t xml:space="preserve">500 ML</t>
  </si>
  <si>
    <t xml:space="preserve">LYCHEE LEMON</t>
  </si>
  <si>
    <t xml:space="preserve">Satuan</t>
  </si>
  <si>
    <t xml:space="preserve">Add Lines …</t>
  </si>
  <si>
    <t xml:space="preserve">MZNB-AC500-12</t>
  </si>
  <si>
    <t xml:space="preserve">MIZONE ACTIVE LYCHEE LEMON 500ML 1X12</t>
  </si>
  <si>
    <t xml:space="preserve">Wrap</t>
  </si>
  <si>
    <t xml:space="preserve">MZNB-AC350-01</t>
  </si>
  <si>
    <t xml:space="preserve">MIZONE ACTIVE LYCHEE LEMON 350ML 1X1</t>
  </si>
  <si>
    <t xml:space="preserve">350 ML</t>
  </si>
  <si>
    <t xml:space="preserve">DP30</t>
  </si>
  <si>
    <t xml:space="preserve">MZNB-AC350-12</t>
  </si>
  <si>
    <t xml:space="preserve">MIZONE ACTIVE LYCHEE LEMON 350ML 1X12</t>
  </si>
  <si>
    <t xml:space="preserve">DP 30% Lunas bulan bersama</t>
  </si>
  <si>
    <t xml:space="preserve">MZNB-BF500-01</t>
  </si>
  <si>
    <t xml:space="preserve">MIZONE BREAK FREE CHERRY BLOSSOM 500ML 1X1</t>
  </si>
  <si>
    <t xml:space="preserve">CHERRY BLOSSOM</t>
  </si>
  <si>
    <t xml:space="preserve">MZNB-BF500-12</t>
  </si>
  <si>
    <t xml:space="preserve">MIZONE BREAK FREE CHERRY BLOSSOM 500ML 1X12</t>
  </si>
  <si>
    <t xml:space="preserve">MZNB-MU500-01</t>
  </si>
  <si>
    <t xml:space="preserve">MIZONE MOOD UP CRANBERRY 500ML 1X1</t>
  </si>
  <si>
    <t xml:space="preserve">CRANBERRY</t>
  </si>
  <si>
    <t xml:space="preserve">MZNB-MU500-12</t>
  </si>
  <si>
    <t xml:space="preserve">MIZONE MOOD UP CRANBERRY 500ML 1X12</t>
  </si>
  <si>
    <t xml:space="preserve">Presentase</t>
  </si>
  <si>
    <t xml:space="preserve">UOM</t>
  </si>
  <si>
    <t xml:space="preserve">Harga Beli</t>
  </si>
  <si>
    <t xml:space="preserve">Mulai</t>
  </si>
  <si>
    <t xml:space="preserve">350ML LEVITE RASA ANGGUR HIJAU 1X12</t>
  </si>
  <si>
    <t xml:space="preserve">BOX</t>
  </si>
  <si>
    <t xml:space="preserve">Lunas - Persentase</t>
  </si>
  <si>
    <t xml:space="preserve">Jenis Potongan</t>
  </si>
  <si>
    <t xml:space="preserve">Dalam RP</t>
  </si>
  <si>
    <t xml:space="preserve">Dalam %</t>
  </si>
  <si>
    <t xml:space="preserve">Sampai</t>
  </si>
  <si>
    <t xml:space="preserve">Diskon Harga HOD</t>
  </si>
  <si>
    <t xml:space="preserve">MASTER HARGA BELI</t>
  </si>
  <si>
    <t xml:space="preserve">MASTER JENIS POTONGAN</t>
  </si>
  <si>
    <t xml:space="preserve">PTO01</t>
  </si>
  <si>
    <t xml:space="preserve">Tanggal Mulai</t>
  </si>
  <si>
    <t xml:space="preserve">DISC 17 Agustus</t>
  </si>
  <si>
    <t xml:space="preserve">Dalam Rp</t>
  </si>
  <si>
    <t xml:space="preserve">HISTORY</t>
  </si>
  <si>
    <t xml:space="preserve">Harga</t>
  </si>
  <si>
    <t xml:space="preserve">Berakhir</t>
  </si>
  <si>
    <t xml:space="preserve">Diupdate</t>
  </si>
  <si>
    <t xml:space="preserve">Tanggal Berlaku</t>
  </si>
  <si>
    <t xml:space="preserve">01 Agust 21</t>
  </si>
  <si>
    <t xml:space="preserve">S/D</t>
  </si>
  <si>
    <t xml:space="preserve">31 Agust 21</t>
  </si>
  <si>
    <t xml:space="preserve">Amir</t>
  </si>
  <si>
    <t xml:space="preserve">Jenis Produk</t>
  </si>
  <si>
    <t xml:space="preserve">+</t>
  </si>
  <si>
    <t xml:space="preserve">Vendor Bills</t>
  </si>
  <si>
    <t xml:space="preserve">SYNC DMS</t>
  </si>
  <si>
    <t xml:space="preserve">Selisih DMS        0</t>
  </si>
  <si>
    <t xml:space="preserve">Hutang TIV</t>
  </si>
  <si>
    <t xml:space="preserve">0   Bills to Validate</t>
  </si>
  <si>
    <t xml:space="preserve">   Rp. 0,00</t>
  </si>
  <si>
    <t xml:space="preserve">2   Bills to Pay</t>
  </si>
  <si>
    <t xml:space="preserve">Rp. 3.400.000.000,00</t>
  </si>
  <si>
    <t xml:space="preserve">Hutang Ekspedisi</t>
  </si>
  <si>
    <t xml:space="preserve">    Rp. 120.000.000,00</t>
  </si>
  <si>
    <t xml:space="preserve">Validasi BTB dan BKB</t>
  </si>
  <si>
    <t xml:space="preserve">Periode </t>
  </si>
  <si>
    <t xml:space="preserve">April 2021</t>
  </si>
  <si>
    <t xml:space="preserve">        BTB                    BKB</t>
  </si>
  <si>
    <t xml:space="preserve">PROSES</t>
  </si>
  <si>
    <t xml:space="preserve">SUBMIT</t>
  </si>
  <si>
    <t xml:space="preserve">Daftar BTB</t>
  </si>
  <si>
    <t xml:space="preserve">No CO</t>
  </si>
  <si>
    <t xml:space="preserve">No Dokumen</t>
  </si>
  <si>
    <t xml:space="preserve">Nama Gudang</t>
  </si>
  <si>
    <t xml:space="preserve">Tipe Stok</t>
  </si>
  <si>
    <t xml:space="preserve">No Surat Jalan</t>
  </si>
  <si>
    <t xml:space="preserve">Tgl Surat Jalan</t>
  </si>
  <si>
    <t xml:space="preserve">BTB Supplier</t>
  </si>
  <si>
    <t xml:space="preserve">889-0002658</t>
  </si>
  <si>
    <t xml:space="preserve">889-W01-Gudang Sejati Probolinggo</t>
  </si>
  <si>
    <t xml:space="preserve">Jual - Stock Untuk Penjualan</t>
  </si>
  <si>
    <t xml:space="preserve">SJ/IV/SPL/21/001</t>
  </si>
  <si>
    <t xml:space="preserve">PT.Cemerlang Jaya Express</t>
  </si>
  <si>
    <t xml:space="preserve">L 1234 AB</t>
  </si>
  <si>
    <t xml:space="preserve">889-0002659</t>
  </si>
  <si>
    <t xml:space="preserve">SJ/IV/SPL/21/009</t>
  </si>
  <si>
    <t xml:space="preserve">L 1235 AB</t>
  </si>
  <si>
    <t xml:space="preserve">889-0002660</t>
  </si>
  <si>
    <t xml:space="preserve">SJ/IV/SPL/21/004</t>
  </si>
  <si>
    <t xml:space="preserve">L 1231 AB</t>
  </si>
  <si>
    <t xml:space="preserve">BTB Distribusi</t>
  </si>
  <si>
    <t xml:space="preserve">899-0003990</t>
  </si>
  <si>
    <t xml:space="preserve">889-W02-Gudang Lain Probolinggo</t>
  </si>
  <si>
    <t xml:space="preserve">SJ/IV/SLS/21/119</t>
  </si>
  <si>
    <t xml:space="preserve">Internal</t>
  </si>
  <si>
    <t xml:space="preserve">L2221AB</t>
  </si>
  <si>
    <t xml:space="preserve">899-0003994</t>
  </si>
  <si>
    <t xml:space="preserve">899-0003995</t>
  </si>
  <si>
    <t xml:space="preserve">L2211AB</t>
  </si>
  <si>
    <t xml:space="preserve">Daftar BKB</t>
  </si>
  <si>
    <t xml:space="preserve">BKB Supplier</t>
  </si>
  <si>
    <t xml:space="preserve">BKB Distribusi</t>
  </si>
  <si>
    <t xml:space="preserve">Proses</t>
  </si>
  <si>
    <t xml:space="preserve">Tampilkan seluruh BTB atau BKB sesuai dengan perusahaan dan periode yang dipilih pada DMS dengan status applied yang belum ada di DB local</t>
  </si>
  <si>
    <t xml:space="preserve">Submit</t>
  </si>
  <si>
    <t xml:space="preserve">Simpan BTB / BKB pada local yang nantinya akan digunakan untuk pembuatan invoice retur suplier</t>
  </si>
  <si>
    <t xml:space="preserve">Fitur Entri Invoice Tagihan TIV (AP)</t>
  </si>
  <si>
    <t xml:space="preserve">ADD BTB / BKB</t>
  </si>
  <si>
    <t xml:space="preserve">No Invoice TIV</t>
  </si>
  <si>
    <t xml:space="preserve">Tgl Jatuh Tempo </t>
  </si>
  <si>
    <t xml:space="preserve">10 Desember 2021</t>
  </si>
  <si>
    <t xml:space="preserve">Tgl BTB/BKB</t>
  </si>
  <si>
    <t xml:space="preserve">No BTB/BKB</t>
  </si>
  <si>
    <t xml:space="preserve">No DN</t>
  </si>
  <si>
    <t xml:space="preserve">Depo</t>
  </si>
  <si>
    <t xml:space="preserve">Qty</t>
  </si>
  <si>
    <t xml:space="preserve">Total</t>
  </si>
  <si>
    <t xml:space="preserve">555-0000078</t>
  </si>
  <si>
    <t xml:space="preserve">Pasuruan</t>
  </si>
  <si>
    <t xml:space="preserve">AQ.GALLON ISI</t>
  </si>
  <si>
    <t xml:space="preserve">AQ.GALLON BTL</t>
  </si>
  <si>
    <t xml:space="preserve">TISSUE</t>
  </si>
  <si>
    <t xml:space="preserve">079-0000079</t>
  </si>
  <si>
    <t xml:space="preserve">Lumajang</t>
  </si>
  <si>
    <t xml:space="preserve">A.220</t>
  </si>
  <si>
    <t xml:space="preserve">369-0000061</t>
  </si>
  <si>
    <t xml:space="preserve">Jember</t>
  </si>
  <si>
    <t xml:space="preserve">A.1500</t>
  </si>
  <si>
    <t xml:space="preserve">LIST BTB / BKB </t>
  </si>
  <si>
    <t xml:space="preserve">SIMPAN</t>
  </si>
  <si>
    <t xml:space="preserve">NO SJ</t>
  </si>
  <si>
    <t xml:space="preserve">Pilih</t>
  </si>
  <si>
    <t xml:space="preserve">Muat-1234567</t>
  </si>
  <si>
    <t xml:space="preserve">889-Depo Probolinggo</t>
  </si>
  <si>
    <t xml:space="preserve">Retur-7654321</t>
  </si>
  <si>
    <t xml:space="preserve">890-Depo Lumajang</t>
  </si>
  <si>
    <t xml:space="preserve">Retur-7654322</t>
  </si>
  <si>
    <t xml:space="preserve">Fitur Entri Invoice Tagihan ke TIV (AR)</t>
  </si>
  <si>
    <t xml:space="preserve">No Invoice Sejati</t>
  </si>
  <si>
    <t xml:space="preserve">No BKB</t>
  </si>
  <si>
    <t xml:space="preserve">555-0000078    ˅</t>
  </si>
  <si>
    <t xml:space="preserve">ADD</t>
  </si>
  <si>
    <t xml:space="preserve">No SJ</t>
  </si>
  <si>
    <t xml:space="preserve">Asal Depo</t>
  </si>
  <si>
    <t xml:space="preserve">Form Input CN/DN Manual</t>
  </si>
  <si>
    <t xml:space="preserve">Note : Menu ini di gunakan ketika ada CN/DN yang muncul dan akan mengurangi Hutang TIV</t>
  </si>
  <si>
    <t xml:space="preserve">Tgl CN</t>
  </si>
  <si>
    <t xml:space="preserve">Nama PT</t>
  </si>
  <si>
    <t xml:space="preserve">No CN/DN</t>
  </si>
  <si>
    <t xml:space="preserve">Ket </t>
  </si>
  <si>
    <t xml:space="preserve">Nominal</t>
  </si>
  <si>
    <t xml:space="preserve">Reff</t>
  </si>
  <si>
    <t xml:space="preserve">No COA</t>
  </si>
  <si>
    <t xml:space="preserve">LMS</t>
  </si>
  <si>
    <t xml:space="preserve">Klaim Trade Promo A.1500</t>
  </si>
  <si>
    <t xml:space="preserve">Piutang Klaim TIV</t>
  </si>
  <si>
    <t xml:space="preserve">Pendapatan lain2</t>
  </si>
  <si>
    <t xml:space="preserve">2906263800</t>
  </si>
  <si>
    <t xml:space="preserve">Master Program Diskon</t>
  </si>
  <si>
    <t xml:space="preserve">Jenis Program </t>
  </si>
  <si>
    <t xml:space="preserve">Promo</t>
  </si>
  <si>
    <t xml:space="preserve">Mizone Bonus 500 ML</t>
  </si>
  <si>
    <t xml:space="preserve">Masa Berlaku</t>
  </si>
  <si>
    <t xml:space="preserve">01 Nov 21 - 14 Nov 21</t>
  </si>
  <si>
    <t xml:space="preserve">Segmen Pelanggan</t>
  </si>
  <si>
    <t xml:space="preserve">GT Retail            (+)</t>
  </si>
  <si>
    <t xml:space="preserve">Produk Utama</t>
  </si>
  <si>
    <t xml:space="preserve">Mizone 500 ML</t>
  </si>
  <si>
    <t xml:space="preserve">Quota TIV</t>
  </si>
  <si>
    <t xml:space="preserve">1,352 Box</t>
  </si>
  <si>
    <t xml:space="preserve">Rp 4,056,000</t>
  </si>
  <si>
    <t xml:space="preserve">Qty Maks 1 Nota</t>
  </si>
  <si>
    <t xml:space="preserve">List QTY</t>
  </si>
  <si>
    <t xml:space="preserve">-  (+)</t>
  </si>
  <si>
    <t xml:space="preserve">Potongan</t>
  </si>
  <si>
    <t xml:space="preserve">QUOTA</t>
  </si>
  <si>
    <t xml:space="preserve">Qty Min</t>
  </si>
  <si>
    <t xml:space="preserve">Qty Maks</t>
  </si>
  <si>
    <t xml:space="preserve">TIV</t>
  </si>
  <si>
    <t xml:space="preserve">Distributor</t>
  </si>
  <si>
    <t xml:space="preserve">DEPO</t>
  </si>
  <si>
    <t xml:space="preserve">QTY</t>
  </si>
  <si>
    <t xml:space="preserve">MARGOMULYO</t>
  </si>
  <si>
    <t xml:space="preserve">BALONG PANGGANG</t>
  </si>
  <si>
    <t xml:space="preserve">LEGUNDI</t>
  </si>
  <si>
    <t xml:space="preserve">GRESIK</t>
  </si>
  <si>
    <t xml:space="preserve">* Hitung = QTY Utama * (Pot TIV + Pot Dist) </t>
  </si>
  <si>
    <t xml:space="preserve">Combine</t>
  </si>
  <si>
    <t xml:space="preserve">Retail Boost Aqua Combine</t>
  </si>
  <si>
    <t xml:space="preserve">1 Agust 21 - 14 Agust 21</t>
  </si>
  <si>
    <t xml:space="preserve">Split Program</t>
  </si>
  <si>
    <t xml:space="preserve">Aqua 1500 ML</t>
  </si>
  <si>
    <t xml:space="preserve">16,518 Box</t>
  </si>
  <si>
    <t xml:space="preserve">Rp 72,264,500</t>
  </si>
  <si>
    <t xml:space="preserve">Produk Bundling</t>
  </si>
  <si>
    <t xml:space="preserve">Aqua 600 ML</t>
  </si>
  <si>
    <t xml:space="preserve">3,645 Box</t>
  </si>
  <si>
    <t xml:space="preserve">Rp 63,784,000</t>
  </si>
  <si>
    <t xml:space="preserve">Produk Pelengkap</t>
  </si>
  <si>
    <t xml:space="preserve">-</t>
  </si>
  <si>
    <t xml:space="preserve">* Hitung = (Qty Utama + Qty Pelengkap) * (Pot TIV + Pot Dist) </t>
  </si>
  <si>
    <t xml:space="preserve">16 Agust 21 - 31 Agust 21</t>
  </si>
  <si>
    <t xml:space="preserve">Bundling</t>
  </si>
  <si>
    <t xml:space="preserve">Aqua Bundling</t>
  </si>
  <si>
    <t xml:space="preserve">01 Nov 21 - 30 Nov 21</t>
  </si>
  <si>
    <t xml:space="preserve">Paket</t>
  </si>
  <si>
    <t xml:space="preserve">* Hitung = Paket * (Pot TIV + Pot Dist) </t>
  </si>
  <si>
    <t xml:space="preserve">Promo Aqua 1500 ML</t>
  </si>
  <si>
    <t xml:space="preserve">01 Sept 21 - 30 Sept 21</t>
  </si>
  <si>
    <t xml:space="preserve">Kontrak</t>
  </si>
  <si>
    <t xml:space="preserve">Harga Kontrak KFC</t>
  </si>
  <si>
    <t xml:space="preserve">01 Jan 21 - 31 Des 21</t>
  </si>
  <si>
    <t xml:space="preserve">RM</t>
  </si>
  <si>
    <t xml:space="preserve">Nama Pelanggan</t>
  </si>
  <si>
    <t xml:space="preserve">PT. Fast Food Indonesia</t>
  </si>
  <si>
    <t xml:space="preserve">Harga Retail</t>
  </si>
  <si>
    <t xml:space="preserve">Harga Kontrak</t>
  </si>
  <si>
    <t xml:space="preserve">Selisih</t>
  </si>
  <si>
    <t xml:space="preserve">Aqua 330 ML</t>
  </si>
  <si>
    <t xml:space="preserve">Aqua Gallon</t>
  </si>
  <si>
    <t xml:space="preserve">CLOSING PROGRAM</t>
  </si>
  <si>
    <t xml:space="preserve">Periode Penjualan</t>
  </si>
  <si>
    <t xml:space="preserve">CLOSING</t>
  </si>
  <si>
    <t xml:space="preserve">Total </t>
  </si>
  <si>
    <t xml:space="preserve">Tidak Sesuai</t>
  </si>
  <si>
    <t xml:space="preserve">CREATE BILLING</t>
  </si>
  <si>
    <t xml:space="preserve">No</t>
  </si>
  <si>
    <t xml:space="preserve">ID Pelanggan</t>
  </si>
  <si>
    <t xml:space="preserve">No DO</t>
  </si>
  <si>
    <t xml:space="preserve">Item Produk</t>
  </si>
  <si>
    <t xml:space="preserve">Diskon TIV</t>
  </si>
  <si>
    <t xml:space="preserve">Diskon Distributor</t>
  </si>
  <si>
    <t xml:space="preserve">Sales</t>
  </si>
  <si>
    <t xml:space="preserve">168-0000450GR</t>
  </si>
  <si>
    <t xml:space="preserve">SUUD PAK</t>
  </si>
  <si>
    <t xml:space="preserve">MASTRIP KARANG PILANG RAYA 70</t>
  </si>
  <si>
    <t xml:space="preserve">168-3255396</t>
  </si>
  <si>
    <t xml:space="preserve">Mizone Bonus 500 ML (3000)
Misdsfasb (2000)</t>
  </si>
  <si>
    <t xml:space="preserve">AMIR</t>
  </si>
  <si>
    <t xml:space="preserve">168-0001040GR</t>
  </si>
  <si>
    <t xml:space="preserve">SETIA BUDI</t>
  </si>
  <si>
    <t xml:space="preserve">BENOWO RAYA NO.49</t>
  </si>
  <si>
    <t xml:space="preserve">168-3255365</t>
  </si>
  <si>
    <t xml:space="preserve">168-0002720GR</t>
  </si>
  <si>
    <t xml:space="preserve">EDI</t>
  </si>
  <si>
    <t xml:space="preserve">KARANGAN REJO III / 10</t>
  </si>
  <si>
    <t xml:space="preserve">168-3255568</t>
  </si>
  <si>
    <t xml:space="preserve">168-0003035GR</t>
  </si>
  <si>
    <t xml:space="preserve">LANGGENG</t>
  </si>
  <si>
    <t xml:space="preserve">KEBON AGUNG NO.37</t>
  </si>
  <si>
    <t xml:space="preserve">168-3255484</t>
  </si>
  <si>
    <t xml:space="preserve">BALONGPANGGANG</t>
  </si>
  <si>
    <t xml:space="preserve">168-0006205GR</t>
  </si>
  <si>
    <t xml:space="preserve">SUNARYO</t>
  </si>
  <si>
    <t xml:space="preserve">WARINGIN JOYOBOYO</t>
  </si>
  <si>
    <t xml:space="preserve">168-3255443</t>
  </si>
  <si>
    <t xml:space="preserve">168-0007212GR</t>
  </si>
  <si>
    <t xml:space="preserve">POJOK TK</t>
  </si>
  <si>
    <t xml:space="preserve">SINGAPORE BENOWO RT 1/1 NO 1</t>
  </si>
  <si>
    <t xml:space="preserve">168-3255376</t>
  </si>
  <si>
    <t xml:space="preserve">Sesuai</t>
  </si>
  <si>
    <t xml:space="preserve">BUDI</t>
  </si>
  <si>
    <t xml:space="preserve">REKAPITULASI PROGRAM </t>
  </si>
  <si>
    <t xml:space="preserve">ALL</t>
  </si>
  <si>
    <t xml:space="preserve">Nama Depo</t>
  </si>
  <si>
    <t xml:space="preserve">Total  Klaim (Box)</t>
  </si>
  <si>
    <t xml:space="preserve">Total Klaim (Rp)</t>
  </si>
  <si>
    <t xml:space="preserve">Diskon</t>
  </si>
  <si>
    <t xml:space="preserve">SUMMARY PROGRAM </t>
  </si>
  <si>
    <t xml:space="preserve">TAHUN</t>
  </si>
  <si>
    <t xml:space="preserve">JANUARI</t>
  </si>
  <si>
    <t xml:space="preserve">FEBRUARI</t>
  </si>
  <si>
    <t xml:space="preserve">MARET</t>
  </si>
  <si>
    <t xml:space="preserve">APRIL</t>
  </si>
  <si>
    <t xml:space="preserve">MEI</t>
  </si>
  <si>
    <t xml:space="preserve">JUNI</t>
  </si>
  <si>
    <t xml:space="preserve">JULI</t>
  </si>
  <si>
    <t xml:space="preserve">AGUSTUS</t>
  </si>
  <si>
    <t xml:space="preserve">PERIODE</t>
  </si>
  <si>
    <t xml:space="preserve">NAMA PROGRAM</t>
  </si>
  <si>
    <t xml:space="preserve">QTY SALES</t>
  </si>
  <si>
    <t xml:space="preserve">SISA QTY</t>
  </si>
  <si>
    <t xml:space="preserve">DISCOUNT TIV</t>
  </si>
  <si>
    <t xml:space="preserve">DISCOUNT DISTRIBUTOR</t>
  </si>
  <si>
    <t xml:space="preserve">PANCENG</t>
  </si>
  <si>
    <t xml:space="preserve">TOTAL</t>
  </si>
  <si>
    <t xml:space="preserve">01 Sept 21 - 30 Sept 211</t>
  </si>
  <si>
    <t xml:space="preserve">Tagihan Program Reject PiC / Sales </t>
  </si>
  <si>
    <t xml:space="preserve">Rp      87,000,000</t>
  </si>
  <si>
    <t xml:space="preserve">NO</t>
  </si>
  <si>
    <t xml:space="preserve">TANGGAL</t>
  </si>
  <si>
    <t xml:space="preserve">PELANGGAN</t>
  </si>
  <si>
    <t xml:space="preserve">QTY REJECT</t>
  </si>
  <si>
    <t xml:space="preserve">JUMLAH</t>
  </si>
  <si>
    <t xml:space="preserve">Afandi Note</t>
  </si>
  <si>
    <t xml:space="preserve">Sudah ada di DMS ?</t>
  </si>
  <si>
    <t xml:space="preserve">Ada - Untuk supplier Utama (OPerasional)
Belum - Untuk supplier lain </t>
  </si>
  <si>
    <t xml:space="preserve">Find More - Berkaitan dengan trip (harusnya new)</t>
  </si>
  <si>
    <t xml:space="preserve">Master Produk</t>
  </si>
  <si>
    <t xml:space="preserve">Ada</t>
  </si>
  <si>
    <t xml:space="preserve">NEW</t>
  </si>
  <si>
    <t xml:space="preserve">Source data dari DMS ? 
Apakah data yang ditampilkan adalah data yang belum divalidasi oleh user ? 
User hanya checklist aja ya, tidak ada proses entri data </t>
  </si>
  <si>
    <t xml:space="preserve">lihat atas</t>
  </si>
  <si>
    <t xml:space="preserve">Pembayaran hutang TIV</t>
  </si>
  <si>
    <t xml:space="preserve">User hanya entri pada form header dan checklist pada tabel ? Apakah list dalam table tergantung terhadap 
    data yang dientri di form header, misalkan tergantung vendor yang dientri / akun yang dipilih
</t>
  </si>
  <si>
    <t xml:space="preserve">Dan Pembayaran Hutang OA</t>
  </si>
  <si>
    <t xml:space="preserve">Laporan Hutang TIV dan OA</t>
  </si>
  <si>
    <t xml:space="preserve">- Laporan Laba/Rugi dan Neraca</t>
  </si>
  <si>
    <t xml:space="preserve">Ongkos angkut dihitung per jenis produk per kendaraan, satu kendaraan bisa memuat banyak produk dengan ongkos angkut berbeda untuk tiap produk tersebut</t>
  </si>
  <si>
    <t xml:space="preserve">MoM 1 Des 2021</t>
  </si>
  <si>
    <t xml:space="preserve">Program Diskon</t>
  </si>
  <si>
    <t xml:space="preserve">Parameter</t>
  </si>
  <si>
    <t xml:space="preserve">1.1 Diskon Bundling</t>
  </si>
  <si>
    <t xml:space="preserve">Periode : Waktu berlaku</t>
  </si>
  <si>
    <t xml:space="preserve">Customer : segmen customer</t>
  </si>
  <si>
    <t xml:space="preserve">Produk : Mandatory dan Bundling</t>
  </si>
  <si>
    <t xml:space="preserve">QTY : qty minimal yang disyaratkan pada 1 nota 1 customer</t>
  </si>
  <si>
    <t xml:space="preserve">Diskon : dalam rupiah</t>
  </si>
  <si>
    <t xml:space="preserve">Alokasi biaya (dalam rupiah): TIV 60%, Sejati 40%</t>
  </si>
  <si>
    <t xml:space="preserve">berlaku tolakan dan beban pada PiC / Sales</t>
  </si>
  <si>
    <t xml:space="preserve">1.2 Diskon QTY</t>
  </si>
  <si>
    <t xml:space="preserve">Produk : 1 produk</t>
  </si>
  <si>
    <t xml:space="preserve">QTY : qty dalam tabel (1-20 : 500, 21-50 : 1000, dst)</t>
  </si>
  <si>
    <t xml:space="preserve">1.3 Program Kontrak</t>
  </si>
  <si>
    <t xml:space="preserve">Customer : segmen customer (biasanya perusahaan)</t>
  </si>
  <si>
    <t xml:space="preserve">Produk : 1 produk (biasanya galon)</t>
  </si>
  <si>
    <t xml:space="preserve">QTY : qty bebas</t>
  </si>
  <si>
    <t xml:space="preserve">Diskon : Harga Retail - Harga kontrak</t>
  </si>
  <si>
    <t xml:space="preserve">Alokasi biaya (dalam rupiah): TIV 100%</t>
  </si>
  <si>
    <t xml:space="preserve">2.1 Simulasi</t>
  </si>
  <si>
    <t xml:space="preserve">1. Untuk penjualan dan potongan langsung ambil dari DMS (DO)</t>
  </si>
  <si>
    <t xml:space="preserve">2. Jika ada selisih jumlah rupiah (dari nota) dari program diskon maka selisih akan ditagihkan ke Sales</t>
  </si>
  <si>
    <t xml:space="preserve">contoh : program diskon rp 100 dan nota potongan oleh sales 150 maka Rp 50 akan ditagihkan ke sales</t>
  </si>
  <si>
    <t xml:space="preserve">3. Untuk pembayaran tagihan sales maka akan di jurnal di DMS (langsung tarik dari DMS)</t>
  </si>
  <si>
    <t xml:space="preserve">2.2 Klaim TIV</t>
  </si>
  <si>
    <t xml:space="preserve">Jenis : Program Diskon &amp; Kontrak Customer</t>
  </si>
  <si>
    <t xml:space="preserve">Bentuk Klaim : Invoice tagihan</t>
  </si>
  <si>
    <t xml:space="preserve">Case</t>
  </si>
  <si>
    <t xml:space="preserve">2 jenis program diskon dalam 1 periode</t>
  </si>
  <si>
    <t xml:space="preserve">Bundling : 1500ml : 10, 600ml : 15 potongan 1000</t>
  </si>
  <si>
    <t xml:space="preserve">Diskon QTY : 1500ml : 50 (tabel) pot 1500</t>
  </si>
  <si>
    <t xml:space="preserve">Nota Cust A = 1500ml 70 box, 600ml 20 box</t>
  </si>
  <si>
    <t xml:space="preserve">Diskon : 1. 1500ml : 10 dan 600ml :15 potongan 1000</t>
  </si>
  <si>
    <t xml:space="preserve">                 2. 1500ml : 60 potongan 1500</t>
  </si>
  <si>
    <t xml:space="preserve">                 3. 600ml : 5 box harga normal</t>
  </si>
  <si>
    <t xml:space="preserve">Jenis Harga Customer</t>
  </si>
  <si>
    <t xml:space="preserve">WS : wholesale / harga retail</t>
  </si>
  <si>
    <t xml:space="preserve">SPS : harga khusus</t>
  </si>
  <si>
    <t xml:space="preserve">Alur yang disepakati</t>
  </si>
  <si>
    <t xml:space="preserve">1. Entri Master Program beserta segmen pelanggan</t>
  </si>
  <si>
    <t xml:space="preserve">2. Tarik data penjualan / DO (DMS)</t>
  </si>
  <si>
    <t xml:space="preserve">3. Bandingkan potongan pada data penjualan dengan program Diskon</t>
  </si>
  <si>
    <t xml:space="preserve">4. Muncul klaim TIV sesuai dengan data penjualan dan program diskon </t>
  </si>
  <si>
    <t xml:space="preserve">5. Jika ada selisih maka akan klaim sales /pic </t>
  </si>
  <si>
    <t xml:space="preserve">6. Bayar klaim sales / pic oleh sales - jurnal auto</t>
  </si>
  <si>
    <t xml:space="preserve">MILESTONE</t>
  </si>
  <si>
    <t xml:space="preserve">BLN Ke 1</t>
  </si>
  <si>
    <t xml:space="preserve">BLN Ke 2</t>
  </si>
  <si>
    <t xml:space="preserve">BLN Ke 3</t>
  </si>
  <si>
    <t xml:space="preserve">BLN Ke 4</t>
  </si>
  <si>
    <t xml:space="preserve">BLN Ke 5</t>
  </si>
  <si>
    <t xml:space="preserve">BLN Ke 6</t>
  </si>
  <si>
    <t xml:space="preserve">BLN Ke 7</t>
  </si>
  <si>
    <t xml:space="preserve">Analisa Kebutuhan</t>
  </si>
  <si>
    <t xml:space="preserve">Mapping dan Routing Table DMS</t>
  </si>
  <si>
    <t xml:space="preserve">Design &amp; Kustomisasi Sistem</t>
  </si>
  <si>
    <t xml:space="preserve">Development Master</t>
  </si>
  <si>
    <t xml:space="preserve">Development Transaksi</t>
  </si>
  <si>
    <t xml:space="preserve">Penyesuaian Prototype</t>
  </si>
  <si>
    <t xml:space="preserve">Development Laporan</t>
  </si>
  <si>
    <t xml:space="preserve">Final Testing</t>
  </si>
  <si>
    <t xml:space="preserve">User Acceptance Test (UAT)</t>
  </si>
  <si>
    <t xml:space="preserve">Instalasi &amp; Setup Sistem</t>
  </si>
  <si>
    <t xml:space="preserve">User Training</t>
  </si>
  <si>
    <t xml:space="preserve">Berita Acara Serah Terima (BAST)</t>
  </si>
  <si>
    <t xml:space="preserve">Go Live Production</t>
  </si>
  <si>
    <t xml:space="preserve">Pendampingan</t>
  </si>
  <si>
    <t xml:space="preserve">5 kali </t>
  </si>
  <si>
    <t xml:space="preserve">Berita Acara Penyelesaian Pekerjaan (BAPP)</t>
  </si>
  <si>
    <t xml:space="preserve">Garansi</t>
  </si>
  <si>
    <t xml:space="preserve">Detail Task</t>
  </si>
  <si>
    <t xml:space="preserve">Timeline</t>
  </si>
  <si>
    <t xml:space="preserve">Activities</t>
  </si>
  <si>
    <t xml:space="preserve">Description</t>
  </si>
  <si>
    <t xml:space="preserve">Entity</t>
  </si>
  <si>
    <t xml:space="preserve">PIC</t>
  </si>
  <si>
    <t xml:space="preserve">Remarks</t>
  </si>
  <si>
    <t xml:space="preserve">Optimis</t>
  </si>
  <si>
    <t xml:space="preserve">Requirement Company</t>
  </si>
  <si>
    <t xml:space="preserve">22 Okt 2021</t>
  </si>
  <si>
    <t xml:space="preserve">Struktur Perusahaan</t>
  </si>
  <si>
    <t xml:space="preserve">Nama Holding, Nama Perusahaan dan strukturnya yang terlibat dalam laporan keuangan</t>
  </si>
  <si>
    <t xml:space="preserve">Sejati</t>
  </si>
  <si>
    <t xml:space="preserve">DONE</t>
  </si>
  <si>
    <t xml:space="preserve">Depo dan Alamat</t>
  </si>
  <si>
    <t xml:space="preserve">Nama Depo dan Alamat serta kotanya</t>
  </si>
  <si>
    <t xml:space="preserve">sudah ada di DMS</t>
  </si>
  <si>
    <t xml:space="preserve">User level security</t>
  </si>
  <si>
    <t xml:space="preserve">User untuk Administrator Sistem, User Submit, User Approval dan User View</t>
  </si>
  <si>
    <t xml:space="preserve">Sejati-Capoeng</t>
  </si>
  <si>
    <t xml:space="preserve">TBD</t>
  </si>
  <si>
    <t xml:space="preserve">Jumlah user tiap level per perusahaan</t>
  </si>
  <si>
    <t xml:space="preserve">Kebutuhan jumlah user pada tiap levelnya pada 1 perusahaan</t>
  </si>
  <si>
    <t xml:space="preserve">Requirement COA</t>
  </si>
  <si>
    <t xml:space="preserve">Struktur COA tiap perusahaan</t>
  </si>
  <si>
    <t xml:space="preserve">Struktur COA</t>
  </si>
  <si>
    <t xml:space="preserve">Hubungan dan deskripsi COA </t>
  </si>
  <si>
    <t xml:space="preserve">Struktur COA yang sudah terbentuk dan relasi antar entitas</t>
  </si>
  <si>
    <t xml:space="preserve">Requirement Hardware &amp; Infrastruktur</t>
  </si>
  <si>
    <t xml:space="preserve">Server &amp; Infrastruktur</t>
  </si>
  <si>
    <t xml:space="preserve">Server yang akan digunakan, untuk sizing kebutuhan tergantung dari jumlah perkiraan transaksi, user, Depo dan Perusahaan</t>
  </si>
  <si>
    <t xml:space="preserve">Networking</t>
  </si>
  <si>
    <t xml:space="preserve">Jaringan interkoneksi antar Depo dan Kantor (Internet, Intranet, VPN, dll)</t>
  </si>
  <si>
    <t xml:space="preserve">Struktur Tabel DMS</t>
  </si>
  <si>
    <t xml:space="preserve">Struktur tabel DMS</t>
  </si>
  <si>
    <t xml:space="preserve">Struktur tabel pada DMS</t>
  </si>
  <si>
    <t xml:space="preserve">ON Progress</t>
  </si>
  <si>
    <t xml:space="preserve">FU Sejati - kebutuhan sesuai dengan fitur yang dikerjakan</t>
  </si>
  <si>
    <t xml:space="preserve">Tabel yang diperlukan serta statusnya</t>
  </si>
  <si>
    <t xml:space="preserve">Nama-nama Tabel yang 'supply' data ke aplikasi serta keterangan status record yang diperlukan untuk transaksi yang akan diolah berikutnya</t>
  </si>
  <si>
    <t xml:space="preserve">Struktur Tabel SAR</t>
  </si>
  <si>
    <t xml:space="preserve">28 Okt 2021</t>
  </si>
  <si>
    <t xml:space="preserve">Routing tabel DMS dan SAR</t>
  </si>
  <si>
    <t xml:space="preserve">Routing, akses tabel dan interkoneksi antar DB (DMS &amp; SAR)</t>
  </si>
  <si>
    <t xml:space="preserve">Struktur tabel SAR combined (DB Schema)</t>
  </si>
  <si>
    <t xml:space="preserve">Schema DB pada SAR </t>
  </si>
  <si>
    <t xml:space="preserve">Capoeng</t>
  </si>
  <si>
    <t xml:space="preserve">sesuai dengan kebutuhan fitur yang dikerjakan </t>
  </si>
  <si>
    <t xml:space="preserve">Design</t>
  </si>
  <si>
    <t xml:space="preserve">30 Okt 2021</t>
  </si>
  <si>
    <t xml:space="preserve">Flow Aplikasi</t>
  </si>
  <si>
    <t xml:space="preserve">Alur dan User Experience yang digunakan di aplikasi</t>
  </si>
  <si>
    <t xml:space="preserve">Design Fitur</t>
  </si>
  <si>
    <t xml:space="preserve">Design screen semua fitur</t>
  </si>
  <si>
    <t xml:space="preserve">Design Report</t>
  </si>
  <si>
    <t xml:space="preserve">Design screen semua reporting</t>
  </si>
  <si>
    <t xml:space="preserve">TBD-phase 2</t>
  </si>
  <si>
    <t xml:space="preserve">Kustomisasi Sistem</t>
  </si>
  <si>
    <t xml:space="preserve">Kondisi dan syarat Fitur</t>
  </si>
  <si>
    <t xml:space="preserve">kondisi dan syarat yang diperlukan pada tiap Fitur</t>
  </si>
  <si>
    <t xml:space="preserve">Karakteristik Khusus yang diperlukan</t>
  </si>
  <si>
    <t xml:space="preserve">Penambahan kontrol, kondisi pada alur </t>
  </si>
  <si>
    <t xml:space="preserve">Flow Pengetesan</t>
  </si>
  <si>
    <t xml:space="preserve">tahapan pengetesan untuk fitur sampai pada data tersimpan di DB pada kondisi yang disyaratkan</t>
  </si>
  <si>
    <t xml:space="preserve">Change Procedure</t>
  </si>
  <si>
    <t xml:space="preserve">Prosedur untuk melakukan perubahan pada Alur, Fitur dan kontrol</t>
  </si>
  <si>
    <t xml:space="preserve">Development</t>
  </si>
  <si>
    <t xml:space="preserve">Fitur Master Vendor</t>
  </si>
  <si>
    <t xml:space="preserve">Fitur Master Kota</t>
  </si>
  <si>
    <t xml:space="preserve">Fitur Master Produk (DMS &amp; Non DMS)</t>
  </si>
  <si>
    <t xml:space="preserve">FU - Non DMS</t>
  </si>
  <si>
    <t xml:space="preserve">Fitur Master Ekspedisi</t>
  </si>
  <si>
    <t xml:space="preserve">FU Sejati - Apakah diperlukan untuk alamat ekspedisi</t>
  </si>
  <si>
    <t xml:space="preserve">Fitur Master Kendaraan</t>
  </si>
  <si>
    <t xml:space="preserve">FU Sejati - untuk master kendaran di DMS eksternal atau internal 
answer : Master Kendaraan hanya internal</t>
  </si>
  <si>
    <t xml:space="preserve">Fitur Master Trip</t>
  </si>
  <si>
    <t xml:space="preserve">FU Sejati - Kategori product (tambah) ambil di DMS tabel apa
                      Data tempat muat
                      Data Ongkos Angkut</t>
  </si>
  <si>
    <t xml:space="preserve">Fitur Master Jenis Potongan</t>
  </si>
  <si>
    <t xml:space="preserve">FU Sejati - contoh jenis potongan
Tabel DMS : dms_sd_promocatalogitemcombinationvalue
                         dms_sd_promocatalogitemcombinationvalueitem  </t>
  </si>
  <si>
    <t xml:space="preserve">Fitur Master Depo</t>
  </si>
  <si>
    <t xml:space="preserve">Fitur Master Customer</t>
  </si>
  <si>
    <t xml:space="preserve">Fitur Term Of Payment</t>
  </si>
  <si>
    <t xml:space="preserve">Fitur Master Harga Beli</t>
  </si>
  <si>
    <t xml:space="preserve">FU Sejati - data harga beli untuk setup awal
Harga Beli Base On Periode dan produk</t>
  </si>
  <si>
    <t xml:space="preserve">Fitur Cost Of Account</t>
  </si>
  <si>
    <t xml:space="preserve">Fitur Input OA Manual</t>
  </si>
  <si>
    <t xml:space="preserve">Fitur Pembelian TIV &amp; Non TIV</t>
  </si>
  <si>
    <t xml:space="preserve">FU Sejati :
BTB dan BKB  sheet  "Integrasi Pembelian(BTB&amp;BKB)" :
- Table DMS (BTB,SJ,)
- Status data </t>
  </si>
  <si>
    <t xml:space="preserve">Fitur Pemby hutang TIV</t>
  </si>
  <si>
    <t xml:space="preserve">Fitur Pemby Hutang OA</t>
  </si>
  <si>
    <t xml:space="preserve">Fitur Program Penjualan</t>
  </si>
  <si>
    <t xml:space="preserve">Fitur Jurnal Manual</t>
  </si>
  <si>
    <t xml:space="preserve">Prototype</t>
  </si>
  <si>
    <t xml:space="preserve">Prototype Master &amp; Transaksi</t>
  </si>
  <si>
    <t xml:space="preserve">All Fitur</t>
  </si>
  <si>
    <t xml:space="preserve">Prototype aplikasi yang siap ditesting dan sudah ditransport to testing environment</t>
  </si>
  <si>
    <t xml:space="preserve">Testing terbatas</t>
  </si>
  <si>
    <t xml:space="preserve">Aktifitas testing terbatas pada semua fungsi source code dan DB</t>
  </si>
  <si>
    <t xml:space="preserve">Penyesuaian</t>
  </si>
  <si>
    <t xml:space="preserve">Aktifitas penyesuaian jika ditemukan bug dan alur dan kontrol yang belum sesuai </t>
  </si>
  <si>
    <t xml:space="preserve">Fitur Laporan Hutang TIV dan OA</t>
  </si>
  <si>
    <t xml:space="preserve">Laporan Laba/Rugi</t>
  </si>
  <si>
    <t xml:space="preserve">Fitur Laporan Laba/Rugi</t>
  </si>
  <si>
    <t xml:space="preserve">Laporan Arus Kas</t>
  </si>
  <si>
    <t xml:space="preserve">FiturLaporan Arus Kas</t>
  </si>
  <si>
    <t xml:space="preserve">Laporan Piutang</t>
  </si>
  <si>
    <t xml:space="preserve">Fitur Laporan Piutang</t>
  </si>
  <si>
    <t xml:space="preserve">Laporan Persediaan Barang</t>
  </si>
  <si>
    <t xml:space="preserve">Fitur Laporan Persediaan Barang</t>
  </si>
  <si>
    <t xml:space="preserve">Neraca </t>
  </si>
  <si>
    <t xml:space="preserve">Fitur Neraca </t>
  </si>
  <si>
    <t xml:space="preserve">Prototype Laporan</t>
  </si>
  <si>
    <t xml:space="preserve">Prototype Laporan yang siap ditesting dan sudah ditransport to testing environment</t>
  </si>
  <si>
    <t xml:space="preserve">Testing</t>
  </si>
  <si>
    <t xml:space="preserve">Testing Master</t>
  </si>
  <si>
    <t xml:space="preserve">Aktifitas testing terpadu pada semua fungsi, kontrol, data, kondisi secara menyeluruh</t>
  </si>
  <si>
    <t xml:space="preserve">Testing Transaksi</t>
  </si>
  <si>
    <t xml:space="preserve">Testing Laporan</t>
  </si>
  <si>
    <t xml:space="preserve">UAT</t>
  </si>
  <si>
    <t xml:space="preserve">Dokumen persetujuan untuk hasil testing aplikasi</t>
  </si>
  <si>
    <t xml:space="preserve">Setup &amp; Training</t>
  </si>
  <si>
    <t xml:space="preserve">Instalasi</t>
  </si>
  <si>
    <t xml:space="preserve">Server Install</t>
  </si>
  <si>
    <t xml:space="preserve">Instalasi server environment yang sudah ditentukan untuk persiapan Sistem Setup</t>
  </si>
  <si>
    <t xml:space="preserve">Client &amp; Konektivitas</t>
  </si>
  <si>
    <t xml:space="preserve">Running Testing dan performance untuk konektivitas akses baik secara internal maupun dari eksternal serta setup client jika diperlukan</t>
  </si>
  <si>
    <t xml:space="preserve">Sistem Setup &amp; Deployment</t>
  </si>
  <si>
    <t xml:space="preserve">Setup dan tuning server serta deploy aplikasi pada server</t>
  </si>
  <si>
    <t xml:space="preserve">Training </t>
  </si>
  <si>
    <t xml:space="preserve">Admin Training</t>
  </si>
  <si>
    <t xml:space="preserve">Training untuk Administrator Server dan Aplikasi untuk transfer knowledge</t>
  </si>
  <si>
    <t xml:space="preserve">User training pada Testing Environment</t>
  </si>
  <si>
    <t xml:space="preserve">Go Live</t>
  </si>
  <si>
    <t xml:space="preserve">Go live &amp; Pendampingan</t>
  </si>
  <si>
    <t xml:space="preserve">Paralel run</t>
  </si>
  <si>
    <t xml:space="preserve">1. Setup Master
2. Aktifitas Transaksi pada aplikasi
3. Reporting</t>
  </si>
  <si>
    <t xml:space="preserve">Serah Terima Pekerjaan</t>
  </si>
  <si>
    <t xml:space="preserve">BAPP</t>
  </si>
  <si>
    <t xml:space="preserve">Dokumen serah terima pekerjaan secara kesulurahan</t>
  </si>
  <si>
    <t xml:space="preserve">Accounting / Validasi BTB</t>
  </si>
  <si>
    <t xml:space="preserve">POSTED</t>
  </si>
  <si>
    <t xml:space="preserve">Accounting / Validasi BKB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</si>
</sst>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dd\-mmm\-yy"/>
    <numFmt numFmtId="167" formatCode="mmm\-yy"/>
    <numFmt numFmtId="168" formatCode="dd\-mmm"/>
    <numFmt numFmtId="169" formatCode="_(* #,##0_);_(* \(#,##0\);_(* \-??_);_(@_)"/>
    <numFmt numFmtId="170" formatCode="_(* #,##0.00_);_(* \(#,##0.00\);_(* \-??_);_(@_)"/>
    <numFmt numFmtId="171" formatCode="dd/mm/yyyy"/>
    <numFmt numFmtId="172" formatCode="General"/>
    <numFmt numFmtId="173" formatCode="[$-409]d\-mmm\-yy;@"/>
    <numFmt numFmtId="174" formatCode="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4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B9BD5"/>
      <name val="Calibri"/>
      <family val="2"/>
      <charset val="1"/>
    </font>
    <font>
      <b val="true"/>
      <sz val="14"/>
      <color rgb="FF5B9BD5"/>
      <name val="Calibri"/>
      <family val="2"/>
      <charset val="1"/>
    </font>
    <font>
      <sz val="11"/>
      <color rgb="FF000000"/>
      <name val="bizagi-font"/>
      <family val="3"/>
      <charset val="1"/>
    </font>
    <font>
      <sz val="11"/>
      <color rgb="FFFFFFFF"/>
      <name val="Bahnschrift"/>
      <family val="2"/>
      <charset val="1"/>
    </font>
    <font>
      <sz val="11"/>
      <color rgb="FF000000"/>
      <name val="Bahnschrift"/>
      <family val="2"/>
      <charset val="1"/>
    </font>
    <font>
      <sz val="12"/>
      <color rgb="FF5B9BD5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2E75B6"/>
      <name val="Bahnschrift"/>
      <family val="2"/>
      <charset val="1"/>
    </font>
    <font>
      <b val="true"/>
      <sz val="2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8FAADC"/>
        <bgColor rgb="FF9DC3E6"/>
      </patternFill>
    </fill>
    <fill>
      <patternFill patternType="solid">
        <fgColor rgb="FFD9D9D9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9DC3E6"/>
        <bgColor rgb="FF8FAADC"/>
      </patternFill>
    </fill>
    <fill>
      <patternFill patternType="solid">
        <fgColor rgb="FFF4B183"/>
        <bgColor rgb="FFFFD966"/>
      </patternFill>
    </fill>
    <fill>
      <patternFill patternType="solid">
        <fgColor rgb="FFFFE699"/>
        <bgColor rgb="FFFFF2CC"/>
      </patternFill>
    </fill>
    <fill>
      <patternFill patternType="solid">
        <fgColor rgb="FFC55A11"/>
        <bgColor rgb="FF993300"/>
      </patternFill>
    </fill>
    <fill>
      <patternFill patternType="solid">
        <fgColor rgb="FFA9D18E"/>
        <bgColor rgb="FFC5E0B4"/>
      </patternFill>
    </fill>
    <fill>
      <patternFill patternType="solid">
        <fgColor rgb="FFFFD966"/>
        <bgColor rgb="FFFFE699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0" fillId="1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3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2" fillId="0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ont>
        <color rgb="00FFFFFF"/>
      </font>
      <fill>
        <patternFill>
          <bgColor rgb="FFFBE5D6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2CC"/>
      <rgbColor rgb="FFDEEBF7"/>
      <rgbColor rgb="FF660066"/>
      <rgbColor rgb="FFF2F2F2"/>
      <rgbColor rgb="FF0563C1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F4B183"/>
      <rgbColor rgb="FFC5E0B4"/>
      <rgbColor rgb="FFFFD966"/>
      <rgbColor rgb="FF2E75B6"/>
      <rgbColor rgb="FF33CCCC"/>
      <rgbColor rgb="FF99CC00"/>
      <rgbColor rgb="FFFFC000"/>
      <rgbColor rgb="FFFF9900"/>
      <rgbColor rgb="FFC55A11"/>
      <rgbColor rgb="FF666699"/>
      <rgbColor rgb="FF5B9BD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lockText="1" noThreeD="1"/>
</file>

<file path=xl/ctrlProps/ctrlProps11.xml><?xml version="1.0" encoding="utf-8"?>
<formControlPr xmlns="http://schemas.microsoft.com/office/spreadsheetml/2009/9/main" objectType="CheckBox" autoLine="false" print="true" lockText="1" noThreeD="1"/>
</file>

<file path=xl/ctrlProps/ctrlProps12.xml><?xml version="1.0" encoding="utf-8"?>
<formControlPr xmlns="http://schemas.microsoft.com/office/spreadsheetml/2009/9/main" objectType="CheckBox" autoLine="false" print="true" lockText="1" noThreeD="1"/>
</file>

<file path=xl/ctrlProps/ctrlProps13.xml><?xml version="1.0" encoding="utf-8"?>
<formControlPr xmlns="http://schemas.microsoft.com/office/spreadsheetml/2009/9/main" objectType="CheckBox" autoLine="false" print="true" lockText="1" noThreeD="1"/>
</file>

<file path=xl/ctrlProps/ctrlProps14.xml><?xml version="1.0" encoding="utf-8"?>
<formControlPr xmlns="http://schemas.microsoft.com/office/spreadsheetml/2009/9/main" objectType="CheckBox" autoLine="false" print="true" lockText="1" noThreeD="1"/>
</file>

<file path=xl/ctrlProps/ctrlProps15.xml><?xml version="1.0" encoding="utf-8"?>
<formControlPr xmlns="http://schemas.microsoft.com/office/spreadsheetml/2009/9/main" objectType="CheckBox" checked="Checked" autoLine="false" print="true" lockText="1" noThreeD="1"/>
</file>

<file path=xl/ctrlProps/ctrlProps16.xml><?xml version="1.0" encoding="utf-8"?>
<formControlPr xmlns="http://schemas.microsoft.com/office/spreadsheetml/2009/9/main" objectType="CheckBox" autoLine="false" print="true" lockText="1" noThreeD="1"/>
</file>

<file path=xl/ctrlProps/ctrlProps17.xml><?xml version="1.0" encoding="utf-8"?>
<formControlPr xmlns="http://schemas.microsoft.com/office/spreadsheetml/2009/9/main" objectType="CheckBox" autoLine="false" print="true" lockText="1" noThreeD="1"/>
</file>

<file path=xl/ctrlProps/ctrlProps18.xml><?xml version="1.0" encoding="utf-8"?>
<formControlPr xmlns="http://schemas.microsoft.com/office/spreadsheetml/2009/9/main" objectType="CheckBox" autoLine="false" print="true" lockText="1" noThreeD="1"/>
</file>

<file path=xl/ctrlProps/ctrlProps19.xml><?xml version="1.0" encoding="utf-8"?>
<formControlPr xmlns="http://schemas.microsoft.com/office/spreadsheetml/2009/9/main" objectType="CheckBox" autoLine="false" print="true" lockText="1" noThreeD="1"/>
</file>

<file path=xl/ctrlProps/ctrlProps20.xml><?xml version="1.0" encoding="utf-8"?>
<formControlPr xmlns="http://schemas.microsoft.com/office/spreadsheetml/2009/9/main" objectType="CheckBox" autoLine="false" print="true" lockText="1" noThreeD="1"/>
</file>

<file path=xl/ctrlProps/ctrlProps21.xml><?xml version="1.0" encoding="utf-8"?>
<formControlPr xmlns="http://schemas.microsoft.com/office/spreadsheetml/2009/9/main" objectType="CheckBox" autoLine="false" print="true" lockText="1" noThreeD="1"/>
</file>

<file path=xl/ctrlProps/ctrlProps22.xml><?xml version="1.0" encoding="utf-8"?>
<formControlPr xmlns="http://schemas.microsoft.com/office/spreadsheetml/2009/9/main" objectType="CheckBox" autoLine="false" print="true" lockText="1" noThreeD="1"/>
</file>

<file path=xl/ctrlProps/ctrlProps23.xml><?xml version="1.0" encoding="utf-8"?>
<formControlPr xmlns="http://schemas.microsoft.com/office/spreadsheetml/2009/9/main" objectType="CheckBox" autoLine="false" print="true" lockText="1" noThreeD="1"/>
</file>

<file path=xl/ctrlProps/ctrlProps24.xml><?xml version="1.0" encoding="utf-8"?>
<formControlPr xmlns="http://schemas.microsoft.com/office/spreadsheetml/2009/9/main" objectType="CheckBox" autoLine="false" print="true" lockText="1" noThreeD="1"/>
</file>

<file path=xl/ctrlProps/ctrlProps25.xml><?xml version="1.0" encoding="utf-8"?>
<formControlPr xmlns="http://schemas.microsoft.com/office/spreadsheetml/2009/9/main" objectType="CheckBox" autoLine="false" print="true" lockText="1" noThreeD="1"/>
</file>

<file path=xl/ctrlProps/ctrlProps26.xml><?xml version="1.0" encoding="utf-8"?>
<formControlPr xmlns="http://schemas.microsoft.com/office/spreadsheetml/2009/9/main" objectType="CheckBox" autoLine="false" print="true" lockText="1" noThreeD="1"/>
</file>

<file path=xl/ctrlProps/ctrlProps27.xml><?xml version="1.0" encoding="utf-8"?>
<formControlPr xmlns="http://schemas.microsoft.com/office/spreadsheetml/2009/9/main" objectType="CheckBox" autoLine="false" print="true" lockText="1" noThreeD="1"/>
</file>

<file path=xl/ctrlProps/ctrlProps28.xml><?xml version="1.0" encoding="utf-8"?>
<formControlPr xmlns="http://schemas.microsoft.com/office/spreadsheetml/2009/9/main" objectType="CheckBox" autoLine="false" print="true" lockText="1" noThreeD="1"/>
</file>

<file path=xl/ctrlProps/ctrlProps29.xml><?xml version="1.0" encoding="utf-8"?>
<formControlPr xmlns="http://schemas.microsoft.com/office/spreadsheetml/2009/9/main" objectType="CheckBox" autoLine="false" print="true" lockText="1" noThreeD="1"/>
</file>

<file path=xl/ctrlProps/ctrlProps30.xml><?xml version="1.0" encoding="utf-8"?>
<formControlPr xmlns="http://schemas.microsoft.com/office/spreadsheetml/2009/9/main" objectType="CheckBox" autoLine="false" print="true" lockText="1" noThreeD="1"/>
</file>

<file path=xl/ctrlProps/ctrlProps31.xml><?xml version="1.0" encoding="utf-8"?>
<formControlPr xmlns="http://schemas.microsoft.com/office/spreadsheetml/2009/9/main" objectType="CheckBox" autoLine="false" print="true" lockText="1" noThreeD="1"/>
</file>

<file path=xl/ctrlProps/ctrlProps32.xml><?xml version="1.0" encoding="utf-8"?>
<formControlPr xmlns="http://schemas.microsoft.com/office/spreadsheetml/2009/9/main" objectType="CheckBox" autoLine="false" print="true" lockText="1" noThreeD="1"/>
</file>

<file path=xl/ctrlProps/ctrlProps33.xml><?xml version="1.0" encoding="utf-8"?>
<formControlPr xmlns="http://schemas.microsoft.com/office/spreadsheetml/2009/9/main" objectType="CheckBox" autoLine="false" print="true" lockText="1" noThreeD="1"/>
</file>

<file path=xl/ctrlProps/ctrlProps34.xml><?xml version="1.0" encoding="utf-8"?>
<formControlPr xmlns="http://schemas.microsoft.com/office/spreadsheetml/2009/9/main" objectType="CheckBox" autoLine="false" print="true" lockText="1" noThreeD="1"/>
</file>

<file path=xl/ctrlProps/ctrlProps35.xml><?xml version="1.0" encoding="utf-8"?>
<formControlPr xmlns="http://schemas.microsoft.com/office/spreadsheetml/2009/9/main" objectType="CheckBox" autoLine="false" print="true" lockText="1" noThreeD="1"/>
</file>

<file path=xl/ctrlProps/ctrlProps36.xml><?xml version="1.0" encoding="utf-8"?>
<formControlPr xmlns="http://schemas.microsoft.com/office/spreadsheetml/2009/9/main" objectType="CheckBox" autoLine="false" print="true" lockText="1" noThreeD="1"/>
</file>

<file path=xl/ctrlProps/ctrlProps37.xml><?xml version="1.0" encoding="utf-8"?>
<formControlPr xmlns="http://schemas.microsoft.com/office/spreadsheetml/2009/9/main" objectType="CheckBox" autoLine="false" print="true" lockText="1" noThreeD="1"/>
</file>

<file path=xl/ctrlProps/ctrlProps38.xml><?xml version="1.0" encoding="utf-8"?>
<formControlPr xmlns="http://schemas.microsoft.com/office/spreadsheetml/2009/9/main" objectType="CheckBox" autoLine="false" print="true" lockText="1" noThreeD="1"/>
</file>

<file path=xl/ctrlProps/ctrlProps39.xml><?xml version="1.0" encoding="utf-8"?>
<formControlPr xmlns="http://schemas.microsoft.com/office/spreadsheetml/2009/9/main" objectType="CheckBox" autoLine="false" print="true" lockText="1" noThreeD="1"/>
</file>

<file path=xl/ctrlProps/ctrlProps4.xml><?xml version="1.0" encoding="utf-8"?>
<formControlPr xmlns="http://schemas.microsoft.com/office/spreadsheetml/2009/9/main" objectType="CheckBox" autoLine="false" print="true" lockText="1" noThreeD="1"/>
</file>

<file path=xl/ctrlProps/ctrlProps40.xml><?xml version="1.0" encoding="utf-8"?>
<formControlPr xmlns="http://schemas.microsoft.com/office/spreadsheetml/2009/9/main" objectType="CheckBox" autoLine="false" print="true" lockText="1" noThreeD="1"/>
</file>

<file path=xl/ctrlProps/ctrlProps41.xml><?xml version="1.0" encoding="utf-8"?>
<formControlPr xmlns="http://schemas.microsoft.com/office/spreadsheetml/2009/9/main" objectType="CheckBox" autoLine="false" print="true" lockText="1" noThreeD="1"/>
</file>

<file path=xl/ctrlProps/ctrlProps42.xml><?xml version="1.0" encoding="utf-8"?>
<formControlPr xmlns="http://schemas.microsoft.com/office/spreadsheetml/2009/9/main" objectType="CheckBox" autoLine="false" print="true" lockText="1" noThreeD="1"/>
</file>

<file path=xl/ctrlProps/ctrlProps43.xml><?xml version="1.0" encoding="utf-8"?>
<formControlPr xmlns="http://schemas.microsoft.com/office/spreadsheetml/2009/9/main" objectType="CheckBox" autoLine="false" print="true" lockText="1" noThreeD="1"/>
</file>

<file path=xl/ctrlProps/ctrlProps44.xml><?xml version="1.0" encoding="utf-8"?>
<formControlPr xmlns="http://schemas.microsoft.com/office/spreadsheetml/2009/9/main" objectType="CheckBox" checked="Checked" autoLine="false" print="true" lockText="1" noThreeD="1"/>
</file>

<file path=xl/ctrlProps/ctrlProps45.xml><?xml version="1.0" encoding="utf-8"?>
<formControlPr xmlns="http://schemas.microsoft.com/office/spreadsheetml/2009/9/main" objectType="CheckBox" autoLine="false" print="true" lockText="1" noThreeD="1"/>
</file>

<file path=xl/ctrlProps/ctrlProps46.xml><?xml version="1.0" encoding="utf-8"?>
<formControlPr xmlns="http://schemas.microsoft.com/office/spreadsheetml/2009/9/main" objectType="CheckBox" autoLine="false" print="true" lockText="1" noThreeD="1"/>
</file>

<file path=xl/ctrlProps/ctrlProps47.xml><?xml version="1.0" encoding="utf-8"?>
<formControlPr xmlns="http://schemas.microsoft.com/office/spreadsheetml/2009/9/main" objectType="CheckBox" autoLine="false" print="true" lockText="1" noThreeD="1"/>
</file>

<file path=xl/ctrlProps/ctrlProps48.xml><?xml version="1.0" encoding="utf-8"?>
<formControlPr xmlns="http://schemas.microsoft.com/office/spreadsheetml/2009/9/main" objectType="CheckBox" autoLine="false" print="true" lockText="1" noThreeD="1"/>
</file>

<file path=xl/ctrlProps/ctrlProps49.xml><?xml version="1.0" encoding="utf-8"?>
<formControlPr xmlns="http://schemas.microsoft.com/office/spreadsheetml/2009/9/main" objectType="CheckBox" autoLine="false" print="true" lockText="1" noThreeD="1"/>
</file>

<file path=xl/ctrlProps/ctrlProps5.xml><?xml version="1.0" encoding="utf-8"?>
<formControlPr xmlns="http://schemas.microsoft.com/office/spreadsheetml/2009/9/main" objectType="CheckBox" autoLine="false" print="true" lockText="1" noThreeD="1"/>
</file>

<file path=xl/ctrlProps/ctrlProps50.xml><?xml version="1.0" encoding="utf-8"?>
<formControlPr xmlns="http://schemas.microsoft.com/office/spreadsheetml/2009/9/main" objectType="CheckBox" autoLine="false" print="true" lockText="1" noThreeD="1"/>
</file>

<file path=xl/ctrlProps/ctrlProps51.xml><?xml version="1.0" encoding="utf-8"?>
<formControlPr xmlns="http://schemas.microsoft.com/office/spreadsheetml/2009/9/main" objectType="CheckBox" autoLine="false" print="true" lockText="1" noThreeD="1"/>
</file>

<file path=xl/ctrlProps/ctrlProps52.xml><?xml version="1.0" encoding="utf-8"?>
<formControlPr xmlns="http://schemas.microsoft.com/office/spreadsheetml/2009/9/main" objectType="CheckBox" autoLine="false" print="true" lockText="1" noThreeD="1"/>
</file>

<file path=xl/ctrlProps/ctrlProps53.xml><?xml version="1.0" encoding="utf-8"?>
<formControlPr xmlns="http://schemas.microsoft.com/office/spreadsheetml/2009/9/main" objectType="CheckBox" autoLine="false" print="true" lockText="1" noThreeD="1"/>
</file>

<file path=xl/ctrlProps/ctrlProps54.xml><?xml version="1.0" encoding="utf-8"?>
<formControlPr xmlns="http://schemas.microsoft.com/office/spreadsheetml/2009/9/main" objectType="CheckBox" autoLine="false" print="true" lockText="1" noThreeD="1"/>
</file>

<file path=xl/ctrlProps/ctrlProps56.xml><?xml version="1.0" encoding="utf-8"?>
<formControlPr xmlns="http://schemas.microsoft.com/office/spreadsheetml/2009/9/main" objectType="CheckBox" autoLine="false" print="true" lockText="1" noThreeD="1"/>
</file>

<file path=xl/ctrlProps/ctrlProps57.xml><?xml version="1.0" encoding="utf-8"?>
<formControlPr xmlns="http://schemas.microsoft.com/office/spreadsheetml/2009/9/main" objectType="CheckBox" autoLine="false" print="true" lockText="1" noThreeD="1"/>
</file>

<file path=xl/ctrlProps/ctrlProps58.xml><?xml version="1.0" encoding="utf-8"?>
<formControlPr xmlns="http://schemas.microsoft.com/office/spreadsheetml/2009/9/main" objectType="CheckBox" autoLine="false" print="true" lockText="1" noThreeD="1"/>
</file>

<file path=xl/ctrlProps/ctrlProps59.xml><?xml version="1.0" encoding="utf-8"?>
<formControlPr xmlns="http://schemas.microsoft.com/office/spreadsheetml/2009/9/main" objectType="CheckBox" checked="Checked" autoLine="false" print="true" lockText="1" noThreeD="1"/>
</file>

<file path=xl/ctrlProps/ctrlProps6.xml><?xml version="1.0" encoding="utf-8"?>
<formControlPr xmlns="http://schemas.microsoft.com/office/spreadsheetml/2009/9/main" objectType="CheckBox" autoLine="false" print="true" lockText="1" noThreeD="1"/>
</file>

<file path=xl/ctrlProps/ctrlProps60.xml><?xml version="1.0" encoding="utf-8"?>
<formControlPr xmlns="http://schemas.microsoft.com/office/spreadsheetml/2009/9/main" objectType="CheckBox" autoLine="false" print="true" lockText="1" noThreeD="1"/>
</file>

<file path=xl/ctrlProps/ctrlProps61.xml><?xml version="1.0" encoding="utf-8"?>
<formControlPr xmlns="http://schemas.microsoft.com/office/spreadsheetml/2009/9/main" objectType="CheckBox" autoLine="false" print="true" lockText="1" noThreeD="1"/>
</file>

<file path=xl/ctrlProps/ctrlProps62.xml><?xml version="1.0" encoding="utf-8"?>
<formControlPr xmlns="http://schemas.microsoft.com/office/spreadsheetml/2009/9/main" objectType="CheckBox" autoLine="false" print="true" lockText="1" noThreeD="1"/>
</file>

<file path=xl/ctrlProps/ctrlProps63.xml><?xml version="1.0" encoding="utf-8"?>
<formControlPr xmlns="http://schemas.microsoft.com/office/spreadsheetml/2009/9/main" objectType="CheckBox" autoLine="false" print="true" lockText="1" noThreeD="1"/>
</file>

<file path=xl/ctrlProps/ctrlProps64.xml><?xml version="1.0" encoding="utf-8"?>
<formControlPr xmlns="http://schemas.microsoft.com/office/spreadsheetml/2009/9/main" objectType="CheckBox" autoLine="false" print="true" lockText="1" noThreeD="1"/>
</file>

<file path=xl/ctrlProps/ctrlProps65.xml><?xml version="1.0" encoding="utf-8"?>
<formControlPr xmlns="http://schemas.microsoft.com/office/spreadsheetml/2009/9/main" objectType="CheckBox" autoLine="false" print="true" lockText="1" noThreeD="1"/>
</file>

<file path=xl/ctrlProps/ctrlProps66.xml><?xml version="1.0" encoding="utf-8"?>
<formControlPr xmlns="http://schemas.microsoft.com/office/spreadsheetml/2009/9/main" objectType="CheckBox" autoLine="false" print="true" lockText="1" noThreeD="1"/>
</file>

<file path=xl/ctrlProps/ctrlProps67.xml><?xml version="1.0" encoding="utf-8"?>
<formControlPr xmlns="http://schemas.microsoft.com/office/spreadsheetml/2009/9/main" objectType="CheckBox" autoLine="false" print="true" lockText="1" noThreeD="1"/>
</file>

<file path=xl/ctrlProps/ctrlProps68.xml><?xml version="1.0" encoding="utf-8"?>
<formControlPr xmlns="http://schemas.microsoft.com/office/spreadsheetml/2009/9/main" objectType="CheckBox" autoLine="false" print="true" lockText="1" noThreeD="1"/>
</file>

<file path=xl/ctrlProps/ctrlProps69.xml><?xml version="1.0" encoding="utf-8"?>
<formControlPr xmlns="http://schemas.microsoft.com/office/spreadsheetml/2009/9/main" objectType="CheckBox" autoLine="false" print="true" lockText="1" noThreeD="1"/>
</file>

<file path=xl/ctrlProps/ctrlProps7.xml><?xml version="1.0" encoding="utf-8"?>
<formControlPr xmlns="http://schemas.microsoft.com/office/spreadsheetml/2009/9/main" objectType="CheckBox" autoLine="false" print="true" lockText="1" noThreeD="1"/>
</file>

<file path=xl/ctrlProps/ctrlProps8.xml><?xml version="1.0" encoding="utf-8"?>
<formControlPr xmlns="http://schemas.microsoft.com/office/spreadsheetml/2009/9/main" objectType="CheckBox" autoLine="false" print="true" lockText="1" noThreeD="1"/>
</file>

<file path=xl/ctrlProps/ctrlProps9.xml><?xml version="1.0" encoding="utf-8"?>
<formControlPr xmlns="http://schemas.microsoft.com/office/spreadsheetml/2009/9/main" objectType="CheckBox" autoLine="false" print="true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457200</xdr:colOff>
      <xdr:row>3</xdr:row>
      <xdr:rowOff>28440</xdr:rowOff>
    </xdr:from>
    <xdr:to>
      <xdr:col>9</xdr:col>
      <xdr:colOff>457200</xdr:colOff>
      <xdr:row>4</xdr:row>
      <xdr:rowOff>161640</xdr:rowOff>
    </xdr:to>
    <xdr:sp>
      <xdr:nvSpPr>
        <xdr:cNvPr id="0" name="Line 1"/>
        <xdr:cNvSpPr/>
      </xdr:nvSpPr>
      <xdr:spPr>
        <a:xfrm>
          <a:off x="10001160" y="59976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18720</xdr:colOff>
      <xdr:row>5</xdr:row>
      <xdr:rowOff>85680</xdr:rowOff>
    </xdr:from>
    <xdr:to>
      <xdr:col>11</xdr:col>
      <xdr:colOff>580680</xdr:colOff>
      <xdr:row>5</xdr:row>
      <xdr:rowOff>85680</xdr:rowOff>
    </xdr:to>
    <xdr:sp>
      <xdr:nvSpPr>
        <xdr:cNvPr id="1" name="Line 1"/>
        <xdr:cNvSpPr/>
      </xdr:nvSpPr>
      <xdr:spPr>
        <a:xfrm>
          <a:off x="10769040" y="1037880"/>
          <a:ext cx="1320840" cy="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533160</xdr:colOff>
      <xdr:row>3</xdr:row>
      <xdr:rowOff>28440</xdr:rowOff>
    </xdr:from>
    <xdr:to>
      <xdr:col>12</xdr:col>
      <xdr:colOff>533160</xdr:colOff>
      <xdr:row>4</xdr:row>
      <xdr:rowOff>161640</xdr:rowOff>
    </xdr:to>
    <xdr:sp>
      <xdr:nvSpPr>
        <xdr:cNvPr id="2" name="Line 1"/>
        <xdr:cNvSpPr/>
      </xdr:nvSpPr>
      <xdr:spPr>
        <a:xfrm>
          <a:off x="12801240" y="59976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18720</xdr:colOff>
      <xdr:row>2</xdr:row>
      <xdr:rowOff>104760</xdr:rowOff>
    </xdr:from>
    <xdr:to>
      <xdr:col>14</xdr:col>
      <xdr:colOff>758880</xdr:colOff>
      <xdr:row>2</xdr:row>
      <xdr:rowOff>104760</xdr:rowOff>
    </xdr:to>
    <xdr:sp>
      <xdr:nvSpPr>
        <xdr:cNvPr id="3" name="Line 1"/>
        <xdr:cNvSpPr/>
      </xdr:nvSpPr>
      <xdr:spPr>
        <a:xfrm>
          <a:off x="13683600" y="485640"/>
          <a:ext cx="1499040" cy="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18720</xdr:colOff>
      <xdr:row>3</xdr:row>
      <xdr:rowOff>18720</xdr:rowOff>
    </xdr:from>
    <xdr:to>
      <xdr:col>14</xdr:col>
      <xdr:colOff>590400</xdr:colOff>
      <xdr:row>4</xdr:row>
      <xdr:rowOff>190440</xdr:rowOff>
    </xdr:to>
    <xdr:sp>
      <xdr:nvSpPr>
        <xdr:cNvPr id="4" name="Line 1"/>
        <xdr:cNvSpPr/>
      </xdr:nvSpPr>
      <xdr:spPr>
        <a:xfrm>
          <a:off x="13683600" y="590040"/>
          <a:ext cx="1330560" cy="36216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457200</xdr:colOff>
      <xdr:row>6</xdr:row>
      <xdr:rowOff>28440</xdr:rowOff>
    </xdr:from>
    <xdr:to>
      <xdr:col>9</xdr:col>
      <xdr:colOff>457200</xdr:colOff>
      <xdr:row>7</xdr:row>
      <xdr:rowOff>161640</xdr:rowOff>
    </xdr:to>
    <xdr:sp>
      <xdr:nvSpPr>
        <xdr:cNvPr id="5" name="Line 1"/>
        <xdr:cNvSpPr/>
      </xdr:nvSpPr>
      <xdr:spPr>
        <a:xfrm>
          <a:off x="10001160" y="117144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28440</xdr:colOff>
      <xdr:row>8</xdr:row>
      <xdr:rowOff>104760</xdr:rowOff>
    </xdr:from>
    <xdr:to>
      <xdr:col>11</xdr:col>
      <xdr:colOff>590400</xdr:colOff>
      <xdr:row>8</xdr:row>
      <xdr:rowOff>104760</xdr:rowOff>
    </xdr:to>
    <xdr:sp>
      <xdr:nvSpPr>
        <xdr:cNvPr id="6" name="Line 1"/>
        <xdr:cNvSpPr/>
      </xdr:nvSpPr>
      <xdr:spPr>
        <a:xfrm>
          <a:off x="10778760" y="1628640"/>
          <a:ext cx="1320840" cy="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457200</xdr:colOff>
      <xdr:row>9</xdr:row>
      <xdr:rowOff>28440</xdr:rowOff>
    </xdr:from>
    <xdr:to>
      <xdr:col>9</xdr:col>
      <xdr:colOff>457200</xdr:colOff>
      <xdr:row>10</xdr:row>
      <xdr:rowOff>161640</xdr:rowOff>
    </xdr:to>
    <xdr:sp>
      <xdr:nvSpPr>
        <xdr:cNvPr id="7" name="Line 1"/>
        <xdr:cNvSpPr/>
      </xdr:nvSpPr>
      <xdr:spPr>
        <a:xfrm>
          <a:off x="10001160" y="174276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399960</xdr:colOff>
      <xdr:row>6</xdr:row>
      <xdr:rowOff>28440</xdr:rowOff>
    </xdr:from>
    <xdr:to>
      <xdr:col>15</xdr:col>
      <xdr:colOff>399960</xdr:colOff>
      <xdr:row>10</xdr:row>
      <xdr:rowOff>180720</xdr:rowOff>
    </xdr:to>
    <xdr:sp>
      <xdr:nvSpPr>
        <xdr:cNvPr id="8" name="Line 1"/>
        <xdr:cNvSpPr/>
      </xdr:nvSpPr>
      <xdr:spPr>
        <a:xfrm>
          <a:off x="15582600" y="1171440"/>
          <a:ext cx="0" cy="9140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37800</xdr:colOff>
      <xdr:row>9</xdr:row>
      <xdr:rowOff>9360</xdr:rowOff>
    </xdr:from>
    <xdr:to>
      <xdr:col>14</xdr:col>
      <xdr:colOff>590400</xdr:colOff>
      <xdr:row>11</xdr:row>
      <xdr:rowOff>95040</xdr:rowOff>
    </xdr:to>
    <xdr:sp>
      <xdr:nvSpPr>
        <xdr:cNvPr id="9" name="Line 1"/>
        <xdr:cNvSpPr/>
      </xdr:nvSpPr>
      <xdr:spPr>
        <a:xfrm>
          <a:off x="10788120" y="1723680"/>
          <a:ext cx="4226040" cy="46656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399960</xdr:colOff>
      <xdr:row>12</xdr:row>
      <xdr:rowOff>18720</xdr:rowOff>
    </xdr:from>
    <xdr:to>
      <xdr:col>15</xdr:col>
      <xdr:colOff>399960</xdr:colOff>
      <xdr:row>13</xdr:row>
      <xdr:rowOff>152280</xdr:rowOff>
    </xdr:to>
    <xdr:sp>
      <xdr:nvSpPr>
        <xdr:cNvPr id="10" name="Line 1"/>
        <xdr:cNvSpPr/>
      </xdr:nvSpPr>
      <xdr:spPr>
        <a:xfrm>
          <a:off x="15582600" y="2304720"/>
          <a:ext cx="0" cy="32400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9360</xdr:colOff>
      <xdr:row>2</xdr:row>
      <xdr:rowOff>85680</xdr:rowOff>
    </xdr:from>
    <xdr:to>
      <xdr:col>8</xdr:col>
      <xdr:colOff>590400</xdr:colOff>
      <xdr:row>3</xdr:row>
      <xdr:rowOff>95040</xdr:rowOff>
    </xdr:to>
    <xdr:sp>
      <xdr:nvSpPr>
        <xdr:cNvPr id="11" name="Line 1"/>
        <xdr:cNvSpPr/>
      </xdr:nvSpPr>
      <xdr:spPr>
        <a:xfrm flipH="1">
          <a:off x="8794440" y="466560"/>
          <a:ext cx="581040" cy="19980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457200</xdr:colOff>
      <xdr:row>2</xdr:row>
      <xdr:rowOff>28440</xdr:rowOff>
    </xdr:from>
    <xdr:to>
      <xdr:col>9</xdr:col>
      <xdr:colOff>457200</xdr:colOff>
      <xdr:row>3</xdr:row>
      <xdr:rowOff>161640</xdr:rowOff>
    </xdr:to>
    <xdr:sp>
      <xdr:nvSpPr>
        <xdr:cNvPr id="12" name="Line 1"/>
        <xdr:cNvSpPr/>
      </xdr:nvSpPr>
      <xdr:spPr>
        <a:xfrm>
          <a:off x="11074680" y="40932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18720</xdr:colOff>
      <xdr:row>4</xdr:row>
      <xdr:rowOff>85680</xdr:rowOff>
    </xdr:from>
    <xdr:to>
      <xdr:col>11</xdr:col>
      <xdr:colOff>580680</xdr:colOff>
      <xdr:row>4</xdr:row>
      <xdr:rowOff>85680</xdr:rowOff>
    </xdr:to>
    <xdr:sp>
      <xdr:nvSpPr>
        <xdr:cNvPr id="13" name="Line 1"/>
        <xdr:cNvSpPr/>
      </xdr:nvSpPr>
      <xdr:spPr>
        <a:xfrm>
          <a:off x="11842920" y="847440"/>
          <a:ext cx="1438200" cy="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533160</xdr:colOff>
      <xdr:row>2</xdr:row>
      <xdr:rowOff>28440</xdr:rowOff>
    </xdr:from>
    <xdr:to>
      <xdr:col>12</xdr:col>
      <xdr:colOff>533160</xdr:colOff>
      <xdr:row>3</xdr:row>
      <xdr:rowOff>161640</xdr:rowOff>
    </xdr:to>
    <xdr:sp>
      <xdr:nvSpPr>
        <xdr:cNvPr id="14" name="Line 1"/>
        <xdr:cNvSpPr/>
      </xdr:nvSpPr>
      <xdr:spPr>
        <a:xfrm>
          <a:off x="14046480" y="40932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18720</xdr:colOff>
      <xdr:row>1</xdr:row>
      <xdr:rowOff>104760</xdr:rowOff>
    </xdr:from>
    <xdr:to>
      <xdr:col>14</xdr:col>
      <xdr:colOff>758880</xdr:colOff>
      <xdr:row>1</xdr:row>
      <xdr:rowOff>104760</xdr:rowOff>
    </xdr:to>
    <xdr:sp>
      <xdr:nvSpPr>
        <xdr:cNvPr id="15" name="Line 1"/>
        <xdr:cNvSpPr/>
      </xdr:nvSpPr>
      <xdr:spPr>
        <a:xfrm>
          <a:off x="14928840" y="295200"/>
          <a:ext cx="1499040" cy="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18720</xdr:colOff>
      <xdr:row>2</xdr:row>
      <xdr:rowOff>18720</xdr:rowOff>
    </xdr:from>
    <xdr:to>
      <xdr:col>14</xdr:col>
      <xdr:colOff>590400</xdr:colOff>
      <xdr:row>3</xdr:row>
      <xdr:rowOff>190440</xdr:rowOff>
    </xdr:to>
    <xdr:sp>
      <xdr:nvSpPr>
        <xdr:cNvPr id="16" name="Line 1"/>
        <xdr:cNvSpPr/>
      </xdr:nvSpPr>
      <xdr:spPr>
        <a:xfrm>
          <a:off x="14928840" y="399600"/>
          <a:ext cx="1330560" cy="36216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457200</xdr:colOff>
      <xdr:row>5</xdr:row>
      <xdr:rowOff>28440</xdr:rowOff>
    </xdr:from>
    <xdr:to>
      <xdr:col>9</xdr:col>
      <xdr:colOff>457200</xdr:colOff>
      <xdr:row>6</xdr:row>
      <xdr:rowOff>161640</xdr:rowOff>
    </xdr:to>
    <xdr:sp>
      <xdr:nvSpPr>
        <xdr:cNvPr id="17" name="Line 1"/>
        <xdr:cNvSpPr/>
      </xdr:nvSpPr>
      <xdr:spPr>
        <a:xfrm>
          <a:off x="11074680" y="980640"/>
          <a:ext cx="0" cy="32400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28440</xdr:colOff>
      <xdr:row>7</xdr:row>
      <xdr:rowOff>104760</xdr:rowOff>
    </xdr:from>
    <xdr:to>
      <xdr:col>11</xdr:col>
      <xdr:colOff>590400</xdr:colOff>
      <xdr:row>7</xdr:row>
      <xdr:rowOff>104760</xdr:rowOff>
    </xdr:to>
    <xdr:sp>
      <xdr:nvSpPr>
        <xdr:cNvPr id="18" name="Line 1"/>
        <xdr:cNvSpPr/>
      </xdr:nvSpPr>
      <xdr:spPr>
        <a:xfrm>
          <a:off x="11852640" y="1438200"/>
          <a:ext cx="1438200" cy="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457200</xdr:colOff>
      <xdr:row>8</xdr:row>
      <xdr:rowOff>28440</xdr:rowOff>
    </xdr:from>
    <xdr:to>
      <xdr:col>9</xdr:col>
      <xdr:colOff>457200</xdr:colOff>
      <xdr:row>9</xdr:row>
      <xdr:rowOff>161640</xdr:rowOff>
    </xdr:to>
    <xdr:sp>
      <xdr:nvSpPr>
        <xdr:cNvPr id="19" name="Line 1"/>
        <xdr:cNvSpPr/>
      </xdr:nvSpPr>
      <xdr:spPr>
        <a:xfrm>
          <a:off x="11074680" y="1552320"/>
          <a:ext cx="0" cy="32364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399960</xdr:colOff>
      <xdr:row>5</xdr:row>
      <xdr:rowOff>28440</xdr:rowOff>
    </xdr:from>
    <xdr:to>
      <xdr:col>15</xdr:col>
      <xdr:colOff>399960</xdr:colOff>
      <xdr:row>9</xdr:row>
      <xdr:rowOff>180720</xdr:rowOff>
    </xdr:to>
    <xdr:sp>
      <xdr:nvSpPr>
        <xdr:cNvPr id="20" name="Line 1"/>
        <xdr:cNvSpPr/>
      </xdr:nvSpPr>
      <xdr:spPr>
        <a:xfrm>
          <a:off x="16827840" y="980640"/>
          <a:ext cx="0" cy="91440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37800</xdr:colOff>
      <xdr:row>8</xdr:row>
      <xdr:rowOff>9360</xdr:rowOff>
    </xdr:from>
    <xdr:to>
      <xdr:col>14</xdr:col>
      <xdr:colOff>758880</xdr:colOff>
      <xdr:row>10</xdr:row>
      <xdr:rowOff>142560</xdr:rowOff>
    </xdr:to>
    <xdr:sp>
      <xdr:nvSpPr>
        <xdr:cNvPr id="21" name="Line 1"/>
        <xdr:cNvSpPr/>
      </xdr:nvSpPr>
      <xdr:spPr>
        <a:xfrm>
          <a:off x="11862000" y="1533240"/>
          <a:ext cx="4565880" cy="51408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399960</xdr:colOff>
      <xdr:row>11</xdr:row>
      <xdr:rowOff>18720</xdr:rowOff>
    </xdr:from>
    <xdr:to>
      <xdr:col>15</xdr:col>
      <xdr:colOff>399960</xdr:colOff>
      <xdr:row>12</xdr:row>
      <xdr:rowOff>152280</xdr:rowOff>
    </xdr:to>
    <xdr:sp>
      <xdr:nvSpPr>
        <xdr:cNvPr id="22" name="Line 1"/>
        <xdr:cNvSpPr/>
      </xdr:nvSpPr>
      <xdr:spPr>
        <a:xfrm>
          <a:off x="16827840" y="2113920"/>
          <a:ext cx="0" cy="324360"/>
        </a:xfrm>
        <a:prstGeom prst="line">
          <a:avLst/>
        </a:prstGeom>
        <a:ln w="28575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0</xdr:colOff>
      <xdr:row>7</xdr:row>
      <xdr:rowOff>75960</xdr:rowOff>
    </xdr:from>
    <xdr:to>
      <xdr:col>15</xdr:col>
      <xdr:colOff>28440</xdr:colOff>
      <xdr:row>9</xdr:row>
      <xdr:rowOff>171360</xdr:rowOff>
    </xdr:to>
    <xdr:sp>
      <xdr:nvSpPr>
        <xdr:cNvPr id="23" name="Line 1"/>
        <xdr:cNvSpPr/>
      </xdr:nvSpPr>
      <xdr:spPr>
        <a:xfrm>
          <a:off x="14910120" y="1409400"/>
          <a:ext cx="1546200" cy="476280"/>
        </a:xfrm>
        <a:prstGeom prst="line">
          <a:avLst/>
        </a:prstGeom>
        <a:ln w="19050">
          <a:solidFill>
            <a:srgbClr val="5b9bd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38160</xdr:colOff>
      <xdr:row>44</xdr:row>
      <xdr:rowOff>162360</xdr:rowOff>
    </xdr:from>
    <xdr:to>
      <xdr:col>4</xdr:col>
      <xdr:colOff>361800</xdr:colOff>
      <xdr:row>58</xdr:row>
      <xdr:rowOff>38160</xdr:rowOff>
    </xdr:to>
    <xdr:sp>
      <xdr:nvSpPr>
        <xdr:cNvPr id="24" name="CustomShape 1"/>
        <xdr:cNvSpPr/>
      </xdr:nvSpPr>
      <xdr:spPr>
        <a:xfrm>
          <a:off x="5829840" y="8734680"/>
          <a:ext cx="323640" cy="2542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ed7d31"/>
          </a:solidFill>
          <a:tailEnd len="med" type="triangle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6</xdr:col>
      <xdr:colOff>1190520</xdr:colOff>
      <xdr:row>51</xdr:row>
      <xdr:rowOff>133200</xdr:rowOff>
    </xdr:from>
    <xdr:to>
      <xdr:col>8</xdr:col>
      <xdr:colOff>180360</xdr:colOff>
      <xdr:row>58</xdr:row>
      <xdr:rowOff>94680</xdr:rowOff>
    </xdr:to>
    <xdr:sp>
      <xdr:nvSpPr>
        <xdr:cNvPr id="25" name="CustomShape 1"/>
        <xdr:cNvSpPr/>
      </xdr:nvSpPr>
      <xdr:spPr>
        <a:xfrm flipH="1" flipV="1">
          <a:off x="9967320" y="10038960"/>
          <a:ext cx="2089440" cy="1294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chemeClr val="accent1">
              <a:lumMod val="75000"/>
            </a:schemeClr>
          </a:solidFill>
          <a:tailEnd len="med" type="triangle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3</xdr:col>
      <xdr:colOff>410040</xdr:colOff>
      <xdr:row>79</xdr:row>
      <xdr:rowOff>85680</xdr:rowOff>
    </xdr:from>
    <xdr:to>
      <xdr:col>4</xdr:col>
      <xdr:colOff>361800</xdr:colOff>
      <xdr:row>90</xdr:row>
      <xdr:rowOff>37800</xdr:rowOff>
    </xdr:to>
    <xdr:sp>
      <xdr:nvSpPr>
        <xdr:cNvPr id="26" name="CustomShape 1"/>
        <xdr:cNvSpPr/>
      </xdr:nvSpPr>
      <xdr:spPr>
        <a:xfrm>
          <a:off x="4385520" y="15325560"/>
          <a:ext cx="1767960" cy="2047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ed7d31"/>
          </a:solidFill>
          <a:tailEnd len="med" type="triangle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6</xdr:col>
      <xdr:colOff>1190520</xdr:colOff>
      <xdr:row>83</xdr:row>
      <xdr:rowOff>132480</xdr:rowOff>
    </xdr:from>
    <xdr:to>
      <xdr:col>8</xdr:col>
      <xdr:colOff>180360</xdr:colOff>
      <xdr:row>90</xdr:row>
      <xdr:rowOff>93960</xdr:rowOff>
    </xdr:to>
    <xdr:sp>
      <xdr:nvSpPr>
        <xdr:cNvPr id="27" name="CustomShape 1"/>
        <xdr:cNvSpPr/>
      </xdr:nvSpPr>
      <xdr:spPr>
        <a:xfrm flipH="1" flipV="1">
          <a:off x="9967320" y="16134480"/>
          <a:ext cx="2089440" cy="1294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chemeClr val="accent1">
              <a:lumMod val="75000"/>
            </a:schemeClr>
          </a:solidFill>
          <a:tailEnd len="med" type="triangle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heck Box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heck Box 1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4" name="Check Box 1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5" name="Check Box 2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6" name="Check Box 2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7" name="Check Box 2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8" name="Check Box 2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9" name="Check Box 2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0" name="Check Box 2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1" name="Check Box 2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2" name="Check Box 2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3" name="Check Box 2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4" name="Check Box 2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5" name="Check Box 3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6" name="Check Box 3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7" name="Check Box 3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8" name="Check Box 3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9" name="Check Box 3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0" name="Check Box 3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1" name="Check Box 3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2" name="Check Box 3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3" name="Check Box 5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4" name="Check Box 5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5" name="Check Box 5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6" name="Check Box 5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7" name="Check Box 5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8" name="Check Box 6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9" name="Check Box 6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0" name="Check Box 6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1" name="Check Box 6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2" name="Check Box 6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3" name="Check Box 6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4" name="Check Box 6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5" name="Check Box 6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6" name="Check Box 6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7" name="Check Box 7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8" name="Check Box 7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9" name="Check Box 7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0" name="Check Box 7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1" name="Check Box 7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2" name="Check Box 7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3" name="Check Box 7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4" name="Check Box 8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5" name="Check Box 8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6" name="Check Box 8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7" name="Check Box 8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8" name="Check Box 8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9" name="Check Box 8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0" name="Check Box 8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1" name="Check Box 8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heck Box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heck Box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4" name="Check Box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5" name="Check Box 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6" name="Check Box 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7" name="Check Box 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8" name="Check Box 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9" name="Check Box 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0" name="Check Box 1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1" name="Check Box 1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2" name="Check Box 1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3" name="Check Box 1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4" name="Check Box 1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dmin@ssm.co.id" TargetMode="External"/><Relationship Id="rId2" Type="http://schemas.openxmlformats.org/officeDocument/2006/relationships/hyperlink" Target="mailto:budi@ssm.co.id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s4.xml"/><Relationship Id="rId5" Type="http://schemas.openxmlformats.org/officeDocument/2006/relationships/ctrlProp" Target="../ctrlProps/ctrlProps5.xml"/><Relationship Id="rId6" Type="http://schemas.openxmlformats.org/officeDocument/2006/relationships/ctrlProp" Target="../ctrlProps/ctrlProps6.xml"/><Relationship Id="rId7" Type="http://schemas.openxmlformats.org/officeDocument/2006/relationships/ctrlProp" Target="../ctrlProps/ctrlProps7.xml"/><Relationship Id="rId8" Type="http://schemas.openxmlformats.org/officeDocument/2006/relationships/ctrlProp" Target="../ctrlProps/ctrlProps8.xml"/><Relationship Id="rId9" Type="http://schemas.openxmlformats.org/officeDocument/2006/relationships/ctrlProp" Target="../ctrlProps/ctrlProps9.xml"/><Relationship Id="rId10" Type="http://schemas.openxmlformats.org/officeDocument/2006/relationships/ctrlProp" Target="../ctrlProps/ctrlProps10.xml"/><Relationship Id="rId11" Type="http://schemas.openxmlformats.org/officeDocument/2006/relationships/ctrlProp" Target="../ctrlProps/ctrlProps11.xml"/><Relationship Id="rId12" Type="http://schemas.openxmlformats.org/officeDocument/2006/relationships/ctrlProp" Target="../ctrlProps/ctrlProps12.xml"/><Relationship Id="rId13" Type="http://schemas.openxmlformats.org/officeDocument/2006/relationships/ctrlProp" Target="../ctrlProps/ctrlProps13.xml"/><Relationship Id="rId14" Type="http://schemas.openxmlformats.org/officeDocument/2006/relationships/ctrlProp" Target="../ctrlProps/ctrlProps14.xml"/><Relationship Id="rId15" Type="http://schemas.openxmlformats.org/officeDocument/2006/relationships/ctrlProp" Target="../ctrlProps/ctrlProps15.xml"/><Relationship Id="rId16" Type="http://schemas.openxmlformats.org/officeDocument/2006/relationships/ctrlProp" Target="../ctrlProps/ctrlProps16.xml"/><Relationship Id="rId17" Type="http://schemas.openxmlformats.org/officeDocument/2006/relationships/ctrlProp" Target="../ctrlProps/ctrlProps17.xml"/><Relationship Id="rId18" Type="http://schemas.openxmlformats.org/officeDocument/2006/relationships/ctrlProp" Target="../ctrlProps/ctrlProps18.xml"/><Relationship Id="rId19" Type="http://schemas.openxmlformats.org/officeDocument/2006/relationships/ctrlProp" Target="../ctrlProps/ctrlProps19.xml"/><Relationship Id="rId20" Type="http://schemas.openxmlformats.org/officeDocument/2006/relationships/ctrlProp" Target="../ctrlProps/ctrlProps20.xml"/><Relationship Id="rId21" Type="http://schemas.openxmlformats.org/officeDocument/2006/relationships/ctrlProp" Target="../ctrlProps/ctrlProps21.xml"/><Relationship Id="rId22" Type="http://schemas.openxmlformats.org/officeDocument/2006/relationships/ctrlProp" Target="../ctrlProps/ctrlProps22.xml"/><Relationship Id="rId23" Type="http://schemas.openxmlformats.org/officeDocument/2006/relationships/ctrlProp" Target="../ctrlProps/ctrlProps23.xml"/><Relationship Id="rId24" Type="http://schemas.openxmlformats.org/officeDocument/2006/relationships/ctrlProp" Target="../ctrlProps/ctrlProps24.xml"/><Relationship Id="rId25" Type="http://schemas.openxmlformats.org/officeDocument/2006/relationships/ctrlProp" Target="../ctrlProps/ctrlProps25.xml"/><Relationship Id="rId26" Type="http://schemas.openxmlformats.org/officeDocument/2006/relationships/ctrlProp" Target="../ctrlProps/ctrlProps26.xml"/><Relationship Id="rId27" Type="http://schemas.openxmlformats.org/officeDocument/2006/relationships/ctrlProp" Target="../ctrlProps/ctrlProps27.xml"/><Relationship Id="rId28" Type="http://schemas.openxmlformats.org/officeDocument/2006/relationships/ctrlProp" Target="../ctrlProps/ctrlProps28.xml"/><Relationship Id="rId29" Type="http://schemas.openxmlformats.org/officeDocument/2006/relationships/ctrlProp" Target="../ctrlProps/ctrlProps29.xml"/><Relationship Id="rId30" Type="http://schemas.openxmlformats.org/officeDocument/2006/relationships/ctrlProp" Target="../ctrlProps/ctrlProps30.xml"/><Relationship Id="rId31" Type="http://schemas.openxmlformats.org/officeDocument/2006/relationships/ctrlProp" Target="../ctrlProps/ctrlProps31.xml"/><Relationship Id="rId32" Type="http://schemas.openxmlformats.org/officeDocument/2006/relationships/ctrlProp" Target="../ctrlProps/ctrlProps32.xml"/><Relationship Id="rId33" Type="http://schemas.openxmlformats.org/officeDocument/2006/relationships/ctrlProp" Target="../ctrlProps/ctrlProps33.xml"/><Relationship Id="rId34" Type="http://schemas.openxmlformats.org/officeDocument/2006/relationships/ctrlProp" Target="../ctrlProps/ctrlProps34.xml"/><Relationship Id="rId35" Type="http://schemas.openxmlformats.org/officeDocument/2006/relationships/ctrlProp" Target="../ctrlProps/ctrlProps35.xml"/><Relationship Id="rId36" Type="http://schemas.openxmlformats.org/officeDocument/2006/relationships/ctrlProp" Target="../ctrlProps/ctrlProps36.xml"/><Relationship Id="rId37" Type="http://schemas.openxmlformats.org/officeDocument/2006/relationships/ctrlProp" Target="../ctrlProps/ctrlProps37.xml"/><Relationship Id="rId38" Type="http://schemas.openxmlformats.org/officeDocument/2006/relationships/ctrlProp" Target="../ctrlProps/ctrlProps38.xml"/><Relationship Id="rId39" Type="http://schemas.openxmlformats.org/officeDocument/2006/relationships/ctrlProp" Target="../ctrlProps/ctrlProps39.xml"/><Relationship Id="rId40" Type="http://schemas.openxmlformats.org/officeDocument/2006/relationships/ctrlProp" Target="../ctrlProps/ctrlProps40.xml"/><Relationship Id="rId41" Type="http://schemas.openxmlformats.org/officeDocument/2006/relationships/ctrlProp" Target="../ctrlProps/ctrlProps41.xml"/><Relationship Id="rId42" Type="http://schemas.openxmlformats.org/officeDocument/2006/relationships/ctrlProp" Target="../ctrlProps/ctrlProps42.xml"/><Relationship Id="rId43" Type="http://schemas.openxmlformats.org/officeDocument/2006/relationships/ctrlProp" Target="../ctrlProps/ctrlProps43.xml"/><Relationship Id="rId44" Type="http://schemas.openxmlformats.org/officeDocument/2006/relationships/ctrlProp" Target="../ctrlProps/ctrlProps44.xml"/><Relationship Id="rId45" Type="http://schemas.openxmlformats.org/officeDocument/2006/relationships/ctrlProp" Target="../ctrlProps/ctrlProps45.xml"/><Relationship Id="rId46" Type="http://schemas.openxmlformats.org/officeDocument/2006/relationships/ctrlProp" Target="../ctrlProps/ctrlProps46.xml"/><Relationship Id="rId47" Type="http://schemas.openxmlformats.org/officeDocument/2006/relationships/ctrlProp" Target="../ctrlProps/ctrlProps47.xml"/><Relationship Id="rId48" Type="http://schemas.openxmlformats.org/officeDocument/2006/relationships/ctrlProp" Target="../ctrlProps/ctrlProps48.xml"/><Relationship Id="rId49" Type="http://schemas.openxmlformats.org/officeDocument/2006/relationships/ctrlProp" Target="../ctrlProps/ctrlProps49.xml"/><Relationship Id="rId50" Type="http://schemas.openxmlformats.org/officeDocument/2006/relationships/ctrlProp" Target="../ctrlProps/ctrlProps50.xml"/><Relationship Id="rId51" Type="http://schemas.openxmlformats.org/officeDocument/2006/relationships/ctrlProp" Target="../ctrlProps/ctrlProps51.xml"/><Relationship Id="rId52" Type="http://schemas.openxmlformats.org/officeDocument/2006/relationships/ctrlProp" Target="../ctrlProps/ctrlProps52.xml"/><Relationship Id="rId53" Type="http://schemas.openxmlformats.org/officeDocument/2006/relationships/ctrlProp" Target="../ctrlProps/ctrlProps53.xml"/><Relationship Id="rId54" Type="http://schemas.openxmlformats.org/officeDocument/2006/relationships/ctrlProp" Target="../ctrlProps/ctrlProps5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5.xml"/><Relationship Id="rId2" Type="http://schemas.openxmlformats.org/officeDocument/2006/relationships/ctrlProp" Target="../ctrlProps/ctrlProps56.xml"/><Relationship Id="rId3" Type="http://schemas.openxmlformats.org/officeDocument/2006/relationships/ctrlProp" Target="../ctrlProps/ctrlProps57.xml"/><Relationship Id="rId4" Type="http://schemas.openxmlformats.org/officeDocument/2006/relationships/ctrlProp" Target="../ctrlProps/ctrlProps58.xml"/><Relationship Id="rId5" Type="http://schemas.openxmlformats.org/officeDocument/2006/relationships/ctrlProp" Target="../ctrlProps/ctrlProps59.xml"/><Relationship Id="rId6" Type="http://schemas.openxmlformats.org/officeDocument/2006/relationships/ctrlProp" Target="../ctrlProps/ctrlProps60.xml"/><Relationship Id="rId7" Type="http://schemas.openxmlformats.org/officeDocument/2006/relationships/ctrlProp" Target="../ctrlProps/ctrlProps61.xml"/><Relationship Id="rId8" Type="http://schemas.openxmlformats.org/officeDocument/2006/relationships/ctrlProp" Target="../ctrlProps/ctrlProps62.xml"/><Relationship Id="rId9" Type="http://schemas.openxmlformats.org/officeDocument/2006/relationships/ctrlProp" Target="../ctrlProps/ctrlProps63.xml"/><Relationship Id="rId10" Type="http://schemas.openxmlformats.org/officeDocument/2006/relationships/ctrlProp" Target="../ctrlProps/ctrlProps64.xml"/><Relationship Id="rId11" Type="http://schemas.openxmlformats.org/officeDocument/2006/relationships/ctrlProp" Target="../ctrlProps/ctrlProps65.xml"/><Relationship Id="rId12" Type="http://schemas.openxmlformats.org/officeDocument/2006/relationships/ctrlProp" Target="../ctrlProps/ctrlProps66.xml"/><Relationship Id="rId13" Type="http://schemas.openxmlformats.org/officeDocument/2006/relationships/ctrlProp" Target="../ctrlProps/ctrlProps67.xml"/><Relationship Id="rId14" Type="http://schemas.openxmlformats.org/officeDocument/2006/relationships/ctrlProp" Target="../ctrlProps/ctrlProps68.xml"/><Relationship Id="rId15" Type="http://schemas.openxmlformats.org/officeDocument/2006/relationships/ctrlProp" Target="../ctrlProps/ctrlProps6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3" min="3" style="0" width="24.28"/>
    <col collapsed="false" customWidth="true" hidden="false" outlineLevel="0" max="8" min="8" style="0" width="15.28"/>
    <col collapsed="false" customWidth="true" hidden="false" outlineLevel="0" max="10" min="10" style="0" width="13.57"/>
    <col collapsed="false" customWidth="true" hidden="false" outlineLevel="0" max="13" min="13" style="0" width="15.71"/>
    <col collapsed="false" customWidth="true" hidden="false" outlineLevel="0" max="16" min="16" style="0" width="10.85"/>
  </cols>
  <sheetData>
    <row r="2" customFormat="false" ht="15" hidden="false" customHeight="false" outlineLevel="0" collapsed="false">
      <c r="A2" s="1" t="s">
        <v>0</v>
      </c>
    </row>
    <row r="3" customFormat="false" ht="15" hidden="false" customHeight="false" outlineLevel="0" collapsed="false">
      <c r="A3" s="0" t="s">
        <v>1</v>
      </c>
      <c r="J3" s="2" t="s">
        <v>2</v>
      </c>
      <c r="K3" s="3"/>
      <c r="L3" s="3"/>
      <c r="M3" s="2" t="s">
        <v>3</v>
      </c>
      <c r="P3" s="4" t="s">
        <v>4</v>
      </c>
    </row>
    <row r="4" customFormat="false" ht="15" hidden="false" customHeight="false" outlineLevel="0" collapsed="false">
      <c r="A4" s="0" t="s">
        <v>5</v>
      </c>
      <c r="H4" s="4" t="s">
        <v>6</v>
      </c>
      <c r="J4" s="5"/>
      <c r="K4" s="3"/>
      <c r="L4" s="3"/>
      <c r="M4" s="5"/>
    </row>
    <row r="5" customFormat="false" ht="15" hidden="false" customHeight="false" outlineLevel="0" collapsed="false">
      <c r="A5" s="0" t="s">
        <v>7</v>
      </c>
      <c r="C5" s="0" t="s">
        <v>8</v>
      </c>
      <c r="J5" s="5"/>
      <c r="K5" s="3"/>
      <c r="L5" s="3"/>
      <c r="M5" s="5"/>
    </row>
    <row r="6" customFormat="false" ht="15" hidden="false" customHeight="false" outlineLevel="0" collapsed="false">
      <c r="J6" s="2" t="s">
        <v>9</v>
      </c>
      <c r="K6" s="3"/>
      <c r="L6" s="3"/>
      <c r="M6" s="2" t="s">
        <v>10</v>
      </c>
      <c r="P6" s="2" t="s">
        <v>11</v>
      </c>
    </row>
    <row r="7" customFormat="false" ht="15" hidden="false" customHeight="false" outlineLevel="0" collapsed="false">
      <c r="A7" s="1" t="s">
        <v>12</v>
      </c>
      <c r="J7" s="5"/>
      <c r="K7" s="3"/>
      <c r="L7" s="3"/>
      <c r="M7" s="3"/>
    </row>
    <row r="8" customFormat="false" ht="15" hidden="false" customHeight="false" outlineLevel="0" collapsed="false">
      <c r="A8" s="0" t="s">
        <v>13</v>
      </c>
      <c r="J8" s="5"/>
      <c r="K8" s="3"/>
      <c r="L8" s="3"/>
      <c r="M8" s="3"/>
    </row>
    <row r="9" customFormat="false" ht="15" hidden="false" customHeight="false" outlineLevel="0" collapsed="false">
      <c r="A9" s="0" t="s">
        <v>14</v>
      </c>
      <c r="J9" s="4" t="s">
        <v>15</v>
      </c>
      <c r="K9" s="3"/>
      <c r="L9" s="3"/>
      <c r="M9" s="4" t="s">
        <v>16</v>
      </c>
    </row>
    <row r="10" customFormat="false" ht="15" hidden="false" customHeight="false" outlineLevel="0" collapsed="false">
      <c r="A10" s="0" t="s">
        <v>17</v>
      </c>
    </row>
    <row r="11" customFormat="false" ht="15" hidden="false" customHeight="false" outlineLevel="0" collapsed="false">
      <c r="A11" s="0" t="s">
        <v>18</v>
      </c>
    </row>
    <row r="12" customFormat="false" ht="15" hidden="false" customHeight="false" outlineLevel="0" collapsed="false">
      <c r="A12" s="0" t="s">
        <v>19</v>
      </c>
      <c r="J12" s="4" t="s">
        <v>20</v>
      </c>
      <c r="P12" s="4" t="s">
        <v>21</v>
      </c>
    </row>
    <row r="13" customFormat="false" ht="15" hidden="false" customHeight="false" outlineLevel="0" collapsed="false">
      <c r="A13" s="0" t="s">
        <v>22</v>
      </c>
    </row>
    <row r="14" customFormat="false" ht="15" hidden="false" customHeight="false" outlineLevel="0" collapsed="false">
      <c r="A14" s="0" t="s">
        <v>23</v>
      </c>
    </row>
    <row r="15" customFormat="false" ht="15" hidden="false" customHeight="false" outlineLevel="0" collapsed="false">
      <c r="A15" s="0" t="s">
        <v>24</v>
      </c>
      <c r="M15" s="4" t="s">
        <v>25</v>
      </c>
      <c r="P15" s="4" t="s">
        <v>26</v>
      </c>
    </row>
    <row r="16" customFormat="false" ht="15" hidden="false" customHeight="false" outlineLevel="0" collapsed="false">
      <c r="A16" s="0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31</v>
      </c>
    </row>
    <row r="21" customFormat="false" ht="15" hidden="false" customHeight="false" outlineLevel="0" collapsed="false">
      <c r="A21" s="0" t="s">
        <v>32</v>
      </c>
    </row>
    <row r="22" customFormat="false" ht="15" hidden="false" customHeight="false" outlineLevel="0" collapsed="false">
      <c r="A22" s="0" t="s">
        <v>33</v>
      </c>
    </row>
    <row r="25" customFormat="false" ht="15" hidden="false" customHeight="false" outlineLevel="0" collapsed="false">
      <c r="A25" s="1" t="s">
        <v>18</v>
      </c>
      <c r="B25" s="0" t="s">
        <v>34</v>
      </c>
    </row>
    <row r="27" customFormat="false" ht="15" hidden="false" customHeight="false" outlineLevel="0" collapsed="false">
      <c r="A27" s="1" t="s">
        <v>35</v>
      </c>
    </row>
    <row r="28" customFormat="false" ht="15" hidden="false" customHeight="false" outlineLevel="0" collapsed="false">
      <c r="A28" s="0" t="s">
        <v>13</v>
      </c>
    </row>
    <row r="29" customFormat="false" ht="15" hidden="false" customHeight="false" outlineLevel="0" collapsed="false">
      <c r="A29" s="6" t="s">
        <v>36</v>
      </c>
    </row>
    <row r="30" customFormat="false" ht="15" hidden="false" customHeight="false" outlineLevel="0" collapsed="false">
      <c r="A30" s="6" t="s">
        <v>37</v>
      </c>
    </row>
    <row r="31" customFormat="false" ht="15" hidden="false" customHeight="false" outlineLevel="0" collapsed="false">
      <c r="A31" s="0" t="s">
        <v>38</v>
      </c>
    </row>
    <row r="32" customFormat="false" ht="15" hidden="false" customHeight="false" outlineLevel="0" collapsed="false">
      <c r="A32" s="0" t="s">
        <v>39</v>
      </c>
    </row>
    <row r="33" customFormat="false" ht="15" hidden="false" customHeight="false" outlineLevel="0" collapsed="false">
      <c r="A33" s="0" t="s">
        <v>40</v>
      </c>
    </row>
    <row r="34" customFormat="false" ht="15" hidden="false" customHeight="false" outlineLevel="0" collapsed="false">
      <c r="A34" s="0" t="s">
        <v>41</v>
      </c>
    </row>
    <row r="36" customFormat="false" ht="15" hidden="false" customHeight="false" outlineLevel="0" collapsed="false">
      <c r="A36" s="1" t="s">
        <v>42</v>
      </c>
    </row>
    <row r="37" customFormat="false" ht="15" hidden="false" customHeight="false" outlineLevel="0" collapsed="false">
      <c r="A37" s="0" t="s">
        <v>13</v>
      </c>
    </row>
    <row r="38" customFormat="false" ht="15" hidden="false" customHeight="false" outlineLevel="0" collapsed="false">
      <c r="A38" s="0" t="s">
        <v>43</v>
      </c>
    </row>
    <row r="39" customFormat="false" ht="15" hidden="false" customHeight="false" outlineLevel="0" collapsed="false">
      <c r="A39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8" activeCellId="0" sqref="E3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30.86"/>
    <col collapsed="false" customWidth="true" hidden="false" outlineLevel="0" max="4" min="3" style="0" width="13"/>
    <col collapsed="false" customWidth="true" hidden="false" outlineLevel="0" max="5" min="5" style="0" width="13.57"/>
    <col collapsed="false" customWidth="true" hidden="false" outlineLevel="0" max="10" min="10" style="0" width="13.57"/>
    <col collapsed="false" customWidth="true" hidden="false" outlineLevel="0" max="11" min="11" style="0" width="9.85"/>
    <col collapsed="false" customWidth="true" hidden="false" outlineLevel="0" max="12" min="12" style="0" width="9.14"/>
    <col collapsed="false" customWidth="true" hidden="false" outlineLevel="0" max="13" min="13" style="0" width="15.71"/>
    <col collapsed="false" customWidth="true" hidden="false" outlineLevel="0" max="16" min="16" style="0" width="11.28"/>
  </cols>
  <sheetData>
    <row r="1" customFormat="false" ht="15" hidden="false" customHeight="false" outlineLevel="0" collapsed="false">
      <c r="A1" s="0" t="s">
        <v>45</v>
      </c>
      <c r="B1" s="7" t="s">
        <v>46</v>
      </c>
      <c r="C1" s="0" t="s">
        <v>47</v>
      </c>
      <c r="D1" s="0" t="s">
        <v>48</v>
      </c>
      <c r="E1" s="0" t="s">
        <v>49</v>
      </c>
    </row>
    <row r="2" customFormat="false" ht="15" hidden="false" customHeight="false" outlineLevel="0" collapsed="false">
      <c r="B2" s="8" t="s">
        <v>50</v>
      </c>
      <c r="C2" s="0" t="s">
        <v>47</v>
      </c>
      <c r="D2" s="0" t="s">
        <v>51</v>
      </c>
      <c r="J2" s="9" t="s">
        <v>2</v>
      </c>
      <c r="K2" s="3"/>
      <c r="L2" s="3"/>
      <c r="M2" s="9" t="s">
        <v>3</v>
      </c>
      <c r="P2" s="9" t="s">
        <v>4</v>
      </c>
    </row>
    <row r="3" customFormat="false" ht="15" hidden="false" customHeight="false" outlineLevel="0" collapsed="false">
      <c r="B3" s="7" t="s">
        <v>52</v>
      </c>
      <c r="C3" s="0" t="s">
        <v>53</v>
      </c>
      <c r="D3" s="0" t="s">
        <v>53</v>
      </c>
      <c r="E3" s="8" t="s">
        <v>54</v>
      </c>
      <c r="J3" s="5"/>
      <c r="K3" s="3"/>
      <c r="L3" s="3"/>
      <c r="M3" s="5"/>
    </row>
    <row r="4" customFormat="false" ht="15" hidden="false" customHeight="false" outlineLevel="0" collapsed="false">
      <c r="B4" s="7" t="s">
        <v>55</v>
      </c>
      <c r="C4" s="0" t="s">
        <v>47</v>
      </c>
      <c r="D4" s="0" t="s">
        <v>56</v>
      </c>
      <c r="E4" s="0" t="s">
        <v>57</v>
      </c>
      <c r="J4" s="5"/>
      <c r="K4" s="3"/>
      <c r="L4" s="3"/>
      <c r="M4" s="5"/>
    </row>
    <row r="5" customFormat="false" ht="15" hidden="false" customHeight="false" outlineLevel="0" collapsed="false">
      <c r="B5" s="7" t="s">
        <v>58</v>
      </c>
      <c r="C5" s="0" t="s">
        <v>59</v>
      </c>
      <c r="D5" s="0" t="s">
        <v>56</v>
      </c>
      <c r="E5" s="0" t="s">
        <v>60</v>
      </c>
      <c r="J5" s="9" t="s">
        <v>9</v>
      </c>
      <c r="K5" s="3"/>
      <c r="L5" s="3"/>
      <c r="M5" s="9" t="s">
        <v>10</v>
      </c>
      <c r="P5" s="9" t="s">
        <v>11</v>
      </c>
    </row>
    <row r="6" customFormat="false" ht="15" hidden="false" customHeight="false" outlineLevel="0" collapsed="false">
      <c r="B6" s="7" t="s">
        <v>61</v>
      </c>
      <c r="C6" s="0" t="s">
        <v>59</v>
      </c>
      <c r="D6" s="0" t="s">
        <v>51</v>
      </c>
      <c r="J6" s="5"/>
      <c r="K6" s="3"/>
      <c r="L6" s="3"/>
      <c r="M6" s="3"/>
    </row>
    <row r="7" customFormat="false" ht="15" hidden="false" customHeight="false" outlineLevel="0" collapsed="false">
      <c r="B7" s="7" t="s">
        <v>62</v>
      </c>
      <c r="C7" s="0" t="s">
        <v>59</v>
      </c>
      <c r="D7" s="0" t="s">
        <v>48</v>
      </c>
      <c r="E7" s="0" t="s">
        <v>63</v>
      </c>
      <c r="J7" s="5"/>
      <c r="K7" s="3"/>
      <c r="L7" s="3"/>
      <c r="M7" s="3"/>
    </row>
    <row r="8" customFormat="false" ht="15" hidden="false" customHeight="false" outlineLevel="0" collapsed="false">
      <c r="B8" s="0" t="s">
        <v>64</v>
      </c>
      <c r="C8" s="0" t="s">
        <v>65</v>
      </c>
      <c r="J8" s="9" t="s">
        <v>15</v>
      </c>
      <c r="K8" s="3"/>
      <c r="L8" s="3"/>
      <c r="M8" s="9" t="s">
        <v>16</v>
      </c>
    </row>
    <row r="9" customFormat="false" ht="15" hidden="false" customHeight="false" outlineLevel="0" collapsed="false">
      <c r="B9" s="7" t="s">
        <v>66</v>
      </c>
      <c r="C9" s="0" t="s">
        <v>59</v>
      </c>
      <c r="D9" s="0" t="s">
        <v>48</v>
      </c>
      <c r="E9" s="0" t="s">
        <v>67</v>
      </c>
    </row>
    <row r="10" customFormat="false" ht="15" hidden="false" customHeight="false" outlineLevel="0" collapsed="false">
      <c r="B10" s="7" t="s">
        <v>68</v>
      </c>
      <c r="C10" s="0" t="s">
        <v>59</v>
      </c>
      <c r="D10" s="0" t="s">
        <v>48</v>
      </c>
    </row>
    <row r="11" customFormat="false" ht="15" hidden="false" customHeight="false" outlineLevel="0" collapsed="false">
      <c r="B11" s="0" t="s">
        <v>69</v>
      </c>
      <c r="J11" s="9" t="s">
        <v>20</v>
      </c>
      <c r="P11" s="9" t="s">
        <v>21</v>
      </c>
    </row>
    <row r="12" customFormat="false" ht="15" hidden="false" customHeight="false" outlineLevel="0" collapsed="false">
      <c r="B12" s="0" t="s">
        <v>70</v>
      </c>
    </row>
    <row r="14" customFormat="false" ht="15" hidden="false" customHeight="false" outlineLevel="0" collapsed="false">
      <c r="A14" s="0" t="s">
        <v>71</v>
      </c>
      <c r="B14" s="0" t="s">
        <v>72</v>
      </c>
      <c r="M14" s="9" t="s">
        <v>25</v>
      </c>
      <c r="P14" s="9" t="s">
        <v>26</v>
      </c>
    </row>
    <row r="15" customFormat="false" ht="15" hidden="false" customHeight="false" outlineLevel="0" collapsed="false">
      <c r="B15" s="0" t="s">
        <v>73</v>
      </c>
    </row>
    <row r="17" customFormat="false" ht="15" hidden="false" customHeight="false" outlineLevel="0" collapsed="false">
      <c r="A17" s="0" t="s">
        <v>74</v>
      </c>
      <c r="B17" s="0" t="s">
        <v>75</v>
      </c>
    </row>
    <row r="18" customFormat="false" ht="15" hidden="false" customHeight="false" outlineLevel="0" collapsed="false">
      <c r="B18" s="0" t="s">
        <v>76</v>
      </c>
    </row>
    <row r="19" customFormat="false" ht="15" hidden="false" customHeight="false" outlineLevel="0" collapsed="false">
      <c r="B19" s="0" t="s">
        <v>77</v>
      </c>
    </row>
    <row r="20" customFormat="false" ht="15" hidden="false" customHeight="false" outlineLevel="0" collapsed="false">
      <c r="B20" s="0" t="s">
        <v>78</v>
      </c>
    </row>
    <row r="21" customFormat="false" ht="15" hidden="false" customHeight="false" outlineLevel="0" collapsed="false">
      <c r="B21" s="0" t="s">
        <v>79</v>
      </c>
    </row>
    <row r="22" customFormat="false" ht="15" hidden="false" customHeight="false" outlineLevel="0" collapsed="false">
      <c r="B22" s="0" t="s">
        <v>80</v>
      </c>
    </row>
    <row r="24" customFormat="false" ht="15" hidden="false" customHeight="false" outlineLevel="0" collapsed="false">
      <c r="A24" s="0" t="s">
        <v>81</v>
      </c>
      <c r="B24" s="6" t="s">
        <v>82</v>
      </c>
    </row>
    <row r="25" customFormat="false" ht="15" hidden="false" customHeight="false" outlineLevel="0" collapsed="false">
      <c r="B25" s="10" t="s">
        <v>83</v>
      </c>
    </row>
    <row r="26" customFormat="false" ht="15" hidden="false" customHeight="false" outlineLevel="0" collapsed="false">
      <c r="B26" s="6" t="s">
        <v>84</v>
      </c>
    </row>
    <row r="27" customFormat="false" ht="15" hidden="false" customHeight="false" outlineLevel="0" collapsed="false">
      <c r="B27" s="6" t="s">
        <v>85</v>
      </c>
    </row>
    <row r="28" customFormat="false" ht="15" hidden="false" customHeight="false" outlineLevel="0" collapsed="false">
      <c r="B28" s="6" t="s">
        <v>86</v>
      </c>
    </row>
    <row r="29" customFormat="false" ht="15" hidden="false" customHeight="false" outlineLevel="0" collapsed="false">
      <c r="B29" s="6" t="s">
        <v>87</v>
      </c>
    </row>
    <row r="30" customFormat="false" ht="15" hidden="false" customHeight="false" outlineLevel="0" collapsed="false">
      <c r="B30" s="6" t="s">
        <v>88</v>
      </c>
    </row>
    <row r="32" customFormat="false" ht="15" hidden="false" customHeight="false" outlineLevel="0" collapsed="false">
      <c r="A32" s="0" t="s">
        <v>89</v>
      </c>
      <c r="M32" s="0" t="s">
        <v>90</v>
      </c>
    </row>
    <row r="33" customFormat="false" ht="15" hidden="false" customHeight="false" outlineLevel="0" collapsed="false">
      <c r="A33" s="11" t="s">
        <v>91</v>
      </c>
      <c r="C33" s="11" t="s">
        <v>92</v>
      </c>
      <c r="D33" s="11" t="s">
        <v>93</v>
      </c>
      <c r="E33" s="11" t="s">
        <v>94</v>
      </c>
      <c r="F33" s="11" t="s">
        <v>95</v>
      </c>
      <c r="M33" s="0" t="s">
        <v>96</v>
      </c>
      <c r="N33" s="0" t="s">
        <v>97</v>
      </c>
      <c r="P33" s="0" t="s">
        <v>98</v>
      </c>
    </row>
    <row r="34" customFormat="false" ht="15" hidden="false" customHeight="false" outlineLevel="0" collapsed="false">
      <c r="A34" s="11" t="s">
        <v>99</v>
      </c>
      <c r="B34" s="11"/>
      <c r="C34" s="11"/>
      <c r="D34" s="11"/>
      <c r="E34" s="11"/>
      <c r="N34" s="0" t="s">
        <v>100</v>
      </c>
    </row>
    <row r="35" customFormat="false" ht="15" hidden="false" customHeight="false" outlineLevel="0" collapsed="false">
      <c r="A35" s="11" t="s">
        <v>101</v>
      </c>
      <c r="B35" s="11"/>
      <c r="C35" s="11"/>
      <c r="D35" s="11"/>
      <c r="E35" s="11"/>
    </row>
    <row r="36" customFormat="false" ht="15" hidden="false" customHeight="false" outlineLevel="0" collapsed="false">
      <c r="A36" s="11" t="s">
        <v>102</v>
      </c>
      <c r="B36" s="11"/>
      <c r="C36" s="11"/>
      <c r="D36" s="11"/>
      <c r="E36" s="11"/>
    </row>
    <row r="37" customFormat="false" ht="15" hidden="false" customHeight="false" outlineLevel="0" collapsed="false">
      <c r="A37" s="11" t="s">
        <v>103</v>
      </c>
      <c r="B37" s="11"/>
      <c r="C37" s="11"/>
      <c r="D37" s="11"/>
      <c r="E37" s="11"/>
    </row>
    <row r="38" customFormat="false" ht="15" hidden="false" customHeight="false" outlineLevel="0" collapsed="false">
      <c r="A38" s="11" t="s">
        <v>104</v>
      </c>
      <c r="B38" s="11"/>
      <c r="C38" s="11"/>
      <c r="D38" s="11"/>
      <c r="E38" s="11"/>
    </row>
    <row r="39" customFormat="false" ht="15" hidden="false" customHeight="false" outlineLevel="0" collapsed="false">
      <c r="A39" s="11" t="s">
        <v>105</v>
      </c>
      <c r="B39" s="11"/>
      <c r="C39" s="11"/>
      <c r="D39" s="11"/>
      <c r="E39" s="11"/>
    </row>
    <row r="40" customFormat="false" ht="15" hidden="false" customHeight="false" outlineLevel="0" collapsed="false">
      <c r="B40" s="11"/>
      <c r="C40" s="11"/>
      <c r="D40" s="11"/>
      <c r="E40" s="11"/>
    </row>
    <row r="41" customFormat="false" ht="15" hidden="false" customHeight="false" outlineLevel="0" collapsed="false">
      <c r="A41" s="11"/>
      <c r="B41" s="11"/>
      <c r="C41" s="11"/>
      <c r="D41" s="11"/>
      <c r="E41" s="11"/>
    </row>
    <row r="42" customFormat="false" ht="15" hidden="false" customHeight="false" outlineLevel="0" collapsed="false">
      <c r="A42" s="11"/>
      <c r="B42" s="11"/>
      <c r="C42" s="11"/>
      <c r="D42" s="11"/>
      <c r="E42" s="11"/>
    </row>
    <row r="43" customFormat="false" ht="15" hidden="false" customHeight="false" outlineLevel="0" collapsed="false">
      <c r="A43" s="11"/>
      <c r="B43" s="11"/>
      <c r="C43" s="11"/>
      <c r="D43" s="11"/>
      <c r="E43" s="11"/>
    </row>
    <row r="44" customFormat="false" ht="15" hidden="false" customHeight="false" outlineLevel="0" collapsed="false">
      <c r="A44" s="11"/>
      <c r="B44" s="11"/>
      <c r="C44" s="11"/>
      <c r="D44" s="11"/>
      <c r="E44" s="11"/>
    </row>
    <row r="45" customFormat="false" ht="15" hidden="false" customHeight="false" outlineLevel="0" collapsed="false">
      <c r="A45" s="11"/>
      <c r="B45" s="11"/>
      <c r="C45" s="11"/>
      <c r="D45" s="11"/>
      <c r="E4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2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G107" activeCellId="0" sqref="G10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6.57"/>
    <col collapsed="false" customWidth="true" hidden="false" outlineLevel="0" max="3" min="3" style="0" width="12.57"/>
    <col collapsed="false" customWidth="true" hidden="false" outlineLevel="0" max="4" min="4" style="0" width="13.85"/>
    <col collapsed="false" customWidth="true" hidden="false" outlineLevel="0" max="5" min="5" style="0" width="19.14"/>
    <col collapsed="false" customWidth="true" hidden="false" outlineLevel="0" max="6" min="6" style="0" width="15"/>
    <col collapsed="false" customWidth="true" hidden="false" outlineLevel="0" max="7" min="7" style="0" width="18.71"/>
    <col collapsed="false" customWidth="true" hidden="false" outlineLevel="0" max="8" min="8" style="0" width="16.57"/>
    <col collapsed="false" customWidth="true" hidden="false" outlineLevel="0" max="9" min="9" style="0" width="4.43"/>
    <col collapsed="false" customWidth="true" hidden="false" outlineLevel="0" max="10" min="10" style="0" width="13.85"/>
    <col collapsed="false" customWidth="true" hidden="false" outlineLevel="0" max="11" min="11" style="0" width="16.57"/>
    <col collapsed="false" customWidth="true" hidden="false" outlineLevel="0" max="12" min="12" style="0" width="17"/>
    <col collapsed="false" customWidth="true" hidden="false" outlineLevel="0" max="13" min="13" style="0" width="12.14"/>
    <col collapsed="false" customWidth="true" hidden="false" outlineLevel="0" max="14" min="14" style="0" width="10.57"/>
    <col collapsed="false" customWidth="true" hidden="false" outlineLevel="0" max="15" min="15" style="0" width="14.43"/>
    <col collapsed="false" customWidth="true" hidden="false" outlineLevel="0" max="16" min="16" style="0" width="10"/>
    <col collapsed="false" customWidth="true" hidden="false" outlineLevel="0" max="17" min="17" style="0" width="10.57"/>
    <col collapsed="false" customWidth="true" hidden="false" outlineLevel="0" max="18" min="18" style="0" width="23.43"/>
    <col collapsed="false" customWidth="true" hidden="false" outlineLevel="0" max="19" min="19" style="0" width="12.14"/>
    <col collapsed="false" customWidth="true" hidden="false" outlineLevel="0" max="20" min="20" style="0" width="18.14"/>
    <col collapsed="false" customWidth="true" hidden="false" outlineLevel="0" max="21" min="21" style="0" width="11.57"/>
    <col collapsed="false" customWidth="true" hidden="false" outlineLevel="0" max="22" min="22" style="0" width="17.57"/>
    <col collapsed="false" customWidth="true" hidden="false" outlineLevel="0" max="24" min="23" style="0" width="11.57"/>
  </cols>
  <sheetData>
    <row r="1" customFormat="false" ht="15" hidden="false" customHeight="false" outlineLevel="0" collapsed="false">
      <c r="A1" s="12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</row>
    <row r="2" customFormat="false" ht="15" hidden="false" customHeight="false" outlineLevel="0" collapsed="false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</row>
    <row r="3" customFormat="false" ht="15" hidden="false" customHeight="false" outlineLevel="0" collapsed="false">
      <c r="A3" s="15"/>
      <c r="B3" s="16" t="s">
        <v>107</v>
      </c>
      <c r="C3" s="18" t="s">
        <v>108</v>
      </c>
      <c r="D3" s="16"/>
      <c r="E3" s="18" t="s">
        <v>109</v>
      </c>
      <c r="F3" s="16"/>
      <c r="G3" s="18" t="s">
        <v>110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customFormat="false" ht="18.75" hidden="false" customHeight="false" outlineLevel="0" collapsed="false">
      <c r="A4" s="15"/>
      <c r="B4" s="19" t="s">
        <v>111</v>
      </c>
      <c r="C4" s="19"/>
      <c r="D4" s="19"/>
      <c r="E4" s="19"/>
      <c r="F4" s="19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customFormat="false" ht="18.75" hidden="false" customHeight="false" outlineLevel="0" collapsed="false">
      <c r="A5" s="15"/>
      <c r="B5" s="20" t="s">
        <v>112</v>
      </c>
      <c r="C5" s="20"/>
      <c r="D5" s="20"/>
      <c r="E5" s="20"/>
      <c r="F5" s="2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customFormat="false" ht="15" hidden="false" customHeight="false" outlineLevel="0" collapsed="false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customFormat="false" ht="15" hidden="false" customHeight="false" outlineLevel="0" collapsed="false">
      <c r="A7" s="15"/>
      <c r="B7" s="16" t="s">
        <v>113</v>
      </c>
      <c r="C7" s="16" t="s">
        <v>114</v>
      </c>
      <c r="D7" s="16"/>
      <c r="E7" s="16"/>
      <c r="F7" s="16"/>
      <c r="G7" s="16" t="s">
        <v>115</v>
      </c>
      <c r="H7" s="16" t="s">
        <v>116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</row>
    <row r="8" customFormat="false" ht="15" hidden="false" customHeight="false" outlineLevel="0" collapsed="false">
      <c r="A8" s="15"/>
      <c r="B8" s="16"/>
      <c r="C8" s="16"/>
      <c r="D8" s="16"/>
      <c r="E8" s="16"/>
      <c r="F8" s="16"/>
      <c r="G8" s="16" t="s">
        <v>117</v>
      </c>
      <c r="H8" s="21" t="s">
        <v>118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customFormat="false" ht="15" hidden="false" customHeight="false" outlineLevel="0" collapsed="false">
      <c r="A9" s="15"/>
      <c r="B9" s="16"/>
      <c r="C9" s="16" t="s">
        <v>119</v>
      </c>
      <c r="D9" s="16" t="s">
        <v>120</v>
      </c>
      <c r="E9" s="16" t="s">
        <v>121</v>
      </c>
      <c r="F9" s="16" t="s">
        <v>122</v>
      </c>
      <c r="G9" s="16" t="s">
        <v>123</v>
      </c>
      <c r="H9" s="16" t="s">
        <v>124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customFormat="false" ht="15" hidden="false" customHeight="false" outlineLevel="0" collapsed="false">
      <c r="A10" s="15"/>
      <c r="B10" s="16" t="s">
        <v>125</v>
      </c>
      <c r="C10" s="16" t="s">
        <v>126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customFormat="false" ht="15" hidden="false" customHeight="false" outlineLevel="0" collapsed="false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customFormat="false" ht="15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customFormat="false" ht="15" hidden="false" customHeight="false" outlineLevel="0" collapsed="false">
      <c r="A13" s="15"/>
      <c r="B13" s="22" t="s">
        <v>127</v>
      </c>
      <c r="C13" s="23" t="s">
        <v>128</v>
      </c>
      <c r="D13" s="24"/>
      <c r="E13" s="25" t="s">
        <v>129</v>
      </c>
      <c r="F13" s="25" t="s">
        <v>130</v>
      </c>
      <c r="G13" s="16"/>
      <c r="H13" s="16"/>
      <c r="I13" s="16"/>
      <c r="J13" s="16"/>
      <c r="K13" s="26" t="s">
        <v>127</v>
      </c>
      <c r="L13" s="27" t="s">
        <v>128</v>
      </c>
      <c r="M13" s="27"/>
      <c r="N13" s="25" t="s">
        <v>129</v>
      </c>
      <c r="O13" s="25" t="s">
        <v>130</v>
      </c>
      <c r="P13" s="16"/>
      <c r="Q13" s="16"/>
      <c r="R13" s="26" t="s">
        <v>127</v>
      </c>
      <c r="S13" s="25" t="s">
        <v>128</v>
      </c>
      <c r="T13" s="25"/>
      <c r="U13" s="27" t="s">
        <v>129</v>
      </c>
      <c r="V13" s="25" t="s">
        <v>130</v>
      </c>
      <c r="W13" s="17"/>
    </row>
    <row r="14" customFormat="false" ht="15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25" t="s">
        <v>131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customFormat="false" ht="15" hidden="false" customHeight="false" outlineLevel="0" collapsed="false">
      <c r="A15" s="15"/>
      <c r="B15" s="28"/>
      <c r="C15" s="29" t="s">
        <v>132</v>
      </c>
      <c r="D15" s="29"/>
      <c r="E15" s="29"/>
      <c r="F15" s="3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1" t="s">
        <v>133</v>
      </c>
      <c r="S15" s="16"/>
      <c r="T15" s="16"/>
      <c r="U15" s="16"/>
      <c r="V15" s="16"/>
      <c r="W15" s="17"/>
    </row>
    <row r="16" customFormat="false" ht="15" hidden="false" customHeight="false" outlineLevel="0" collapsed="false">
      <c r="A16" s="15"/>
      <c r="B16" s="32"/>
      <c r="C16" s="16" t="s">
        <v>134</v>
      </c>
      <c r="D16" s="16"/>
      <c r="E16" s="16"/>
      <c r="F16" s="33"/>
      <c r="G16" s="16"/>
      <c r="H16" s="16"/>
      <c r="I16" s="16"/>
      <c r="J16" s="16"/>
      <c r="K16" s="28" t="s">
        <v>135</v>
      </c>
      <c r="L16" s="29" t="s">
        <v>136</v>
      </c>
      <c r="M16" s="29"/>
      <c r="N16" s="29"/>
      <c r="O16" s="30"/>
      <c r="P16" s="16"/>
      <c r="Q16" s="16"/>
      <c r="R16" s="34" t="s">
        <v>137</v>
      </c>
      <c r="S16" s="34" t="s">
        <v>40</v>
      </c>
      <c r="T16" s="34" t="s">
        <v>138</v>
      </c>
      <c r="U16" s="34" t="s">
        <v>139</v>
      </c>
      <c r="V16" s="34" t="s">
        <v>130</v>
      </c>
      <c r="W16" s="17"/>
    </row>
    <row r="17" customFormat="false" ht="15" hidden="false" customHeight="false" outlineLevel="0" collapsed="false">
      <c r="A17" s="15"/>
      <c r="B17" s="35"/>
      <c r="C17" s="16" t="s">
        <v>140</v>
      </c>
      <c r="D17" s="16"/>
      <c r="E17" s="16"/>
      <c r="F17" s="33"/>
      <c r="G17" s="16"/>
      <c r="H17" s="16"/>
      <c r="I17" s="16"/>
      <c r="J17" s="16"/>
      <c r="K17" s="36"/>
      <c r="L17" s="16" t="s">
        <v>141</v>
      </c>
      <c r="M17" s="16"/>
      <c r="N17" s="16"/>
      <c r="O17" s="33"/>
      <c r="P17" s="16"/>
      <c r="Q17" s="16"/>
      <c r="R17" s="26" t="s">
        <v>142</v>
      </c>
      <c r="S17" s="26" t="s">
        <v>143</v>
      </c>
      <c r="T17" s="26" t="s">
        <v>144</v>
      </c>
      <c r="U17" s="26" t="s">
        <v>145</v>
      </c>
      <c r="V17" s="26"/>
      <c r="W17" s="17"/>
    </row>
    <row r="18" customFormat="false" ht="15" hidden="false" customHeight="false" outlineLevel="0" collapsed="false">
      <c r="A18" s="15"/>
      <c r="B18" s="35"/>
      <c r="C18" s="16" t="s">
        <v>146</v>
      </c>
      <c r="D18" s="16" t="s">
        <v>147</v>
      </c>
      <c r="E18" s="16"/>
      <c r="F18" s="33"/>
      <c r="G18" s="16"/>
      <c r="H18" s="16"/>
      <c r="I18" s="16"/>
      <c r="J18" s="16"/>
      <c r="K18" s="36" t="s">
        <v>119</v>
      </c>
      <c r="L18" s="16" t="s">
        <v>148</v>
      </c>
      <c r="M18" s="16"/>
      <c r="N18" s="16"/>
      <c r="O18" s="33"/>
      <c r="P18" s="16"/>
      <c r="Q18" s="16"/>
      <c r="R18" s="16" t="s">
        <v>149</v>
      </c>
      <c r="S18" s="16"/>
      <c r="T18" s="16"/>
      <c r="U18" s="16"/>
      <c r="V18" s="16"/>
      <c r="W18" s="17"/>
    </row>
    <row r="19" customFormat="false" ht="15" hidden="false" customHeight="false" outlineLevel="0" collapsed="false">
      <c r="A19" s="15"/>
      <c r="B19" s="37"/>
      <c r="C19" s="16" t="s">
        <v>150</v>
      </c>
      <c r="D19" s="16" t="s">
        <v>151</v>
      </c>
      <c r="E19" s="16"/>
      <c r="F19" s="33"/>
      <c r="G19" s="16"/>
      <c r="H19" s="16"/>
      <c r="I19" s="16"/>
      <c r="J19" s="16"/>
      <c r="K19" s="36" t="s">
        <v>121</v>
      </c>
      <c r="L19" s="16" t="s">
        <v>152</v>
      </c>
      <c r="M19" s="16"/>
      <c r="N19" s="16"/>
      <c r="O19" s="33"/>
      <c r="P19" s="16"/>
      <c r="Q19" s="16"/>
      <c r="R19" s="16"/>
      <c r="S19" s="16"/>
      <c r="T19" s="16"/>
      <c r="U19" s="16"/>
      <c r="V19" s="16"/>
      <c r="W19" s="17"/>
    </row>
    <row r="20" customFormat="false" ht="15" hidden="false" customHeight="false" outlineLevel="0" collapsed="false">
      <c r="A20" s="15"/>
      <c r="B20" s="36"/>
      <c r="C20" s="16" t="s">
        <v>153</v>
      </c>
      <c r="D20" s="16" t="s">
        <v>154</v>
      </c>
      <c r="E20" s="16"/>
      <c r="F20" s="33"/>
      <c r="G20" s="16"/>
      <c r="H20" s="16"/>
      <c r="I20" s="16"/>
      <c r="J20" s="16"/>
      <c r="K20" s="36" t="s">
        <v>155</v>
      </c>
      <c r="L20" s="16" t="s">
        <v>156</v>
      </c>
      <c r="M20" s="16"/>
      <c r="N20" s="16"/>
      <c r="O20" s="33"/>
      <c r="P20" s="16"/>
      <c r="Q20" s="16"/>
      <c r="R20" s="31" t="s">
        <v>157</v>
      </c>
      <c r="S20" s="16"/>
      <c r="T20" s="16"/>
      <c r="U20" s="16"/>
      <c r="V20" s="16"/>
      <c r="W20" s="17"/>
    </row>
    <row r="21" customFormat="false" ht="15" hidden="false" customHeight="false" outlineLevel="0" collapsed="false">
      <c r="A21" s="15"/>
      <c r="B21" s="38"/>
      <c r="C21" s="39"/>
      <c r="D21" s="39"/>
      <c r="E21" s="39"/>
      <c r="F21" s="40"/>
      <c r="G21" s="16"/>
      <c r="H21" s="16"/>
      <c r="I21" s="16"/>
      <c r="J21" s="16"/>
      <c r="K21" s="38" t="s">
        <v>158</v>
      </c>
      <c r="L21" s="39" t="n">
        <v>0</v>
      </c>
      <c r="M21" s="39"/>
      <c r="N21" s="39"/>
      <c r="O21" s="40"/>
      <c r="P21" s="16"/>
      <c r="Q21" s="16"/>
      <c r="R21" s="41" t="s">
        <v>159</v>
      </c>
      <c r="S21" s="41" t="s">
        <v>160</v>
      </c>
      <c r="T21" s="41" t="s">
        <v>161</v>
      </c>
      <c r="U21" s="41" t="s">
        <v>162</v>
      </c>
      <c r="V21" s="41" t="s">
        <v>161</v>
      </c>
      <c r="W21" s="17"/>
    </row>
    <row r="22" customFormat="false" ht="15" hidden="false" customHeight="false" outlineLevel="0" collapsed="false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6" t="s">
        <v>163</v>
      </c>
      <c r="S22" s="26" t="s">
        <v>164</v>
      </c>
      <c r="T22" s="26" t="s">
        <v>165</v>
      </c>
      <c r="U22" s="26" t="s">
        <v>166</v>
      </c>
      <c r="V22" s="26" t="s">
        <v>167</v>
      </c>
      <c r="W22" s="17"/>
    </row>
    <row r="23" customFormat="false" ht="15" hidden="false" customHeight="false" outlineLevel="0" collapsed="false">
      <c r="A23" s="15"/>
      <c r="B23" s="42" t="s">
        <v>168</v>
      </c>
      <c r="C23" s="43"/>
      <c r="D23" s="43"/>
      <c r="E23" s="43"/>
      <c r="F23" s="43"/>
      <c r="G23" s="43"/>
      <c r="H23" s="43"/>
      <c r="I23" s="24"/>
      <c r="J23" s="16"/>
      <c r="K23" s="28" t="s">
        <v>135</v>
      </c>
      <c r="L23" s="29" t="s">
        <v>169</v>
      </c>
      <c r="M23" s="29"/>
      <c r="N23" s="29"/>
      <c r="O23" s="30"/>
      <c r="P23" s="16"/>
      <c r="Q23" s="16"/>
      <c r="R23" s="16" t="s">
        <v>149</v>
      </c>
      <c r="S23" s="16"/>
      <c r="T23" s="16"/>
      <c r="U23" s="16"/>
      <c r="V23" s="16"/>
      <c r="W23" s="17"/>
    </row>
    <row r="24" customFormat="false" ht="15" hidden="false" customHeight="false" outlineLevel="0" collapsed="false">
      <c r="A24" s="15"/>
      <c r="B24" s="28" t="s">
        <v>170</v>
      </c>
      <c r="C24" s="29" t="s">
        <v>132</v>
      </c>
      <c r="D24" s="29"/>
      <c r="E24" s="29" t="s">
        <v>117</v>
      </c>
      <c r="F24" s="44" t="s">
        <v>171</v>
      </c>
      <c r="G24" s="29"/>
      <c r="H24" s="29"/>
      <c r="I24" s="30"/>
      <c r="J24" s="16"/>
      <c r="K24" s="36"/>
      <c r="L24" s="16" t="s">
        <v>172</v>
      </c>
      <c r="M24" s="16"/>
      <c r="N24" s="16"/>
      <c r="O24" s="33"/>
      <c r="P24" s="16"/>
      <c r="Q24" s="16"/>
      <c r="R24" s="16"/>
      <c r="S24" s="16"/>
      <c r="T24" s="16"/>
      <c r="U24" s="16"/>
      <c r="V24" s="16"/>
      <c r="W24" s="17"/>
    </row>
    <row r="25" customFormat="false" ht="15" hidden="false" customHeight="false" outlineLevel="0" collapsed="false">
      <c r="A25" s="15"/>
      <c r="B25" s="36" t="s">
        <v>173</v>
      </c>
      <c r="C25" s="16" t="s">
        <v>134</v>
      </c>
      <c r="D25" s="16"/>
      <c r="E25" s="16" t="s">
        <v>174</v>
      </c>
      <c r="F25" s="16" t="s">
        <v>175</v>
      </c>
      <c r="G25" s="16"/>
      <c r="H25" s="16"/>
      <c r="I25" s="33"/>
      <c r="J25" s="16"/>
      <c r="K25" s="36" t="s">
        <v>119</v>
      </c>
      <c r="L25" s="16" t="s">
        <v>176</v>
      </c>
      <c r="M25" s="16"/>
      <c r="N25" s="16"/>
      <c r="O25" s="33"/>
      <c r="P25" s="16"/>
      <c r="Q25" s="16"/>
      <c r="R25" s="16"/>
      <c r="S25" s="16"/>
      <c r="T25" s="16"/>
      <c r="U25" s="16"/>
      <c r="V25" s="16"/>
      <c r="W25" s="17"/>
    </row>
    <row r="26" customFormat="false" ht="15" hidden="false" customHeight="false" outlineLevel="0" collapsed="false">
      <c r="A26" s="15"/>
      <c r="B26" s="36" t="s">
        <v>130</v>
      </c>
      <c r="C26" s="16"/>
      <c r="D26" s="16"/>
      <c r="E26" s="16" t="s">
        <v>177</v>
      </c>
      <c r="F26" s="16" t="s">
        <v>178</v>
      </c>
      <c r="G26" s="16"/>
      <c r="H26" s="16"/>
      <c r="I26" s="33"/>
      <c r="J26" s="16"/>
      <c r="K26" s="36" t="s">
        <v>121</v>
      </c>
      <c r="L26" s="16" t="s">
        <v>152</v>
      </c>
      <c r="M26" s="16"/>
      <c r="N26" s="16"/>
      <c r="O26" s="33"/>
      <c r="P26" s="16"/>
      <c r="Q26" s="16"/>
      <c r="R26" s="16"/>
      <c r="S26" s="16"/>
      <c r="T26" s="16"/>
      <c r="U26" s="16"/>
      <c r="V26" s="16"/>
      <c r="W26" s="17"/>
    </row>
    <row r="27" customFormat="false" ht="15" hidden="false" customHeight="false" outlineLevel="0" collapsed="false">
      <c r="A27" s="15"/>
      <c r="B27" s="36"/>
      <c r="C27" s="28"/>
      <c r="D27" s="29"/>
      <c r="E27" s="29"/>
      <c r="F27" s="30"/>
      <c r="G27" s="16"/>
      <c r="H27" s="16"/>
      <c r="I27" s="33"/>
      <c r="J27" s="16"/>
      <c r="K27" s="36" t="s">
        <v>155</v>
      </c>
      <c r="L27" s="16" t="s">
        <v>179</v>
      </c>
      <c r="M27" s="16"/>
      <c r="N27" s="16"/>
      <c r="O27" s="33"/>
      <c r="P27" s="16"/>
      <c r="Q27" s="16"/>
      <c r="R27" s="16"/>
      <c r="S27" s="16"/>
      <c r="T27" s="16"/>
      <c r="U27" s="16"/>
      <c r="V27" s="16"/>
      <c r="W27" s="17"/>
    </row>
    <row r="28" customFormat="false" ht="15" hidden="false" customHeight="false" outlineLevel="0" collapsed="false">
      <c r="A28" s="15"/>
      <c r="B28" s="36"/>
      <c r="C28" s="38"/>
      <c r="D28" s="39"/>
      <c r="E28" s="39"/>
      <c r="F28" s="40"/>
      <c r="G28" s="16"/>
      <c r="H28" s="16"/>
      <c r="I28" s="33"/>
      <c r="J28" s="16"/>
      <c r="K28" s="38" t="s">
        <v>158</v>
      </c>
      <c r="L28" s="45" t="n">
        <v>0</v>
      </c>
      <c r="M28" s="39"/>
      <c r="N28" s="39"/>
      <c r="O28" s="40"/>
      <c r="P28" s="16"/>
      <c r="Q28" s="16"/>
      <c r="R28" s="16"/>
      <c r="S28" s="16"/>
      <c r="T28" s="16"/>
      <c r="U28" s="16"/>
      <c r="V28" s="16"/>
      <c r="W28" s="17"/>
    </row>
    <row r="29" customFormat="false" ht="15" hidden="false" customHeight="false" outlineLevel="0" collapsed="false">
      <c r="A29" s="15"/>
      <c r="B29" s="36"/>
      <c r="C29" s="16"/>
      <c r="D29" s="16"/>
      <c r="E29" s="16"/>
      <c r="F29" s="16"/>
      <c r="G29" s="16"/>
      <c r="H29" s="16"/>
      <c r="I29" s="33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</row>
    <row r="30" customFormat="false" ht="15" hidden="false" customHeight="false" outlineLevel="0" collapsed="false">
      <c r="A30" s="15"/>
      <c r="B30" s="36" t="s">
        <v>180</v>
      </c>
      <c r="C30" s="23" t="s">
        <v>151</v>
      </c>
      <c r="D30" s="24"/>
      <c r="E30" s="16"/>
      <c r="F30" s="16"/>
      <c r="G30" s="16" t="s">
        <v>153</v>
      </c>
      <c r="H30" s="23" t="s">
        <v>154</v>
      </c>
      <c r="I30" s="46" t="s">
        <v>181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  <row r="31" customFormat="false" ht="15" hidden="false" customHeight="false" outlineLevel="0" collapsed="false">
      <c r="A31" s="15"/>
      <c r="B31" s="36"/>
      <c r="C31" s="23" t="s">
        <v>182</v>
      </c>
      <c r="D31" s="43"/>
      <c r="E31" s="24"/>
      <c r="F31" s="16"/>
      <c r="G31" s="16" t="s">
        <v>183</v>
      </c>
      <c r="H31" s="23" t="s">
        <v>147</v>
      </c>
      <c r="I31" s="46" t="s">
        <v>181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</row>
    <row r="32" customFormat="false" ht="15" hidden="false" customHeight="false" outlineLevel="0" collapsed="false">
      <c r="A32" s="15"/>
      <c r="B32" s="36" t="s">
        <v>119</v>
      </c>
      <c r="C32" s="37" t="s">
        <v>184</v>
      </c>
      <c r="D32" s="16"/>
      <c r="E32" s="16"/>
      <c r="F32" s="16"/>
      <c r="G32" s="16"/>
      <c r="H32" s="16"/>
      <c r="I32" s="33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7"/>
    </row>
    <row r="33" customFormat="false" ht="15" hidden="false" customHeight="false" outlineLevel="0" collapsed="false">
      <c r="A33" s="15"/>
      <c r="B33" s="36" t="s">
        <v>121</v>
      </c>
      <c r="C33" s="26" t="s">
        <v>185</v>
      </c>
      <c r="D33" s="16"/>
      <c r="E33" s="16"/>
      <c r="F33" s="16"/>
      <c r="G33" s="16"/>
      <c r="H33" s="16"/>
      <c r="I33" s="33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7"/>
    </row>
    <row r="34" customFormat="false" ht="15" hidden="false" customHeight="false" outlineLevel="0" collapsed="false">
      <c r="A34" s="15"/>
      <c r="B34" s="36"/>
      <c r="C34" s="16"/>
      <c r="D34" s="16"/>
      <c r="E34" s="16"/>
      <c r="F34" s="16"/>
      <c r="G34" s="16"/>
      <c r="H34" s="16"/>
      <c r="I34" s="33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7"/>
    </row>
    <row r="35" customFormat="false" ht="15" hidden="false" customHeight="false" outlineLevel="0" collapsed="false">
      <c r="A35" s="15"/>
      <c r="B35" s="36"/>
      <c r="C35" s="16"/>
      <c r="D35" s="16"/>
      <c r="E35" s="16"/>
      <c r="F35" s="16"/>
      <c r="G35" s="16"/>
      <c r="H35" s="16"/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7"/>
    </row>
    <row r="36" customFormat="false" ht="15" hidden="false" customHeight="false" outlineLevel="0" collapsed="false">
      <c r="A36" s="15"/>
      <c r="B36" s="36"/>
      <c r="C36" s="16"/>
      <c r="D36" s="16"/>
      <c r="E36" s="16"/>
      <c r="F36" s="16"/>
      <c r="G36" s="16"/>
      <c r="H36" s="16"/>
      <c r="I36" s="33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7"/>
    </row>
    <row r="37" customFormat="false" ht="15" hidden="false" customHeight="false" outlineLevel="0" collapsed="false">
      <c r="A37" s="15"/>
      <c r="B37" s="38"/>
      <c r="C37" s="39"/>
      <c r="D37" s="39"/>
      <c r="E37" s="39"/>
      <c r="F37" s="39"/>
      <c r="G37" s="39"/>
      <c r="H37" s="39"/>
      <c r="I37" s="40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7"/>
    </row>
    <row r="38" customFormat="false" ht="15" hidden="false" customHeight="false" outlineLevel="0" collapsed="false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7"/>
    </row>
    <row r="39" customFormat="false" ht="15.75" hidden="false" customHeight="false" outlineLevel="0" collapsed="false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9"/>
    </row>
    <row r="43" customFormat="false" ht="15" hidden="false" customHeight="false" outlineLevel="0" collapsed="false">
      <c r="B43" s="50" t="s">
        <v>61</v>
      </c>
      <c r="C43" s="50"/>
      <c r="D43" s="50"/>
      <c r="E43" s="50"/>
      <c r="F43" s="50"/>
      <c r="G43" s="50"/>
      <c r="H43" s="50"/>
      <c r="K43" s="51" t="s">
        <v>62</v>
      </c>
      <c r="L43" s="52"/>
      <c r="M43" s="52"/>
      <c r="N43" s="52"/>
      <c r="O43" s="52"/>
      <c r="P43" s="52"/>
      <c r="Q43" s="53"/>
    </row>
    <row r="44" customFormat="false" ht="15" hidden="false" customHeight="false" outlineLevel="0" collapsed="false">
      <c r="B44" s="54" t="s">
        <v>186</v>
      </c>
      <c r="C44" s="55" t="s">
        <v>187</v>
      </c>
      <c r="D44" s="55"/>
      <c r="E44" s="56"/>
      <c r="F44" s="56"/>
      <c r="G44" s="56"/>
      <c r="H44" s="57"/>
      <c r="K44" s="58"/>
      <c r="L44" s="59"/>
      <c r="M44" s="59"/>
      <c r="N44" s="59"/>
      <c r="O44" s="59"/>
      <c r="P44" s="59"/>
      <c r="Q44" s="60"/>
    </row>
    <row r="45" customFormat="false" ht="15" hidden="false" customHeight="false" outlineLevel="0" collapsed="false">
      <c r="B45" s="61"/>
      <c r="C45" s="61"/>
      <c r="D45" s="61"/>
      <c r="E45" s="61"/>
      <c r="F45" s="61"/>
      <c r="G45" s="61"/>
      <c r="H45" s="57"/>
      <c r="K45" s="58" t="s">
        <v>186</v>
      </c>
      <c r="L45" s="59" t="s">
        <v>188</v>
      </c>
      <c r="M45" s="59"/>
      <c r="N45" s="59"/>
      <c r="O45" s="59"/>
      <c r="P45" s="59"/>
      <c r="Q45" s="60"/>
    </row>
    <row r="46" customFormat="false" ht="15" hidden="false" customHeight="false" outlineLevel="0" collapsed="false">
      <c r="B46" s="62" t="s">
        <v>160</v>
      </c>
      <c r="C46" s="63" t="s">
        <v>189</v>
      </c>
      <c r="D46" s="63"/>
      <c r="E46" s="64" t="s">
        <v>162</v>
      </c>
      <c r="F46" s="63" t="s">
        <v>190</v>
      </c>
      <c r="G46" s="63"/>
      <c r="H46" s="57"/>
      <c r="K46" s="58" t="s">
        <v>191</v>
      </c>
      <c r="L46" s="59" t="s">
        <v>192</v>
      </c>
      <c r="M46" s="59"/>
      <c r="N46" s="59"/>
      <c r="O46" s="59"/>
      <c r="P46" s="59"/>
      <c r="Q46" s="60"/>
    </row>
    <row r="47" customFormat="false" ht="15" hidden="false" customHeight="false" outlineLevel="0" collapsed="false">
      <c r="B47" s="62" t="s">
        <v>193</v>
      </c>
      <c r="C47" s="63" t="s">
        <v>165</v>
      </c>
      <c r="D47" s="63"/>
      <c r="E47" s="64" t="s">
        <v>194</v>
      </c>
      <c r="F47" s="63" t="s">
        <v>195</v>
      </c>
      <c r="G47" s="63"/>
      <c r="H47" s="57"/>
      <c r="K47" s="65" t="s">
        <v>196</v>
      </c>
      <c r="L47" s="66" t="s">
        <v>197</v>
      </c>
      <c r="M47" s="67" t="n">
        <v>44530</v>
      </c>
      <c r="N47" s="68"/>
      <c r="O47" s="59"/>
      <c r="P47" s="59"/>
      <c r="Q47" s="60"/>
    </row>
    <row r="48" customFormat="false" ht="15" hidden="false" customHeight="false" outlineLevel="0" collapsed="false">
      <c r="B48" s="62" t="s">
        <v>158</v>
      </c>
      <c r="C48" s="63" t="n">
        <v>0</v>
      </c>
      <c r="D48" s="63"/>
      <c r="E48" s="64" t="s">
        <v>158</v>
      </c>
      <c r="F48" s="63" t="n">
        <v>0</v>
      </c>
      <c r="G48" s="63"/>
      <c r="H48" s="57"/>
      <c r="K48" s="58"/>
      <c r="L48" s="59"/>
      <c r="M48" s="59"/>
      <c r="N48" s="59"/>
      <c r="O48" s="59"/>
      <c r="P48" s="59"/>
      <c r="Q48" s="60"/>
    </row>
    <row r="49" customFormat="false" ht="15" hidden="false" customHeight="false" outlineLevel="0" collapsed="false">
      <c r="B49" s="62" t="s">
        <v>198</v>
      </c>
      <c r="C49" s="63" t="s">
        <v>199</v>
      </c>
      <c r="D49" s="63"/>
      <c r="E49" s="69" t="s">
        <v>200</v>
      </c>
      <c r="F49" s="70" t="s">
        <v>201</v>
      </c>
      <c r="G49" s="70"/>
      <c r="H49" s="57"/>
      <c r="K49" s="58"/>
      <c r="L49" s="59"/>
      <c r="M49" s="59"/>
      <c r="N49" s="59"/>
      <c r="O49" s="59"/>
      <c r="P49" s="59"/>
      <c r="Q49" s="60"/>
      <c r="R49" s="3"/>
      <c r="S49" s="68"/>
      <c r="T49" s="68"/>
      <c r="U49" s="3"/>
      <c r="V49" s="3"/>
      <c r="W49" s="3"/>
      <c r="X49" s="3"/>
    </row>
    <row r="50" customFormat="false" ht="15" hidden="false" customHeight="false" outlineLevel="0" collapsed="false">
      <c r="B50" s="62" t="s">
        <v>202</v>
      </c>
      <c r="C50" s="63" t="n">
        <v>10500</v>
      </c>
      <c r="D50" s="63"/>
      <c r="E50" s="56"/>
      <c r="F50" s="56"/>
      <c r="G50" s="56"/>
      <c r="H50" s="57"/>
      <c r="K50" s="71" t="s">
        <v>203</v>
      </c>
      <c r="L50" s="71"/>
      <c r="M50" s="71"/>
      <c r="N50" s="71"/>
      <c r="O50" s="71"/>
      <c r="P50" s="71"/>
      <c r="Q50" s="71"/>
      <c r="S50" s="72"/>
      <c r="T50" s="72"/>
      <c r="W50" s="73"/>
      <c r="X50" s="73"/>
    </row>
    <row r="51" customFormat="false" ht="15" hidden="false" customHeight="false" outlineLevel="0" collapsed="false">
      <c r="B51" s="62" t="s">
        <v>130</v>
      </c>
      <c r="C51" s="74"/>
      <c r="D51" s="74"/>
      <c r="E51" s="56"/>
      <c r="F51" s="56"/>
      <c r="G51" s="56"/>
      <c r="H51" s="57"/>
      <c r="K51" s="9" t="s">
        <v>204</v>
      </c>
      <c r="L51" s="4" t="s">
        <v>205</v>
      </c>
      <c r="M51" s="4" t="s">
        <v>206</v>
      </c>
      <c r="N51" s="9" t="s">
        <v>207</v>
      </c>
      <c r="O51" s="9" t="s">
        <v>208</v>
      </c>
      <c r="P51" s="9" t="s">
        <v>209</v>
      </c>
      <c r="Q51" s="60"/>
    </row>
    <row r="52" customFormat="false" ht="15" hidden="false" customHeight="false" outlineLevel="0" collapsed="false">
      <c r="B52" s="75" t="s">
        <v>210</v>
      </c>
      <c r="C52" s="75"/>
      <c r="D52" s="75"/>
      <c r="E52" s="75"/>
      <c r="F52" s="75"/>
      <c r="G52" s="75"/>
      <c r="H52" s="57"/>
      <c r="K52" s="4" t="s">
        <v>211</v>
      </c>
      <c r="L52" s="4" t="s">
        <v>212</v>
      </c>
      <c r="M52" s="4" t="s">
        <v>213</v>
      </c>
      <c r="N52" s="4" t="n">
        <v>1000</v>
      </c>
      <c r="O52" s="4" t="n">
        <v>2</v>
      </c>
      <c r="P52" s="4" t="n">
        <v>0</v>
      </c>
      <c r="Q52" s="60"/>
    </row>
    <row r="53" customFormat="false" ht="15" hidden="false" customHeight="false" outlineLevel="0" collapsed="false">
      <c r="B53" s="75"/>
      <c r="C53" s="75"/>
      <c r="D53" s="75"/>
      <c r="E53" s="75"/>
      <c r="F53" s="75"/>
      <c r="G53" s="75"/>
      <c r="H53" s="57"/>
      <c r="K53" s="2" t="s">
        <v>214</v>
      </c>
      <c r="L53" s="2"/>
      <c r="M53" s="2"/>
      <c r="N53" s="2"/>
      <c r="O53" s="2"/>
      <c r="P53" s="2"/>
      <c r="Q53" s="60"/>
    </row>
    <row r="54" customFormat="false" ht="15" hidden="false" customHeight="false" outlineLevel="0" collapsed="false">
      <c r="B54" s="75"/>
      <c r="C54" s="75"/>
      <c r="D54" s="75"/>
      <c r="E54" s="75"/>
      <c r="F54" s="75"/>
      <c r="G54" s="75"/>
      <c r="H54" s="57"/>
      <c r="K54" s="58"/>
      <c r="L54" s="59"/>
      <c r="M54" s="59"/>
      <c r="N54" s="59"/>
      <c r="O54" s="59"/>
      <c r="P54" s="59"/>
      <c r="Q54" s="60"/>
    </row>
    <row r="55" customFormat="false" ht="15" hidden="false" customHeight="false" outlineLevel="0" collapsed="false">
      <c r="B55" s="75"/>
      <c r="C55" s="75"/>
      <c r="D55" s="75"/>
      <c r="E55" s="75"/>
      <c r="F55" s="75"/>
      <c r="G55" s="75"/>
      <c r="H55" s="57"/>
      <c r="K55" s="76"/>
      <c r="L55" s="77"/>
      <c r="M55" s="77"/>
      <c r="N55" s="77"/>
      <c r="O55" s="77"/>
      <c r="P55" s="77"/>
      <c r="Q55" s="78"/>
    </row>
    <row r="56" customFormat="false" ht="15" hidden="false" customHeight="false" outlineLevel="0" collapsed="false">
      <c r="B56" s="79"/>
      <c r="C56" s="80"/>
      <c r="D56" s="80"/>
      <c r="E56" s="80"/>
      <c r="F56" s="80"/>
      <c r="G56" s="80"/>
      <c r="H56" s="81"/>
    </row>
    <row r="59" customFormat="false" ht="15" hidden="false" customHeight="false" outlineLevel="0" collapsed="false">
      <c r="B59" s="82" t="s">
        <v>215</v>
      </c>
      <c r="C59" s="83"/>
      <c r="D59" s="83"/>
      <c r="E59" s="83"/>
      <c r="F59" s="83"/>
      <c r="G59" s="83"/>
      <c r="H59" s="83"/>
      <c r="I59" s="83"/>
      <c r="J59" s="84"/>
      <c r="L59" s="1" t="s">
        <v>216</v>
      </c>
    </row>
    <row r="60" customFormat="false" ht="15" hidden="false" customHeight="false" outlineLevel="0" collapsed="false">
      <c r="B60" s="58" t="s">
        <v>217</v>
      </c>
      <c r="C60" s="59" t="s">
        <v>218</v>
      </c>
      <c r="D60" s="59"/>
      <c r="E60" s="59" t="s">
        <v>219</v>
      </c>
      <c r="F60" s="59" t="s">
        <v>220</v>
      </c>
      <c r="G60" s="59"/>
      <c r="H60" s="59"/>
      <c r="I60" s="59"/>
      <c r="J60" s="60"/>
      <c r="L60" s="85" t="s">
        <v>186</v>
      </c>
      <c r="M60" s="52" t="s">
        <v>221</v>
      </c>
      <c r="N60" s="52"/>
      <c r="O60" s="52"/>
      <c r="P60" s="53"/>
    </row>
    <row r="61" customFormat="false" ht="15" hidden="false" customHeight="false" outlineLevel="0" collapsed="false">
      <c r="B61" s="58" t="s">
        <v>204</v>
      </c>
      <c r="C61" s="59" t="s">
        <v>222</v>
      </c>
      <c r="D61" s="59"/>
      <c r="E61" s="59"/>
      <c r="F61" s="59" t="s">
        <v>223</v>
      </c>
      <c r="G61" s="59"/>
      <c r="H61" s="59"/>
      <c r="I61" s="59"/>
      <c r="J61" s="60"/>
      <c r="L61" s="58" t="s">
        <v>224</v>
      </c>
      <c r="M61" s="59" t="s">
        <v>225</v>
      </c>
      <c r="N61" s="59"/>
      <c r="O61" s="59"/>
      <c r="P61" s="60"/>
    </row>
    <row r="62" customFormat="false" ht="15" hidden="false" customHeight="false" outlineLevel="0" collapsed="false">
      <c r="B62" s="58" t="s">
        <v>226</v>
      </c>
      <c r="C62" s="59" t="s">
        <v>227</v>
      </c>
      <c r="D62" s="59"/>
      <c r="E62" s="59"/>
      <c r="F62" s="59"/>
      <c r="G62" s="59"/>
      <c r="H62" s="59"/>
      <c r="I62" s="59"/>
      <c r="J62" s="60"/>
      <c r="L62" s="58" t="s">
        <v>130</v>
      </c>
      <c r="M62" s="59"/>
      <c r="N62" s="59"/>
      <c r="O62" s="59"/>
      <c r="P62" s="60"/>
    </row>
    <row r="63" customFormat="false" ht="15" hidden="false" customHeight="false" outlineLevel="0" collapsed="false">
      <c r="B63" s="58" t="s">
        <v>130</v>
      </c>
      <c r="C63" s="59"/>
      <c r="D63" s="59"/>
      <c r="E63" s="59"/>
      <c r="F63" s="59"/>
      <c r="G63" s="59"/>
      <c r="H63" s="59"/>
      <c r="I63" s="59"/>
      <c r="J63" s="60"/>
      <c r="L63" s="85"/>
      <c r="M63" s="52"/>
      <c r="N63" s="52"/>
      <c r="O63" s="53"/>
      <c r="P63" s="60"/>
    </row>
    <row r="64" customFormat="false" ht="15" hidden="false" customHeight="false" outlineLevel="0" collapsed="false">
      <c r="B64" s="58"/>
      <c r="C64" s="59"/>
      <c r="D64" s="59"/>
      <c r="E64" s="59"/>
      <c r="F64" s="59"/>
      <c r="G64" s="59"/>
      <c r="H64" s="59"/>
      <c r="I64" s="59"/>
      <c r="J64" s="60"/>
      <c r="L64" s="76"/>
      <c r="M64" s="77"/>
      <c r="N64" s="77"/>
      <c r="O64" s="78"/>
      <c r="P64" s="60"/>
    </row>
    <row r="65" customFormat="false" ht="15" hidden="false" customHeight="false" outlineLevel="0" collapsed="false">
      <c r="B65" s="58"/>
      <c r="C65" s="59"/>
      <c r="D65" s="59"/>
      <c r="E65" s="59"/>
      <c r="F65" s="59"/>
      <c r="G65" s="59"/>
      <c r="H65" s="59"/>
      <c r="I65" s="59"/>
      <c r="J65" s="60"/>
      <c r="L65" s="58"/>
      <c r="M65" s="59"/>
      <c r="N65" s="59"/>
      <c r="O65" s="59"/>
      <c r="P65" s="60"/>
    </row>
    <row r="66" customFormat="false" ht="15" hidden="false" customHeight="false" outlineLevel="0" collapsed="false">
      <c r="B66" s="82" t="s">
        <v>228</v>
      </c>
      <c r="C66" s="86"/>
      <c r="D66" s="86"/>
      <c r="E66" s="86"/>
      <c r="F66" s="83"/>
      <c r="G66" s="83"/>
      <c r="H66" s="83"/>
      <c r="I66" s="83"/>
      <c r="J66" s="84"/>
      <c r="L66" s="4" t="s">
        <v>229</v>
      </c>
      <c r="M66" s="4" t="s">
        <v>230</v>
      </c>
      <c r="N66" s="87" t="s">
        <v>231</v>
      </c>
      <c r="O66" s="88"/>
      <c r="P66" s="60"/>
    </row>
    <row r="67" customFormat="false" ht="15" hidden="false" customHeight="false" outlineLevel="0" collapsed="false">
      <c r="B67" s="87" t="s">
        <v>186</v>
      </c>
      <c r="C67" s="89" t="s">
        <v>170</v>
      </c>
      <c r="D67" s="83"/>
      <c r="E67" s="84"/>
      <c r="F67" s="90" t="s">
        <v>232</v>
      </c>
      <c r="G67" s="9" t="s">
        <v>233</v>
      </c>
      <c r="H67" s="9" t="s">
        <v>234</v>
      </c>
      <c r="I67" s="87" t="s">
        <v>235</v>
      </c>
      <c r="J67" s="88"/>
      <c r="L67" s="4" t="s">
        <v>236</v>
      </c>
      <c r="M67" s="4" t="n">
        <v>0</v>
      </c>
      <c r="N67" s="87" t="n">
        <v>0</v>
      </c>
      <c r="O67" s="90"/>
      <c r="P67" s="60"/>
    </row>
    <row r="68" customFormat="false" ht="15" hidden="false" customHeight="false" outlineLevel="0" collapsed="false">
      <c r="B68" s="4" t="s">
        <v>237</v>
      </c>
      <c r="C68" s="91" t="s">
        <v>238</v>
      </c>
      <c r="D68" s="91"/>
      <c r="E68" s="91"/>
      <c r="F68" s="4" t="s">
        <v>239</v>
      </c>
      <c r="G68" s="4" t="s">
        <v>240</v>
      </c>
      <c r="H68" s="4" t="s">
        <v>241</v>
      </c>
      <c r="I68" s="58" t="n">
        <v>1</v>
      </c>
      <c r="J68" s="60"/>
      <c r="L68" s="76" t="s">
        <v>242</v>
      </c>
      <c r="M68" s="77"/>
      <c r="N68" s="77"/>
      <c r="O68" s="77"/>
      <c r="P68" s="78"/>
    </row>
    <row r="69" customFormat="false" ht="15" hidden="false" customHeight="false" outlineLevel="0" collapsed="false">
      <c r="B69" s="4" t="s">
        <v>243</v>
      </c>
      <c r="C69" s="4" t="s">
        <v>244</v>
      </c>
      <c r="D69" s="4"/>
      <c r="E69" s="4"/>
      <c r="F69" s="4" t="s">
        <v>239</v>
      </c>
      <c r="G69" s="4" t="s">
        <v>240</v>
      </c>
      <c r="H69" s="4" t="s">
        <v>245</v>
      </c>
      <c r="I69" s="58" t="n">
        <v>12</v>
      </c>
      <c r="J69" s="60"/>
    </row>
    <row r="70" customFormat="false" ht="15" hidden="false" customHeight="false" outlineLevel="0" collapsed="false">
      <c r="B70" s="4" t="s">
        <v>246</v>
      </c>
      <c r="C70" s="4" t="s">
        <v>247</v>
      </c>
      <c r="D70" s="4"/>
      <c r="E70" s="4"/>
      <c r="F70" s="4" t="s">
        <v>248</v>
      </c>
      <c r="G70" s="4" t="s">
        <v>240</v>
      </c>
      <c r="H70" s="4" t="s">
        <v>241</v>
      </c>
      <c r="I70" s="58" t="n">
        <v>1</v>
      </c>
      <c r="J70" s="60"/>
      <c r="L70" s="85" t="s">
        <v>186</v>
      </c>
      <c r="M70" s="52" t="s">
        <v>249</v>
      </c>
      <c r="N70" s="52"/>
      <c r="O70" s="52"/>
      <c r="P70" s="53"/>
    </row>
    <row r="71" customFormat="false" ht="15" hidden="false" customHeight="false" outlineLevel="0" collapsed="false">
      <c r="B71" s="4" t="s">
        <v>250</v>
      </c>
      <c r="C71" s="4" t="s">
        <v>251</v>
      </c>
      <c r="D71" s="4"/>
      <c r="E71" s="4"/>
      <c r="F71" s="4" t="s">
        <v>248</v>
      </c>
      <c r="G71" s="4" t="s">
        <v>240</v>
      </c>
      <c r="H71" s="4" t="s">
        <v>245</v>
      </c>
      <c r="I71" s="58" t="n">
        <v>12</v>
      </c>
      <c r="J71" s="60"/>
      <c r="L71" s="58" t="s">
        <v>224</v>
      </c>
      <c r="M71" s="59" t="s">
        <v>252</v>
      </c>
      <c r="N71" s="59"/>
      <c r="O71" s="59"/>
      <c r="P71" s="60"/>
    </row>
    <row r="72" customFormat="false" ht="15" hidden="false" customHeight="false" outlineLevel="0" collapsed="false">
      <c r="B72" s="4" t="s">
        <v>253</v>
      </c>
      <c r="C72" s="4" t="s">
        <v>254</v>
      </c>
      <c r="D72" s="4"/>
      <c r="E72" s="4"/>
      <c r="F72" s="4" t="s">
        <v>239</v>
      </c>
      <c r="G72" s="4" t="s">
        <v>255</v>
      </c>
      <c r="H72" s="4" t="s">
        <v>241</v>
      </c>
      <c r="I72" s="58" t="n">
        <v>1</v>
      </c>
      <c r="J72" s="60"/>
      <c r="L72" s="58" t="s">
        <v>130</v>
      </c>
      <c r="M72" s="59"/>
      <c r="N72" s="59"/>
      <c r="O72" s="59"/>
      <c r="P72" s="60"/>
    </row>
    <row r="73" customFormat="false" ht="15" hidden="false" customHeight="false" outlineLevel="0" collapsed="false">
      <c r="B73" s="4" t="s">
        <v>256</v>
      </c>
      <c r="C73" s="4" t="s">
        <v>257</v>
      </c>
      <c r="D73" s="4"/>
      <c r="E73" s="4"/>
      <c r="F73" s="4" t="s">
        <v>239</v>
      </c>
      <c r="G73" s="4" t="s">
        <v>255</v>
      </c>
      <c r="H73" s="4" t="s">
        <v>245</v>
      </c>
      <c r="I73" s="58" t="n">
        <v>12</v>
      </c>
      <c r="J73" s="60"/>
      <c r="L73" s="85"/>
      <c r="M73" s="52"/>
      <c r="N73" s="52"/>
      <c r="O73" s="53"/>
      <c r="P73" s="60"/>
    </row>
    <row r="74" customFormat="false" ht="15" hidden="false" customHeight="false" outlineLevel="0" collapsed="false">
      <c r="B74" s="4" t="s">
        <v>258</v>
      </c>
      <c r="C74" s="4" t="s">
        <v>259</v>
      </c>
      <c r="D74" s="4"/>
      <c r="E74" s="4"/>
      <c r="F74" s="4" t="s">
        <v>239</v>
      </c>
      <c r="G74" s="4" t="s">
        <v>260</v>
      </c>
      <c r="H74" s="4" t="s">
        <v>241</v>
      </c>
      <c r="I74" s="58" t="n">
        <v>1</v>
      </c>
      <c r="J74" s="60"/>
      <c r="L74" s="76"/>
      <c r="M74" s="77"/>
      <c r="N74" s="77"/>
      <c r="O74" s="78"/>
      <c r="P74" s="60"/>
    </row>
    <row r="75" customFormat="false" ht="15" hidden="false" customHeight="false" outlineLevel="0" collapsed="false">
      <c r="B75" s="4" t="s">
        <v>261</v>
      </c>
      <c r="C75" s="4" t="s">
        <v>262</v>
      </c>
      <c r="D75" s="4"/>
      <c r="E75" s="4"/>
      <c r="F75" s="4" t="s">
        <v>239</v>
      </c>
      <c r="G75" s="4" t="s">
        <v>260</v>
      </c>
      <c r="H75" s="4" t="s">
        <v>245</v>
      </c>
      <c r="I75" s="76" t="n">
        <v>12</v>
      </c>
      <c r="J75" s="78"/>
      <c r="L75" s="58"/>
      <c r="M75" s="59"/>
      <c r="N75" s="59"/>
      <c r="O75" s="59"/>
      <c r="P75" s="60"/>
    </row>
    <row r="76" customFormat="false" ht="15" hidden="false" customHeight="false" outlineLevel="0" collapsed="false">
      <c r="B76" s="76"/>
      <c r="C76" s="77"/>
      <c r="D76" s="77"/>
      <c r="E76" s="77"/>
      <c r="F76" s="77"/>
      <c r="G76" s="77"/>
      <c r="H76" s="77"/>
      <c r="I76" s="77"/>
      <c r="J76" s="78"/>
      <c r="L76" s="58" t="s">
        <v>229</v>
      </c>
      <c r="M76" s="59" t="s">
        <v>230</v>
      </c>
      <c r="N76" s="59" t="s">
        <v>231</v>
      </c>
      <c r="O76" s="59"/>
      <c r="P76" s="60"/>
    </row>
    <row r="77" customFormat="false" ht="15" hidden="false" customHeight="false" outlineLevel="0" collapsed="false">
      <c r="L77" s="58" t="s">
        <v>263</v>
      </c>
      <c r="M77" s="92" t="n">
        <v>30</v>
      </c>
      <c r="N77" s="59" t="n">
        <v>0</v>
      </c>
      <c r="O77" s="93"/>
      <c r="P77" s="60"/>
    </row>
    <row r="78" customFormat="false" ht="15" hidden="false" customHeight="false" outlineLevel="0" collapsed="false">
      <c r="B78" s="3"/>
      <c r="C78" s="3"/>
      <c r="D78" s="3"/>
      <c r="E78" s="3"/>
      <c r="F78" s="3"/>
      <c r="G78" s="3"/>
      <c r="H78" s="3"/>
      <c r="L78" s="76" t="s">
        <v>236</v>
      </c>
      <c r="M78" s="77" t="n">
        <v>0</v>
      </c>
      <c r="N78" s="77" t="n">
        <v>30</v>
      </c>
      <c r="O78" s="77"/>
      <c r="P78" s="78"/>
    </row>
    <row r="79" customFormat="false" ht="15" hidden="false" customHeight="false" outlineLevel="0" collapsed="false">
      <c r="B79" s="94" t="s">
        <v>1</v>
      </c>
      <c r="C79" s="94" t="s">
        <v>204</v>
      </c>
      <c r="D79" s="94"/>
      <c r="E79" s="94"/>
      <c r="F79" s="94" t="s">
        <v>264</v>
      </c>
      <c r="G79" s="94" t="s">
        <v>265</v>
      </c>
      <c r="H79" s="94" t="s">
        <v>266</v>
      </c>
    </row>
    <row r="80" customFormat="false" ht="15" hidden="false" customHeight="false" outlineLevel="0" collapsed="false">
      <c r="B80" s="2" t="n">
        <v>120687</v>
      </c>
      <c r="C80" s="4" t="s">
        <v>267</v>
      </c>
      <c r="D80" s="4"/>
      <c r="E80" s="4"/>
      <c r="F80" s="4" t="s">
        <v>268</v>
      </c>
      <c r="G80" s="95" t="n">
        <v>36000000</v>
      </c>
      <c r="H80" s="96" t="n">
        <v>44501</v>
      </c>
      <c r="L80" s="0" t="s">
        <v>229</v>
      </c>
      <c r="M80" s="0" t="s">
        <v>269</v>
      </c>
    </row>
    <row r="81" customFormat="false" ht="15" hidden="false" customHeight="false" outlineLevel="0" collapsed="false">
      <c r="B81" s="2" t="n">
        <v>120688</v>
      </c>
      <c r="C81" s="4" t="s">
        <v>244</v>
      </c>
      <c r="D81" s="4"/>
      <c r="E81" s="4"/>
      <c r="F81" s="4" t="s">
        <v>268</v>
      </c>
      <c r="G81" s="95" t="n">
        <v>36000000</v>
      </c>
      <c r="H81" s="96" t="n">
        <v>44501</v>
      </c>
    </row>
    <row r="82" customFormat="false" ht="15" hidden="false" customHeight="false" outlineLevel="0" collapsed="false">
      <c r="B82" s="2" t="n">
        <v>120689</v>
      </c>
      <c r="C82" s="4" t="s">
        <v>257</v>
      </c>
      <c r="D82" s="4"/>
      <c r="E82" s="4"/>
      <c r="F82" s="4" t="s">
        <v>268</v>
      </c>
      <c r="G82" s="95" t="n">
        <v>36000000</v>
      </c>
      <c r="H82" s="96" t="n">
        <v>44501</v>
      </c>
    </row>
    <row r="83" customFormat="false" ht="15" hidden="false" customHeight="false" outlineLevel="0" collapsed="false">
      <c r="B83" s="2" t="n">
        <v>120690</v>
      </c>
      <c r="C83" s="4" t="s">
        <v>262</v>
      </c>
      <c r="D83" s="4"/>
      <c r="E83" s="4"/>
      <c r="F83" s="4" t="s">
        <v>268</v>
      </c>
      <c r="G83" s="95" t="n">
        <v>36000000</v>
      </c>
      <c r="H83" s="96" t="n">
        <v>44501</v>
      </c>
      <c r="L83" s="97" t="s">
        <v>270</v>
      </c>
      <c r="M83" s="97" t="s">
        <v>271</v>
      </c>
      <c r="N83" s="97" t="s">
        <v>272</v>
      </c>
      <c r="O83" s="97" t="s">
        <v>266</v>
      </c>
      <c r="P83" s="97" t="s">
        <v>273</v>
      </c>
    </row>
    <row r="84" customFormat="false" ht="15" hidden="false" customHeight="false" outlineLevel="0" collapsed="false">
      <c r="B84" s="2" t="n">
        <v>120691</v>
      </c>
      <c r="C84" s="4" t="s">
        <v>251</v>
      </c>
      <c r="D84" s="4"/>
      <c r="E84" s="4"/>
      <c r="F84" s="4" t="s">
        <v>268</v>
      </c>
      <c r="G84" s="95" t="n">
        <v>36000000</v>
      </c>
      <c r="H84" s="96" t="n">
        <v>44501</v>
      </c>
      <c r="L84" s="4" t="s">
        <v>274</v>
      </c>
      <c r="M84" s="4" t="n">
        <v>200</v>
      </c>
      <c r="N84" s="4" t="n">
        <v>0</v>
      </c>
      <c r="O84" s="98" t="n">
        <v>43493</v>
      </c>
      <c r="P84" s="98" t="n">
        <v>45685</v>
      </c>
    </row>
    <row r="85" customFormat="false" ht="15" hidden="false" customHeight="false" outlineLevel="0" collapsed="false">
      <c r="L85" s="4"/>
      <c r="M85" s="4"/>
      <c r="N85" s="4"/>
      <c r="O85" s="4"/>
      <c r="P85" s="4"/>
    </row>
    <row r="86" customFormat="false" ht="15" hidden="false" customHeight="false" outlineLevel="0" collapsed="false">
      <c r="L86" s="4"/>
      <c r="M86" s="4"/>
      <c r="N86" s="4"/>
      <c r="O86" s="4"/>
      <c r="P86" s="4"/>
    </row>
    <row r="87" customFormat="false" ht="15" hidden="false" customHeight="false" outlineLevel="0" collapsed="false">
      <c r="B87" s="99" t="s">
        <v>275</v>
      </c>
      <c r="C87" s="100"/>
      <c r="D87" s="100"/>
      <c r="E87" s="100"/>
      <c r="F87" s="101"/>
      <c r="L87" s="4"/>
      <c r="M87" s="4"/>
      <c r="N87" s="4"/>
      <c r="O87" s="4"/>
      <c r="P87" s="4"/>
    </row>
    <row r="88" customFormat="false" ht="15" hidden="false" customHeight="false" outlineLevel="0" collapsed="false">
      <c r="B88" s="102"/>
      <c r="C88" s="103"/>
      <c r="D88" s="103"/>
      <c r="E88" s="103"/>
      <c r="F88" s="104"/>
    </row>
    <row r="89" customFormat="false" ht="15" hidden="false" customHeight="false" outlineLevel="0" collapsed="false">
      <c r="B89" s="58" t="s">
        <v>1</v>
      </c>
      <c r="C89" s="72" t="n">
        <v>120687</v>
      </c>
      <c r="D89" s="59"/>
      <c r="E89" s="59"/>
      <c r="F89" s="60"/>
    </row>
    <row r="90" customFormat="false" ht="15" hidden="false" customHeight="false" outlineLevel="0" collapsed="false">
      <c r="B90" s="58" t="s">
        <v>204</v>
      </c>
      <c r="C90" s="59" t="s">
        <v>267</v>
      </c>
      <c r="D90" s="59"/>
      <c r="E90" s="59"/>
      <c r="F90" s="60"/>
      <c r="L90" s="105" t="s">
        <v>276</v>
      </c>
      <c r="M90" s="106"/>
      <c r="N90" s="106"/>
      <c r="O90" s="106"/>
      <c r="P90" s="88"/>
    </row>
    <row r="91" customFormat="false" ht="15" hidden="false" customHeight="false" outlineLevel="0" collapsed="false">
      <c r="B91" s="58" t="s">
        <v>264</v>
      </c>
      <c r="C91" s="59" t="s">
        <v>268</v>
      </c>
      <c r="D91" s="59"/>
      <c r="E91" s="59"/>
      <c r="F91" s="60"/>
      <c r="L91" s="87"/>
      <c r="M91" s="106"/>
      <c r="N91" s="106"/>
      <c r="O91" s="106"/>
      <c r="P91" s="88"/>
    </row>
    <row r="92" customFormat="false" ht="15" hidden="false" customHeight="false" outlineLevel="0" collapsed="false">
      <c r="B92" s="58" t="s">
        <v>265</v>
      </c>
      <c r="C92" s="107" t="n">
        <v>36000000</v>
      </c>
      <c r="D92" s="59"/>
      <c r="E92" s="59"/>
      <c r="F92" s="60"/>
      <c r="L92" s="58" t="s">
        <v>1</v>
      </c>
      <c r="M92" s="59" t="s">
        <v>277</v>
      </c>
      <c r="N92" s="59"/>
      <c r="O92" s="59"/>
      <c r="P92" s="60"/>
    </row>
    <row r="93" customFormat="false" ht="15" hidden="false" customHeight="false" outlineLevel="0" collapsed="false">
      <c r="B93" s="58" t="s">
        <v>278</v>
      </c>
      <c r="C93" s="108" t="n">
        <v>44501</v>
      </c>
      <c r="D93" s="59"/>
      <c r="E93" s="59"/>
      <c r="F93" s="60"/>
      <c r="L93" s="58" t="s">
        <v>270</v>
      </c>
      <c r="M93" s="59" t="s">
        <v>279</v>
      </c>
      <c r="N93" s="59"/>
      <c r="O93" s="59"/>
      <c r="P93" s="60"/>
    </row>
    <row r="94" customFormat="false" ht="15" hidden="false" customHeight="false" outlineLevel="0" collapsed="false">
      <c r="B94" s="58"/>
      <c r="C94" s="59"/>
      <c r="D94" s="59"/>
      <c r="E94" s="59"/>
      <c r="F94" s="60"/>
      <c r="L94" s="58" t="s">
        <v>280</v>
      </c>
      <c r="M94" s="59" t="n">
        <v>50</v>
      </c>
      <c r="N94" s="59"/>
      <c r="O94" s="59"/>
      <c r="P94" s="60"/>
    </row>
    <row r="95" customFormat="false" ht="15" hidden="false" customHeight="false" outlineLevel="0" collapsed="false">
      <c r="B95" s="109" t="s">
        <v>281</v>
      </c>
      <c r="C95" s="109"/>
      <c r="D95" s="109"/>
      <c r="E95" s="109"/>
      <c r="F95" s="60"/>
      <c r="L95" s="58" t="s">
        <v>272</v>
      </c>
      <c r="M95" s="59" t="n">
        <v>0</v>
      </c>
      <c r="N95" s="59"/>
      <c r="O95" s="59"/>
      <c r="P95" s="60"/>
    </row>
    <row r="96" customFormat="false" ht="15" hidden="false" customHeight="false" outlineLevel="0" collapsed="false">
      <c r="B96" s="9" t="s">
        <v>282</v>
      </c>
      <c r="C96" s="9" t="s">
        <v>266</v>
      </c>
      <c r="D96" s="9" t="s">
        <v>283</v>
      </c>
      <c r="E96" s="9" t="s">
        <v>284</v>
      </c>
      <c r="F96" s="60"/>
      <c r="L96" s="58" t="s">
        <v>285</v>
      </c>
      <c r="M96" s="59" t="s">
        <v>286</v>
      </c>
      <c r="N96" s="59" t="s">
        <v>287</v>
      </c>
      <c r="O96" s="110" t="s">
        <v>288</v>
      </c>
      <c r="P96" s="60"/>
    </row>
    <row r="97" customFormat="false" ht="15" hidden="false" customHeight="false" outlineLevel="0" collapsed="false">
      <c r="B97" s="95" t="n">
        <v>30000000</v>
      </c>
      <c r="C97" s="98" t="n">
        <v>44228</v>
      </c>
      <c r="D97" s="98" t="n">
        <v>44499</v>
      </c>
      <c r="E97" s="4" t="s">
        <v>289</v>
      </c>
      <c r="F97" s="60"/>
      <c r="L97" s="58"/>
      <c r="M97" s="59"/>
      <c r="N97" s="59"/>
      <c r="O97" s="59"/>
      <c r="P97" s="60"/>
    </row>
    <row r="98" customFormat="false" ht="15" hidden="false" customHeight="false" outlineLevel="0" collapsed="false">
      <c r="B98" s="58"/>
      <c r="C98" s="59"/>
      <c r="D98" s="59"/>
      <c r="E98" s="59"/>
      <c r="F98" s="60"/>
      <c r="L98" s="97" t="s">
        <v>290</v>
      </c>
      <c r="M98" s="94" t="s">
        <v>204</v>
      </c>
      <c r="N98" s="94"/>
      <c r="O98" s="97" t="s">
        <v>265</v>
      </c>
      <c r="P98" s="60"/>
    </row>
    <row r="99" customFormat="false" ht="15.75" hidden="false" customHeight="false" outlineLevel="0" collapsed="false">
      <c r="B99" s="76"/>
      <c r="C99" s="77"/>
      <c r="D99" s="77"/>
      <c r="E99" s="77"/>
      <c r="F99" s="78"/>
      <c r="L99" s="4"/>
      <c r="M99" s="111"/>
      <c r="N99" s="111"/>
      <c r="O99" s="4"/>
      <c r="P99" s="112" t="s">
        <v>291</v>
      </c>
    </row>
    <row r="100" customFormat="false" ht="15" hidden="false" customHeight="false" outlineLevel="0" collapsed="false">
      <c r="L100" s="4"/>
      <c r="M100" s="111"/>
      <c r="N100" s="111"/>
      <c r="O100" s="4"/>
      <c r="P100" s="60"/>
    </row>
    <row r="101" customFormat="false" ht="15" hidden="false" customHeight="false" outlineLevel="0" collapsed="false">
      <c r="L101" s="58"/>
      <c r="M101" s="59"/>
      <c r="N101" s="59"/>
      <c r="O101" s="59"/>
      <c r="P101" s="60"/>
    </row>
    <row r="102" customFormat="false" ht="15" hidden="false" customHeight="false" outlineLevel="0" collapsed="false">
      <c r="L102" s="76"/>
      <c r="M102" s="77"/>
      <c r="N102" s="77"/>
      <c r="O102" s="77"/>
      <c r="P102" s="78"/>
    </row>
  </sheetData>
  <mergeCells count="27">
    <mergeCell ref="B4:F4"/>
    <mergeCell ref="B5:F5"/>
    <mergeCell ref="L13:M13"/>
    <mergeCell ref="S13:T13"/>
    <mergeCell ref="B43:H43"/>
    <mergeCell ref="C44:D44"/>
    <mergeCell ref="B45:G45"/>
    <mergeCell ref="C46:D46"/>
    <mergeCell ref="F46:G46"/>
    <mergeCell ref="C47:D47"/>
    <mergeCell ref="F47:G47"/>
    <mergeCell ref="C48:D48"/>
    <mergeCell ref="F48:G48"/>
    <mergeCell ref="C49:D49"/>
    <mergeCell ref="F49:G49"/>
    <mergeCell ref="S49:T49"/>
    <mergeCell ref="C50:D50"/>
    <mergeCell ref="K50:Q50"/>
    <mergeCell ref="S50:T50"/>
    <mergeCell ref="C51:D51"/>
    <mergeCell ref="B52:G55"/>
    <mergeCell ref="K53:P53"/>
    <mergeCell ref="C79:E79"/>
    <mergeCell ref="B95:E95"/>
    <mergeCell ref="M98:N98"/>
    <mergeCell ref="M99:N99"/>
    <mergeCell ref="M100:N100"/>
  </mergeCells>
  <hyperlinks>
    <hyperlink ref="H8" r:id="rId1" display="admin@ssm.co.id"/>
    <hyperlink ref="F24" r:id="rId2" display="budi@ssm.co.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307"/>
  <sheetViews>
    <sheetView showFormulas="false" showGridLines="true" showRowColHeaders="true" showZeros="true" rightToLeft="false" tabSelected="true" showOutlineSymbols="true" defaultGridColor="true" view="normal" topLeftCell="E229" colorId="64" zoomScale="100" zoomScaleNormal="100" zoomScalePageLayoutView="100" workbookViewId="0">
      <selection pane="topLeft" activeCell="J236" activeCellId="0" sqref="J2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19"/>
    <col collapsed="false" customWidth="true" hidden="false" outlineLevel="0" max="3" min="3" style="0" width="19.85"/>
    <col collapsed="false" customWidth="true" hidden="false" outlineLevel="0" max="4" min="4" style="0" width="20.43"/>
    <col collapsed="false" customWidth="true" hidden="false" outlineLevel="0" max="5" min="5" style="0" width="15.57"/>
    <col collapsed="false" customWidth="true" hidden="false" outlineLevel="0" max="6" min="6" style="0" width="18"/>
    <col collapsed="false" customWidth="true" hidden="false" outlineLevel="0" max="7" min="7" style="0" width="19"/>
    <col collapsed="false" customWidth="true" hidden="false" outlineLevel="0" max="9" min="8" style="0" width="15.85"/>
    <col collapsed="false" customWidth="true" hidden="false" outlineLevel="0" max="10" min="10" style="0" width="19.57"/>
    <col collapsed="false" customWidth="true" hidden="false" outlineLevel="0" max="11" min="11" style="0" width="8.28"/>
    <col collapsed="false" customWidth="true" hidden="false" outlineLevel="0" max="12" min="12" style="0" width="11"/>
    <col collapsed="false" customWidth="true" hidden="false" outlineLevel="0" max="13" min="13" style="0" width="11.71"/>
    <col collapsed="false" customWidth="true" hidden="false" outlineLevel="0" max="14" min="14" style="0" width="10.14"/>
    <col collapsed="false" customWidth="true" hidden="false" outlineLevel="0" max="15" min="15" style="0" width="10.28"/>
    <col collapsed="false" customWidth="true" hidden="false" outlineLevel="0" max="16" min="16" style="0" width="10.71"/>
    <col collapsed="false" customWidth="true" hidden="false" outlineLevel="0" max="17" min="17" style="0" width="10.85"/>
  </cols>
  <sheetData>
    <row r="2" customFormat="false" ht="21" hidden="false" customHeight="true" outlineLevel="0" collapsed="false">
      <c r="B2" s="113" t="s">
        <v>292</v>
      </c>
      <c r="C2" s="114"/>
      <c r="D2" s="52"/>
      <c r="E2" s="52"/>
      <c r="F2" s="52"/>
      <c r="G2" s="52"/>
      <c r="H2" s="52"/>
      <c r="I2" s="53"/>
    </row>
    <row r="3" customFormat="false" ht="18" hidden="false" customHeight="true" outlineLevel="0" collapsed="false">
      <c r="B3" s="58" t="s">
        <v>223</v>
      </c>
      <c r="C3" s="59"/>
      <c r="D3" s="59"/>
      <c r="E3" s="59"/>
      <c r="F3" s="59"/>
      <c r="G3" s="59"/>
      <c r="H3" s="59"/>
      <c r="I3" s="115" t="s">
        <v>293</v>
      </c>
    </row>
    <row r="4" customFormat="false" ht="15" hidden="false" customHeight="false" outlineLevel="0" collapsed="false">
      <c r="B4" s="58"/>
      <c r="C4" s="59"/>
      <c r="D4" s="59"/>
      <c r="E4" s="59"/>
      <c r="F4" s="59"/>
      <c r="G4" s="59"/>
      <c r="H4" s="59"/>
      <c r="I4" s="60"/>
    </row>
    <row r="5" customFormat="false" ht="18" hidden="false" customHeight="true" outlineLevel="0" collapsed="false">
      <c r="B5" s="116" t="s">
        <v>294</v>
      </c>
      <c r="C5" s="117"/>
      <c r="D5" s="59"/>
      <c r="E5" s="118" t="s">
        <v>295</v>
      </c>
      <c r="F5" s="59"/>
      <c r="G5" s="59"/>
      <c r="H5" s="59"/>
      <c r="I5" s="60"/>
    </row>
    <row r="6" customFormat="false" ht="15.75" hidden="false" customHeight="false" outlineLevel="0" collapsed="false">
      <c r="B6" s="58"/>
      <c r="C6" s="59"/>
      <c r="D6" s="59"/>
      <c r="E6" s="119" t="s">
        <v>296</v>
      </c>
      <c r="F6" s="120"/>
      <c r="G6" s="59"/>
      <c r="H6" s="59"/>
      <c r="I6" s="60" t="s">
        <v>297</v>
      </c>
    </row>
    <row r="7" customFormat="false" ht="15.75" hidden="false" customHeight="false" outlineLevel="0" collapsed="false">
      <c r="B7" s="58"/>
      <c r="C7" s="59"/>
      <c r="D7" s="59"/>
      <c r="E7" s="119" t="s">
        <v>298</v>
      </c>
      <c r="F7" s="120"/>
      <c r="G7" s="59"/>
      <c r="H7" s="59" t="s">
        <v>299</v>
      </c>
      <c r="I7" s="60"/>
    </row>
    <row r="8" customFormat="false" ht="15" hidden="false" customHeight="false" outlineLevel="0" collapsed="false">
      <c r="B8" s="58"/>
      <c r="C8" s="59"/>
      <c r="D8" s="59"/>
      <c r="E8" s="59"/>
      <c r="F8" s="59"/>
      <c r="G8" s="59"/>
      <c r="H8" s="59"/>
      <c r="I8" s="60"/>
    </row>
    <row r="9" customFormat="false" ht="15" hidden="false" customHeight="false" outlineLevel="0" collapsed="false">
      <c r="B9" s="58"/>
      <c r="C9" s="59"/>
      <c r="D9" s="59"/>
      <c r="E9" s="118" t="s">
        <v>300</v>
      </c>
      <c r="F9" s="59"/>
      <c r="G9" s="59"/>
      <c r="H9" s="59"/>
      <c r="I9" s="60"/>
    </row>
    <row r="10" customFormat="false" ht="15.75" hidden="false" customHeight="false" outlineLevel="0" collapsed="false">
      <c r="B10" s="58"/>
      <c r="C10" s="59"/>
      <c r="D10" s="59"/>
      <c r="E10" s="119" t="s">
        <v>296</v>
      </c>
      <c r="F10" s="120"/>
      <c r="G10" s="59"/>
      <c r="H10" s="59" t="s">
        <v>301</v>
      </c>
      <c r="I10" s="60"/>
    </row>
    <row r="11" customFormat="false" ht="15.75" hidden="false" customHeight="false" outlineLevel="0" collapsed="false">
      <c r="B11" s="58"/>
      <c r="C11" s="59"/>
      <c r="D11" s="59"/>
      <c r="E11" s="119" t="s">
        <v>298</v>
      </c>
      <c r="F11" s="120"/>
      <c r="G11" s="59"/>
      <c r="H11" s="59"/>
      <c r="I11" s="60" t="s">
        <v>297</v>
      </c>
    </row>
    <row r="12" customFormat="false" ht="15" hidden="false" customHeight="false" outlineLevel="0" collapsed="false">
      <c r="B12" s="76"/>
      <c r="C12" s="77"/>
      <c r="D12" s="77"/>
      <c r="E12" s="77"/>
      <c r="F12" s="77"/>
      <c r="G12" s="77"/>
      <c r="H12" s="77"/>
      <c r="I12" s="78"/>
    </row>
    <row r="15" customFormat="false" ht="15" hidden="false" customHeight="false" outlineLevel="0" collapsed="false">
      <c r="B15" s="121" t="s">
        <v>302</v>
      </c>
      <c r="C15" s="121"/>
      <c r="D15" s="121"/>
      <c r="E15" s="121"/>
      <c r="F15" s="121"/>
      <c r="G15" s="121"/>
      <c r="H15" s="121"/>
      <c r="I15" s="121"/>
      <c r="J15" s="121"/>
      <c r="K15" s="121"/>
    </row>
    <row r="16" customFormat="false" ht="15" hidden="false" customHeight="false" outlineLevel="0" collapsed="false">
      <c r="B16" s="58"/>
      <c r="C16" s="59"/>
      <c r="D16" s="59"/>
      <c r="E16" s="59"/>
      <c r="F16" s="59"/>
      <c r="G16" s="59"/>
      <c r="H16" s="59"/>
      <c r="I16" s="59"/>
      <c r="J16" s="59"/>
      <c r="K16" s="60"/>
    </row>
    <row r="17" customFormat="false" ht="15" hidden="false" customHeight="false" outlineLevel="0" collapsed="false">
      <c r="B17" s="58" t="s">
        <v>303</v>
      </c>
      <c r="C17" s="122" t="s">
        <v>304</v>
      </c>
      <c r="D17" s="59"/>
      <c r="E17" s="59" t="s">
        <v>305</v>
      </c>
      <c r="F17" s="123" t="s">
        <v>306</v>
      </c>
      <c r="G17" s="68"/>
      <c r="H17" s="59"/>
      <c r="I17" s="59"/>
      <c r="J17" s="59"/>
      <c r="K17" s="60"/>
    </row>
    <row r="18" customFormat="false" ht="15" hidden="false" customHeight="false" outlineLevel="0" collapsed="false">
      <c r="B18" s="58"/>
      <c r="C18" s="122"/>
      <c r="D18" s="59"/>
      <c r="E18" s="59"/>
      <c r="F18" s="68"/>
      <c r="G18" s="68"/>
      <c r="H18" s="59"/>
      <c r="I18" s="59"/>
      <c r="J18" s="59"/>
      <c r="K18" s="60"/>
    </row>
    <row r="19" customFormat="false" ht="15" hidden="false" customHeight="false" outlineLevel="0" collapsed="false">
      <c r="B19" s="58"/>
      <c r="C19" s="59"/>
      <c r="D19" s="59"/>
      <c r="E19" s="59"/>
      <c r="F19" s="59"/>
      <c r="G19" s="59"/>
      <c r="H19" s="59"/>
      <c r="I19" s="59"/>
      <c r="J19" s="59"/>
      <c r="K19" s="124" t="s">
        <v>307</v>
      </c>
    </row>
    <row r="20" customFormat="false" ht="15" hidden="false" customHeight="false" outlineLevel="0" collapsed="false">
      <c r="B20" s="125" t="s">
        <v>308</v>
      </c>
      <c r="C20" s="125"/>
      <c r="D20" s="125"/>
      <c r="E20" s="125"/>
      <c r="F20" s="125"/>
      <c r="G20" s="125"/>
      <c r="H20" s="125"/>
      <c r="I20" s="125"/>
      <c r="J20" s="125"/>
      <c r="K20" s="125"/>
    </row>
    <row r="21" customFormat="false" ht="15" hidden="false" customHeight="false" outlineLevel="0" collapsed="false">
      <c r="B21" s="126" t="s">
        <v>40</v>
      </c>
      <c r="C21" s="126" t="s">
        <v>94</v>
      </c>
      <c r="D21" s="126" t="s">
        <v>309</v>
      </c>
      <c r="E21" s="126" t="s">
        <v>310</v>
      </c>
      <c r="F21" s="126" t="s">
        <v>311</v>
      </c>
      <c r="G21" s="126" t="s">
        <v>312</v>
      </c>
      <c r="H21" s="126" t="s">
        <v>313</v>
      </c>
      <c r="I21" s="126" t="s">
        <v>314</v>
      </c>
      <c r="J21" s="126" t="s">
        <v>110</v>
      </c>
      <c r="K21" s="126" t="s">
        <v>137</v>
      </c>
    </row>
    <row r="22" customFormat="false" ht="15" hidden="false" customHeight="false" outlineLevel="0" collapsed="false">
      <c r="B22" s="4" t="s">
        <v>315</v>
      </c>
      <c r="C22" s="98" t="n">
        <v>44301</v>
      </c>
      <c r="D22" s="4" t="s">
        <v>316</v>
      </c>
      <c r="E22" s="4" t="s">
        <v>316</v>
      </c>
      <c r="F22" s="4" t="s">
        <v>317</v>
      </c>
      <c r="G22" s="4" t="s">
        <v>318</v>
      </c>
      <c r="H22" s="4" t="s">
        <v>319</v>
      </c>
      <c r="I22" s="98" t="n">
        <v>44299</v>
      </c>
      <c r="J22" s="4" t="s">
        <v>320</v>
      </c>
      <c r="K22" s="4" t="s">
        <v>321</v>
      </c>
    </row>
    <row r="23" customFormat="false" ht="15" hidden="false" customHeight="false" outlineLevel="0" collapsed="false">
      <c r="B23" s="4" t="s">
        <v>315</v>
      </c>
      <c r="C23" s="98" t="n">
        <v>44301</v>
      </c>
      <c r="D23" s="4" t="s">
        <v>322</v>
      </c>
      <c r="E23" s="4" t="s">
        <v>322</v>
      </c>
      <c r="F23" s="4" t="s">
        <v>317</v>
      </c>
      <c r="G23" s="4" t="s">
        <v>318</v>
      </c>
      <c r="H23" s="4" t="s">
        <v>323</v>
      </c>
      <c r="I23" s="98" t="n">
        <v>44299</v>
      </c>
      <c r="J23" s="4" t="s">
        <v>320</v>
      </c>
      <c r="K23" s="4" t="s">
        <v>324</v>
      </c>
    </row>
    <row r="24" customFormat="false" ht="15" hidden="false" customHeight="false" outlineLevel="0" collapsed="false">
      <c r="B24" s="4" t="s">
        <v>315</v>
      </c>
      <c r="C24" s="98" t="n">
        <v>44301</v>
      </c>
      <c r="D24" s="4" t="s">
        <v>325</v>
      </c>
      <c r="E24" s="4" t="s">
        <v>325</v>
      </c>
      <c r="F24" s="4" t="s">
        <v>317</v>
      </c>
      <c r="G24" s="4" t="s">
        <v>318</v>
      </c>
      <c r="H24" s="4" t="s">
        <v>326</v>
      </c>
      <c r="I24" s="98" t="n">
        <v>44299</v>
      </c>
      <c r="J24" s="4" t="s">
        <v>320</v>
      </c>
      <c r="K24" s="4" t="s">
        <v>327</v>
      </c>
    </row>
    <row r="25" customFormat="false" ht="15" hidden="false" customHeight="false" outlineLevel="0" collapsed="false">
      <c r="B25" s="127" t="s">
        <v>328</v>
      </c>
      <c r="C25" s="128" t="n">
        <v>44301</v>
      </c>
      <c r="D25" s="127" t="s">
        <v>329</v>
      </c>
      <c r="E25" s="127" t="s">
        <v>329</v>
      </c>
      <c r="F25" s="127" t="s">
        <v>330</v>
      </c>
      <c r="G25" s="127" t="s">
        <v>318</v>
      </c>
      <c r="H25" s="127" t="s">
        <v>331</v>
      </c>
      <c r="I25" s="128" t="n">
        <v>44300</v>
      </c>
      <c r="J25" s="127" t="s">
        <v>332</v>
      </c>
      <c r="K25" s="127" t="s">
        <v>333</v>
      </c>
    </row>
    <row r="26" customFormat="false" ht="15" hidden="false" customHeight="false" outlineLevel="0" collapsed="false">
      <c r="B26" s="127" t="s">
        <v>328</v>
      </c>
      <c r="C26" s="128" t="n">
        <v>44301</v>
      </c>
      <c r="D26" s="127" t="s">
        <v>334</v>
      </c>
      <c r="E26" s="127" t="s">
        <v>334</v>
      </c>
      <c r="F26" s="127" t="s">
        <v>330</v>
      </c>
      <c r="G26" s="127" t="s">
        <v>318</v>
      </c>
      <c r="H26" s="127" t="s">
        <v>331</v>
      </c>
      <c r="I26" s="128" t="n">
        <v>44300</v>
      </c>
      <c r="J26" s="127" t="s">
        <v>332</v>
      </c>
      <c r="K26" s="127" t="s">
        <v>333</v>
      </c>
    </row>
    <row r="27" customFormat="false" ht="15" hidden="false" customHeight="false" outlineLevel="0" collapsed="false">
      <c r="B27" s="127" t="s">
        <v>328</v>
      </c>
      <c r="C27" s="128" t="n">
        <v>44301</v>
      </c>
      <c r="D27" s="127" t="s">
        <v>335</v>
      </c>
      <c r="E27" s="127" t="s">
        <v>335</v>
      </c>
      <c r="F27" s="127" t="s">
        <v>330</v>
      </c>
      <c r="G27" s="127" t="s">
        <v>318</v>
      </c>
      <c r="H27" s="127" t="s">
        <v>331</v>
      </c>
      <c r="I27" s="128" t="n">
        <v>44301</v>
      </c>
      <c r="J27" s="127" t="s">
        <v>332</v>
      </c>
      <c r="K27" s="127" t="s">
        <v>336</v>
      </c>
    </row>
    <row r="28" customFormat="false" ht="15" hidden="false" customHeight="false" outlineLevel="0" collapsed="false">
      <c r="B28" s="58"/>
      <c r="C28" s="59"/>
      <c r="D28" s="59"/>
      <c r="E28" s="59"/>
      <c r="F28" s="59"/>
      <c r="G28" s="59"/>
      <c r="H28" s="59"/>
      <c r="I28" s="59"/>
      <c r="J28" s="59"/>
      <c r="K28" s="59"/>
    </row>
    <row r="29" customFormat="false" ht="15" hidden="false" customHeight="false" outlineLevel="0" collapsed="false">
      <c r="B29" s="129" t="s">
        <v>337</v>
      </c>
      <c r="C29" s="129"/>
      <c r="D29" s="129"/>
      <c r="E29" s="129"/>
      <c r="F29" s="129"/>
      <c r="G29" s="129"/>
      <c r="H29" s="129"/>
      <c r="I29" s="129"/>
      <c r="J29" s="129"/>
      <c r="K29" s="129"/>
    </row>
    <row r="30" customFormat="false" ht="15" hidden="false" customHeight="false" outlineLevel="0" collapsed="false">
      <c r="B30" s="126" t="s">
        <v>40</v>
      </c>
      <c r="C30" s="126" t="s">
        <v>94</v>
      </c>
      <c r="D30" s="126" t="s">
        <v>309</v>
      </c>
      <c r="E30" s="126" t="s">
        <v>310</v>
      </c>
      <c r="F30" s="126" t="s">
        <v>311</v>
      </c>
      <c r="G30" s="126" t="s">
        <v>312</v>
      </c>
      <c r="H30" s="126" t="s">
        <v>313</v>
      </c>
      <c r="I30" s="126" t="s">
        <v>314</v>
      </c>
      <c r="J30" s="126" t="s">
        <v>110</v>
      </c>
      <c r="K30" s="126" t="s">
        <v>137</v>
      </c>
    </row>
    <row r="31" customFormat="false" ht="15" hidden="false" customHeight="false" outlineLevel="0" collapsed="false">
      <c r="B31" s="4" t="s">
        <v>338</v>
      </c>
      <c r="C31" s="98" t="n">
        <v>44301</v>
      </c>
      <c r="D31" s="4" t="s">
        <v>316</v>
      </c>
      <c r="E31" s="4" t="s">
        <v>316</v>
      </c>
      <c r="F31" s="4" t="s">
        <v>317</v>
      </c>
      <c r="G31" s="4" t="s">
        <v>318</v>
      </c>
      <c r="H31" s="4" t="s">
        <v>319</v>
      </c>
      <c r="I31" s="98" t="n">
        <v>44299</v>
      </c>
      <c r="J31" s="4" t="s">
        <v>320</v>
      </c>
      <c r="K31" s="4" t="s">
        <v>321</v>
      </c>
    </row>
    <row r="32" customFormat="false" ht="15" hidden="false" customHeight="false" outlineLevel="0" collapsed="false">
      <c r="B32" s="4" t="s">
        <v>338</v>
      </c>
      <c r="C32" s="98" t="n">
        <v>44301</v>
      </c>
      <c r="D32" s="4" t="s">
        <v>322</v>
      </c>
      <c r="E32" s="4" t="s">
        <v>322</v>
      </c>
      <c r="F32" s="4" t="s">
        <v>317</v>
      </c>
      <c r="G32" s="4" t="s">
        <v>318</v>
      </c>
      <c r="H32" s="4" t="s">
        <v>323</v>
      </c>
      <c r="I32" s="98" t="n">
        <v>44299</v>
      </c>
      <c r="J32" s="4" t="s">
        <v>320</v>
      </c>
      <c r="K32" s="4" t="s">
        <v>324</v>
      </c>
    </row>
    <row r="33" customFormat="false" ht="15" hidden="false" customHeight="false" outlineLevel="0" collapsed="false">
      <c r="B33" s="4" t="s">
        <v>338</v>
      </c>
      <c r="C33" s="98" t="n">
        <v>44301</v>
      </c>
      <c r="D33" s="4" t="s">
        <v>325</v>
      </c>
      <c r="E33" s="4" t="s">
        <v>325</v>
      </c>
      <c r="F33" s="4" t="s">
        <v>317</v>
      </c>
      <c r="G33" s="4" t="s">
        <v>318</v>
      </c>
      <c r="H33" s="4" t="s">
        <v>326</v>
      </c>
      <c r="I33" s="98" t="n">
        <v>44299</v>
      </c>
      <c r="J33" s="4" t="s">
        <v>320</v>
      </c>
      <c r="K33" s="4" t="s">
        <v>327</v>
      </c>
    </row>
    <row r="34" customFormat="false" ht="15" hidden="false" customHeight="false" outlineLevel="0" collapsed="false">
      <c r="B34" s="127" t="s">
        <v>339</v>
      </c>
      <c r="C34" s="128" t="n">
        <v>44301</v>
      </c>
      <c r="D34" s="127" t="s">
        <v>329</v>
      </c>
      <c r="E34" s="127" t="s">
        <v>329</v>
      </c>
      <c r="F34" s="127" t="s">
        <v>330</v>
      </c>
      <c r="G34" s="127" t="s">
        <v>318</v>
      </c>
      <c r="H34" s="127" t="s">
        <v>331</v>
      </c>
      <c r="I34" s="128" t="n">
        <v>44300</v>
      </c>
      <c r="J34" s="127" t="s">
        <v>332</v>
      </c>
      <c r="K34" s="127" t="s">
        <v>333</v>
      </c>
    </row>
    <row r="35" customFormat="false" ht="15" hidden="false" customHeight="false" outlineLevel="0" collapsed="false">
      <c r="B35" s="127" t="s">
        <v>339</v>
      </c>
      <c r="C35" s="128" t="n">
        <v>44301</v>
      </c>
      <c r="D35" s="127" t="s">
        <v>334</v>
      </c>
      <c r="E35" s="127" t="s">
        <v>334</v>
      </c>
      <c r="F35" s="127" t="s">
        <v>330</v>
      </c>
      <c r="G35" s="127" t="s">
        <v>318</v>
      </c>
      <c r="H35" s="127" t="s">
        <v>331</v>
      </c>
      <c r="I35" s="128" t="n">
        <v>44300</v>
      </c>
      <c r="J35" s="127" t="s">
        <v>332</v>
      </c>
      <c r="K35" s="127" t="s">
        <v>333</v>
      </c>
    </row>
    <row r="36" customFormat="false" ht="15" hidden="false" customHeight="false" outlineLevel="0" collapsed="false">
      <c r="B36" s="127" t="s">
        <v>339</v>
      </c>
      <c r="C36" s="128" t="n">
        <v>44301</v>
      </c>
      <c r="D36" s="127" t="s">
        <v>335</v>
      </c>
      <c r="E36" s="127" t="s">
        <v>335</v>
      </c>
      <c r="F36" s="127" t="s">
        <v>330</v>
      </c>
      <c r="G36" s="127" t="s">
        <v>318</v>
      </c>
      <c r="H36" s="127" t="s">
        <v>331</v>
      </c>
      <c r="I36" s="128" t="n">
        <v>44301</v>
      </c>
      <c r="J36" s="127" t="s">
        <v>332</v>
      </c>
      <c r="K36" s="127" t="s">
        <v>336</v>
      </c>
    </row>
    <row r="37" customFormat="false" ht="15" hidden="false" customHeight="false" outlineLevel="0" collapsed="false">
      <c r="B37" s="76"/>
      <c r="C37" s="77"/>
      <c r="D37" s="77"/>
      <c r="E37" s="77"/>
      <c r="F37" s="77"/>
      <c r="G37" s="77"/>
      <c r="H37" s="77"/>
      <c r="I37" s="77"/>
      <c r="J37" s="77"/>
      <c r="K37" s="77"/>
    </row>
    <row r="39" customFormat="false" ht="15" hidden="false" customHeight="false" outlineLevel="0" collapsed="false">
      <c r="B39" s="130" t="s">
        <v>340</v>
      </c>
      <c r="C39" s="0" t="s">
        <v>341</v>
      </c>
    </row>
    <row r="40" customFormat="false" ht="15" hidden="false" customHeight="false" outlineLevel="0" collapsed="false">
      <c r="B40" s="1" t="s">
        <v>342</v>
      </c>
      <c r="C40" s="0" t="s">
        <v>343</v>
      </c>
    </row>
    <row r="43" customFormat="false" ht="15" hidden="false" customHeight="false" outlineLevel="0" collapsed="false">
      <c r="B43" s="1" t="s">
        <v>344</v>
      </c>
    </row>
    <row r="44" customFormat="false" ht="15" hidden="false" customHeight="false" outlineLevel="0" collapsed="false">
      <c r="B44" s="131"/>
      <c r="C44" s="132"/>
      <c r="D44" s="132"/>
      <c r="E44" s="132"/>
      <c r="F44" s="132"/>
      <c r="G44" s="132"/>
      <c r="H44" s="132"/>
      <c r="I44" s="132"/>
      <c r="J44" s="132"/>
      <c r="K44" s="133"/>
    </row>
    <row r="45" customFormat="false" ht="15" hidden="false" customHeight="false" outlineLevel="0" collapsed="false">
      <c r="B45" s="134" t="s">
        <v>94</v>
      </c>
      <c r="C45" s="135" t="n">
        <v>44485</v>
      </c>
      <c r="D45" s="136"/>
      <c r="E45" s="126" t="s">
        <v>345</v>
      </c>
      <c r="F45" s="136"/>
      <c r="G45" s="136"/>
      <c r="H45" s="136"/>
      <c r="I45" s="136"/>
      <c r="J45" s="136"/>
      <c r="K45" s="137"/>
    </row>
    <row r="46" customFormat="false" ht="15" hidden="false" customHeight="false" outlineLevel="0" collapsed="false">
      <c r="B46" s="134" t="s">
        <v>346</v>
      </c>
      <c r="C46" s="138" t="n">
        <v>8007648276</v>
      </c>
      <c r="D46" s="136"/>
      <c r="E46" s="136"/>
      <c r="F46" s="136"/>
      <c r="G46" s="136"/>
      <c r="H46" s="136"/>
      <c r="I46" s="136"/>
      <c r="J46" s="136"/>
      <c r="K46" s="137"/>
    </row>
    <row r="47" customFormat="false" ht="15" hidden="false" customHeight="false" outlineLevel="0" collapsed="false">
      <c r="B47" s="134" t="s">
        <v>347</v>
      </c>
      <c r="C47" s="139" t="s">
        <v>348</v>
      </c>
      <c r="D47" s="136"/>
      <c r="E47" s="136"/>
      <c r="F47" s="136"/>
      <c r="G47" s="136"/>
      <c r="H47" s="140"/>
      <c r="I47" s="136"/>
      <c r="J47" s="136"/>
      <c r="K47" s="137"/>
    </row>
    <row r="48" customFormat="false" ht="15" hidden="false" customHeight="false" outlineLevel="0" collapsed="false">
      <c r="B48" s="141"/>
      <c r="C48" s="142"/>
      <c r="D48" s="136"/>
      <c r="E48" s="136"/>
      <c r="F48" s="136"/>
      <c r="G48" s="136"/>
      <c r="H48" s="140"/>
      <c r="I48" s="136"/>
      <c r="J48" s="136"/>
      <c r="K48" s="137"/>
    </row>
    <row r="49" customFormat="false" ht="15" hidden="false" customHeight="false" outlineLevel="0" collapsed="false">
      <c r="B49" s="143"/>
      <c r="C49" s="136"/>
      <c r="D49" s="136"/>
      <c r="E49" s="136"/>
      <c r="F49" s="136"/>
      <c r="G49" s="136"/>
      <c r="H49" s="140"/>
      <c r="I49" s="136"/>
      <c r="J49" s="136"/>
      <c r="K49" s="137"/>
    </row>
    <row r="50" customFormat="false" ht="15" hidden="false" customHeight="false" outlineLevel="0" collapsed="false">
      <c r="B50" s="143"/>
      <c r="C50" s="136"/>
      <c r="D50" s="136"/>
      <c r="E50" s="136"/>
      <c r="F50" s="136"/>
      <c r="G50" s="136"/>
      <c r="H50" s="136"/>
      <c r="I50" s="136"/>
      <c r="J50" s="136"/>
      <c r="K50" s="137"/>
    </row>
    <row r="51" customFormat="false" ht="15" hidden="false" customHeight="false" outlineLevel="0" collapsed="false">
      <c r="B51" s="142" t="s">
        <v>349</v>
      </c>
      <c r="C51" s="142" t="s">
        <v>350</v>
      </c>
      <c r="D51" s="144" t="s">
        <v>309</v>
      </c>
      <c r="E51" s="144" t="s">
        <v>351</v>
      </c>
      <c r="F51" s="144" t="s">
        <v>352</v>
      </c>
      <c r="G51" s="144" t="s">
        <v>204</v>
      </c>
      <c r="H51" s="144" t="s">
        <v>353</v>
      </c>
      <c r="I51" s="144" t="s">
        <v>282</v>
      </c>
      <c r="J51" s="144" t="s">
        <v>354</v>
      </c>
      <c r="K51" s="144"/>
    </row>
    <row r="52" customFormat="false" ht="15" hidden="false" customHeight="false" outlineLevel="0" collapsed="false">
      <c r="B52" s="145" t="n">
        <v>44482</v>
      </c>
      <c r="C52" s="142" t="s">
        <v>355</v>
      </c>
      <c r="D52" s="146" t="n">
        <v>9087638823</v>
      </c>
      <c r="E52" s="146" t="n">
        <v>50983769</v>
      </c>
      <c r="F52" s="147" t="s">
        <v>356</v>
      </c>
      <c r="G52" s="147" t="s">
        <v>357</v>
      </c>
      <c r="H52" s="147" t="n">
        <v>1008</v>
      </c>
      <c r="I52" s="147" t="n">
        <v>9800</v>
      </c>
      <c r="J52" s="147" t="n">
        <f aca="false">H52*I52</f>
        <v>9878400</v>
      </c>
      <c r="K52" s="144"/>
    </row>
    <row r="53" customFormat="false" ht="15" hidden="false" customHeight="false" outlineLevel="0" collapsed="false">
      <c r="B53" s="145" t="n">
        <v>44482</v>
      </c>
      <c r="C53" s="142" t="s">
        <v>355</v>
      </c>
      <c r="D53" s="146" t="n">
        <v>9087638823</v>
      </c>
      <c r="E53" s="146" t="n">
        <v>50983769</v>
      </c>
      <c r="F53" s="147" t="s">
        <v>356</v>
      </c>
      <c r="G53" s="147" t="s">
        <v>358</v>
      </c>
      <c r="H53" s="147" t="n">
        <v>1008</v>
      </c>
      <c r="I53" s="147" t="n">
        <v>30000</v>
      </c>
      <c r="J53" s="147" t="n">
        <f aca="false">H53*I53</f>
        <v>30240000</v>
      </c>
      <c r="K53" s="144"/>
    </row>
    <row r="54" customFormat="false" ht="15" hidden="false" customHeight="false" outlineLevel="0" collapsed="false">
      <c r="B54" s="145" t="n">
        <v>44482</v>
      </c>
      <c r="C54" s="142" t="s">
        <v>355</v>
      </c>
      <c r="D54" s="146" t="n">
        <v>9087638823</v>
      </c>
      <c r="E54" s="146" t="n">
        <v>50983769</v>
      </c>
      <c r="F54" s="147" t="s">
        <v>356</v>
      </c>
      <c r="G54" s="147" t="s">
        <v>359</v>
      </c>
      <c r="H54" s="147" t="n">
        <v>1008</v>
      </c>
      <c r="I54" s="147" t="n">
        <v>0</v>
      </c>
      <c r="J54" s="147" t="n">
        <f aca="false">H54*I54</f>
        <v>0</v>
      </c>
      <c r="K54" s="144"/>
    </row>
    <row r="55" customFormat="false" ht="15" hidden="false" customHeight="false" outlineLevel="0" collapsed="false">
      <c r="B55" s="145" t="n">
        <v>44483</v>
      </c>
      <c r="C55" s="142" t="s">
        <v>360</v>
      </c>
      <c r="D55" s="146" t="n">
        <v>9087638734</v>
      </c>
      <c r="E55" s="146" t="n">
        <v>50983849</v>
      </c>
      <c r="F55" s="147" t="s">
        <v>361</v>
      </c>
      <c r="G55" s="147" t="s">
        <v>362</v>
      </c>
      <c r="H55" s="147" t="n">
        <v>1280</v>
      </c>
      <c r="I55" s="147" t="n">
        <v>20000</v>
      </c>
      <c r="J55" s="147" t="n">
        <f aca="false">H55*I55</f>
        <v>25600000</v>
      </c>
      <c r="K55" s="144"/>
    </row>
    <row r="56" customFormat="false" ht="15" hidden="false" customHeight="false" outlineLevel="0" collapsed="false">
      <c r="B56" s="145" t="n">
        <v>44483</v>
      </c>
      <c r="C56" s="142" t="s">
        <v>363</v>
      </c>
      <c r="D56" s="146" t="n">
        <v>9087638428</v>
      </c>
      <c r="E56" s="146" t="n">
        <v>50983812</v>
      </c>
      <c r="F56" s="147" t="s">
        <v>364</v>
      </c>
      <c r="G56" s="147" t="s">
        <v>365</v>
      </c>
      <c r="H56" s="147" t="n">
        <v>1152</v>
      </c>
      <c r="I56" s="147" t="n">
        <v>25000</v>
      </c>
      <c r="J56" s="147" t="n">
        <f aca="false">H56*I56</f>
        <v>28800000</v>
      </c>
      <c r="K56" s="144"/>
    </row>
    <row r="57" customFormat="false" ht="15" hidden="false" customHeight="false" outlineLevel="0" collapsed="false">
      <c r="B57" s="148"/>
      <c r="C57" s="149"/>
      <c r="D57" s="149"/>
      <c r="E57" s="149"/>
      <c r="F57" s="149"/>
      <c r="G57" s="149"/>
      <c r="H57" s="149"/>
      <c r="I57" s="149"/>
      <c r="J57" s="149"/>
      <c r="K57" s="150"/>
    </row>
    <row r="59" customFormat="false" ht="15" hidden="false" customHeight="false" outlineLevel="0" collapsed="false">
      <c r="B59" s="151" t="s">
        <v>366</v>
      </c>
      <c r="C59" s="152"/>
      <c r="D59" s="152"/>
      <c r="E59" s="152"/>
      <c r="F59" s="152"/>
      <c r="G59" s="152"/>
      <c r="H59" s="152"/>
      <c r="I59" s="152"/>
      <c r="J59" s="153" t="s">
        <v>367</v>
      </c>
      <c r="K59" s="154"/>
    </row>
    <row r="60" customFormat="false" ht="15" hidden="false" customHeight="false" outlineLevel="0" collapsed="false">
      <c r="B60" s="155" t="s">
        <v>349</v>
      </c>
      <c r="C60" s="155" t="s">
        <v>350</v>
      </c>
      <c r="D60" s="156" t="s">
        <v>309</v>
      </c>
      <c r="E60" s="156" t="s">
        <v>368</v>
      </c>
      <c r="F60" s="156" t="s">
        <v>110</v>
      </c>
      <c r="G60" s="156" t="s">
        <v>352</v>
      </c>
      <c r="H60" s="156" t="s">
        <v>204</v>
      </c>
      <c r="I60" s="156" t="s">
        <v>353</v>
      </c>
      <c r="J60" s="156" t="s">
        <v>282</v>
      </c>
      <c r="K60" s="156" t="s">
        <v>369</v>
      </c>
    </row>
    <row r="61" customFormat="false" ht="15" hidden="false" customHeight="false" outlineLevel="0" collapsed="false">
      <c r="B61" s="157" t="n">
        <v>44482</v>
      </c>
      <c r="C61" s="158" t="s">
        <v>355</v>
      </c>
      <c r="D61" s="159" t="n">
        <v>9087638823</v>
      </c>
      <c r="E61" s="160" t="s">
        <v>370</v>
      </c>
      <c r="F61" s="161" t="s">
        <v>320</v>
      </c>
      <c r="G61" s="161" t="s">
        <v>371</v>
      </c>
      <c r="H61" s="161" t="s">
        <v>357</v>
      </c>
      <c r="I61" s="161" t="n">
        <v>1008</v>
      </c>
      <c r="J61" s="161" t="n">
        <v>9800</v>
      </c>
      <c r="K61" s="162"/>
    </row>
    <row r="62" customFormat="false" ht="15" hidden="false" customHeight="false" outlineLevel="0" collapsed="false">
      <c r="B62" s="157" t="n">
        <v>44482</v>
      </c>
      <c r="C62" s="158" t="s">
        <v>355</v>
      </c>
      <c r="D62" s="159" t="n">
        <v>9087638823</v>
      </c>
      <c r="E62" s="160" t="s">
        <v>370</v>
      </c>
      <c r="F62" s="161" t="s">
        <v>320</v>
      </c>
      <c r="G62" s="161" t="s">
        <v>371</v>
      </c>
      <c r="H62" s="161" t="s">
        <v>358</v>
      </c>
      <c r="I62" s="161" t="n">
        <v>1008</v>
      </c>
      <c r="J62" s="161" t="n">
        <v>30000</v>
      </c>
      <c r="K62" s="162"/>
    </row>
    <row r="63" customFormat="false" ht="15" hidden="false" customHeight="false" outlineLevel="0" collapsed="false">
      <c r="B63" s="157" t="n">
        <v>44482</v>
      </c>
      <c r="C63" s="158" t="s">
        <v>355</v>
      </c>
      <c r="D63" s="159" t="n">
        <v>9087638823</v>
      </c>
      <c r="E63" s="160" t="s">
        <v>370</v>
      </c>
      <c r="F63" s="161" t="s">
        <v>320</v>
      </c>
      <c r="G63" s="161" t="s">
        <v>371</v>
      </c>
      <c r="H63" s="161" t="s">
        <v>359</v>
      </c>
      <c r="I63" s="161" t="n">
        <v>1008</v>
      </c>
      <c r="J63" s="161" t="n">
        <v>0</v>
      </c>
      <c r="K63" s="162"/>
    </row>
    <row r="64" customFormat="false" ht="15" hidden="false" customHeight="false" outlineLevel="0" collapsed="false">
      <c r="B64" s="157" t="n">
        <v>44483</v>
      </c>
      <c r="C64" s="158" t="s">
        <v>360</v>
      </c>
      <c r="D64" s="159" t="n">
        <v>9087638734</v>
      </c>
      <c r="E64" s="160" t="s">
        <v>372</v>
      </c>
      <c r="F64" s="161" t="s">
        <v>320</v>
      </c>
      <c r="G64" s="161" t="s">
        <v>373</v>
      </c>
      <c r="H64" s="161" t="s">
        <v>358</v>
      </c>
      <c r="I64" s="161" t="n">
        <v>1280</v>
      </c>
      <c r="J64" s="161" t="n">
        <v>30000</v>
      </c>
      <c r="K64" s="162"/>
    </row>
    <row r="65" customFormat="false" ht="15" hidden="false" customHeight="false" outlineLevel="0" collapsed="false">
      <c r="B65" s="157" t="n">
        <v>44483</v>
      </c>
      <c r="C65" s="158" t="s">
        <v>363</v>
      </c>
      <c r="D65" s="159" t="n">
        <v>9087638428</v>
      </c>
      <c r="E65" s="160" t="s">
        <v>374</v>
      </c>
      <c r="F65" s="161" t="s">
        <v>320</v>
      </c>
      <c r="G65" s="161" t="s">
        <v>373</v>
      </c>
      <c r="H65" s="161" t="s">
        <v>358</v>
      </c>
      <c r="I65" s="161" t="n">
        <v>1152</v>
      </c>
      <c r="J65" s="161" t="n">
        <v>30000</v>
      </c>
      <c r="K65" s="162"/>
    </row>
    <row r="66" customFormat="false" ht="15" hidden="false" customHeight="false" outlineLevel="0" collapsed="false">
      <c r="B66" s="151" t="s">
        <v>366</v>
      </c>
      <c r="C66" s="152"/>
      <c r="D66" s="152"/>
      <c r="E66" s="152"/>
      <c r="F66" s="152"/>
      <c r="G66" s="152"/>
      <c r="H66" s="152"/>
      <c r="I66" s="152"/>
      <c r="J66" s="153" t="s">
        <v>367</v>
      </c>
      <c r="K66" s="154"/>
    </row>
    <row r="67" customFormat="false" ht="15" hidden="false" customHeight="false" outlineLevel="0" collapsed="false">
      <c r="B67" s="155" t="s">
        <v>349</v>
      </c>
      <c r="C67" s="156" t="s">
        <v>352</v>
      </c>
      <c r="D67" s="155" t="s">
        <v>350</v>
      </c>
      <c r="E67" s="156" t="s">
        <v>309</v>
      </c>
      <c r="F67" s="156" t="s">
        <v>368</v>
      </c>
      <c r="G67" s="156" t="s">
        <v>110</v>
      </c>
      <c r="H67" s="156" t="s">
        <v>204</v>
      </c>
      <c r="I67" s="156" t="s">
        <v>353</v>
      </c>
      <c r="J67" s="156" t="s">
        <v>282</v>
      </c>
      <c r="K67" s="156" t="s">
        <v>369</v>
      </c>
    </row>
    <row r="68" customFormat="false" ht="15" hidden="false" customHeight="false" outlineLevel="0" collapsed="false">
      <c r="B68" s="157" t="n">
        <v>44482</v>
      </c>
      <c r="C68" s="161" t="s">
        <v>371</v>
      </c>
      <c r="D68" s="158" t="s">
        <v>355</v>
      </c>
      <c r="E68" s="159" t="n">
        <v>9087638823</v>
      </c>
      <c r="F68" s="160" t="s">
        <v>370</v>
      </c>
      <c r="G68" s="161" t="s">
        <v>320</v>
      </c>
      <c r="H68" s="161" t="s">
        <v>357</v>
      </c>
      <c r="I68" s="161" t="n">
        <v>1008</v>
      </c>
      <c r="J68" s="161" t="n">
        <v>9800</v>
      </c>
      <c r="K68" s="162"/>
    </row>
    <row r="69" customFormat="false" ht="15" hidden="false" customHeight="false" outlineLevel="0" collapsed="false">
      <c r="B69" s="157" t="n">
        <v>44482</v>
      </c>
      <c r="C69" s="161" t="s">
        <v>371</v>
      </c>
      <c r="D69" s="158" t="s">
        <v>355</v>
      </c>
      <c r="E69" s="159" t="n">
        <v>9087638823</v>
      </c>
      <c r="F69" s="160" t="s">
        <v>370</v>
      </c>
      <c r="G69" s="161" t="s">
        <v>320</v>
      </c>
      <c r="H69" s="161" t="s">
        <v>358</v>
      </c>
      <c r="I69" s="161" t="n">
        <v>1008</v>
      </c>
      <c r="J69" s="161" t="n">
        <v>30000</v>
      </c>
      <c r="K69" s="162"/>
    </row>
    <row r="70" customFormat="false" ht="15" hidden="false" customHeight="false" outlineLevel="0" collapsed="false">
      <c r="B70" s="157" t="n">
        <v>44482</v>
      </c>
      <c r="C70" s="161" t="s">
        <v>371</v>
      </c>
      <c r="D70" s="158" t="s">
        <v>355</v>
      </c>
      <c r="E70" s="159" t="n">
        <v>9087638823</v>
      </c>
      <c r="F70" s="160" t="s">
        <v>370</v>
      </c>
      <c r="G70" s="161" t="s">
        <v>320</v>
      </c>
      <c r="H70" s="161" t="s">
        <v>359</v>
      </c>
      <c r="I70" s="161" t="n">
        <v>1008</v>
      </c>
      <c r="J70" s="161" t="n">
        <v>0</v>
      </c>
      <c r="K70" s="162"/>
    </row>
    <row r="71" customFormat="false" ht="15" hidden="false" customHeight="false" outlineLevel="0" collapsed="false">
      <c r="B71" s="157" t="n">
        <v>44483</v>
      </c>
      <c r="C71" s="161" t="s">
        <v>373</v>
      </c>
      <c r="D71" s="158" t="s">
        <v>360</v>
      </c>
      <c r="E71" s="159" t="n">
        <v>9087638734</v>
      </c>
      <c r="F71" s="160" t="s">
        <v>372</v>
      </c>
      <c r="G71" s="161" t="s">
        <v>320</v>
      </c>
      <c r="H71" s="161" t="s">
        <v>358</v>
      </c>
      <c r="I71" s="161" t="n">
        <v>1280</v>
      </c>
      <c r="J71" s="161" t="n">
        <v>30000</v>
      </c>
      <c r="K71" s="162"/>
    </row>
    <row r="72" customFormat="false" ht="15" hidden="false" customHeight="false" outlineLevel="0" collapsed="false">
      <c r="B72" s="157" t="n">
        <v>44483</v>
      </c>
      <c r="C72" s="161" t="s">
        <v>373</v>
      </c>
      <c r="D72" s="158" t="s">
        <v>363</v>
      </c>
      <c r="E72" s="159" t="n">
        <v>9087638428</v>
      </c>
      <c r="F72" s="160" t="s">
        <v>374</v>
      </c>
      <c r="G72" s="161" t="s">
        <v>320</v>
      </c>
      <c r="H72" s="161" t="s">
        <v>358</v>
      </c>
      <c r="I72" s="161" t="n">
        <v>1152</v>
      </c>
      <c r="J72" s="161" t="n">
        <v>30000</v>
      </c>
      <c r="K72" s="162"/>
    </row>
    <row r="75" customFormat="false" ht="15" hidden="false" customHeight="false" outlineLevel="0" collapsed="false">
      <c r="B75" s="1" t="s">
        <v>375</v>
      </c>
    </row>
    <row r="76" customFormat="false" ht="15" hidden="false" customHeight="false" outlineLevel="0" collapsed="false">
      <c r="B76" s="131"/>
      <c r="C76" s="132"/>
      <c r="D76" s="132"/>
      <c r="E76" s="132"/>
      <c r="F76" s="132"/>
      <c r="G76" s="132"/>
      <c r="H76" s="132"/>
      <c r="I76" s="132"/>
      <c r="J76" s="132"/>
      <c r="K76" s="133"/>
    </row>
    <row r="77" customFormat="false" ht="15" hidden="false" customHeight="false" outlineLevel="0" collapsed="false">
      <c r="B77" s="134" t="s">
        <v>94</v>
      </c>
      <c r="C77" s="135" t="n">
        <v>44485</v>
      </c>
      <c r="D77" s="136"/>
      <c r="E77" s="136"/>
      <c r="F77" s="136"/>
      <c r="G77" s="136"/>
      <c r="H77" s="136"/>
      <c r="I77" s="136"/>
      <c r="J77" s="136"/>
      <c r="K77" s="137"/>
    </row>
    <row r="78" customFormat="false" ht="15" hidden="false" customHeight="false" outlineLevel="0" collapsed="false">
      <c r="B78" s="134" t="s">
        <v>376</v>
      </c>
      <c r="C78" s="138" t="n">
        <v>8007648276</v>
      </c>
      <c r="D78" s="136"/>
      <c r="E78" s="136"/>
      <c r="F78" s="136"/>
      <c r="G78" s="136"/>
      <c r="H78" s="136"/>
      <c r="I78" s="136"/>
      <c r="J78" s="136"/>
      <c r="K78" s="137"/>
    </row>
    <row r="79" customFormat="false" ht="15" hidden="false" customHeight="false" outlineLevel="0" collapsed="false">
      <c r="B79" s="143"/>
      <c r="C79" s="136"/>
      <c r="D79" s="136"/>
      <c r="E79" s="136"/>
      <c r="F79" s="136"/>
      <c r="G79" s="136"/>
      <c r="H79" s="140"/>
      <c r="I79" s="136"/>
      <c r="J79" s="136"/>
      <c r="K79" s="137"/>
    </row>
    <row r="80" customFormat="false" ht="15" hidden="false" customHeight="false" outlineLevel="0" collapsed="false">
      <c r="B80" s="141" t="s">
        <v>377</v>
      </c>
      <c r="C80" s="142" t="s">
        <v>378</v>
      </c>
      <c r="D80" s="163" t="s">
        <v>379</v>
      </c>
      <c r="E80" s="136"/>
      <c r="F80" s="136"/>
      <c r="G80" s="136"/>
      <c r="H80" s="140"/>
      <c r="I80" s="136"/>
      <c r="J80" s="136"/>
      <c r="K80" s="137"/>
    </row>
    <row r="81" customFormat="false" ht="15" hidden="false" customHeight="false" outlineLevel="0" collapsed="false">
      <c r="B81" s="143"/>
      <c r="C81" s="136"/>
      <c r="D81" s="136"/>
      <c r="E81" s="136"/>
      <c r="F81" s="136"/>
      <c r="G81" s="136"/>
      <c r="H81" s="140"/>
      <c r="I81" s="136"/>
      <c r="J81" s="136"/>
      <c r="K81" s="137"/>
    </row>
    <row r="82" customFormat="false" ht="15" hidden="false" customHeight="false" outlineLevel="0" collapsed="false">
      <c r="B82" s="143"/>
      <c r="C82" s="136"/>
      <c r="D82" s="136"/>
      <c r="E82" s="136"/>
      <c r="F82" s="136"/>
      <c r="G82" s="136"/>
      <c r="H82" s="136"/>
      <c r="I82" s="136"/>
      <c r="J82" s="136"/>
      <c r="K82" s="137"/>
    </row>
    <row r="83" customFormat="false" ht="15" hidden="false" customHeight="false" outlineLevel="0" collapsed="false">
      <c r="B83" s="142" t="s">
        <v>349</v>
      </c>
      <c r="C83" s="142" t="s">
        <v>350</v>
      </c>
      <c r="D83" s="144" t="s">
        <v>309</v>
      </c>
      <c r="E83" s="144" t="s">
        <v>380</v>
      </c>
      <c r="F83" s="144" t="s">
        <v>381</v>
      </c>
      <c r="G83" s="144" t="s">
        <v>204</v>
      </c>
      <c r="H83" s="144" t="s">
        <v>353</v>
      </c>
      <c r="I83" s="144" t="s">
        <v>282</v>
      </c>
      <c r="J83" s="144" t="s">
        <v>354</v>
      </c>
      <c r="K83" s="144"/>
    </row>
    <row r="84" customFormat="false" ht="15" hidden="false" customHeight="false" outlineLevel="0" collapsed="false">
      <c r="B84" s="145" t="n">
        <v>44482</v>
      </c>
      <c r="C84" s="142" t="s">
        <v>355</v>
      </c>
      <c r="D84" s="146" t="n">
        <v>9087638823</v>
      </c>
      <c r="E84" s="146" t="n">
        <v>50983769</v>
      </c>
      <c r="F84" s="147" t="s">
        <v>356</v>
      </c>
      <c r="G84" s="147" t="s">
        <v>357</v>
      </c>
      <c r="H84" s="147" t="n">
        <v>1008</v>
      </c>
      <c r="I84" s="147" t="n">
        <v>9800</v>
      </c>
      <c r="J84" s="147" t="n">
        <f aca="false">H84*I84</f>
        <v>9878400</v>
      </c>
      <c r="K84" s="144"/>
    </row>
    <row r="85" customFormat="false" ht="15" hidden="false" customHeight="false" outlineLevel="0" collapsed="false">
      <c r="B85" s="145" t="n">
        <v>44482</v>
      </c>
      <c r="C85" s="142" t="s">
        <v>355</v>
      </c>
      <c r="D85" s="146" t="n">
        <v>9087638823</v>
      </c>
      <c r="E85" s="146" t="n">
        <v>50983769</v>
      </c>
      <c r="F85" s="147" t="s">
        <v>356</v>
      </c>
      <c r="G85" s="147" t="s">
        <v>358</v>
      </c>
      <c r="H85" s="147" t="n">
        <v>1008</v>
      </c>
      <c r="I85" s="147" t="n">
        <v>30000</v>
      </c>
      <c r="J85" s="147" t="n">
        <f aca="false">H85*I85</f>
        <v>30240000</v>
      </c>
      <c r="K85" s="144"/>
    </row>
    <row r="86" customFormat="false" ht="15" hidden="false" customHeight="false" outlineLevel="0" collapsed="false">
      <c r="B86" s="145" t="n">
        <v>44482</v>
      </c>
      <c r="C86" s="142" t="s">
        <v>355</v>
      </c>
      <c r="D86" s="146" t="n">
        <v>9087638823</v>
      </c>
      <c r="E86" s="146" t="n">
        <v>50983769</v>
      </c>
      <c r="F86" s="147" t="s">
        <v>356</v>
      </c>
      <c r="G86" s="147" t="s">
        <v>359</v>
      </c>
      <c r="H86" s="147" t="n">
        <v>1008</v>
      </c>
      <c r="I86" s="147" t="n">
        <v>0</v>
      </c>
      <c r="J86" s="147" t="n">
        <f aca="false">H86*I86</f>
        <v>0</v>
      </c>
      <c r="K86" s="144"/>
    </row>
    <row r="87" customFormat="false" ht="15" hidden="false" customHeight="false" outlineLevel="0" collapsed="false">
      <c r="B87" s="145" t="n">
        <v>44483</v>
      </c>
      <c r="C87" s="142" t="s">
        <v>360</v>
      </c>
      <c r="D87" s="146" t="n">
        <v>9087638734</v>
      </c>
      <c r="E87" s="146" t="n">
        <v>50983849</v>
      </c>
      <c r="F87" s="147" t="s">
        <v>361</v>
      </c>
      <c r="G87" s="147" t="s">
        <v>362</v>
      </c>
      <c r="H87" s="147" t="n">
        <v>1280</v>
      </c>
      <c r="I87" s="147" t="n">
        <v>20000</v>
      </c>
      <c r="J87" s="147" t="n">
        <f aca="false">H87*I87</f>
        <v>25600000</v>
      </c>
      <c r="K87" s="144"/>
    </row>
    <row r="88" customFormat="false" ht="15" hidden="false" customHeight="false" outlineLevel="0" collapsed="false">
      <c r="B88" s="145" t="n">
        <v>44483</v>
      </c>
      <c r="C88" s="142" t="s">
        <v>363</v>
      </c>
      <c r="D88" s="146" t="n">
        <v>9087638428</v>
      </c>
      <c r="E88" s="146" t="n">
        <v>50983812</v>
      </c>
      <c r="F88" s="147" t="s">
        <v>364</v>
      </c>
      <c r="G88" s="147" t="s">
        <v>365</v>
      </c>
      <c r="H88" s="147" t="n">
        <v>1152</v>
      </c>
      <c r="I88" s="147" t="n">
        <v>25000</v>
      </c>
      <c r="J88" s="147" t="n">
        <f aca="false">H88*I88</f>
        <v>28800000</v>
      </c>
      <c r="K88" s="144"/>
    </row>
    <row r="89" customFormat="false" ht="15" hidden="false" customHeight="false" outlineLevel="0" collapsed="false">
      <c r="B89" s="148"/>
      <c r="C89" s="149"/>
      <c r="D89" s="149"/>
      <c r="E89" s="149"/>
      <c r="F89" s="149"/>
      <c r="G89" s="149"/>
      <c r="H89" s="149"/>
      <c r="I89" s="149"/>
      <c r="J89" s="149"/>
      <c r="K89" s="150"/>
    </row>
    <row r="91" customFormat="false" ht="15" hidden="false" customHeight="false" outlineLevel="0" collapsed="false">
      <c r="C91" s="151" t="s">
        <v>366</v>
      </c>
      <c r="D91" s="152"/>
      <c r="E91" s="152"/>
      <c r="F91" s="152"/>
      <c r="G91" s="152"/>
      <c r="H91" s="152"/>
      <c r="I91" s="153" t="s">
        <v>367</v>
      </c>
      <c r="J91" s="154"/>
    </row>
    <row r="92" customFormat="false" ht="15" hidden="false" customHeight="false" outlineLevel="0" collapsed="false">
      <c r="C92" s="155" t="s">
        <v>349</v>
      </c>
      <c r="D92" s="155" t="s">
        <v>350</v>
      </c>
      <c r="E92" s="156" t="s">
        <v>309</v>
      </c>
      <c r="F92" s="156" t="s">
        <v>352</v>
      </c>
      <c r="G92" s="156" t="s">
        <v>204</v>
      </c>
      <c r="H92" s="156" t="s">
        <v>353</v>
      </c>
      <c r="I92" s="156" t="s">
        <v>282</v>
      </c>
      <c r="J92" s="156" t="s">
        <v>369</v>
      </c>
    </row>
    <row r="93" customFormat="false" ht="15" hidden="false" customHeight="false" outlineLevel="0" collapsed="false">
      <c r="C93" s="157" t="n">
        <v>44482</v>
      </c>
      <c r="D93" s="158" t="s">
        <v>355</v>
      </c>
      <c r="E93" s="159" t="n">
        <v>9087638823</v>
      </c>
      <c r="F93" s="161" t="s">
        <v>356</v>
      </c>
      <c r="G93" s="161" t="s">
        <v>357</v>
      </c>
      <c r="H93" s="161" t="n">
        <v>1008</v>
      </c>
      <c r="I93" s="161" t="n">
        <v>9800</v>
      </c>
      <c r="J93" s="162"/>
    </row>
    <row r="94" customFormat="false" ht="15" hidden="false" customHeight="false" outlineLevel="0" collapsed="false">
      <c r="C94" s="157" t="n">
        <v>44482</v>
      </c>
      <c r="D94" s="158" t="s">
        <v>355</v>
      </c>
      <c r="E94" s="159" t="n">
        <v>9087638823</v>
      </c>
      <c r="F94" s="161" t="s">
        <v>356</v>
      </c>
      <c r="G94" s="161" t="s">
        <v>358</v>
      </c>
      <c r="H94" s="161" t="n">
        <v>1008</v>
      </c>
      <c r="I94" s="161" t="n">
        <v>30000</v>
      </c>
      <c r="J94" s="162"/>
    </row>
    <row r="95" customFormat="false" ht="15" hidden="false" customHeight="false" outlineLevel="0" collapsed="false">
      <c r="C95" s="157" t="n">
        <v>44482</v>
      </c>
      <c r="D95" s="158" t="s">
        <v>355</v>
      </c>
      <c r="E95" s="159" t="n">
        <v>9087638823</v>
      </c>
      <c r="F95" s="161" t="s">
        <v>356</v>
      </c>
      <c r="G95" s="161" t="s">
        <v>359</v>
      </c>
      <c r="H95" s="161" t="n">
        <v>1008</v>
      </c>
      <c r="I95" s="161" t="n">
        <v>0</v>
      </c>
      <c r="J95" s="162"/>
    </row>
    <row r="96" customFormat="false" ht="15" hidden="false" customHeight="false" outlineLevel="0" collapsed="false">
      <c r="C96" s="157" t="n">
        <v>44483</v>
      </c>
      <c r="D96" s="158" t="s">
        <v>360</v>
      </c>
      <c r="E96" s="159" t="n">
        <v>9087638734</v>
      </c>
      <c r="F96" s="161" t="s">
        <v>361</v>
      </c>
      <c r="G96" s="161" t="s">
        <v>362</v>
      </c>
      <c r="H96" s="161" t="n">
        <v>1280</v>
      </c>
      <c r="I96" s="161" t="n">
        <v>20000</v>
      </c>
      <c r="J96" s="162"/>
    </row>
    <row r="97" customFormat="false" ht="15" hidden="false" customHeight="false" outlineLevel="0" collapsed="false">
      <c r="C97" s="157" t="n">
        <v>44483</v>
      </c>
      <c r="D97" s="158" t="s">
        <v>363</v>
      </c>
      <c r="E97" s="159" t="n">
        <v>9087638428</v>
      </c>
      <c r="F97" s="161" t="s">
        <v>364</v>
      </c>
      <c r="G97" s="161" t="s">
        <v>365</v>
      </c>
      <c r="H97" s="161" t="n">
        <v>1152</v>
      </c>
      <c r="I97" s="161" t="n">
        <v>25000</v>
      </c>
      <c r="J97" s="162"/>
    </row>
    <row r="100" customFormat="false" ht="26.25" hidden="false" customHeight="false" outlineLevel="0" collapsed="false">
      <c r="B100" s="164" t="s">
        <v>382</v>
      </c>
      <c r="G100" s="165"/>
    </row>
    <row r="101" customFormat="false" ht="15" hidden="false" customHeight="false" outlineLevel="0" collapsed="false">
      <c r="G101" s="165"/>
    </row>
    <row r="102" customFormat="false" ht="15" hidden="false" customHeight="false" outlineLevel="0" collapsed="false">
      <c r="B102" s="0" t="s">
        <v>383</v>
      </c>
      <c r="G102" s="165"/>
    </row>
    <row r="103" customFormat="false" ht="15" hidden="false" customHeight="false" outlineLevel="0" collapsed="false">
      <c r="G103" s="165"/>
    </row>
    <row r="104" customFormat="false" ht="15" hidden="false" customHeight="false" outlineLevel="0" collapsed="false">
      <c r="G104" s="165"/>
    </row>
    <row r="105" customFormat="false" ht="15" hidden="false" customHeight="false" outlineLevel="0" collapsed="false">
      <c r="B105" s="97" t="s">
        <v>384</v>
      </c>
      <c r="C105" s="97" t="s">
        <v>385</v>
      </c>
      <c r="D105" s="97" t="s">
        <v>386</v>
      </c>
      <c r="E105" s="97" t="s">
        <v>387</v>
      </c>
      <c r="F105" s="166" t="s">
        <v>388</v>
      </c>
      <c r="G105" s="167" t="s">
        <v>346</v>
      </c>
      <c r="H105" s="166" t="s">
        <v>389</v>
      </c>
      <c r="I105" s="97" t="s">
        <v>390</v>
      </c>
    </row>
    <row r="106" customFormat="false" ht="15" hidden="false" customHeight="false" outlineLevel="0" collapsed="false">
      <c r="B106" s="168" t="n">
        <v>44474</v>
      </c>
      <c r="C106" s="168" t="s">
        <v>391</v>
      </c>
      <c r="D106" s="169" t="n">
        <v>8769237</v>
      </c>
      <c r="E106" s="169" t="s">
        <v>392</v>
      </c>
      <c r="F106" s="170" t="n">
        <v>-200000</v>
      </c>
      <c r="G106" s="171" t="n">
        <v>2906263802</v>
      </c>
      <c r="H106" s="170" t="s">
        <v>393</v>
      </c>
      <c r="I106" s="4" t="s">
        <v>394</v>
      </c>
    </row>
    <row r="107" customFormat="false" ht="15" hidden="false" customHeight="false" outlineLevel="0" collapsed="false">
      <c r="B107" s="168" t="n">
        <v>44494</v>
      </c>
      <c r="C107" s="168" t="s">
        <v>391</v>
      </c>
      <c r="D107" s="169" t="n">
        <v>8769238</v>
      </c>
      <c r="E107" s="169" t="s">
        <v>392</v>
      </c>
      <c r="F107" s="170" t="n">
        <v>-1000000</v>
      </c>
      <c r="G107" s="171" t="s">
        <v>395</v>
      </c>
      <c r="H107" s="170"/>
      <c r="I107" s="4"/>
    </row>
    <row r="108" customFormat="false" ht="15" hidden="false" customHeight="false" outlineLevel="0" collapsed="false">
      <c r="B108" s="168"/>
      <c r="C108" s="168"/>
      <c r="D108" s="169"/>
      <c r="E108" s="169"/>
      <c r="F108" s="170"/>
      <c r="G108" s="172"/>
      <c r="H108" s="170"/>
      <c r="I108" s="4"/>
    </row>
    <row r="109" customFormat="false" ht="15" hidden="false" customHeight="false" outlineLevel="0" collapsed="false">
      <c r="B109" s="168"/>
      <c r="C109" s="168"/>
      <c r="D109" s="169"/>
      <c r="E109" s="169"/>
      <c r="F109" s="170"/>
      <c r="G109" s="172"/>
      <c r="H109" s="170"/>
      <c r="I109" s="4"/>
    </row>
    <row r="112" customFormat="false" ht="26.25" hidden="false" customHeight="false" outlineLevel="0" collapsed="false">
      <c r="B112" s="164" t="s">
        <v>396</v>
      </c>
    </row>
    <row r="113" customFormat="false" ht="15.75" hidden="false" customHeight="false" outlineLevel="0" collapsed="false"/>
    <row r="114" customFormat="false" ht="15" hidden="false" customHeight="false" outlineLevel="0" collapsed="false">
      <c r="A114" s="173" t="n">
        <v>1</v>
      </c>
      <c r="B114" s="174" t="s">
        <v>397</v>
      </c>
      <c r="C114" s="175" t="s">
        <v>398</v>
      </c>
      <c r="D114" s="176"/>
      <c r="E114" s="176"/>
      <c r="F114" s="176"/>
      <c r="G114" s="176"/>
      <c r="H114" s="177"/>
    </row>
    <row r="115" customFormat="false" ht="15" hidden="false" customHeight="false" outlineLevel="0" collapsed="false">
      <c r="A115" s="173"/>
      <c r="B115" s="178" t="s">
        <v>191</v>
      </c>
      <c r="C115" s="179" t="s">
        <v>399</v>
      </c>
      <c r="D115" s="179"/>
      <c r="E115" s="179"/>
      <c r="F115" s="179"/>
      <c r="G115" s="179"/>
      <c r="H115" s="180"/>
    </row>
    <row r="116" customFormat="false" ht="15" hidden="false" customHeight="false" outlineLevel="0" collapsed="false">
      <c r="A116" s="173"/>
      <c r="B116" s="178" t="s">
        <v>400</v>
      </c>
      <c r="C116" s="179" t="s">
        <v>401</v>
      </c>
      <c r="D116" s="179"/>
      <c r="E116" s="179"/>
      <c r="F116" s="179"/>
      <c r="G116" s="179"/>
      <c r="H116" s="180"/>
    </row>
    <row r="117" customFormat="false" ht="15" hidden="false" customHeight="false" outlineLevel="0" collapsed="false">
      <c r="A117" s="173"/>
      <c r="B117" s="178" t="s">
        <v>402</v>
      </c>
      <c r="C117" s="179" t="s">
        <v>403</v>
      </c>
      <c r="D117" s="181"/>
      <c r="E117" s="179"/>
      <c r="F117" s="179"/>
      <c r="G117" s="179"/>
      <c r="H117" s="180"/>
    </row>
    <row r="118" customFormat="false" ht="15" hidden="false" customHeight="false" outlineLevel="0" collapsed="false">
      <c r="A118" s="173"/>
      <c r="B118" s="178"/>
      <c r="C118" s="179"/>
      <c r="D118" s="179"/>
      <c r="E118" s="179"/>
      <c r="F118" s="179"/>
      <c r="G118" s="179"/>
      <c r="H118" s="180"/>
    </row>
    <row r="119" customFormat="false" ht="15" hidden="false" customHeight="false" outlineLevel="0" collapsed="false">
      <c r="A119" s="173"/>
      <c r="B119" s="178" t="s">
        <v>404</v>
      </c>
      <c r="C119" s="179" t="s">
        <v>405</v>
      </c>
      <c r="D119" s="179"/>
      <c r="E119" s="179"/>
      <c r="F119" s="179"/>
      <c r="G119" s="179"/>
      <c r="H119" s="180"/>
    </row>
    <row r="120" customFormat="false" ht="15" hidden="false" customHeight="false" outlineLevel="0" collapsed="false">
      <c r="A120" s="173"/>
      <c r="B120" s="178" t="s">
        <v>406</v>
      </c>
      <c r="C120" s="179" t="s">
        <v>407</v>
      </c>
      <c r="D120" s="179" t="s">
        <v>408</v>
      </c>
      <c r="E120" s="179"/>
      <c r="F120" s="179"/>
      <c r="G120" s="179"/>
      <c r="H120" s="180"/>
    </row>
    <row r="121" customFormat="false" ht="15" hidden="false" customHeight="false" outlineLevel="0" collapsed="false">
      <c r="A121" s="173"/>
      <c r="B121" s="178" t="s">
        <v>409</v>
      </c>
      <c r="C121" s="182" t="n">
        <v>10</v>
      </c>
      <c r="D121" s="179"/>
      <c r="E121" s="179"/>
      <c r="F121" s="179"/>
      <c r="G121" s="179"/>
      <c r="H121" s="180"/>
    </row>
    <row r="122" customFormat="false" ht="15" hidden="false" customHeight="false" outlineLevel="0" collapsed="false">
      <c r="A122" s="173"/>
      <c r="B122" s="178" t="s">
        <v>410</v>
      </c>
      <c r="C122" s="179" t="s">
        <v>411</v>
      </c>
      <c r="D122" s="179"/>
      <c r="E122" s="179"/>
      <c r="F122" s="179"/>
      <c r="G122" s="179"/>
      <c r="H122" s="180"/>
    </row>
    <row r="123" customFormat="false" ht="15" hidden="false" customHeight="false" outlineLevel="0" collapsed="false">
      <c r="A123" s="173"/>
      <c r="B123" s="183" t="s">
        <v>404</v>
      </c>
      <c r="C123" s="183"/>
      <c r="D123" s="183"/>
      <c r="E123" s="184" t="s">
        <v>412</v>
      </c>
      <c r="F123" s="184"/>
      <c r="G123" s="185" t="s">
        <v>413</v>
      </c>
      <c r="H123" s="185"/>
    </row>
    <row r="124" customFormat="false" ht="15" hidden="false" customHeight="false" outlineLevel="0" collapsed="false">
      <c r="A124" s="173"/>
      <c r="B124" s="183" t="s">
        <v>5</v>
      </c>
      <c r="C124" s="184" t="s">
        <v>414</v>
      </c>
      <c r="D124" s="184" t="s">
        <v>415</v>
      </c>
      <c r="E124" s="184" t="s">
        <v>416</v>
      </c>
      <c r="F124" s="184" t="s">
        <v>417</v>
      </c>
      <c r="G124" s="184" t="s">
        <v>418</v>
      </c>
      <c r="H124" s="186" t="s">
        <v>419</v>
      </c>
    </row>
    <row r="125" customFormat="false" ht="15" hidden="false" customHeight="false" outlineLevel="0" collapsed="false">
      <c r="A125" s="173"/>
      <c r="B125" s="187" t="s">
        <v>405</v>
      </c>
      <c r="C125" s="188" t="n">
        <v>1</v>
      </c>
      <c r="D125" s="188" t="n">
        <v>10</v>
      </c>
      <c r="E125" s="189" t="n">
        <v>3000</v>
      </c>
      <c r="F125" s="189" t="n">
        <v>0</v>
      </c>
      <c r="G125" s="190" t="s">
        <v>420</v>
      </c>
      <c r="H125" s="191" t="n">
        <v>397</v>
      </c>
    </row>
    <row r="126" customFormat="false" ht="15" hidden="false" customHeight="false" outlineLevel="0" collapsed="false">
      <c r="A126" s="173"/>
      <c r="B126" s="187"/>
      <c r="C126" s="188"/>
      <c r="D126" s="188"/>
      <c r="E126" s="189"/>
      <c r="F126" s="189"/>
      <c r="G126" s="190" t="s">
        <v>421</v>
      </c>
      <c r="H126" s="191" t="n">
        <v>218</v>
      </c>
    </row>
    <row r="127" customFormat="false" ht="15" hidden="false" customHeight="false" outlineLevel="0" collapsed="false">
      <c r="A127" s="173"/>
      <c r="B127" s="187"/>
      <c r="C127" s="188"/>
      <c r="D127" s="188"/>
      <c r="E127" s="189"/>
      <c r="F127" s="189"/>
      <c r="G127" s="190" t="s">
        <v>422</v>
      </c>
      <c r="H127" s="191" t="n">
        <v>263</v>
      </c>
    </row>
    <row r="128" customFormat="false" ht="15" hidden="false" customHeight="false" outlineLevel="0" collapsed="false">
      <c r="A128" s="173"/>
      <c r="B128" s="187"/>
      <c r="C128" s="188"/>
      <c r="D128" s="188"/>
      <c r="E128" s="189"/>
      <c r="F128" s="189"/>
      <c r="G128" s="190" t="s">
        <v>423</v>
      </c>
      <c r="H128" s="191" t="n">
        <v>313</v>
      </c>
    </row>
    <row r="129" customFormat="false" ht="15.75" hidden="false" customHeight="false" outlineLevel="0" collapsed="false">
      <c r="A129" s="173"/>
      <c r="B129" s="192" t="s">
        <v>424</v>
      </c>
      <c r="C129" s="193"/>
      <c r="D129" s="193"/>
      <c r="E129" s="193"/>
      <c r="F129" s="193"/>
      <c r="G129" s="193"/>
      <c r="H129" s="194"/>
    </row>
    <row r="130" customFormat="false" ht="15" hidden="false" customHeight="false" outlineLevel="0" collapsed="false">
      <c r="A130" s="59"/>
      <c r="B130" s="59"/>
    </row>
    <row r="131" customFormat="false" ht="15.75" hidden="false" customHeight="false" outlineLevel="0" collapsed="false">
      <c r="A131" s="59"/>
      <c r="B131" s="59"/>
    </row>
    <row r="132" customFormat="false" ht="15" hidden="false" customHeight="false" outlineLevel="0" collapsed="false">
      <c r="A132" s="173" t="n">
        <v>2</v>
      </c>
      <c r="B132" s="195" t="s">
        <v>397</v>
      </c>
      <c r="C132" s="196" t="s">
        <v>425</v>
      </c>
      <c r="D132" s="197"/>
      <c r="E132" s="197"/>
      <c r="F132" s="197"/>
      <c r="G132" s="197"/>
      <c r="H132" s="197"/>
      <c r="I132" s="197"/>
      <c r="J132" s="198"/>
    </row>
    <row r="133" customFormat="false" ht="15" hidden="false" customHeight="false" outlineLevel="0" collapsed="false">
      <c r="A133" s="173"/>
      <c r="B133" s="199" t="s">
        <v>191</v>
      </c>
      <c r="C133" s="200" t="s">
        <v>426</v>
      </c>
      <c r="D133" s="200"/>
      <c r="E133" s="200"/>
      <c r="F133" s="200"/>
      <c r="G133" s="200"/>
      <c r="H133" s="200"/>
      <c r="I133" s="200"/>
      <c r="J133" s="201"/>
    </row>
    <row r="134" customFormat="false" ht="15" hidden="false" customHeight="false" outlineLevel="0" collapsed="false">
      <c r="A134" s="173"/>
      <c r="B134" s="199" t="s">
        <v>400</v>
      </c>
      <c r="C134" s="200" t="s">
        <v>427</v>
      </c>
      <c r="D134" s="200"/>
      <c r="E134" s="200"/>
      <c r="F134" s="200"/>
      <c r="G134" s="200"/>
      <c r="H134" s="200"/>
      <c r="I134" s="200"/>
      <c r="J134" s="201"/>
    </row>
    <row r="135" customFormat="false" ht="15" hidden="false" customHeight="false" outlineLevel="0" collapsed="false">
      <c r="A135" s="173"/>
      <c r="B135" s="199" t="s">
        <v>428</v>
      </c>
      <c r="C135" s="200" t="n">
        <v>1</v>
      </c>
      <c r="D135" s="200"/>
      <c r="E135" s="200"/>
      <c r="F135" s="200"/>
      <c r="G135" s="200"/>
      <c r="H135" s="200"/>
      <c r="I135" s="200"/>
      <c r="J135" s="201"/>
    </row>
    <row r="136" customFormat="false" ht="15" hidden="false" customHeight="false" outlineLevel="0" collapsed="false">
      <c r="A136" s="173"/>
      <c r="B136" s="199" t="s">
        <v>402</v>
      </c>
      <c r="C136" s="200" t="s">
        <v>403</v>
      </c>
      <c r="D136" s="202"/>
      <c r="E136" s="200"/>
      <c r="F136" s="200"/>
      <c r="G136" s="200"/>
      <c r="H136" s="200"/>
      <c r="I136" s="200"/>
      <c r="J136" s="201"/>
    </row>
    <row r="137" customFormat="false" ht="15" hidden="false" customHeight="false" outlineLevel="0" collapsed="false">
      <c r="A137" s="173"/>
      <c r="B137" s="199"/>
      <c r="C137" s="200"/>
      <c r="D137" s="200"/>
      <c r="E137" s="200"/>
      <c r="F137" s="200"/>
      <c r="G137" s="200"/>
      <c r="H137" s="200"/>
      <c r="I137" s="200"/>
      <c r="J137" s="201"/>
    </row>
    <row r="138" customFormat="false" ht="15" hidden="false" customHeight="false" outlineLevel="0" collapsed="false">
      <c r="A138" s="173"/>
      <c r="B138" s="199" t="s">
        <v>404</v>
      </c>
      <c r="C138" s="200" t="s">
        <v>429</v>
      </c>
      <c r="D138" s="200"/>
      <c r="E138" s="200"/>
      <c r="F138" s="200"/>
      <c r="G138" s="200"/>
      <c r="H138" s="200"/>
      <c r="I138" s="200"/>
      <c r="J138" s="201"/>
    </row>
    <row r="139" customFormat="false" ht="15" hidden="false" customHeight="false" outlineLevel="0" collapsed="false">
      <c r="A139" s="173"/>
      <c r="B139" s="199" t="s">
        <v>406</v>
      </c>
      <c r="C139" s="203" t="s">
        <v>430</v>
      </c>
      <c r="D139" s="200" t="s">
        <v>431</v>
      </c>
      <c r="E139" s="200"/>
      <c r="F139" s="200"/>
      <c r="G139" s="200"/>
      <c r="H139" s="200"/>
      <c r="I139" s="200"/>
      <c r="J139" s="201"/>
    </row>
    <row r="140" customFormat="false" ht="15" hidden="false" customHeight="false" outlineLevel="0" collapsed="false">
      <c r="A140" s="173"/>
      <c r="B140" s="199" t="s">
        <v>432</v>
      </c>
      <c r="C140" s="200" t="s">
        <v>433</v>
      </c>
      <c r="D140" s="200"/>
      <c r="E140" s="200"/>
      <c r="F140" s="200"/>
      <c r="G140" s="200"/>
      <c r="H140" s="200"/>
      <c r="I140" s="200"/>
      <c r="J140" s="201"/>
    </row>
    <row r="141" customFormat="false" ht="15" hidden="false" customHeight="false" outlineLevel="0" collapsed="false">
      <c r="A141" s="173"/>
      <c r="B141" s="199" t="s">
        <v>406</v>
      </c>
      <c r="C141" s="200" t="s">
        <v>434</v>
      </c>
      <c r="D141" s="200" t="s">
        <v>435</v>
      </c>
      <c r="E141" s="200"/>
      <c r="F141" s="200"/>
      <c r="G141" s="200"/>
      <c r="H141" s="200"/>
      <c r="I141" s="200"/>
      <c r="J141" s="201"/>
    </row>
    <row r="142" customFormat="false" ht="15" hidden="false" customHeight="false" outlineLevel="0" collapsed="false">
      <c r="A142" s="173"/>
      <c r="B142" s="199" t="s">
        <v>409</v>
      </c>
      <c r="C142" s="203" t="n">
        <v>75</v>
      </c>
      <c r="D142" s="200"/>
      <c r="E142" s="200"/>
      <c r="F142" s="200"/>
      <c r="G142" s="200"/>
      <c r="H142" s="200"/>
      <c r="I142" s="200"/>
      <c r="J142" s="201"/>
    </row>
    <row r="143" customFormat="false" ht="15" hidden="false" customHeight="false" outlineLevel="0" collapsed="false">
      <c r="A143" s="173"/>
      <c r="B143" s="199" t="s">
        <v>410</v>
      </c>
      <c r="C143" s="200" t="s">
        <v>411</v>
      </c>
      <c r="D143" s="200"/>
      <c r="E143" s="200"/>
      <c r="F143" s="200"/>
      <c r="G143" s="200"/>
      <c r="H143" s="200"/>
      <c r="I143" s="200"/>
      <c r="J143" s="201"/>
    </row>
    <row r="144" customFormat="false" ht="15" hidden="false" customHeight="false" outlineLevel="0" collapsed="false">
      <c r="A144" s="173"/>
      <c r="B144" s="199"/>
      <c r="C144" s="200"/>
      <c r="D144" s="200"/>
      <c r="E144" s="200"/>
      <c r="F144" s="200"/>
      <c r="G144" s="200"/>
      <c r="H144" s="200"/>
      <c r="I144" s="200"/>
      <c r="J144" s="201"/>
    </row>
    <row r="145" customFormat="false" ht="15" hidden="false" customHeight="false" outlineLevel="0" collapsed="false">
      <c r="A145" s="173"/>
      <c r="B145" s="204" t="s">
        <v>404</v>
      </c>
      <c r="C145" s="204"/>
      <c r="D145" s="204"/>
      <c r="E145" s="153" t="s">
        <v>436</v>
      </c>
      <c r="F145" s="153"/>
      <c r="G145" s="153"/>
      <c r="H145" s="153" t="s">
        <v>412</v>
      </c>
      <c r="I145" s="153"/>
      <c r="J145" s="205"/>
    </row>
    <row r="146" customFormat="false" ht="15" hidden="false" customHeight="false" outlineLevel="0" collapsed="false">
      <c r="A146" s="173"/>
      <c r="B146" s="204" t="s">
        <v>5</v>
      </c>
      <c r="C146" s="153" t="s">
        <v>414</v>
      </c>
      <c r="D146" s="153" t="s">
        <v>415</v>
      </c>
      <c r="E146" s="153" t="s">
        <v>5</v>
      </c>
      <c r="F146" s="153" t="s">
        <v>414</v>
      </c>
      <c r="G146" s="153" t="s">
        <v>415</v>
      </c>
      <c r="H146" s="153" t="s">
        <v>416</v>
      </c>
      <c r="I146" s="153" t="s">
        <v>417</v>
      </c>
      <c r="J146" s="206"/>
    </row>
    <row r="147" customFormat="false" ht="15" hidden="false" customHeight="false" outlineLevel="0" collapsed="false">
      <c r="A147" s="173"/>
      <c r="B147" s="207" t="s">
        <v>429</v>
      </c>
      <c r="C147" s="162" t="n">
        <v>2</v>
      </c>
      <c r="D147" s="162" t="n">
        <v>50</v>
      </c>
      <c r="E147" s="162" t="s">
        <v>437</v>
      </c>
      <c r="F147" s="162" t="n">
        <v>0</v>
      </c>
      <c r="G147" s="162" t="n">
        <v>0</v>
      </c>
      <c r="H147" s="208" t="n">
        <v>3000</v>
      </c>
      <c r="I147" s="208" t="n">
        <v>0</v>
      </c>
      <c r="J147" s="209"/>
    </row>
    <row r="148" customFormat="false" ht="15" hidden="false" customHeight="false" outlineLevel="0" collapsed="false">
      <c r="A148" s="173"/>
      <c r="B148" s="207" t="s">
        <v>429</v>
      </c>
      <c r="C148" s="162" t="n">
        <v>2</v>
      </c>
      <c r="D148" s="162" t="n">
        <v>20</v>
      </c>
      <c r="E148" s="162" t="s">
        <v>433</v>
      </c>
      <c r="F148" s="162" t="n">
        <v>2</v>
      </c>
      <c r="G148" s="162" t="n">
        <v>25</v>
      </c>
      <c r="H148" s="208" t="n">
        <v>3500</v>
      </c>
      <c r="I148" s="208" t="n">
        <v>0</v>
      </c>
      <c r="J148" s="209"/>
    </row>
    <row r="149" customFormat="false" ht="15" hidden="false" customHeight="false" outlineLevel="0" collapsed="false">
      <c r="A149" s="173"/>
      <c r="B149" s="207" t="s">
        <v>429</v>
      </c>
      <c r="C149" s="162" t="n">
        <v>21</v>
      </c>
      <c r="D149" s="162" t="n">
        <v>50</v>
      </c>
      <c r="E149" s="162" t="s">
        <v>433</v>
      </c>
      <c r="F149" s="162" t="n">
        <v>2</v>
      </c>
      <c r="G149" s="162" t="n">
        <v>25</v>
      </c>
      <c r="H149" s="208" t="n">
        <v>3500</v>
      </c>
      <c r="I149" s="208" t="n">
        <v>0</v>
      </c>
      <c r="J149" s="209"/>
    </row>
    <row r="150" customFormat="false" ht="15.75" hidden="false" customHeight="false" outlineLevel="0" collapsed="false">
      <c r="A150" s="173"/>
      <c r="B150" s="210"/>
      <c r="C150" s="211"/>
      <c r="D150" s="211"/>
      <c r="E150" s="211"/>
      <c r="F150" s="211"/>
      <c r="G150" s="211"/>
      <c r="H150" s="212"/>
      <c r="I150" s="212"/>
      <c r="J150" s="213"/>
    </row>
    <row r="151" customFormat="false" ht="15.75" hidden="false" customHeight="false" outlineLevel="0" collapsed="false">
      <c r="A151" s="173"/>
      <c r="B151" s="214" t="s">
        <v>438</v>
      </c>
      <c r="C151" s="215"/>
      <c r="D151" s="215"/>
      <c r="E151" s="215"/>
      <c r="F151" s="215"/>
      <c r="G151" s="215"/>
      <c r="H151" s="215"/>
      <c r="I151" s="215"/>
      <c r="J151" s="216"/>
    </row>
    <row r="152" customFormat="false" ht="15.75" hidden="false" customHeight="false" outlineLevel="0" collapsed="false">
      <c r="A152" s="173"/>
    </row>
    <row r="153" customFormat="false" ht="15" hidden="false" customHeight="false" outlineLevel="0" collapsed="false">
      <c r="A153" s="173"/>
      <c r="B153" s="195" t="s">
        <v>397</v>
      </c>
      <c r="C153" s="196" t="s">
        <v>425</v>
      </c>
      <c r="D153" s="197"/>
      <c r="E153" s="197"/>
      <c r="F153" s="197"/>
      <c r="G153" s="197"/>
      <c r="H153" s="197"/>
      <c r="I153" s="197"/>
      <c r="J153" s="198"/>
    </row>
    <row r="154" customFormat="false" ht="15" hidden="false" customHeight="false" outlineLevel="0" collapsed="false">
      <c r="A154" s="173"/>
      <c r="B154" s="199" t="s">
        <v>191</v>
      </c>
      <c r="C154" s="200" t="s">
        <v>426</v>
      </c>
      <c r="D154" s="200"/>
      <c r="E154" s="200"/>
      <c r="F154" s="200"/>
      <c r="G154" s="200"/>
      <c r="H154" s="200"/>
      <c r="I154" s="200"/>
      <c r="J154" s="201"/>
    </row>
    <row r="155" customFormat="false" ht="15" hidden="false" customHeight="false" outlineLevel="0" collapsed="false">
      <c r="A155" s="173"/>
      <c r="B155" s="199" t="s">
        <v>400</v>
      </c>
      <c r="C155" s="200" t="s">
        <v>439</v>
      </c>
      <c r="D155" s="200"/>
      <c r="E155" s="200"/>
      <c r="F155" s="200"/>
      <c r="G155" s="200"/>
      <c r="H155" s="200"/>
      <c r="I155" s="200"/>
      <c r="J155" s="201"/>
    </row>
    <row r="156" customFormat="false" ht="15" hidden="false" customHeight="false" outlineLevel="0" collapsed="false">
      <c r="A156" s="173"/>
      <c r="B156" s="199" t="s">
        <v>428</v>
      </c>
      <c r="C156" s="200" t="n">
        <v>2</v>
      </c>
      <c r="D156" s="200"/>
      <c r="E156" s="200"/>
      <c r="F156" s="200"/>
      <c r="G156" s="200"/>
      <c r="H156" s="200"/>
      <c r="I156" s="200"/>
      <c r="J156" s="201"/>
    </row>
    <row r="157" customFormat="false" ht="15" hidden="false" customHeight="false" outlineLevel="0" collapsed="false">
      <c r="A157" s="173"/>
      <c r="B157" s="199" t="s">
        <v>402</v>
      </c>
      <c r="C157" s="200" t="s">
        <v>403</v>
      </c>
      <c r="D157" s="202"/>
      <c r="E157" s="200"/>
      <c r="F157" s="200"/>
      <c r="G157" s="200"/>
      <c r="H157" s="200"/>
      <c r="I157" s="200"/>
      <c r="J157" s="201"/>
    </row>
    <row r="158" customFormat="false" ht="15" hidden="false" customHeight="false" outlineLevel="0" collapsed="false">
      <c r="A158" s="173"/>
      <c r="B158" s="199"/>
      <c r="C158" s="200"/>
      <c r="D158" s="200"/>
      <c r="E158" s="200"/>
      <c r="F158" s="200"/>
      <c r="G158" s="200"/>
      <c r="H158" s="200"/>
      <c r="I158" s="200"/>
      <c r="J158" s="201"/>
    </row>
    <row r="159" customFormat="false" ht="15" hidden="false" customHeight="false" outlineLevel="0" collapsed="false">
      <c r="A159" s="173"/>
      <c r="B159" s="199" t="s">
        <v>404</v>
      </c>
      <c r="C159" s="200" t="s">
        <v>433</v>
      </c>
      <c r="D159" s="200"/>
      <c r="E159" s="200"/>
      <c r="F159" s="200"/>
      <c r="G159" s="200"/>
      <c r="H159" s="200"/>
      <c r="I159" s="200"/>
      <c r="J159" s="201"/>
    </row>
    <row r="160" customFormat="false" ht="15" hidden="false" customHeight="false" outlineLevel="0" collapsed="false">
      <c r="A160" s="173"/>
      <c r="B160" s="199" t="s">
        <v>406</v>
      </c>
      <c r="C160" s="200" t="s">
        <v>434</v>
      </c>
      <c r="D160" s="200" t="s">
        <v>435</v>
      </c>
      <c r="E160" s="200"/>
      <c r="F160" s="200"/>
      <c r="G160" s="200"/>
      <c r="H160" s="200"/>
      <c r="I160" s="200"/>
      <c r="J160" s="201"/>
    </row>
    <row r="161" customFormat="false" ht="15" hidden="false" customHeight="false" outlineLevel="0" collapsed="false">
      <c r="A161" s="173"/>
      <c r="B161" s="199" t="s">
        <v>432</v>
      </c>
      <c r="C161" s="200" t="s">
        <v>429</v>
      </c>
      <c r="D161" s="200"/>
      <c r="E161" s="200"/>
      <c r="F161" s="200"/>
      <c r="G161" s="200"/>
      <c r="H161" s="200"/>
      <c r="I161" s="200"/>
      <c r="J161" s="201"/>
    </row>
    <row r="162" customFormat="false" ht="15" hidden="false" customHeight="false" outlineLevel="0" collapsed="false">
      <c r="A162" s="173"/>
      <c r="B162" s="199" t="s">
        <v>406</v>
      </c>
      <c r="C162" s="203" t="s">
        <v>430</v>
      </c>
      <c r="D162" s="200" t="s">
        <v>431</v>
      </c>
      <c r="E162" s="200"/>
      <c r="F162" s="200"/>
      <c r="G162" s="200"/>
      <c r="H162" s="200"/>
      <c r="I162" s="200"/>
      <c r="J162" s="201"/>
    </row>
    <row r="163" customFormat="false" ht="15" hidden="false" customHeight="false" outlineLevel="0" collapsed="false">
      <c r="A163" s="173"/>
      <c r="B163" s="199" t="s">
        <v>409</v>
      </c>
      <c r="C163" s="203" t="n">
        <v>75</v>
      </c>
      <c r="D163" s="200"/>
      <c r="E163" s="200"/>
      <c r="F163" s="200"/>
      <c r="G163" s="200"/>
      <c r="H163" s="200"/>
      <c r="I163" s="200"/>
      <c r="J163" s="201"/>
    </row>
    <row r="164" customFormat="false" ht="15" hidden="false" customHeight="false" outlineLevel="0" collapsed="false">
      <c r="A164" s="173"/>
      <c r="B164" s="199" t="s">
        <v>410</v>
      </c>
      <c r="C164" s="200" t="s">
        <v>411</v>
      </c>
      <c r="D164" s="200"/>
      <c r="E164" s="200"/>
      <c r="F164" s="200"/>
      <c r="G164" s="200"/>
      <c r="H164" s="200"/>
      <c r="I164" s="200"/>
      <c r="J164" s="201"/>
    </row>
    <row r="165" customFormat="false" ht="15" hidden="false" customHeight="false" outlineLevel="0" collapsed="false">
      <c r="A165" s="173"/>
      <c r="B165" s="199"/>
      <c r="C165" s="200"/>
      <c r="D165" s="200"/>
      <c r="E165" s="200"/>
      <c r="F165" s="200"/>
      <c r="G165" s="200"/>
      <c r="H165" s="200"/>
      <c r="I165" s="200"/>
      <c r="J165" s="201"/>
    </row>
    <row r="166" customFormat="false" ht="15" hidden="false" customHeight="false" outlineLevel="0" collapsed="false">
      <c r="A166" s="173"/>
      <c r="B166" s="204" t="s">
        <v>404</v>
      </c>
      <c r="C166" s="204"/>
      <c r="D166" s="204"/>
      <c r="E166" s="153" t="s">
        <v>436</v>
      </c>
      <c r="F166" s="153"/>
      <c r="G166" s="153"/>
      <c r="H166" s="206" t="s">
        <v>412</v>
      </c>
      <c r="I166" s="206"/>
      <c r="J166" s="206"/>
    </row>
    <row r="167" customFormat="false" ht="15" hidden="false" customHeight="false" outlineLevel="0" collapsed="false">
      <c r="A167" s="173"/>
      <c r="B167" s="204" t="s">
        <v>5</v>
      </c>
      <c r="C167" s="153" t="s">
        <v>414</v>
      </c>
      <c r="D167" s="153" t="s">
        <v>415</v>
      </c>
      <c r="E167" s="153" t="s">
        <v>5</v>
      </c>
      <c r="F167" s="153" t="s">
        <v>414</v>
      </c>
      <c r="G167" s="153" t="s">
        <v>415</v>
      </c>
      <c r="H167" s="153" t="s">
        <v>416</v>
      </c>
      <c r="I167" s="153" t="s">
        <v>417</v>
      </c>
      <c r="J167" s="206"/>
    </row>
    <row r="168" customFormat="false" ht="15" hidden="false" customHeight="false" outlineLevel="0" collapsed="false">
      <c r="A168" s="173"/>
      <c r="B168" s="207" t="s">
        <v>433</v>
      </c>
      <c r="C168" s="162" t="n">
        <v>2</v>
      </c>
      <c r="D168" s="162" t="n">
        <v>50</v>
      </c>
      <c r="E168" s="162" t="s">
        <v>437</v>
      </c>
      <c r="F168" s="162" t="n">
        <v>0</v>
      </c>
      <c r="G168" s="162" t="n">
        <v>0</v>
      </c>
      <c r="H168" s="208" t="n">
        <v>3000</v>
      </c>
      <c r="I168" s="208" t="n">
        <v>0</v>
      </c>
      <c r="J168" s="209"/>
    </row>
    <row r="169" customFormat="false" ht="15" hidden="false" customHeight="false" outlineLevel="0" collapsed="false">
      <c r="A169" s="173"/>
      <c r="B169" s="207" t="s">
        <v>433</v>
      </c>
      <c r="C169" s="162" t="n">
        <v>2</v>
      </c>
      <c r="D169" s="162" t="n">
        <v>20</v>
      </c>
      <c r="E169" s="162" t="s">
        <v>429</v>
      </c>
      <c r="F169" s="162" t="n">
        <v>2</v>
      </c>
      <c r="G169" s="162" t="n">
        <v>25</v>
      </c>
      <c r="H169" s="208" t="n">
        <v>3500</v>
      </c>
      <c r="I169" s="208" t="n">
        <v>0</v>
      </c>
      <c r="J169" s="209"/>
    </row>
    <row r="170" customFormat="false" ht="15" hidden="false" customHeight="false" outlineLevel="0" collapsed="false">
      <c r="A170" s="173"/>
      <c r="B170" s="207" t="s">
        <v>433</v>
      </c>
      <c r="C170" s="162" t="n">
        <v>21</v>
      </c>
      <c r="D170" s="162" t="n">
        <v>50</v>
      </c>
      <c r="E170" s="162" t="s">
        <v>429</v>
      </c>
      <c r="F170" s="162" t="n">
        <v>2</v>
      </c>
      <c r="G170" s="162" t="n">
        <v>25</v>
      </c>
      <c r="H170" s="208" t="n">
        <v>3500</v>
      </c>
      <c r="I170" s="208" t="n">
        <v>0</v>
      </c>
      <c r="J170" s="209"/>
    </row>
    <row r="171" customFormat="false" ht="15.75" hidden="false" customHeight="false" outlineLevel="0" collapsed="false">
      <c r="A171" s="173"/>
      <c r="B171" s="210"/>
      <c r="C171" s="211"/>
      <c r="D171" s="211"/>
      <c r="E171" s="211"/>
      <c r="F171" s="211"/>
      <c r="G171" s="211"/>
      <c r="H171" s="212"/>
      <c r="I171" s="212"/>
      <c r="J171" s="213"/>
    </row>
    <row r="172" customFormat="false" ht="15.75" hidden="false" customHeight="false" outlineLevel="0" collapsed="false">
      <c r="A172" s="173"/>
      <c r="B172" s="214" t="s">
        <v>438</v>
      </c>
      <c r="C172" s="217"/>
      <c r="D172" s="218"/>
      <c r="E172" s="218"/>
      <c r="F172" s="218"/>
      <c r="G172" s="218"/>
      <c r="H172" s="219"/>
      <c r="I172" s="219"/>
      <c r="J172" s="220"/>
    </row>
    <row r="174" customFormat="false" ht="15.75" hidden="false" customHeight="false" outlineLevel="0" collapsed="false"/>
    <row r="175" customFormat="false" ht="15" hidden="false" customHeight="false" outlineLevel="0" collapsed="false">
      <c r="A175" s="221" t="n">
        <v>3</v>
      </c>
      <c r="B175" s="222" t="s">
        <v>397</v>
      </c>
      <c r="C175" s="223" t="s">
        <v>440</v>
      </c>
      <c r="D175" s="224"/>
      <c r="E175" s="224"/>
      <c r="F175" s="224"/>
      <c r="G175" s="224"/>
      <c r="H175" s="224"/>
      <c r="I175" s="224"/>
      <c r="J175" s="225"/>
    </row>
    <row r="176" customFormat="false" ht="15" hidden="false" customHeight="false" outlineLevel="0" collapsed="false">
      <c r="A176" s="221"/>
      <c r="B176" s="226" t="s">
        <v>191</v>
      </c>
      <c r="C176" s="56" t="s">
        <v>441</v>
      </c>
      <c r="D176" s="56"/>
      <c r="E176" s="56"/>
      <c r="F176" s="56"/>
      <c r="G176" s="56"/>
      <c r="H176" s="56"/>
      <c r="I176" s="56"/>
      <c r="J176" s="227"/>
    </row>
    <row r="177" customFormat="false" ht="15" hidden="false" customHeight="false" outlineLevel="0" collapsed="false">
      <c r="A177" s="221"/>
      <c r="B177" s="226" t="s">
        <v>400</v>
      </c>
      <c r="C177" s="56" t="s">
        <v>442</v>
      </c>
      <c r="D177" s="56"/>
      <c r="E177" s="56"/>
      <c r="F177" s="56"/>
      <c r="G177" s="56"/>
      <c r="H177" s="56"/>
      <c r="I177" s="56"/>
      <c r="J177" s="227"/>
    </row>
    <row r="178" customFormat="false" ht="15" hidden="false" customHeight="false" outlineLevel="0" collapsed="false">
      <c r="A178" s="221"/>
      <c r="B178" s="226" t="s">
        <v>428</v>
      </c>
      <c r="C178" s="56" t="n">
        <v>0</v>
      </c>
      <c r="D178" s="56"/>
      <c r="E178" s="56"/>
      <c r="F178" s="56"/>
      <c r="G178" s="56"/>
      <c r="H178" s="56"/>
      <c r="I178" s="56"/>
      <c r="J178" s="227"/>
    </row>
    <row r="179" customFormat="false" ht="15" hidden="false" customHeight="false" outlineLevel="0" collapsed="false">
      <c r="A179" s="221"/>
      <c r="B179" s="226" t="s">
        <v>402</v>
      </c>
      <c r="C179" s="56" t="s">
        <v>403</v>
      </c>
      <c r="D179" s="228"/>
      <c r="E179" s="56"/>
      <c r="F179" s="56"/>
      <c r="G179" s="56"/>
      <c r="H179" s="56"/>
      <c r="I179" s="56"/>
      <c r="J179" s="227"/>
    </row>
    <row r="180" customFormat="false" ht="15" hidden="false" customHeight="false" outlineLevel="0" collapsed="false">
      <c r="A180" s="221"/>
      <c r="B180" s="226"/>
      <c r="C180" s="56"/>
      <c r="D180" s="56"/>
      <c r="E180" s="56"/>
      <c r="F180" s="56"/>
      <c r="G180" s="56"/>
      <c r="H180" s="56"/>
      <c r="I180" s="56"/>
      <c r="J180" s="227"/>
    </row>
    <row r="181" customFormat="false" ht="15" hidden="false" customHeight="false" outlineLevel="0" collapsed="false">
      <c r="A181" s="221"/>
      <c r="B181" s="226" t="s">
        <v>404</v>
      </c>
      <c r="C181" s="56" t="s">
        <v>429</v>
      </c>
      <c r="D181" s="56"/>
      <c r="E181" s="56"/>
      <c r="F181" s="56"/>
      <c r="G181" s="56"/>
      <c r="H181" s="56"/>
      <c r="I181" s="56"/>
      <c r="J181" s="227"/>
    </row>
    <row r="182" customFormat="false" ht="15" hidden="false" customHeight="false" outlineLevel="0" collapsed="false">
      <c r="A182" s="221"/>
      <c r="B182" s="226" t="s">
        <v>406</v>
      </c>
      <c r="C182" s="56" t="s">
        <v>434</v>
      </c>
      <c r="D182" s="56" t="s">
        <v>435</v>
      </c>
      <c r="E182" s="56"/>
      <c r="F182" s="56"/>
      <c r="G182" s="56"/>
      <c r="H182" s="56"/>
      <c r="I182" s="56"/>
      <c r="J182" s="227"/>
    </row>
    <row r="183" customFormat="false" ht="15" hidden="false" customHeight="false" outlineLevel="0" collapsed="false">
      <c r="A183" s="221"/>
      <c r="B183" s="226" t="s">
        <v>432</v>
      </c>
      <c r="C183" s="56" t="s">
        <v>433</v>
      </c>
      <c r="D183" s="56"/>
      <c r="E183" s="56"/>
      <c r="F183" s="56"/>
      <c r="G183" s="56"/>
      <c r="H183" s="56"/>
      <c r="I183" s="56"/>
      <c r="J183" s="227"/>
    </row>
    <row r="184" customFormat="false" ht="15" hidden="false" customHeight="false" outlineLevel="0" collapsed="false">
      <c r="A184" s="221"/>
      <c r="B184" s="226" t="s">
        <v>406</v>
      </c>
      <c r="C184" s="229" t="s">
        <v>430</v>
      </c>
      <c r="D184" s="56" t="s">
        <v>431</v>
      </c>
      <c r="E184" s="56"/>
      <c r="F184" s="56"/>
      <c r="G184" s="56"/>
      <c r="H184" s="56"/>
      <c r="I184" s="56"/>
      <c r="J184" s="227"/>
    </row>
    <row r="185" customFormat="false" ht="15" hidden="false" customHeight="false" outlineLevel="0" collapsed="false">
      <c r="A185" s="221"/>
      <c r="B185" s="226" t="s">
        <v>409</v>
      </c>
      <c r="C185" s="229" t="n">
        <v>50</v>
      </c>
      <c r="D185" s="56"/>
      <c r="E185" s="56"/>
      <c r="F185" s="56"/>
      <c r="G185" s="56"/>
      <c r="H185" s="56"/>
      <c r="I185" s="56"/>
      <c r="J185" s="227"/>
    </row>
    <row r="186" customFormat="false" ht="15" hidden="false" customHeight="false" outlineLevel="0" collapsed="false">
      <c r="A186" s="221"/>
      <c r="B186" s="226" t="s">
        <v>410</v>
      </c>
      <c r="C186" s="56" t="s">
        <v>411</v>
      </c>
      <c r="D186" s="56"/>
      <c r="E186" s="56"/>
      <c r="F186" s="56"/>
      <c r="G186" s="56"/>
      <c r="H186" s="56"/>
      <c r="I186" s="56"/>
      <c r="J186" s="227"/>
    </row>
    <row r="187" customFormat="false" ht="15" hidden="false" customHeight="false" outlineLevel="0" collapsed="false">
      <c r="A187" s="221"/>
      <c r="B187" s="226"/>
      <c r="C187" s="56"/>
      <c r="D187" s="56"/>
      <c r="E187" s="56"/>
      <c r="F187" s="56"/>
      <c r="G187" s="56"/>
      <c r="H187" s="56"/>
      <c r="I187" s="56"/>
      <c r="J187" s="227"/>
    </row>
    <row r="188" customFormat="false" ht="15" hidden="false" customHeight="false" outlineLevel="0" collapsed="false">
      <c r="A188" s="221"/>
      <c r="B188" s="230" t="s">
        <v>404</v>
      </c>
      <c r="C188" s="230"/>
      <c r="D188" s="230"/>
      <c r="E188" s="231" t="s">
        <v>436</v>
      </c>
      <c r="F188" s="231"/>
      <c r="G188" s="231"/>
      <c r="H188" s="232" t="s">
        <v>412</v>
      </c>
      <c r="I188" s="232"/>
      <c r="J188" s="232"/>
    </row>
    <row r="189" customFormat="false" ht="15" hidden="false" customHeight="false" outlineLevel="0" collapsed="false">
      <c r="A189" s="221"/>
      <c r="B189" s="230" t="s">
        <v>5</v>
      </c>
      <c r="C189" s="231" t="s">
        <v>414</v>
      </c>
      <c r="D189" s="231" t="s">
        <v>415</v>
      </c>
      <c r="E189" s="231" t="s">
        <v>5</v>
      </c>
      <c r="F189" s="231" t="s">
        <v>414</v>
      </c>
      <c r="G189" s="231" t="s">
        <v>415</v>
      </c>
      <c r="H189" s="231" t="s">
        <v>416</v>
      </c>
      <c r="I189" s="231" t="s">
        <v>417</v>
      </c>
      <c r="J189" s="232" t="s">
        <v>443</v>
      </c>
    </row>
    <row r="190" customFormat="false" ht="15" hidden="false" customHeight="false" outlineLevel="0" collapsed="false">
      <c r="A190" s="221"/>
      <c r="B190" s="233" t="s">
        <v>429</v>
      </c>
      <c r="C190" s="234" t="n">
        <v>2</v>
      </c>
      <c r="D190" s="234" t="n">
        <v>2</v>
      </c>
      <c r="E190" s="234" t="s">
        <v>433</v>
      </c>
      <c r="F190" s="234" t="n">
        <v>1</v>
      </c>
      <c r="G190" s="234" t="n">
        <v>1</v>
      </c>
      <c r="H190" s="235" t="n">
        <v>10000</v>
      </c>
      <c r="I190" s="235" t="n">
        <v>0</v>
      </c>
      <c r="J190" s="236" t="n">
        <v>1</v>
      </c>
    </row>
    <row r="191" customFormat="false" ht="15" hidden="false" customHeight="false" outlineLevel="0" collapsed="false">
      <c r="A191" s="221"/>
      <c r="B191" s="233" t="s">
        <v>429</v>
      </c>
      <c r="C191" s="234" t="n">
        <v>4</v>
      </c>
      <c r="D191" s="234" t="n">
        <v>4</v>
      </c>
      <c r="E191" s="234" t="s">
        <v>433</v>
      </c>
      <c r="F191" s="234" t="n">
        <v>2</v>
      </c>
      <c r="G191" s="234" t="n">
        <v>2</v>
      </c>
      <c r="H191" s="235" t="n">
        <v>10000</v>
      </c>
      <c r="I191" s="235" t="n">
        <v>0</v>
      </c>
      <c r="J191" s="236" t="n">
        <v>2</v>
      </c>
    </row>
    <row r="192" customFormat="false" ht="15" hidden="false" customHeight="false" outlineLevel="0" collapsed="false">
      <c r="A192" s="221"/>
      <c r="B192" s="233" t="s">
        <v>429</v>
      </c>
      <c r="C192" s="234" t="n">
        <v>6</v>
      </c>
      <c r="D192" s="234" t="n">
        <v>6</v>
      </c>
      <c r="E192" s="234" t="s">
        <v>433</v>
      </c>
      <c r="F192" s="234" t="n">
        <v>3</v>
      </c>
      <c r="G192" s="234" t="n">
        <v>3</v>
      </c>
      <c r="H192" s="235" t="n">
        <v>10000</v>
      </c>
      <c r="I192" s="235" t="n">
        <v>0</v>
      </c>
      <c r="J192" s="236" t="n">
        <v>3</v>
      </c>
    </row>
    <row r="193" customFormat="false" ht="15" hidden="false" customHeight="false" outlineLevel="0" collapsed="false">
      <c r="A193" s="221"/>
      <c r="B193" s="233" t="s">
        <v>429</v>
      </c>
      <c r="C193" s="234" t="n">
        <v>8</v>
      </c>
      <c r="D193" s="234" t="n">
        <v>8</v>
      </c>
      <c r="E193" s="234" t="s">
        <v>433</v>
      </c>
      <c r="F193" s="234" t="n">
        <v>4</v>
      </c>
      <c r="G193" s="234" t="n">
        <v>4</v>
      </c>
      <c r="H193" s="235" t="n">
        <v>10000</v>
      </c>
      <c r="I193" s="235" t="n">
        <v>0</v>
      </c>
      <c r="J193" s="236" t="n">
        <v>4</v>
      </c>
    </row>
    <row r="194" customFormat="false" ht="15.75" hidden="false" customHeight="false" outlineLevel="0" collapsed="false">
      <c r="A194" s="221"/>
      <c r="B194" s="192" t="s">
        <v>444</v>
      </c>
      <c r="C194" s="193"/>
      <c r="D194" s="193"/>
      <c r="E194" s="193"/>
      <c r="F194" s="193"/>
      <c r="G194" s="193"/>
      <c r="H194" s="193"/>
      <c r="I194" s="193"/>
      <c r="J194" s="194"/>
    </row>
    <row r="196" customFormat="false" ht="15.75" hidden="false" customHeight="false" outlineLevel="0" collapsed="false"/>
    <row r="197" customFormat="false" ht="15" hidden="false" customHeight="false" outlineLevel="0" collapsed="false">
      <c r="A197" s="173" t="n">
        <v>4</v>
      </c>
      <c r="B197" s="174" t="s">
        <v>397</v>
      </c>
      <c r="C197" s="175" t="s">
        <v>398</v>
      </c>
      <c r="D197" s="176"/>
      <c r="E197" s="176"/>
      <c r="F197" s="176"/>
      <c r="G197" s="176"/>
      <c r="H197" s="177"/>
      <c r="I197" s="110"/>
      <c r="J197" s="110"/>
    </row>
    <row r="198" customFormat="false" ht="15" hidden="false" customHeight="false" outlineLevel="0" collapsed="false">
      <c r="A198" s="173"/>
      <c r="B198" s="178" t="s">
        <v>191</v>
      </c>
      <c r="C198" s="179" t="s">
        <v>445</v>
      </c>
      <c r="D198" s="179"/>
      <c r="E198" s="179"/>
      <c r="F198" s="179"/>
      <c r="G198" s="179"/>
      <c r="H198" s="180"/>
      <c r="I198" s="110"/>
      <c r="J198" s="110"/>
    </row>
    <row r="199" customFormat="false" ht="15" hidden="false" customHeight="false" outlineLevel="0" collapsed="false">
      <c r="A199" s="173"/>
      <c r="B199" s="178" t="s">
        <v>400</v>
      </c>
      <c r="C199" s="179" t="s">
        <v>446</v>
      </c>
      <c r="D199" s="179"/>
      <c r="E199" s="179"/>
      <c r="F199" s="179"/>
      <c r="G199" s="179"/>
      <c r="H199" s="180"/>
      <c r="I199" s="110"/>
      <c r="J199" s="110"/>
    </row>
    <row r="200" customFormat="false" ht="15" hidden="false" customHeight="false" outlineLevel="0" collapsed="false">
      <c r="A200" s="173"/>
      <c r="B200" s="178" t="s">
        <v>428</v>
      </c>
      <c r="C200" s="179" t="n">
        <v>0</v>
      </c>
      <c r="D200" s="179"/>
      <c r="E200" s="179"/>
      <c r="F200" s="179"/>
      <c r="G200" s="179"/>
      <c r="H200" s="180"/>
      <c r="I200" s="110"/>
      <c r="J200" s="110"/>
    </row>
    <row r="201" customFormat="false" ht="15" hidden="false" customHeight="false" outlineLevel="0" collapsed="false">
      <c r="A201" s="173"/>
      <c r="B201" s="178" t="s">
        <v>402</v>
      </c>
      <c r="C201" s="179" t="s">
        <v>403</v>
      </c>
      <c r="D201" s="181"/>
      <c r="E201" s="179"/>
      <c r="F201" s="179"/>
      <c r="G201" s="179"/>
      <c r="H201" s="180"/>
      <c r="I201" s="110"/>
      <c r="J201" s="110"/>
    </row>
    <row r="202" customFormat="false" ht="15" hidden="false" customHeight="false" outlineLevel="0" collapsed="false">
      <c r="A202" s="173"/>
      <c r="B202" s="178"/>
      <c r="C202" s="179"/>
      <c r="D202" s="179"/>
      <c r="E202" s="179"/>
      <c r="F202" s="179"/>
      <c r="G202" s="179"/>
      <c r="H202" s="180"/>
      <c r="I202" s="110"/>
      <c r="J202" s="110"/>
    </row>
    <row r="203" customFormat="false" ht="15" hidden="false" customHeight="false" outlineLevel="0" collapsed="false">
      <c r="A203" s="173"/>
      <c r="B203" s="178" t="s">
        <v>404</v>
      </c>
      <c r="C203" s="179" t="s">
        <v>429</v>
      </c>
      <c r="D203" s="179"/>
      <c r="E203" s="179"/>
      <c r="F203" s="179"/>
      <c r="G203" s="179"/>
      <c r="H203" s="180"/>
      <c r="I203" s="110"/>
      <c r="J203" s="110"/>
    </row>
    <row r="204" customFormat="false" ht="15" hidden="false" customHeight="false" outlineLevel="0" collapsed="false">
      <c r="A204" s="173"/>
      <c r="B204" s="178" t="s">
        <v>406</v>
      </c>
      <c r="C204" s="179" t="n">
        <v>0</v>
      </c>
      <c r="D204" s="179" t="n">
        <v>0</v>
      </c>
      <c r="E204" s="179"/>
      <c r="F204" s="179"/>
      <c r="G204" s="179"/>
      <c r="H204" s="180"/>
      <c r="I204" s="110"/>
      <c r="J204" s="110"/>
    </row>
    <row r="205" customFormat="false" ht="15" hidden="false" customHeight="false" outlineLevel="0" collapsed="false">
      <c r="A205" s="173"/>
      <c r="B205" s="178" t="s">
        <v>409</v>
      </c>
      <c r="C205" s="182" t="n">
        <v>0</v>
      </c>
      <c r="D205" s="179"/>
      <c r="E205" s="179"/>
      <c r="F205" s="179"/>
      <c r="G205" s="179"/>
      <c r="H205" s="180"/>
      <c r="I205" s="110"/>
      <c r="J205" s="110"/>
    </row>
    <row r="206" customFormat="false" ht="15" hidden="false" customHeight="false" outlineLevel="0" collapsed="false">
      <c r="A206" s="173"/>
      <c r="B206" s="178" t="s">
        <v>410</v>
      </c>
      <c r="C206" s="179" t="s">
        <v>411</v>
      </c>
      <c r="D206" s="179"/>
      <c r="E206" s="179"/>
      <c r="F206" s="179"/>
      <c r="G206" s="179"/>
      <c r="H206" s="180"/>
      <c r="I206" s="110"/>
      <c r="J206" s="110"/>
    </row>
    <row r="207" customFormat="false" ht="15" hidden="false" customHeight="false" outlineLevel="0" collapsed="false">
      <c r="A207" s="173"/>
      <c r="B207" s="183" t="s">
        <v>404</v>
      </c>
      <c r="C207" s="183"/>
      <c r="D207" s="183"/>
      <c r="E207" s="184" t="s">
        <v>412</v>
      </c>
      <c r="F207" s="184"/>
      <c r="G207" s="185" t="s">
        <v>413</v>
      </c>
      <c r="H207" s="185"/>
      <c r="I207" s="110"/>
      <c r="J207" s="110"/>
    </row>
    <row r="208" customFormat="false" ht="15" hidden="false" customHeight="false" outlineLevel="0" collapsed="false">
      <c r="A208" s="173"/>
      <c r="B208" s="183" t="s">
        <v>5</v>
      </c>
      <c r="C208" s="184" t="s">
        <v>414</v>
      </c>
      <c r="D208" s="184" t="s">
        <v>415</v>
      </c>
      <c r="E208" s="184" t="s">
        <v>416</v>
      </c>
      <c r="F208" s="184" t="s">
        <v>417</v>
      </c>
      <c r="G208" s="184" t="s">
        <v>418</v>
      </c>
      <c r="H208" s="186" t="s">
        <v>419</v>
      </c>
      <c r="I208" s="110"/>
      <c r="J208" s="110"/>
    </row>
    <row r="209" customFormat="false" ht="15" hidden="false" customHeight="false" outlineLevel="0" collapsed="false">
      <c r="A209" s="173"/>
      <c r="B209" s="187" t="s">
        <v>429</v>
      </c>
      <c r="C209" s="188" t="n">
        <v>15</v>
      </c>
      <c r="D209" s="188" t="n">
        <v>49</v>
      </c>
      <c r="E209" s="189" t="n">
        <v>375</v>
      </c>
      <c r="F209" s="189" t="n">
        <v>125</v>
      </c>
      <c r="G209" s="190" t="s">
        <v>420</v>
      </c>
      <c r="H209" s="191" t="n">
        <v>397</v>
      </c>
      <c r="I209" s="110"/>
      <c r="J209" s="110"/>
    </row>
    <row r="210" customFormat="false" ht="15" hidden="false" customHeight="false" outlineLevel="0" collapsed="false">
      <c r="A210" s="173"/>
      <c r="B210" s="187" t="s">
        <v>429</v>
      </c>
      <c r="C210" s="188" t="n">
        <v>50</v>
      </c>
      <c r="D210" s="188" t="n">
        <v>99</v>
      </c>
      <c r="E210" s="189" t="n">
        <v>750</v>
      </c>
      <c r="F210" s="189" t="n">
        <v>250</v>
      </c>
      <c r="G210" s="190" t="s">
        <v>421</v>
      </c>
      <c r="H210" s="191" t="n">
        <v>218</v>
      </c>
      <c r="I210" s="237"/>
      <c r="J210" s="237"/>
    </row>
    <row r="211" customFormat="false" ht="15" hidden="false" customHeight="false" outlineLevel="0" collapsed="false">
      <c r="A211" s="173"/>
      <c r="B211" s="187" t="s">
        <v>429</v>
      </c>
      <c r="C211" s="188" t="n">
        <v>100</v>
      </c>
      <c r="D211" s="188" t="n">
        <v>199</v>
      </c>
      <c r="E211" s="189" t="n">
        <v>1150</v>
      </c>
      <c r="F211" s="189" t="n">
        <v>350</v>
      </c>
      <c r="G211" s="190" t="s">
        <v>422</v>
      </c>
      <c r="H211" s="191" t="n">
        <v>263</v>
      </c>
      <c r="I211" s="238"/>
      <c r="J211" s="238"/>
    </row>
    <row r="212" customFormat="false" ht="15" hidden="false" customHeight="false" outlineLevel="0" collapsed="false">
      <c r="A212" s="173"/>
      <c r="B212" s="187" t="s">
        <v>429</v>
      </c>
      <c r="C212" s="188" t="n">
        <v>200</v>
      </c>
      <c r="D212" s="188" t="s">
        <v>437</v>
      </c>
      <c r="E212" s="189" t="n">
        <v>1500</v>
      </c>
      <c r="F212" s="189" t="n">
        <v>500</v>
      </c>
      <c r="G212" s="190" t="s">
        <v>423</v>
      </c>
      <c r="H212" s="191" t="n">
        <v>313</v>
      </c>
      <c r="I212" s="239"/>
      <c r="J212" s="110"/>
    </row>
    <row r="213" customFormat="false" ht="15.75" hidden="false" customHeight="false" outlineLevel="0" collapsed="false">
      <c r="A213" s="173"/>
      <c r="B213" s="192" t="s">
        <v>424</v>
      </c>
      <c r="C213" s="193"/>
      <c r="D213" s="193"/>
      <c r="E213" s="193"/>
      <c r="F213" s="194"/>
      <c r="G213" s="240"/>
      <c r="H213" s="241"/>
      <c r="I213" s="239"/>
      <c r="J213" s="110"/>
    </row>
    <row r="214" customFormat="false" ht="15" hidden="false" customHeight="false" outlineLevel="0" collapsed="false">
      <c r="B214" s="110"/>
      <c r="C214" s="110"/>
      <c r="D214" s="110"/>
      <c r="E214" s="110"/>
      <c r="F214" s="110"/>
      <c r="G214" s="110"/>
      <c r="H214" s="239"/>
      <c r="I214" s="239"/>
      <c r="J214" s="110"/>
    </row>
    <row r="215" customFormat="false" ht="15.75" hidden="false" customHeight="false" outlineLevel="0" collapsed="false">
      <c r="B215" s="110"/>
      <c r="C215" s="110"/>
      <c r="D215" s="110"/>
      <c r="E215" s="110"/>
      <c r="F215" s="110"/>
      <c r="G215" s="110"/>
      <c r="H215" s="239"/>
      <c r="I215" s="239"/>
      <c r="J215" s="110"/>
      <c r="L215" s="110"/>
      <c r="M215" s="110"/>
      <c r="N215" s="110"/>
      <c r="O215" s="110"/>
      <c r="P215" s="110"/>
      <c r="Q215" s="110"/>
      <c r="R215" s="110"/>
    </row>
    <row r="216" customFormat="false" ht="15" hidden="false" customHeight="false" outlineLevel="0" collapsed="false">
      <c r="A216" s="221" t="n">
        <v>5</v>
      </c>
      <c r="B216" s="242" t="s">
        <v>397</v>
      </c>
      <c r="C216" s="243" t="s">
        <v>447</v>
      </c>
      <c r="D216" s="244"/>
      <c r="E216" s="245"/>
      <c r="F216" s="110"/>
      <c r="G216" s="110"/>
      <c r="H216" s="110"/>
      <c r="I216" s="110"/>
      <c r="J216" s="110"/>
      <c r="K216" s="59"/>
    </row>
    <row r="217" customFormat="false" ht="15" hidden="false" customHeight="false" outlineLevel="0" collapsed="false">
      <c r="A217" s="221"/>
      <c r="B217" s="246" t="s">
        <v>191</v>
      </c>
      <c r="C217" s="247" t="s">
        <v>448</v>
      </c>
      <c r="D217" s="247"/>
      <c r="E217" s="248"/>
      <c r="F217" s="110"/>
      <c r="G217" s="110"/>
      <c r="H217" s="110"/>
      <c r="I217" s="110"/>
      <c r="J217" s="110"/>
      <c r="K217" s="59"/>
    </row>
    <row r="218" customFormat="false" ht="15" hidden="false" customHeight="false" outlineLevel="0" collapsed="false">
      <c r="A218" s="221"/>
      <c r="B218" s="246" t="s">
        <v>400</v>
      </c>
      <c r="C218" s="247" t="s">
        <v>449</v>
      </c>
      <c r="D218" s="247"/>
      <c r="E218" s="248"/>
      <c r="F218" s="110"/>
      <c r="G218" s="110"/>
      <c r="H218" s="110"/>
      <c r="I218" s="110"/>
      <c r="J218" s="110"/>
      <c r="K218" s="59"/>
    </row>
    <row r="219" customFormat="false" ht="15" hidden="false" customHeight="false" outlineLevel="0" collapsed="false">
      <c r="A219" s="221"/>
      <c r="B219" s="246" t="s">
        <v>402</v>
      </c>
      <c r="C219" s="247" t="s">
        <v>450</v>
      </c>
      <c r="D219" s="247"/>
      <c r="E219" s="248"/>
      <c r="F219" s="110"/>
      <c r="G219" s="110"/>
      <c r="H219" s="110"/>
      <c r="I219" s="110"/>
      <c r="J219" s="110"/>
      <c r="K219" s="59"/>
    </row>
    <row r="220" customFormat="false" ht="15" hidden="false" customHeight="false" outlineLevel="0" collapsed="false">
      <c r="A220" s="221"/>
      <c r="B220" s="246" t="s">
        <v>451</v>
      </c>
      <c r="C220" s="247" t="s">
        <v>452</v>
      </c>
      <c r="D220" s="249"/>
      <c r="E220" s="248"/>
      <c r="F220" s="110"/>
      <c r="G220" s="110"/>
      <c r="H220" s="110"/>
      <c r="I220" s="110"/>
      <c r="J220" s="110"/>
      <c r="K220" s="59"/>
    </row>
    <row r="221" customFormat="false" ht="15" hidden="false" customHeight="false" outlineLevel="0" collapsed="false">
      <c r="A221" s="221"/>
      <c r="B221" s="246"/>
      <c r="C221" s="247"/>
      <c r="D221" s="247"/>
      <c r="E221" s="248"/>
      <c r="F221" s="110"/>
      <c r="G221" s="110"/>
      <c r="H221" s="110"/>
      <c r="I221" s="110"/>
      <c r="J221" s="110"/>
      <c r="K221" s="59"/>
    </row>
    <row r="222" customFormat="false" ht="15" hidden="false" customHeight="false" outlineLevel="0" collapsed="false">
      <c r="A222" s="221"/>
      <c r="B222" s="250" t="s">
        <v>5</v>
      </c>
      <c r="C222" s="251" t="s">
        <v>453</v>
      </c>
      <c r="D222" s="251" t="s">
        <v>454</v>
      </c>
      <c r="E222" s="252" t="s">
        <v>455</v>
      </c>
      <c r="F222" s="238"/>
      <c r="G222" s="238"/>
      <c r="H222" s="238"/>
      <c r="I222" s="238"/>
      <c r="J222" s="238"/>
      <c r="K222" s="59"/>
    </row>
    <row r="223" customFormat="false" ht="15" hidden="false" customHeight="false" outlineLevel="0" collapsed="false">
      <c r="A223" s="221"/>
      <c r="B223" s="253" t="s">
        <v>456</v>
      </c>
      <c r="C223" s="254" t="n">
        <v>25000</v>
      </c>
      <c r="D223" s="254" t="n">
        <v>23200</v>
      </c>
      <c r="E223" s="255" t="n">
        <f aca="false">D223-C223</f>
        <v>-1800</v>
      </c>
      <c r="F223" s="110"/>
      <c r="G223" s="110"/>
      <c r="H223" s="239"/>
      <c r="I223" s="239"/>
      <c r="J223" s="110"/>
      <c r="K223" s="59"/>
    </row>
    <row r="224" customFormat="false" ht="15" hidden="false" customHeight="false" outlineLevel="0" collapsed="false">
      <c r="A224" s="221"/>
      <c r="B224" s="253" t="s">
        <v>433</v>
      </c>
      <c r="C224" s="254" t="n">
        <v>27000</v>
      </c>
      <c r="D224" s="254" t="n">
        <v>23200</v>
      </c>
      <c r="E224" s="255" t="n">
        <f aca="false">D224-C224</f>
        <v>-3800</v>
      </c>
      <c r="F224" s="110"/>
      <c r="G224" s="110"/>
      <c r="H224" s="239"/>
      <c r="I224" s="239"/>
      <c r="J224" s="110"/>
      <c r="K224" s="59"/>
    </row>
    <row r="225" customFormat="false" ht="15" hidden="false" customHeight="false" outlineLevel="0" collapsed="false">
      <c r="A225" s="221"/>
      <c r="B225" s="253" t="s">
        <v>457</v>
      </c>
      <c r="C225" s="254" t="n">
        <v>11000</v>
      </c>
      <c r="D225" s="254" t="n">
        <v>9078</v>
      </c>
      <c r="E225" s="255" t="n">
        <f aca="false">D225-C225</f>
        <v>-1922</v>
      </c>
      <c r="F225" s="110"/>
      <c r="G225" s="110"/>
      <c r="H225" s="239"/>
      <c r="I225" s="239"/>
      <c r="J225" s="110"/>
      <c r="K225" s="59"/>
    </row>
    <row r="226" customFormat="false" ht="15" hidden="false" customHeight="false" outlineLevel="0" collapsed="false">
      <c r="A226" s="221"/>
      <c r="B226" s="253"/>
      <c r="C226" s="254"/>
      <c r="D226" s="254"/>
      <c r="E226" s="255"/>
      <c r="F226" s="110"/>
      <c r="G226" s="110"/>
      <c r="H226" s="239"/>
      <c r="I226" s="239"/>
      <c r="J226" s="110"/>
      <c r="K226" s="59"/>
    </row>
    <row r="227" customFormat="false" ht="15.75" hidden="false" customHeight="false" outlineLevel="0" collapsed="false">
      <c r="A227" s="221"/>
      <c r="B227" s="256"/>
      <c r="C227" s="257"/>
      <c r="D227" s="257"/>
      <c r="E227" s="258"/>
      <c r="F227" s="110"/>
      <c r="G227" s="110"/>
      <c r="H227" s="110"/>
      <c r="I227" s="110"/>
      <c r="J227" s="110"/>
      <c r="K227" s="59"/>
    </row>
    <row r="228" customFormat="false" ht="15" hidden="false" customHeight="false" outlineLevel="0" collapsed="false">
      <c r="B228" s="59"/>
      <c r="C228" s="59"/>
      <c r="D228" s="59"/>
      <c r="E228" s="59"/>
      <c r="F228" s="59"/>
      <c r="G228" s="59"/>
      <c r="H228" s="59"/>
      <c r="I228" s="59"/>
      <c r="J228" s="59"/>
      <c r="K228" s="59"/>
    </row>
    <row r="229" customFormat="false" ht="15.75" hidden="false" customHeight="false" outlineLevel="0" collapsed="false">
      <c r="B229" s="59"/>
      <c r="C229" s="59"/>
      <c r="D229" s="59"/>
      <c r="E229" s="59"/>
      <c r="F229" s="59"/>
      <c r="G229" s="59"/>
      <c r="H229" s="59"/>
      <c r="I229" s="59"/>
      <c r="J229" s="59"/>
      <c r="K229" s="59"/>
    </row>
    <row r="230" customFormat="false" ht="15.75" hidden="false" customHeight="false" outlineLevel="0" collapsed="false">
      <c r="B230" s="259" t="s">
        <v>458</v>
      </c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6"/>
    </row>
    <row r="231" customFormat="false" ht="7.5" hidden="false" customHeight="true" outlineLevel="0" collapsed="false">
      <c r="B231" s="260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61"/>
    </row>
    <row r="232" customFormat="false" ht="15.75" hidden="false" customHeight="false" outlineLevel="0" collapsed="false">
      <c r="B232" s="262" t="s">
        <v>459</v>
      </c>
      <c r="C232" s="59" t="s">
        <v>401</v>
      </c>
      <c r="D232" s="59"/>
      <c r="E232" s="263" t="s">
        <v>460</v>
      </c>
      <c r="F232" s="59"/>
      <c r="G232" s="59"/>
      <c r="H232" s="59"/>
      <c r="I232" s="59"/>
      <c r="J232" s="59"/>
      <c r="K232" s="59"/>
      <c r="L232" s="59"/>
      <c r="M232" s="59"/>
      <c r="N232" s="59"/>
      <c r="O232" s="261"/>
    </row>
    <row r="233" customFormat="false" ht="15.75" hidden="false" customHeight="false" outlineLevel="0" collapsed="false">
      <c r="B233" s="262"/>
      <c r="C233" s="59"/>
      <c r="D233" s="59"/>
      <c r="E233" s="59"/>
      <c r="F233" s="238"/>
      <c r="G233" s="59"/>
      <c r="H233" s="59"/>
      <c r="I233" s="59"/>
      <c r="J233" s="59"/>
      <c r="K233" s="59"/>
      <c r="L233" s="59"/>
      <c r="M233" s="59"/>
      <c r="N233" s="59"/>
      <c r="O233" s="261"/>
    </row>
    <row r="234" customFormat="false" ht="15.75" hidden="false" customHeight="false" outlineLevel="0" collapsed="false">
      <c r="B234" s="264" t="s">
        <v>461</v>
      </c>
      <c r="C234" s="265" t="n">
        <v>1500</v>
      </c>
      <c r="D234" s="266" t="s">
        <v>462</v>
      </c>
      <c r="E234" s="267" t="n">
        <v>50</v>
      </c>
      <c r="F234" s="59"/>
      <c r="G234" s="59"/>
      <c r="H234" s="59"/>
      <c r="I234" s="268" t="s">
        <v>463</v>
      </c>
      <c r="J234" s="59"/>
      <c r="K234" s="59"/>
      <c r="L234" s="59"/>
      <c r="M234" s="59"/>
      <c r="N234" s="59"/>
      <c r="O234" s="261"/>
    </row>
    <row r="235" customFormat="false" ht="41.75" hidden="false" customHeight="false" outlineLevel="0" collapsed="false">
      <c r="B235" s="269" t="s">
        <v>464</v>
      </c>
      <c r="C235" s="270" t="s">
        <v>352</v>
      </c>
      <c r="D235" s="270" t="s">
        <v>94</v>
      </c>
      <c r="E235" s="94" t="s">
        <v>465</v>
      </c>
      <c r="F235" s="270" t="s">
        <v>5</v>
      </c>
      <c r="G235" s="270" t="s">
        <v>113</v>
      </c>
      <c r="H235" s="270" t="s">
        <v>466</v>
      </c>
      <c r="I235" s="271" t="s">
        <v>467</v>
      </c>
      <c r="J235" s="270" t="s">
        <v>191</v>
      </c>
      <c r="K235" s="270" t="s">
        <v>419</v>
      </c>
      <c r="L235" s="270" t="s">
        <v>468</v>
      </c>
      <c r="M235" s="272" t="s">
        <v>469</v>
      </c>
      <c r="N235" s="270" t="s">
        <v>455</v>
      </c>
      <c r="O235" s="273" t="s">
        <v>470</v>
      </c>
      <c r="P235" s="270" t="s">
        <v>419</v>
      </c>
      <c r="Q235" s="270" t="s">
        <v>468</v>
      </c>
      <c r="R235" s="272" t="s">
        <v>469</v>
      </c>
      <c r="S235" s="270" t="s">
        <v>455</v>
      </c>
      <c r="T235" s="273" t="s">
        <v>470</v>
      </c>
    </row>
    <row r="236" customFormat="false" ht="22.35" hidden="false" customHeight="false" outlineLevel="0" collapsed="false">
      <c r="B236" s="274" t="n">
        <v>1</v>
      </c>
      <c r="C236" s="275" t="s">
        <v>420</v>
      </c>
      <c r="D236" s="275" t="n">
        <v>44501</v>
      </c>
      <c r="E236" s="276" t="s">
        <v>471</v>
      </c>
      <c r="F236" s="276" t="s">
        <v>472</v>
      </c>
      <c r="G236" s="276" t="s">
        <v>473</v>
      </c>
      <c r="H236" s="277" t="s">
        <v>474</v>
      </c>
      <c r="I236" s="278" t="s">
        <v>405</v>
      </c>
      <c r="J236" s="279" t="s">
        <v>475</v>
      </c>
      <c r="K236" s="278" t="n">
        <v>11</v>
      </c>
      <c r="L236" s="278" t="n">
        <f aca="false">3000*K236</f>
        <v>33000</v>
      </c>
      <c r="M236" s="278" t="n">
        <v>0</v>
      </c>
      <c r="N236" s="278" t="n">
        <f aca="false">30000-L236</f>
        <v>-3000</v>
      </c>
      <c r="O236" s="280" t="s">
        <v>476</v>
      </c>
      <c r="P236" s="278" t="n">
        <v>11</v>
      </c>
      <c r="Q236" s="278" t="n">
        <f aca="false">3000*P236</f>
        <v>33000</v>
      </c>
      <c r="R236" s="278" t="n">
        <v>0</v>
      </c>
      <c r="S236" s="278" t="n">
        <f aca="false">30000-Q236</f>
        <v>-3000</v>
      </c>
      <c r="T236" s="280" t="s">
        <v>476</v>
      </c>
    </row>
    <row r="237" customFormat="false" ht="13.8" hidden="false" customHeight="false" outlineLevel="0" collapsed="false">
      <c r="B237" s="274" t="n">
        <v>2</v>
      </c>
      <c r="C237" s="275" t="s">
        <v>420</v>
      </c>
      <c r="D237" s="275" t="n">
        <v>44501</v>
      </c>
      <c r="E237" s="276" t="s">
        <v>477</v>
      </c>
      <c r="F237" s="276" t="s">
        <v>478</v>
      </c>
      <c r="G237" s="276" t="s">
        <v>479</v>
      </c>
      <c r="H237" s="277" t="s">
        <v>480</v>
      </c>
      <c r="I237" s="278" t="s">
        <v>405</v>
      </c>
      <c r="J237" s="278" t="s">
        <v>399</v>
      </c>
      <c r="K237" s="278" t="n">
        <v>12</v>
      </c>
      <c r="L237" s="278" t="n">
        <f aca="false">3000*K237</f>
        <v>36000</v>
      </c>
      <c r="M237" s="278" t="n">
        <v>0</v>
      </c>
      <c r="N237" s="278" t="n">
        <f aca="false">30000-L237</f>
        <v>-6000</v>
      </c>
      <c r="O237" s="280" t="s">
        <v>476</v>
      </c>
      <c r="P237" s="278" t="n">
        <v>12</v>
      </c>
      <c r="Q237" s="278" t="n">
        <f aca="false">3000*P237</f>
        <v>36000</v>
      </c>
      <c r="R237" s="278" t="n">
        <v>0</v>
      </c>
      <c r="S237" s="278" t="n">
        <f aca="false">30000-Q237</f>
        <v>-6000</v>
      </c>
      <c r="T237" s="280" t="s">
        <v>476</v>
      </c>
    </row>
    <row r="238" customFormat="false" ht="13.8" hidden="false" customHeight="false" outlineLevel="0" collapsed="false">
      <c r="B238" s="274" t="n">
        <v>3</v>
      </c>
      <c r="C238" s="275" t="s">
        <v>420</v>
      </c>
      <c r="D238" s="275" t="n">
        <v>44501</v>
      </c>
      <c r="E238" s="276" t="s">
        <v>481</v>
      </c>
      <c r="F238" s="276" t="s">
        <v>482</v>
      </c>
      <c r="G238" s="276" t="s">
        <v>483</v>
      </c>
      <c r="H238" s="277" t="s">
        <v>484</v>
      </c>
      <c r="I238" s="278" t="s">
        <v>405</v>
      </c>
      <c r="J238" s="278" t="s">
        <v>399</v>
      </c>
      <c r="K238" s="278" t="n">
        <v>26</v>
      </c>
      <c r="L238" s="278" t="n">
        <f aca="false">3000*K238</f>
        <v>78000</v>
      </c>
      <c r="M238" s="278" t="n">
        <v>0</v>
      </c>
      <c r="N238" s="278" t="n">
        <f aca="false">30000-L238</f>
        <v>-48000</v>
      </c>
      <c r="O238" s="280" t="s">
        <v>476</v>
      </c>
      <c r="P238" s="278" t="n">
        <v>26</v>
      </c>
      <c r="Q238" s="278" t="n">
        <f aca="false">3000*P238</f>
        <v>78000</v>
      </c>
      <c r="R238" s="278" t="n">
        <v>0</v>
      </c>
      <c r="S238" s="278" t="n">
        <f aca="false">30000-Q238</f>
        <v>-48000</v>
      </c>
      <c r="T238" s="280" t="s">
        <v>476</v>
      </c>
    </row>
    <row r="239" customFormat="false" ht="13.8" hidden="false" customHeight="false" outlineLevel="0" collapsed="false">
      <c r="B239" s="274" t="n">
        <v>4</v>
      </c>
      <c r="C239" s="275" t="s">
        <v>420</v>
      </c>
      <c r="D239" s="275" t="n">
        <v>44501</v>
      </c>
      <c r="E239" s="276" t="s">
        <v>485</v>
      </c>
      <c r="F239" s="276" t="s">
        <v>486</v>
      </c>
      <c r="G239" s="276" t="s">
        <v>487</v>
      </c>
      <c r="H239" s="277" t="s">
        <v>488</v>
      </c>
      <c r="I239" s="278" t="s">
        <v>405</v>
      </c>
      <c r="J239" s="278" t="s">
        <v>399</v>
      </c>
      <c r="K239" s="278" t="n">
        <v>14</v>
      </c>
      <c r="L239" s="278" t="n">
        <f aca="false">3000*K239</f>
        <v>42000</v>
      </c>
      <c r="M239" s="278" t="n">
        <v>0</v>
      </c>
      <c r="N239" s="278" t="n">
        <f aca="false">30000-L239</f>
        <v>-12000</v>
      </c>
      <c r="O239" s="280" t="s">
        <v>476</v>
      </c>
      <c r="P239" s="278" t="n">
        <v>14</v>
      </c>
      <c r="Q239" s="278" t="n">
        <f aca="false">3000*P239</f>
        <v>42000</v>
      </c>
      <c r="R239" s="278" t="n">
        <v>0</v>
      </c>
      <c r="S239" s="278" t="n">
        <f aca="false">30000-Q239</f>
        <v>-12000</v>
      </c>
      <c r="T239" s="280" t="s">
        <v>476</v>
      </c>
    </row>
    <row r="240" customFormat="false" ht="13.8" hidden="false" customHeight="false" outlineLevel="0" collapsed="false">
      <c r="B240" s="274" t="n">
        <v>5</v>
      </c>
      <c r="C240" s="275" t="s">
        <v>489</v>
      </c>
      <c r="D240" s="275" t="n">
        <v>44501</v>
      </c>
      <c r="E240" s="276" t="s">
        <v>490</v>
      </c>
      <c r="F240" s="276" t="s">
        <v>491</v>
      </c>
      <c r="G240" s="276" t="s">
        <v>492</v>
      </c>
      <c r="H240" s="277" t="s">
        <v>493</v>
      </c>
      <c r="I240" s="278" t="s">
        <v>405</v>
      </c>
      <c r="J240" s="278" t="s">
        <v>399</v>
      </c>
      <c r="K240" s="278" t="n">
        <v>12</v>
      </c>
      <c r="L240" s="278" t="n">
        <f aca="false">3000*K240</f>
        <v>36000</v>
      </c>
      <c r="M240" s="278" t="n">
        <v>0</v>
      </c>
      <c r="N240" s="278" t="n">
        <f aca="false">30000-L240</f>
        <v>-6000</v>
      </c>
      <c r="O240" s="280" t="s">
        <v>476</v>
      </c>
      <c r="P240" s="278" t="n">
        <v>12</v>
      </c>
      <c r="Q240" s="278" t="n">
        <f aca="false">3000*P240</f>
        <v>36000</v>
      </c>
      <c r="R240" s="278" t="n">
        <v>0</v>
      </c>
      <c r="S240" s="278" t="n">
        <f aca="false">30000-Q240</f>
        <v>-6000</v>
      </c>
      <c r="T240" s="280" t="s">
        <v>476</v>
      </c>
    </row>
    <row r="241" customFormat="false" ht="13.8" hidden="false" customHeight="false" outlineLevel="0" collapsed="false">
      <c r="B241" s="281" t="n">
        <v>6</v>
      </c>
      <c r="C241" s="282" t="s">
        <v>489</v>
      </c>
      <c r="D241" s="282" t="n">
        <v>44501</v>
      </c>
      <c r="E241" s="283" t="s">
        <v>494</v>
      </c>
      <c r="F241" s="283" t="s">
        <v>495</v>
      </c>
      <c r="G241" s="283" t="s">
        <v>496</v>
      </c>
      <c r="H241" s="284" t="s">
        <v>497</v>
      </c>
      <c r="I241" s="285" t="s">
        <v>405</v>
      </c>
      <c r="J241" s="285" t="s">
        <v>399</v>
      </c>
      <c r="K241" s="285" t="n">
        <v>14</v>
      </c>
      <c r="L241" s="285" t="n">
        <f aca="false">3000*K241</f>
        <v>42000</v>
      </c>
      <c r="M241" s="285" t="n">
        <v>0</v>
      </c>
      <c r="N241" s="285" t="n">
        <f aca="false">30000-L241</f>
        <v>-12000</v>
      </c>
      <c r="O241" s="286" t="s">
        <v>476</v>
      </c>
      <c r="P241" s="285" t="n">
        <v>14</v>
      </c>
      <c r="Q241" s="285" t="n">
        <f aca="false">3000*P241</f>
        <v>42000</v>
      </c>
      <c r="R241" s="285" t="n">
        <v>0</v>
      </c>
      <c r="S241" s="285" t="n">
        <f aca="false">30000-Q241</f>
        <v>-12000</v>
      </c>
      <c r="T241" s="286" t="s">
        <v>476</v>
      </c>
    </row>
    <row r="242" customFormat="false" ht="15.75" hidden="false" customHeight="false" outlineLevel="0" collapsed="false">
      <c r="B242" s="287"/>
      <c r="C242" s="288"/>
      <c r="D242" s="288"/>
      <c r="E242" s="289"/>
      <c r="F242" s="289"/>
      <c r="G242" s="289"/>
      <c r="H242" s="290"/>
      <c r="I242" s="291"/>
      <c r="J242" s="292" t="s">
        <v>354</v>
      </c>
      <c r="K242" s="293" t="n">
        <f aca="false">SUM(K236:K241)</f>
        <v>89</v>
      </c>
      <c r="L242" s="293" t="n">
        <f aca="false">SUM(L236:L241)</f>
        <v>267000</v>
      </c>
      <c r="M242" s="293" t="n">
        <f aca="false">SUM(M236:M241)</f>
        <v>0</v>
      </c>
      <c r="N242" s="293" t="n">
        <f aca="false">30000-L242</f>
        <v>-237000</v>
      </c>
      <c r="O242" s="216"/>
    </row>
    <row r="243" customFormat="false" ht="15" hidden="false" customHeight="false" outlineLevel="0" collapsed="false">
      <c r="B243" s="294"/>
      <c r="C243" s="295"/>
      <c r="D243" s="295"/>
      <c r="E243" s="296"/>
      <c r="F243" s="296"/>
      <c r="G243" s="296"/>
      <c r="H243" s="297"/>
      <c r="I243" s="298"/>
      <c r="J243" s="299"/>
      <c r="K243" s="300"/>
      <c r="L243" s="300"/>
      <c r="M243" s="300"/>
      <c r="N243" s="300"/>
      <c r="O243" s="261"/>
    </row>
    <row r="244" customFormat="false" ht="15" hidden="false" customHeight="false" outlineLevel="0" collapsed="false">
      <c r="B244" s="264" t="s">
        <v>461</v>
      </c>
      <c r="C244" s="265" t="n">
        <v>1500</v>
      </c>
      <c r="D244" s="266" t="s">
        <v>498</v>
      </c>
      <c r="E244" s="265" t="n">
        <v>1450</v>
      </c>
      <c r="F244" s="59"/>
      <c r="G244" s="59"/>
      <c r="H244" s="59"/>
      <c r="I244" s="59"/>
      <c r="J244" s="59"/>
      <c r="K244" s="59"/>
      <c r="L244" s="59"/>
      <c r="M244" s="59"/>
      <c r="N244" s="59"/>
      <c r="O244" s="261"/>
    </row>
    <row r="245" customFormat="false" ht="30" hidden="false" customHeight="false" outlineLevel="0" collapsed="false">
      <c r="B245" s="269" t="s">
        <v>464</v>
      </c>
      <c r="C245" s="270" t="s">
        <v>352</v>
      </c>
      <c r="D245" s="270" t="s">
        <v>94</v>
      </c>
      <c r="E245" s="94" t="s">
        <v>465</v>
      </c>
      <c r="F245" s="270" t="s">
        <v>5</v>
      </c>
      <c r="G245" s="270" t="s">
        <v>113</v>
      </c>
      <c r="H245" s="270" t="s">
        <v>466</v>
      </c>
      <c r="I245" s="270" t="s">
        <v>467</v>
      </c>
      <c r="J245" s="270" t="s">
        <v>191</v>
      </c>
      <c r="K245" s="270" t="s">
        <v>419</v>
      </c>
      <c r="L245" s="270" t="s">
        <v>468</v>
      </c>
      <c r="M245" s="272" t="s">
        <v>469</v>
      </c>
      <c r="N245" s="270" t="s">
        <v>455</v>
      </c>
      <c r="O245" s="273" t="s">
        <v>470</v>
      </c>
    </row>
    <row r="246" customFormat="false" ht="15" hidden="false" customHeight="false" outlineLevel="0" collapsed="false">
      <c r="B246" s="274" t="n">
        <v>1</v>
      </c>
      <c r="C246" s="275" t="s">
        <v>420</v>
      </c>
      <c r="D246" s="275" t="n">
        <v>44501</v>
      </c>
      <c r="E246" s="276" t="s">
        <v>471</v>
      </c>
      <c r="F246" s="276" t="s">
        <v>472</v>
      </c>
      <c r="G246" s="276" t="s">
        <v>473</v>
      </c>
      <c r="H246" s="277" t="s">
        <v>474</v>
      </c>
      <c r="I246" s="278" t="s">
        <v>405</v>
      </c>
      <c r="J246" s="278" t="s">
        <v>399</v>
      </c>
      <c r="K246" s="278" t="n">
        <v>11</v>
      </c>
      <c r="L246" s="278" t="n">
        <f aca="false">3000*K246</f>
        <v>33000</v>
      </c>
      <c r="M246" s="278" t="n">
        <v>0</v>
      </c>
      <c r="N246" s="278" t="n">
        <v>0</v>
      </c>
      <c r="O246" s="280" t="s">
        <v>499</v>
      </c>
    </row>
    <row r="247" customFormat="false" ht="15" hidden="false" customHeight="false" outlineLevel="0" collapsed="false">
      <c r="B247" s="274" t="n">
        <v>2</v>
      </c>
      <c r="C247" s="275" t="s">
        <v>420</v>
      </c>
      <c r="D247" s="275" t="n">
        <v>44501</v>
      </c>
      <c r="E247" s="276" t="s">
        <v>477</v>
      </c>
      <c r="F247" s="276" t="s">
        <v>478</v>
      </c>
      <c r="G247" s="276" t="s">
        <v>479</v>
      </c>
      <c r="H247" s="277" t="s">
        <v>480</v>
      </c>
      <c r="I247" s="278" t="s">
        <v>405</v>
      </c>
      <c r="J247" s="278" t="s">
        <v>399</v>
      </c>
      <c r="K247" s="278" t="n">
        <v>12</v>
      </c>
      <c r="L247" s="278" t="n">
        <f aca="false">3000*K247</f>
        <v>36000</v>
      </c>
      <c r="M247" s="278" t="n">
        <v>0</v>
      </c>
      <c r="N247" s="278" t="n">
        <v>0</v>
      </c>
      <c r="O247" s="280" t="s">
        <v>499</v>
      </c>
    </row>
    <row r="248" customFormat="false" ht="15" hidden="false" customHeight="false" outlineLevel="0" collapsed="false">
      <c r="B248" s="274" t="n">
        <v>3</v>
      </c>
      <c r="C248" s="275" t="s">
        <v>420</v>
      </c>
      <c r="D248" s="275" t="n">
        <v>44501</v>
      </c>
      <c r="E248" s="276" t="s">
        <v>481</v>
      </c>
      <c r="F248" s="276" t="s">
        <v>482</v>
      </c>
      <c r="G248" s="276" t="s">
        <v>483</v>
      </c>
      <c r="H248" s="277" t="s">
        <v>484</v>
      </c>
      <c r="I248" s="278" t="s">
        <v>405</v>
      </c>
      <c r="J248" s="278" t="s">
        <v>399</v>
      </c>
      <c r="K248" s="278" t="n">
        <v>26</v>
      </c>
      <c r="L248" s="278" t="n">
        <f aca="false">3000*K248</f>
        <v>78000</v>
      </c>
      <c r="M248" s="278" t="n">
        <v>0</v>
      </c>
      <c r="N248" s="278" t="n">
        <v>0</v>
      </c>
      <c r="O248" s="280" t="s">
        <v>499</v>
      </c>
    </row>
    <row r="249" customFormat="false" ht="15" hidden="false" customHeight="false" outlineLevel="0" collapsed="false">
      <c r="B249" s="274" t="n">
        <v>4</v>
      </c>
      <c r="C249" s="275" t="s">
        <v>420</v>
      </c>
      <c r="D249" s="275" t="n">
        <v>44501</v>
      </c>
      <c r="E249" s="276" t="s">
        <v>485</v>
      </c>
      <c r="F249" s="276" t="s">
        <v>486</v>
      </c>
      <c r="G249" s="276" t="s">
        <v>487</v>
      </c>
      <c r="H249" s="277" t="s">
        <v>488</v>
      </c>
      <c r="I249" s="278" t="s">
        <v>405</v>
      </c>
      <c r="J249" s="278" t="s">
        <v>399</v>
      </c>
      <c r="K249" s="278" t="n">
        <v>14</v>
      </c>
      <c r="L249" s="278" t="n">
        <f aca="false">3000*K249</f>
        <v>42000</v>
      </c>
      <c r="M249" s="278" t="n">
        <v>0</v>
      </c>
      <c r="N249" s="278" t="n">
        <v>0</v>
      </c>
      <c r="O249" s="280" t="s">
        <v>499</v>
      </c>
    </row>
    <row r="250" customFormat="false" ht="15" hidden="false" customHeight="false" outlineLevel="0" collapsed="false">
      <c r="B250" s="274" t="n">
        <v>5</v>
      </c>
      <c r="C250" s="275" t="s">
        <v>489</v>
      </c>
      <c r="D250" s="275" t="n">
        <v>44501</v>
      </c>
      <c r="E250" s="276" t="s">
        <v>490</v>
      </c>
      <c r="F250" s="276" t="s">
        <v>491</v>
      </c>
      <c r="G250" s="276" t="s">
        <v>492</v>
      </c>
      <c r="H250" s="277" t="s">
        <v>493</v>
      </c>
      <c r="I250" s="278" t="s">
        <v>405</v>
      </c>
      <c r="J250" s="278" t="s">
        <v>399</v>
      </c>
      <c r="K250" s="278" t="n">
        <v>12</v>
      </c>
      <c r="L250" s="278" t="n">
        <f aca="false">3000*K250</f>
        <v>36000</v>
      </c>
      <c r="M250" s="278" t="n">
        <v>0</v>
      </c>
      <c r="N250" s="278" t="n">
        <v>0</v>
      </c>
      <c r="O250" s="280" t="s">
        <v>499</v>
      </c>
    </row>
    <row r="251" customFormat="false" ht="15.75" hidden="false" customHeight="false" outlineLevel="0" collapsed="false">
      <c r="B251" s="301" t="n">
        <v>6</v>
      </c>
      <c r="C251" s="302" t="s">
        <v>489</v>
      </c>
      <c r="D251" s="302" t="n">
        <v>44501</v>
      </c>
      <c r="E251" s="303" t="s">
        <v>494</v>
      </c>
      <c r="F251" s="303" t="s">
        <v>495</v>
      </c>
      <c r="G251" s="303" t="s">
        <v>496</v>
      </c>
      <c r="H251" s="304" t="s">
        <v>497</v>
      </c>
      <c r="I251" s="305" t="s">
        <v>405</v>
      </c>
      <c r="J251" s="305" t="s">
        <v>399</v>
      </c>
      <c r="K251" s="305" t="n">
        <v>14</v>
      </c>
      <c r="L251" s="305" t="n">
        <f aca="false">3000*K251</f>
        <v>42000</v>
      </c>
      <c r="M251" s="285" t="n">
        <v>0</v>
      </c>
      <c r="N251" s="305" t="n">
        <v>0</v>
      </c>
      <c r="O251" s="306" t="s">
        <v>499</v>
      </c>
    </row>
    <row r="252" customFormat="false" ht="15.75" hidden="false" customHeight="false" outlineLevel="0" collapsed="false">
      <c r="B252" s="287"/>
      <c r="C252" s="307"/>
      <c r="D252" s="288"/>
      <c r="E252" s="289"/>
      <c r="F252" s="289"/>
      <c r="G252" s="289"/>
      <c r="H252" s="290"/>
      <c r="I252" s="291"/>
      <c r="J252" s="292" t="s">
        <v>354</v>
      </c>
      <c r="K252" s="293" t="n">
        <f aca="false">SUM(K246:K251)</f>
        <v>89</v>
      </c>
      <c r="L252" s="293" t="n">
        <f aca="false">SUM(L246:L251)</f>
        <v>267000</v>
      </c>
      <c r="M252" s="293" t="n">
        <f aca="false">SUM(M246:M251)</f>
        <v>0</v>
      </c>
      <c r="N252" s="293"/>
      <c r="O252" s="216"/>
    </row>
    <row r="253" customFormat="false" ht="15" hidden="false" customHeight="false" outlineLevel="0" collapsed="false">
      <c r="B253" s="296"/>
      <c r="C253" s="295"/>
      <c r="D253" s="295"/>
      <c r="E253" s="296"/>
      <c r="F253" s="296"/>
      <c r="G253" s="296"/>
      <c r="H253" s="297"/>
      <c r="I253" s="298"/>
      <c r="J253" s="298"/>
      <c r="K253" s="298"/>
      <c r="L253" s="298"/>
      <c r="M253" s="298"/>
      <c r="N253" s="298"/>
      <c r="O253" s="59"/>
    </row>
    <row r="254" customFormat="false" ht="15.75" hidden="false" customHeight="false" outlineLevel="0" collapsed="false"/>
    <row r="255" customFormat="false" ht="15.75" hidden="false" customHeight="false" outlineLevel="0" collapsed="false">
      <c r="B255" s="259" t="s">
        <v>500</v>
      </c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6"/>
    </row>
    <row r="256" customFormat="false" ht="7.5" hidden="false" customHeight="true" outlineLevel="0" collapsed="false">
      <c r="B256" s="260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61"/>
    </row>
    <row r="257" customFormat="false" ht="15" hidden="false" customHeight="false" outlineLevel="0" collapsed="false">
      <c r="B257" s="262" t="s">
        <v>459</v>
      </c>
      <c r="C257" s="59" t="s">
        <v>401</v>
      </c>
      <c r="D257" s="59"/>
      <c r="E257" s="238"/>
      <c r="F257" s="59"/>
      <c r="G257" s="59"/>
      <c r="H257" s="59"/>
      <c r="I257" s="59"/>
      <c r="J257" s="59"/>
      <c r="K257" s="59"/>
      <c r="L257" s="59"/>
      <c r="M257" s="59"/>
      <c r="N257" s="59"/>
      <c r="O257" s="261"/>
    </row>
    <row r="258" customFormat="false" ht="15" hidden="false" customHeight="false" outlineLevel="0" collapsed="false">
      <c r="B258" s="262" t="s">
        <v>191</v>
      </c>
      <c r="C258" s="59" t="s">
        <v>501</v>
      </c>
      <c r="D258" s="59"/>
      <c r="E258" s="238"/>
      <c r="F258" s="59"/>
      <c r="G258" s="59"/>
      <c r="H258" s="59"/>
      <c r="I258" s="59"/>
      <c r="J258" s="59"/>
      <c r="K258" s="59"/>
      <c r="L258" s="59"/>
      <c r="M258" s="59"/>
      <c r="N258" s="59"/>
      <c r="O258" s="261"/>
    </row>
    <row r="259" customFormat="false" ht="15" hidden="false" customHeight="false" outlineLevel="0" collapsed="false">
      <c r="B259" s="262" t="s">
        <v>502</v>
      </c>
      <c r="C259" s="59" t="s">
        <v>501</v>
      </c>
      <c r="D259" s="59"/>
      <c r="E259" s="59"/>
      <c r="F259" s="238"/>
      <c r="G259" s="59"/>
      <c r="H259" s="59"/>
      <c r="I259" s="59"/>
      <c r="J259" s="59"/>
      <c r="K259" s="59"/>
      <c r="L259" s="59"/>
      <c r="M259" s="59"/>
      <c r="N259" s="59"/>
      <c r="O259" s="261"/>
    </row>
    <row r="260" customFormat="false" ht="15" hidden="false" customHeight="false" outlineLevel="0" collapsed="false">
      <c r="B260" s="262"/>
      <c r="C260" s="59"/>
      <c r="D260" s="59"/>
      <c r="E260" s="59"/>
      <c r="F260" s="238"/>
      <c r="G260" s="59"/>
      <c r="H260" s="59"/>
      <c r="I260" s="59"/>
      <c r="J260" s="59"/>
      <c r="K260" s="59"/>
      <c r="L260" s="59"/>
      <c r="M260" s="59"/>
      <c r="N260" s="59"/>
      <c r="O260" s="261"/>
    </row>
    <row r="261" customFormat="false" ht="15" hidden="false" customHeight="false" outlineLevel="0" collapsed="false">
      <c r="B261" s="264" t="s">
        <v>503</v>
      </c>
      <c r="C261" s="265" t="n">
        <v>1500</v>
      </c>
      <c r="D261" s="266"/>
      <c r="E261" s="267" t="s">
        <v>504</v>
      </c>
      <c r="F261" s="59"/>
      <c r="G261" s="59"/>
      <c r="H261" s="59"/>
      <c r="I261" s="238"/>
      <c r="J261" s="59"/>
      <c r="K261" s="59"/>
      <c r="L261" s="59"/>
      <c r="M261" s="59"/>
      <c r="N261" s="59"/>
      <c r="O261" s="261"/>
    </row>
    <row r="262" customFormat="false" ht="30" hidden="false" customHeight="false" outlineLevel="0" collapsed="false">
      <c r="B262" s="269" t="s">
        <v>464</v>
      </c>
      <c r="C262" s="270" t="s">
        <v>352</v>
      </c>
      <c r="D262" s="270" t="s">
        <v>191</v>
      </c>
      <c r="E262" s="270" t="s">
        <v>94</v>
      </c>
      <c r="F262" s="94" t="s">
        <v>465</v>
      </c>
      <c r="G262" s="270" t="s">
        <v>5</v>
      </c>
      <c r="H262" s="270" t="s">
        <v>113</v>
      </c>
      <c r="I262" s="270" t="s">
        <v>466</v>
      </c>
      <c r="J262" s="270" t="s">
        <v>467</v>
      </c>
      <c r="K262" s="270" t="s">
        <v>419</v>
      </c>
      <c r="L262" s="270" t="s">
        <v>505</v>
      </c>
      <c r="M262" s="272" t="s">
        <v>469</v>
      </c>
      <c r="N262" s="270"/>
      <c r="O262" s="273"/>
    </row>
    <row r="263" customFormat="false" ht="15" hidden="false" customHeight="false" outlineLevel="0" collapsed="false">
      <c r="B263" s="274" t="n">
        <v>1</v>
      </c>
      <c r="C263" s="275" t="s">
        <v>420</v>
      </c>
      <c r="D263" s="278" t="s">
        <v>399</v>
      </c>
      <c r="E263" s="275" t="n">
        <v>44501</v>
      </c>
      <c r="F263" s="276" t="s">
        <v>471</v>
      </c>
      <c r="G263" s="276" t="s">
        <v>472</v>
      </c>
      <c r="H263" s="276" t="s">
        <v>473</v>
      </c>
      <c r="I263" s="277" t="s">
        <v>474</v>
      </c>
      <c r="J263" s="278" t="s">
        <v>405</v>
      </c>
      <c r="K263" s="278" t="n">
        <v>10</v>
      </c>
      <c r="L263" s="278" t="n">
        <f aca="false">3000*K263</f>
        <v>30000</v>
      </c>
      <c r="M263" s="278" t="n">
        <v>0</v>
      </c>
      <c r="N263" s="278"/>
      <c r="O263" s="280"/>
    </row>
    <row r="264" customFormat="false" ht="15" hidden="false" customHeight="false" outlineLevel="0" collapsed="false">
      <c r="B264" s="274" t="n">
        <v>2</v>
      </c>
      <c r="C264" s="275" t="s">
        <v>420</v>
      </c>
      <c r="D264" s="278" t="s">
        <v>399</v>
      </c>
      <c r="E264" s="275" t="n">
        <v>44501</v>
      </c>
      <c r="F264" s="276" t="s">
        <v>477</v>
      </c>
      <c r="G264" s="276" t="s">
        <v>478</v>
      </c>
      <c r="H264" s="276" t="s">
        <v>479</v>
      </c>
      <c r="I264" s="277" t="s">
        <v>480</v>
      </c>
      <c r="J264" s="278" t="s">
        <v>405</v>
      </c>
      <c r="K264" s="278" t="n">
        <v>10</v>
      </c>
      <c r="L264" s="278" t="n">
        <f aca="false">3000*K264</f>
        <v>30000</v>
      </c>
      <c r="M264" s="278" t="n">
        <v>0</v>
      </c>
      <c r="N264" s="278"/>
      <c r="O264" s="280"/>
    </row>
    <row r="265" customFormat="false" ht="15" hidden="false" customHeight="false" outlineLevel="0" collapsed="false">
      <c r="B265" s="274" t="n">
        <v>3</v>
      </c>
      <c r="C265" s="275" t="s">
        <v>420</v>
      </c>
      <c r="D265" s="278" t="s">
        <v>399</v>
      </c>
      <c r="E265" s="275" t="n">
        <v>44501</v>
      </c>
      <c r="F265" s="276" t="s">
        <v>481</v>
      </c>
      <c r="G265" s="276" t="s">
        <v>482</v>
      </c>
      <c r="H265" s="276" t="s">
        <v>483</v>
      </c>
      <c r="I265" s="277" t="s">
        <v>484</v>
      </c>
      <c r="J265" s="278" t="s">
        <v>405</v>
      </c>
      <c r="K265" s="278" t="n">
        <v>10</v>
      </c>
      <c r="L265" s="278" t="n">
        <f aca="false">3000*K265</f>
        <v>30000</v>
      </c>
      <c r="M265" s="278" t="n">
        <v>0</v>
      </c>
      <c r="N265" s="278"/>
      <c r="O265" s="280"/>
    </row>
    <row r="266" customFormat="false" ht="15" hidden="false" customHeight="false" outlineLevel="0" collapsed="false">
      <c r="B266" s="274" t="n">
        <v>4</v>
      </c>
      <c r="C266" s="275" t="s">
        <v>420</v>
      </c>
      <c r="D266" s="278" t="s">
        <v>399</v>
      </c>
      <c r="E266" s="275" t="n">
        <v>44501</v>
      </c>
      <c r="F266" s="276" t="s">
        <v>485</v>
      </c>
      <c r="G266" s="276" t="s">
        <v>486</v>
      </c>
      <c r="H266" s="276" t="s">
        <v>487</v>
      </c>
      <c r="I266" s="277" t="s">
        <v>488</v>
      </c>
      <c r="J266" s="278" t="s">
        <v>405</v>
      </c>
      <c r="K266" s="278" t="n">
        <v>10</v>
      </c>
      <c r="L266" s="278" t="n">
        <f aca="false">3000*K266</f>
        <v>30000</v>
      </c>
      <c r="M266" s="278" t="n">
        <v>0</v>
      </c>
      <c r="N266" s="278"/>
      <c r="O266" s="280"/>
    </row>
    <row r="267" customFormat="false" ht="15" hidden="false" customHeight="false" outlineLevel="0" collapsed="false">
      <c r="B267" s="274" t="n">
        <v>5</v>
      </c>
      <c r="C267" s="275" t="s">
        <v>489</v>
      </c>
      <c r="D267" s="278" t="s">
        <v>399</v>
      </c>
      <c r="E267" s="275" t="n">
        <v>44501</v>
      </c>
      <c r="F267" s="276" t="s">
        <v>490</v>
      </c>
      <c r="G267" s="276" t="s">
        <v>491</v>
      </c>
      <c r="H267" s="276" t="s">
        <v>492</v>
      </c>
      <c r="I267" s="277" t="s">
        <v>493</v>
      </c>
      <c r="J267" s="278" t="s">
        <v>405</v>
      </c>
      <c r="K267" s="278" t="n">
        <v>10</v>
      </c>
      <c r="L267" s="278" t="n">
        <f aca="false">3000*K267</f>
        <v>30000</v>
      </c>
      <c r="M267" s="278" t="n">
        <v>0</v>
      </c>
      <c r="N267" s="278"/>
      <c r="O267" s="280"/>
    </row>
    <row r="268" customFormat="false" ht="15" hidden="false" customHeight="false" outlineLevel="0" collapsed="false">
      <c r="B268" s="274" t="n">
        <v>6</v>
      </c>
      <c r="C268" s="275" t="s">
        <v>489</v>
      </c>
      <c r="D268" s="278" t="s">
        <v>399</v>
      </c>
      <c r="E268" s="275" t="n">
        <v>44501</v>
      </c>
      <c r="F268" s="276" t="s">
        <v>494</v>
      </c>
      <c r="G268" s="276" t="s">
        <v>495</v>
      </c>
      <c r="H268" s="276" t="s">
        <v>496</v>
      </c>
      <c r="I268" s="277" t="s">
        <v>497</v>
      </c>
      <c r="J268" s="278" t="s">
        <v>405</v>
      </c>
      <c r="K268" s="278" t="n">
        <v>10</v>
      </c>
      <c r="L268" s="278" t="n">
        <f aca="false">3000*K268</f>
        <v>30000</v>
      </c>
      <c r="M268" s="285" t="n">
        <v>0</v>
      </c>
      <c r="N268" s="278"/>
      <c r="O268" s="280"/>
    </row>
    <row r="269" customFormat="false" ht="15" hidden="false" customHeight="false" outlineLevel="0" collapsed="false">
      <c r="B269" s="296"/>
      <c r="C269" s="295"/>
      <c r="D269" s="295"/>
      <c r="E269" s="296"/>
      <c r="F269" s="296"/>
      <c r="G269" s="296"/>
      <c r="H269" s="297"/>
      <c r="I269" s="298"/>
      <c r="J269" s="298"/>
      <c r="K269" s="298"/>
      <c r="L269" s="298"/>
      <c r="M269" s="298"/>
      <c r="N269" s="298"/>
      <c r="O269" s="59"/>
    </row>
    <row r="270" customFormat="false" ht="15.75" hidden="false" customHeight="false" outlineLevel="0" collapsed="false"/>
    <row r="271" customFormat="false" ht="15.75" hidden="false" customHeight="false" outlineLevel="0" collapsed="false">
      <c r="B271" s="259" t="s">
        <v>506</v>
      </c>
      <c r="C271" s="215"/>
      <c r="D271" s="215"/>
      <c r="E271" s="215"/>
      <c r="F271" s="215"/>
      <c r="G271" s="215"/>
      <c r="H271" s="216"/>
      <c r="I271" s="216"/>
    </row>
    <row r="272" customFormat="false" ht="6.75" hidden="false" customHeight="true" outlineLevel="0" collapsed="false">
      <c r="B272" s="262"/>
      <c r="C272" s="59"/>
      <c r="D272" s="59"/>
      <c r="E272" s="59"/>
      <c r="F272" s="59"/>
      <c r="G272" s="59"/>
      <c r="H272" s="261"/>
      <c r="I272" s="308"/>
    </row>
    <row r="273" customFormat="false" ht="14.25" hidden="false" customHeight="true" outlineLevel="0" collapsed="false">
      <c r="B273" s="309" t="s">
        <v>507</v>
      </c>
      <c r="C273" s="310" t="n">
        <v>2021</v>
      </c>
      <c r="D273" s="311"/>
      <c r="E273" s="311"/>
      <c r="F273" s="311"/>
      <c r="G273" s="311"/>
      <c r="H273" s="311"/>
      <c r="I273" s="308"/>
    </row>
    <row r="274" customFormat="false" ht="14.25" hidden="false" customHeight="true" outlineLevel="0" collapsed="false">
      <c r="B274" s="309"/>
      <c r="C274" s="310"/>
      <c r="D274" s="311"/>
      <c r="E274" s="311"/>
      <c r="F274" s="311"/>
      <c r="G274" s="311"/>
      <c r="H274" s="311"/>
      <c r="I274" s="308"/>
    </row>
    <row r="275" customFormat="false" ht="15" hidden="false" customHeight="false" outlineLevel="0" collapsed="false">
      <c r="B275" s="312" t="s">
        <v>508</v>
      </c>
      <c r="C275" s="270" t="s">
        <v>509</v>
      </c>
      <c r="D275" s="270" t="s">
        <v>510</v>
      </c>
      <c r="E275" s="270" t="s">
        <v>511</v>
      </c>
      <c r="F275" s="270" t="s">
        <v>512</v>
      </c>
      <c r="G275" s="270" t="s">
        <v>513</v>
      </c>
      <c r="H275" s="270" t="s">
        <v>514</v>
      </c>
      <c r="I275" s="313" t="s">
        <v>515</v>
      </c>
    </row>
    <row r="276" customFormat="false" ht="30" hidden="false" customHeight="false" outlineLevel="0" collapsed="false">
      <c r="B276" s="314" t="s">
        <v>516</v>
      </c>
      <c r="C276" s="94" t="s">
        <v>418</v>
      </c>
      <c r="D276" s="94" t="s">
        <v>517</v>
      </c>
      <c r="E276" s="94" t="s">
        <v>413</v>
      </c>
      <c r="F276" s="94" t="s">
        <v>518</v>
      </c>
      <c r="G276" s="94" t="s">
        <v>519</v>
      </c>
      <c r="H276" s="94" t="s">
        <v>520</v>
      </c>
      <c r="I276" s="315" t="s">
        <v>521</v>
      </c>
    </row>
    <row r="277" customFormat="false" ht="15" hidden="false" customHeight="false" outlineLevel="0" collapsed="false">
      <c r="B277" s="316" t="s">
        <v>401</v>
      </c>
      <c r="C277" s="275" t="s">
        <v>420</v>
      </c>
      <c r="D277" s="4" t="s">
        <v>399</v>
      </c>
      <c r="E277" s="317" t="n">
        <v>397</v>
      </c>
      <c r="F277" s="276" t="n">
        <v>350</v>
      </c>
      <c r="G277" s="318" t="n">
        <f aca="false">E277-F277</f>
        <v>47</v>
      </c>
      <c r="H277" s="318" t="n">
        <f aca="false">F277*3000</f>
        <v>1050000</v>
      </c>
      <c r="I277" s="319" t="n">
        <v>0</v>
      </c>
    </row>
    <row r="278" customFormat="false" ht="15" hidden="false" customHeight="false" outlineLevel="0" collapsed="false">
      <c r="B278" s="316" t="s">
        <v>401</v>
      </c>
      <c r="C278" s="275" t="s">
        <v>489</v>
      </c>
      <c r="D278" s="4" t="s">
        <v>399</v>
      </c>
      <c r="E278" s="317" t="n">
        <v>218</v>
      </c>
      <c r="F278" s="276" t="n">
        <v>217</v>
      </c>
      <c r="G278" s="318" t="n">
        <f aca="false">E278-F278</f>
        <v>1</v>
      </c>
      <c r="H278" s="318" t="n">
        <f aca="false">F278*3000</f>
        <v>651000</v>
      </c>
      <c r="I278" s="319" t="n">
        <v>0</v>
      </c>
    </row>
    <row r="279" customFormat="false" ht="15" hidden="false" customHeight="false" outlineLevel="0" collapsed="false">
      <c r="B279" s="316" t="s">
        <v>401</v>
      </c>
      <c r="C279" s="275" t="s">
        <v>422</v>
      </c>
      <c r="D279" s="4" t="s">
        <v>399</v>
      </c>
      <c r="E279" s="317" t="n">
        <v>263</v>
      </c>
      <c r="F279" s="276" t="n">
        <v>252</v>
      </c>
      <c r="G279" s="318" t="n">
        <f aca="false">E279-F279</f>
        <v>11</v>
      </c>
      <c r="H279" s="318" t="n">
        <f aca="false">F279*3000</f>
        <v>756000</v>
      </c>
      <c r="I279" s="319" t="n">
        <v>0</v>
      </c>
    </row>
    <row r="280" customFormat="false" ht="15" hidden="false" customHeight="false" outlineLevel="0" collapsed="false">
      <c r="B280" s="316" t="s">
        <v>401</v>
      </c>
      <c r="C280" s="275" t="s">
        <v>423</v>
      </c>
      <c r="D280" s="4" t="s">
        <v>399</v>
      </c>
      <c r="E280" s="317" t="n">
        <v>313</v>
      </c>
      <c r="F280" s="276" t="n">
        <v>313</v>
      </c>
      <c r="G280" s="318" t="n">
        <f aca="false">E280-F280</f>
        <v>0</v>
      </c>
      <c r="H280" s="318" t="n">
        <f aca="false">F280*3000</f>
        <v>939000</v>
      </c>
      <c r="I280" s="319" t="n">
        <f aca="false">G280*3000</f>
        <v>0</v>
      </c>
    </row>
    <row r="281" customFormat="false" ht="15" hidden="false" customHeight="false" outlineLevel="0" collapsed="false">
      <c r="B281" s="316" t="s">
        <v>401</v>
      </c>
      <c r="C281" s="275" t="s">
        <v>522</v>
      </c>
      <c r="D281" s="4" t="s">
        <v>399</v>
      </c>
      <c r="E281" s="317" t="n">
        <v>161</v>
      </c>
      <c r="F281" s="276" t="n">
        <v>161</v>
      </c>
      <c r="G281" s="318" t="n">
        <f aca="false">E281-F281</f>
        <v>0</v>
      </c>
      <c r="H281" s="318" t="n">
        <f aca="false">F281*3000</f>
        <v>483000</v>
      </c>
      <c r="I281" s="319" t="n">
        <f aca="false">G281*3000</f>
        <v>0</v>
      </c>
    </row>
    <row r="282" customFormat="false" ht="15" hidden="false" customHeight="false" outlineLevel="0" collapsed="false">
      <c r="B282" s="320" t="s">
        <v>523</v>
      </c>
      <c r="C282" s="320"/>
      <c r="D282" s="320"/>
      <c r="E282" s="321" t="n">
        <f aca="false">SUM(E277:E281)</f>
        <v>1352</v>
      </c>
      <c r="F282" s="322" t="n">
        <f aca="false">SUM(F277:F281)</f>
        <v>1293</v>
      </c>
      <c r="G282" s="323" t="n">
        <f aca="false">SUM(G277:G281)</f>
        <v>59</v>
      </c>
      <c r="H282" s="323" t="n">
        <f aca="false">SUM(H277:H281)</f>
        <v>3879000</v>
      </c>
      <c r="I282" s="324" t="n">
        <f aca="false">SUM(I277:I281)</f>
        <v>0</v>
      </c>
    </row>
    <row r="283" customFormat="false" ht="15" hidden="false" customHeight="false" outlineLevel="0" collapsed="false">
      <c r="B283" s="325"/>
      <c r="C283" s="325"/>
      <c r="D283" s="325"/>
      <c r="E283" s="325"/>
      <c r="F283" s="325"/>
      <c r="G283" s="325"/>
      <c r="H283" s="325"/>
      <c r="I283" s="325"/>
    </row>
    <row r="284" customFormat="false" ht="30" hidden="false" customHeight="false" outlineLevel="0" collapsed="false">
      <c r="B284" s="314" t="s">
        <v>516</v>
      </c>
      <c r="C284" s="94" t="s">
        <v>418</v>
      </c>
      <c r="D284" s="94" t="s">
        <v>517</v>
      </c>
      <c r="E284" s="94" t="s">
        <v>413</v>
      </c>
      <c r="F284" s="94" t="s">
        <v>518</v>
      </c>
      <c r="G284" s="94" t="s">
        <v>519</v>
      </c>
      <c r="H284" s="94" t="s">
        <v>520</v>
      </c>
      <c r="I284" s="315" t="s">
        <v>521</v>
      </c>
    </row>
    <row r="285" customFormat="false" ht="15" hidden="false" customHeight="false" outlineLevel="0" collapsed="false">
      <c r="B285" s="316" t="s">
        <v>524</v>
      </c>
      <c r="C285" s="275" t="s">
        <v>420</v>
      </c>
      <c r="D285" s="4" t="s">
        <v>445</v>
      </c>
      <c r="E285" s="317" t="n">
        <v>397</v>
      </c>
      <c r="F285" s="276" t="n">
        <v>350</v>
      </c>
      <c r="G285" s="318" t="n">
        <f aca="false">E285-F285</f>
        <v>47</v>
      </c>
      <c r="H285" s="318" t="n">
        <f aca="false">F285*3000</f>
        <v>1050000</v>
      </c>
      <c r="I285" s="319" t="n">
        <v>0</v>
      </c>
    </row>
    <row r="286" customFormat="false" ht="15" hidden="false" customHeight="false" outlineLevel="0" collapsed="false">
      <c r="B286" s="316" t="s">
        <v>524</v>
      </c>
      <c r="C286" s="275" t="s">
        <v>489</v>
      </c>
      <c r="D286" s="4" t="s">
        <v>445</v>
      </c>
      <c r="E286" s="317" t="n">
        <v>218</v>
      </c>
      <c r="F286" s="276" t="n">
        <v>217</v>
      </c>
      <c r="G286" s="318" t="n">
        <f aca="false">E286-F286</f>
        <v>1</v>
      </c>
      <c r="H286" s="318" t="n">
        <f aca="false">F286*3000</f>
        <v>651000</v>
      </c>
      <c r="I286" s="319" t="n">
        <v>0</v>
      </c>
    </row>
    <row r="287" customFormat="false" ht="15" hidden="false" customHeight="false" outlineLevel="0" collapsed="false">
      <c r="B287" s="316" t="s">
        <v>524</v>
      </c>
      <c r="C287" s="275" t="s">
        <v>422</v>
      </c>
      <c r="D287" s="4" t="s">
        <v>445</v>
      </c>
      <c r="E287" s="317" t="n">
        <v>263</v>
      </c>
      <c r="F287" s="276" t="n">
        <v>252</v>
      </c>
      <c r="G287" s="318" t="n">
        <f aca="false">E287-F287</f>
        <v>11</v>
      </c>
      <c r="H287" s="318" t="n">
        <f aca="false">F287*3000</f>
        <v>756000</v>
      </c>
      <c r="I287" s="319" t="n">
        <v>0</v>
      </c>
    </row>
    <row r="288" customFormat="false" ht="15" hidden="false" customHeight="false" outlineLevel="0" collapsed="false">
      <c r="B288" s="316" t="s">
        <v>524</v>
      </c>
      <c r="C288" s="275" t="s">
        <v>423</v>
      </c>
      <c r="D288" s="4" t="s">
        <v>445</v>
      </c>
      <c r="E288" s="317" t="n">
        <v>313</v>
      </c>
      <c r="F288" s="276" t="n">
        <v>313</v>
      </c>
      <c r="G288" s="318" t="n">
        <f aca="false">E288-F288</f>
        <v>0</v>
      </c>
      <c r="H288" s="318" t="n">
        <f aca="false">F288*3000</f>
        <v>939000</v>
      </c>
      <c r="I288" s="319" t="n">
        <f aca="false">G288*3000</f>
        <v>0</v>
      </c>
    </row>
    <row r="289" customFormat="false" ht="15" hidden="false" customHeight="false" outlineLevel="0" collapsed="false">
      <c r="B289" s="316" t="s">
        <v>524</v>
      </c>
      <c r="C289" s="275" t="s">
        <v>522</v>
      </c>
      <c r="D289" s="4" t="s">
        <v>445</v>
      </c>
      <c r="E289" s="317" t="n">
        <v>161</v>
      </c>
      <c r="F289" s="276" t="n">
        <v>161</v>
      </c>
      <c r="G289" s="318" t="n">
        <f aca="false">E289-F289</f>
        <v>0</v>
      </c>
      <c r="H289" s="318" t="n">
        <f aca="false">F289*3000</f>
        <v>483000</v>
      </c>
      <c r="I289" s="319" t="n">
        <f aca="false">G289*3000</f>
        <v>0</v>
      </c>
    </row>
    <row r="290" customFormat="false" ht="15" hidden="false" customHeight="false" outlineLevel="0" collapsed="false">
      <c r="B290" s="320" t="s">
        <v>523</v>
      </c>
      <c r="C290" s="320"/>
      <c r="D290" s="320"/>
      <c r="E290" s="321" t="n">
        <f aca="false">SUM(E285:E289)</f>
        <v>1352</v>
      </c>
      <c r="F290" s="322" t="n">
        <f aca="false">SUM(F285:F289)</f>
        <v>1293</v>
      </c>
      <c r="G290" s="323" t="n">
        <f aca="false">SUM(G285:G289)</f>
        <v>59</v>
      </c>
      <c r="H290" s="323" t="n">
        <f aca="false">SUM(H285:H289)</f>
        <v>3879000</v>
      </c>
      <c r="I290" s="324" t="n">
        <f aca="false">SUM(I285:I289)</f>
        <v>0</v>
      </c>
    </row>
    <row r="291" customFormat="false" ht="15.75" hidden="false" customHeight="false" outlineLevel="0" collapsed="false">
      <c r="B291" s="326"/>
      <c r="C291" s="326"/>
      <c r="D291" s="326"/>
      <c r="E291" s="326"/>
      <c r="F291" s="326"/>
      <c r="G291" s="326"/>
      <c r="H291" s="326"/>
      <c r="I291" s="326"/>
    </row>
    <row r="293" customFormat="false" ht="15.75" hidden="false" customHeight="false" outlineLevel="0" collapsed="false"/>
    <row r="294" customFormat="false" ht="15.75" hidden="false" customHeight="false" outlineLevel="0" collapsed="false">
      <c r="B294" s="259" t="s">
        <v>525</v>
      </c>
      <c r="C294" s="215"/>
      <c r="D294" s="215"/>
      <c r="E294" s="215"/>
      <c r="F294" s="215"/>
      <c r="G294" s="215"/>
      <c r="H294" s="216"/>
    </row>
    <row r="295" customFormat="false" ht="6.75" hidden="false" customHeight="true" outlineLevel="0" collapsed="false">
      <c r="B295" s="262"/>
      <c r="C295" s="59"/>
      <c r="D295" s="59"/>
      <c r="E295" s="59"/>
      <c r="F295" s="59"/>
      <c r="G295" s="59"/>
      <c r="H295" s="261"/>
    </row>
    <row r="296" customFormat="false" ht="15" hidden="false" customHeight="false" outlineLevel="0" collapsed="false">
      <c r="B296" s="262" t="s">
        <v>94</v>
      </c>
      <c r="C296" s="59" t="s">
        <v>348</v>
      </c>
      <c r="D296" s="59"/>
      <c r="E296" s="59"/>
      <c r="F296" s="59"/>
      <c r="G296" s="59"/>
      <c r="H296" s="261"/>
    </row>
    <row r="297" customFormat="false" ht="15" hidden="false" customHeight="false" outlineLevel="0" collapsed="false">
      <c r="B297" s="262" t="s">
        <v>5</v>
      </c>
      <c r="C297" s="59" t="s">
        <v>476</v>
      </c>
      <c r="D297" s="59"/>
      <c r="E297" s="59"/>
      <c r="F297" s="59"/>
      <c r="G297" s="59"/>
      <c r="H297" s="261"/>
    </row>
    <row r="298" customFormat="false" ht="15" hidden="false" customHeight="false" outlineLevel="0" collapsed="false">
      <c r="B298" s="262" t="s">
        <v>354</v>
      </c>
      <c r="C298" s="59" t="s">
        <v>526</v>
      </c>
      <c r="D298" s="59"/>
      <c r="E298" s="59"/>
      <c r="F298" s="59"/>
      <c r="G298" s="59"/>
      <c r="H298" s="261"/>
    </row>
    <row r="299" customFormat="false" ht="15" hidden="false" customHeight="false" outlineLevel="0" collapsed="false">
      <c r="B299" s="262"/>
      <c r="C299" s="59"/>
      <c r="D299" s="59"/>
      <c r="E299" s="59"/>
      <c r="F299" s="59"/>
      <c r="G299" s="59"/>
      <c r="H299" s="261"/>
    </row>
    <row r="300" customFormat="false" ht="15" hidden="false" customHeight="false" outlineLevel="0" collapsed="false">
      <c r="B300" s="314" t="s">
        <v>527</v>
      </c>
      <c r="C300" s="94" t="s">
        <v>517</v>
      </c>
      <c r="D300" s="94" t="s">
        <v>466</v>
      </c>
      <c r="E300" s="94" t="s">
        <v>528</v>
      </c>
      <c r="F300" s="94" t="s">
        <v>529</v>
      </c>
      <c r="G300" s="94" t="s">
        <v>530</v>
      </c>
      <c r="H300" s="327" t="s">
        <v>531</v>
      </c>
    </row>
    <row r="301" customFormat="false" ht="15" hidden="false" customHeight="false" outlineLevel="0" collapsed="false">
      <c r="B301" s="328" t="n">
        <v>1</v>
      </c>
      <c r="C301" s="4" t="s">
        <v>399</v>
      </c>
      <c r="D301" s="277" t="s">
        <v>474</v>
      </c>
      <c r="E301" s="275" t="n">
        <v>44501</v>
      </c>
      <c r="F301" s="276" t="s">
        <v>472</v>
      </c>
      <c r="G301" s="318" t="n">
        <v>1</v>
      </c>
      <c r="H301" s="319" t="n">
        <f aca="false">G301*3000</f>
        <v>3000</v>
      </c>
    </row>
    <row r="302" customFormat="false" ht="15" hidden="false" customHeight="false" outlineLevel="0" collapsed="false">
      <c r="B302" s="328" t="n">
        <v>2</v>
      </c>
      <c r="C302" s="4" t="s">
        <v>399</v>
      </c>
      <c r="D302" s="277" t="s">
        <v>480</v>
      </c>
      <c r="E302" s="275" t="n">
        <v>44501</v>
      </c>
      <c r="F302" s="276" t="s">
        <v>478</v>
      </c>
      <c r="G302" s="318" t="n">
        <v>2</v>
      </c>
      <c r="H302" s="319" t="n">
        <f aca="false">G302*3000</f>
        <v>6000</v>
      </c>
    </row>
    <row r="303" customFormat="false" ht="15" hidden="false" customHeight="false" outlineLevel="0" collapsed="false">
      <c r="B303" s="328" t="n">
        <v>3</v>
      </c>
      <c r="C303" s="4" t="s">
        <v>399</v>
      </c>
      <c r="D303" s="277" t="s">
        <v>484</v>
      </c>
      <c r="E303" s="275" t="n">
        <v>44501</v>
      </c>
      <c r="F303" s="276" t="s">
        <v>482</v>
      </c>
      <c r="G303" s="318" t="n">
        <v>16</v>
      </c>
      <c r="H303" s="319" t="n">
        <f aca="false">G303*3000</f>
        <v>48000</v>
      </c>
    </row>
    <row r="304" customFormat="false" ht="15" hidden="false" customHeight="false" outlineLevel="0" collapsed="false">
      <c r="B304" s="328" t="n">
        <v>4</v>
      </c>
      <c r="C304" s="4" t="s">
        <v>399</v>
      </c>
      <c r="D304" s="277" t="s">
        <v>488</v>
      </c>
      <c r="E304" s="275" t="n">
        <v>44501</v>
      </c>
      <c r="F304" s="276" t="s">
        <v>486</v>
      </c>
      <c r="G304" s="318" t="n">
        <v>4</v>
      </c>
      <c r="H304" s="319" t="n">
        <f aca="false">G304*3000</f>
        <v>12000</v>
      </c>
    </row>
    <row r="305" customFormat="false" ht="15" hidden="false" customHeight="false" outlineLevel="0" collapsed="false">
      <c r="B305" s="328" t="n">
        <v>5</v>
      </c>
      <c r="C305" s="4" t="s">
        <v>399</v>
      </c>
      <c r="D305" s="277" t="s">
        <v>493</v>
      </c>
      <c r="E305" s="275" t="n">
        <v>44501</v>
      </c>
      <c r="F305" s="276" t="s">
        <v>491</v>
      </c>
      <c r="G305" s="318" t="n">
        <v>2</v>
      </c>
      <c r="H305" s="319" t="n">
        <f aca="false">G305*3000</f>
        <v>6000</v>
      </c>
    </row>
    <row r="306" customFormat="false" ht="15" hidden="false" customHeight="false" outlineLevel="0" collapsed="false">
      <c r="B306" s="328" t="n">
        <v>6</v>
      </c>
      <c r="C306" s="4" t="s">
        <v>399</v>
      </c>
      <c r="D306" s="277" t="s">
        <v>497</v>
      </c>
      <c r="E306" s="275" t="n">
        <v>44501</v>
      </c>
      <c r="F306" s="276" t="s">
        <v>495</v>
      </c>
      <c r="G306" s="318" t="n">
        <v>4</v>
      </c>
      <c r="H306" s="319" t="n">
        <f aca="false">G306*3000</f>
        <v>12000</v>
      </c>
    </row>
    <row r="307" customFormat="false" ht="15.75" hidden="false" customHeight="false" outlineLevel="0" collapsed="false">
      <c r="B307" s="192"/>
      <c r="C307" s="193"/>
      <c r="D307" s="193"/>
      <c r="E307" s="193"/>
      <c r="F307" s="193"/>
      <c r="G307" s="193"/>
      <c r="H307" s="194"/>
    </row>
  </sheetData>
  <mergeCells count="25">
    <mergeCell ref="B15:K15"/>
    <mergeCell ref="A114:A129"/>
    <mergeCell ref="B123:D123"/>
    <mergeCell ref="E123:F123"/>
    <mergeCell ref="G123:H123"/>
    <mergeCell ref="A132:A172"/>
    <mergeCell ref="B145:D145"/>
    <mergeCell ref="E145:G145"/>
    <mergeCell ref="H145:I145"/>
    <mergeCell ref="B166:D166"/>
    <mergeCell ref="E166:G166"/>
    <mergeCell ref="H166:J166"/>
    <mergeCell ref="A175:A194"/>
    <mergeCell ref="B188:D188"/>
    <mergeCell ref="E188:G188"/>
    <mergeCell ref="H188:J188"/>
    <mergeCell ref="A197:A213"/>
    <mergeCell ref="B207:D207"/>
    <mergeCell ref="E207:F207"/>
    <mergeCell ref="G207:H207"/>
    <mergeCell ref="A216:A227"/>
    <mergeCell ref="B282:D282"/>
    <mergeCell ref="B283:I283"/>
    <mergeCell ref="B290:D290"/>
    <mergeCell ref="B291:I2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">
              <controlPr defaultSize="0" locked="1" autoFill="0" autoLine="0" autoPict="0" print="true" altText="Check Box 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">
              <controlPr defaultSize="0" locked="1" autoFill="0" autoLine="0" autoPict="0" print="true" altText="Check Box 1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">
              <controlPr defaultSize="0" locked="1" autoFill="0" autoLine="0" autoPict="0" print="true" altText="Check Box 1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">
              <controlPr defaultSize="0" locked="1" autoFill="0" autoLine="0" autoPict="0" print="true" altText="Check Box 2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">
              <controlPr defaultSize="0" locked="1" autoFill="0" autoLine="0" autoPict="0" print="true" altText="Check Box 2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">
              <controlPr defaultSize="0" locked="1" autoFill="0" autoLine="0" autoPict="0" print="true" altText="Check Box 2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">
              <controlPr defaultSize="0" locked="1" autoFill="0" autoLine="0" autoPict="0" print="true" altText="Check Box 2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">
              <controlPr defaultSize="0" locked="1" autoFill="0" autoLine="0" autoPict="0" print="true" altText="Check Box 2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">
              <controlPr defaultSize="0" locked="1" autoFill="0" autoLine="0" autoPict="0" print="true" altText="Check Box 2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">
              <controlPr defaultSize="0" locked="1" autoFill="0" autoLine="0" autoPict="0" print="true" altText="Check Box 2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">
              <controlPr defaultSize="0" locked="1" autoFill="0" autoLine="0" autoPict="0" print="true" altText="Check Box 2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">
              <controlPr defaultSize="0" locked="1" autoFill="0" autoLine="0" autoPict="0" print="true" altText="Check Box 2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">
              <controlPr defaultSize="0" locked="1" autoFill="0" autoLine="0" autoPict="0" print="true" altText="Check Box 2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">
              <controlPr defaultSize="0" locked="1" autoFill="0" autoLine="0" autoPict="0" print="true" altText="Check Box 3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">
              <controlPr defaultSize="0" locked="1" autoFill="0" autoLine="0" autoPict="0" print="true" altText="Check Box 3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">
              <controlPr defaultSize="0" locked="1" autoFill="0" autoLine="0" autoPict="0" print="true" altText="Check Box 3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">
              <controlPr defaultSize="0" locked="1" autoFill="0" autoLine="0" autoPict="0" print="true" altText="Check Box 3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">
              <controlPr defaultSize="0" locked="1" autoFill="0" autoLine="0" autoPict="0" print="true" altText="Check Box 3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">
              <controlPr defaultSize="0" locked="1" autoFill="0" autoLine="0" autoPict="0" print="true" altText="Check Box 3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">
              <controlPr defaultSize="0" locked="1" autoFill="0" autoLine="0" autoPict="0" print="true" altText="Check Box 3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">
              <controlPr defaultSize="0" locked="1" autoFill="0" autoLine="0" autoPict="0" print="true" altText="Check Box 3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6" name="">
              <controlPr defaultSize="0" locked="1" autoFill="0" autoLine="0" autoPict="0" print="true" altText="Check Box 5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7" name="">
              <controlPr defaultSize="0" locked="1" autoFill="0" autoLine="0" autoPict="0" print="true" altText="Check Box 5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8" name="">
              <controlPr defaultSize="0" locked="1" autoFill="0" autoLine="0" autoPict="0" print="true" altText="Check Box 5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9" name="">
              <controlPr defaultSize="0" locked="1" autoFill="0" autoLine="0" autoPict="0" print="true" altText="Check Box 5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30" name="">
              <controlPr defaultSize="0" locked="1" autoFill="0" autoLine="0" autoPict="0" print="true" altText="Check Box 5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1" name="">
              <controlPr defaultSize="0" locked="1" autoFill="0" autoLine="0" autoPict="0" print="true" altText="Check Box 6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2" name="">
              <controlPr defaultSize="0" locked="1" autoFill="0" autoLine="0" autoPict="0" print="true" altText="Check Box 6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3" name="">
              <controlPr defaultSize="0" locked="1" autoFill="0" autoLine="0" autoPict="0" print="true" altText="Check Box 6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4" name="">
              <controlPr defaultSize="0" locked="1" autoFill="0" autoLine="0" autoPict="0" print="true" altText="Check Box 6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5" name="">
              <controlPr defaultSize="0" locked="1" autoFill="0" autoLine="0" autoPict="0" print="true" altText="Check Box 6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6" name="">
              <controlPr defaultSize="0" locked="1" autoFill="0" autoLine="0" autoPict="0" print="true" altText="Check Box 6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7" name="">
              <controlPr defaultSize="0" locked="1" autoFill="0" autoLine="0" autoPict="0" print="true" altText="Check Box 6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8" name="">
              <controlPr defaultSize="0" locked="1" autoFill="0" autoLine="0" autoPict="0" print="true" altText="Check Box 6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9" name="">
              <controlPr defaultSize="0" locked="1" autoFill="0" autoLine="0" autoPict="0" print="true" altText="Check Box 6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0" name="">
              <controlPr defaultSize="0" locked="1" autoFill="0" autoLine="0" autoPict="0" print="true" altText="Check Box 7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1" name="">
              <controlPr defaultSize="0" locked="1" autoFill="0" autoLine="0" autoPict="0" print="true" altText="Check Box 7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2" name="">
              <controlPr defaultSize="0" locked="1" autoFill="0" autoLine="0" autoPict="0" print="true" altText="Check Box 7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3" name="">
              <controlPr defaultSize="0" locked="1" autoFill="0" autoLine="0" autoPict="0" print="true" altText="Check Box 7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4" name="">
              <controlPr defaultSize="0" locked="1" autoFill="0" autoLine="0" autoPict="0" print="true" altText="Check Box 7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5" name="">
              <controlPr defaultSize="0" locked="1" autoFill="0" autoLine="0" autoPict="0" print="true" altText="Check Box 7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6" name="">
              <controlPr defaultSize="0" locked="1" autoFill="0" autoLine="0" autoPict="0" print="true" altText="Check Box 7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7" name="">
              <controlPr defaultSize="0" locked="1" autoFill="0" autoLine="0" autoPict="0" print="true" altText="Check Box 8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8" name="">
              <controlPr defaultSize="0" locked="1" autoFill="0" autoLine="0" autoPict="0" print="true" altText="Check Box 8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9" name="">
              <controlPr defaultSize="0" locked="1" autoFill="0" autoLine="0" autoPict="0" print="true" altText="Check Box 8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50" name="">
              <controlPr defaultSize="0" locked="1" autoFill="0" autoLine="0" autoPict="0" print="true" altText="Check Box 8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1" name="">
              <controlPr defaultSize="0" locked="1" autoFill="0" autoLine="0" autoPict="0" print="true" altText="Check Box 8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2" name="">
              <controlPr defaultSize="0" locked="1" autoFill="0" autoLine="0" autoPict="0" print="true" altText="Check Box 8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3" name="">
              <controlPr defaultSize="0" locked="1" autoFill="0" autoLine="0" autoPict="0" print="true" altText="Check Box 8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4" name="">
              <controlPr defaultSize="0" locked="1" autoFill="0" autoLine="0" autoPict="0" print="true" altText="Check Box 8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60" activeCellId="0" sqref="C6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9.14"/>
    <col collapsed="false" customWidth="true" hidden="false" outlineLevel="0" max="3" min="3" style="0" width="92.57"/>
    <col collapsed="false" customWidth="true" hidden="false" outlineLevel="0" max="4" min="4" style="0" width="46.28"/>
  </cols>
  <sheetData>
    <row r="1" customFormat="false" ht="15" hidden="false" customHeight="false" outlineLevel="0" collapsed="false">
      <c r="A1" s="0" t="s">
        <v>45</v>
      </c>
      <c r="C1" s="0" t="s">
        <v>532</v>
      </c>
    </row>
    <row r="2" customFormat="false" ht="30" hidden="false" customHeight="false" outlineLevel="0" collapsed="false">
      <c r="B2" s="329" t="s">
        <v>46</v>
      </c>
      <c r="C2" s="329" t="s">
        <v>533</v>
      </c>
      <c r="D2" s="330" t="s">
        <v>534</v>
      </c>
    </row>
    <row r="3" customFormat="false" ht="15" hidden="false" customHeight="false" outlineLevel="0" collapsed="false">
      <c r="B3" s="8" t="s">
        <v>50</v>
      </c>
      <c r="C3" s="8" t="s">
        <v>533</v>
      </c>
      <c r="D3" s="8" t="s">
        <v>535</v>
      </c>
    </row>
    <row r="4" customFormat="false" ht="15" hidden="false" customHeight="false" outlineLevel="0" collapsed="false">
      <c r="B4" s="0" t="s">
        <v>536</v>
      </c>
      <c r="C4" s="0" t="s">
        <v>533</v>
      </c>
      <c r="D4" s="0" t="s">
        <v>537</v>
      </c>
    </row>
    <row r="5" customFormat="false" ht="15" hidden="false" customHeight="false" outlineLevel="0" collapsed="false">
      <c r="B5" s="0" t="s">
        <v>55</v>
      </c>
      <c r="D5" s="0" t="s">
        <v>538</v>
      </c>
    </row>
    <row r="6" customFormat="false" ht="15" hidden="false" customHeight="false" outlineLevel="0" collapsed="false">
      <c r="B6" s="0" t="s">
        <v>58</v>
      </c>
      <c r="D6" s="0" t="s">
        <v>538</v>
      </c>
    </row>
    <row r="7" customFormat="false" ht="15" hidden="false" customHeight="false" outlineLevel="0" collapsed="false">
      <c r="B7" s="0" t="s">
        <v>61</v>
      </c>
      <c r="D7" s="0" t="s">
        <v>538</v>
      </c>
    </row>
    <row r="8" customFormat="false" ht="15" hidden="false" customHeight="false" outlineLevel="0" collapsed="false">
      <c r="B8" s="0" t="s">
        <v>62</v>
      </c>
    </row>
    <row r="9" customFormat="false" ht="15" hidden="false" customHeight="false" outlineLevel="0" collapsed="false">
      <c r="B9" s="0" t="s">
        <v>64</v>
      </c>
      <c r="C9" s="0" t="s">
        <v>533</v>
      </c>
    </row>
    <row r="11" customFormat="false" ht="15" hidden="false" customHeight="false" outlineLevel="0" collapsed="false">
      <c r="A11" s="0" t="s">
        <v>74</v>
      </c>
    </row>
    <row r="12" customFormat="false" ht="30.75" hidden="false" customHeight="true" outlineLevel="0" collapsed="false">
      <c r="B12" s="331" t="s">
        <v>72</v>
      </c>
      <c r="C12" s="332" t="s">
        <v>539</v>
      </c>
    </row>
    <row r="13" customFormat="false" ht="35.25" hidden="false" customHeight="true" outlineLevel="0" collapsed="false">
      <c r="B13" s="331" t="s">
        <v>73</v>
      </c>
      <c r="C13" s="332"/>
    </row>
    <row r="14" customFormat="false" ht="15" hidden="false" customHeight="false" outlineLevel="0" collapsed="false">
      <c r="B14" s="0" t="s">
        <v>75</v>
      </c>
      <c r="C14" s="0" t="s">
        <v>540</v>
      </c>
    </row>
    <row r="15" customFormat="false" ht="15" hidden="false" customHeight="true" outlineLevel="0" collapsed="false">
      <c r="B15" s="0" t="s">
        <v>541</v>
      </c>
      <c r="C15" s="332" t="s">
        <v>542</v>
      </c>
    </row>
    <row r="16" customFormat="false" ht="15" hidden="false" customHeight="false" outlineLevel="0" collapsed="false">
      <c r="B16" s="0" t="s">
        <v>543</v>
      </c>
      <c r="C16" s="332"/>
    </row>
    <row r="18" customFormat="false" ht="15" hidden="false" customHeight="false" outlineLevel="0" collapsed="false">
      <c r="A18" s="0" t="s">
        <v>81</v>
      </c>
    </row>
    <row r="19" customFormat="false" ht="15" hidden="false" customHeight="false" outlineLevel="0" collapsed="false">
      <c r="B19" s="0" t="s">
        <v>544</v>
      </c>
    </row>
    <row r="20" customFormat="false" ht="15" hidden="false" customHeight="false" outlineLevel="0" collapsed="false">
      <c r="B20" s="10" t="s">
        <v>545</v>
      </c>
    </row>
    <row r="21" customFormat="false" ht="34.5" hidden="false" customHeight="true" outlineLevel="0" collapsed="false">
      <c r="B21" s="332" t="s">
        <v>546</v>
      </c>
      <c r="C21" s="332"/>
      <c r="F21" s="330"/>
    </row>
    <row r="24" customFormat="false" ht="15" hidden="false" customHeight="false" outlineLevel="0" collapsed="false">
      <c r="A24" s="97" t="s">
        <v>547</v>
      </c>
      <c r="B24" s="97"/>
      <c r="C24" s="97"/>
    </row>
    <row r="25" customFormat="false" ht="15" hidden="false" customHeight="false" outlineLevel="0" collapsed="false">
      <c r="A25" s="333" t="n">
        <v>1</v>
      </c>
      <c r="B25" s="4" t="s">
        <v>548</v>
      </c>
      <c r="C25" s="4" t="s">
        <v>549</v>
      </c>
    </row>
    <row r="26" customFormat="false" ht="15" hidden="false" customHeight="false" outlineLevel="0" collapsed="false">
      <c r="A26" s="333"/>
      <c r="B26" s="2" t="s">
        <v>550</v>
      </c>
      <c r="C26" s="4" t="s">
        <v>551</v>
      </c>
    </row>
    <row r="27" customFormat="false" ht="15" hidden="false" customHeight="false" outlineLevel="0" collapsed="false">
      <c r="A27" s="333"/>
      <c r="B27" s="2"/>
      <c r="C27" s="4" t="s">
        <v>552</v>
      </c>
    </row>
    <row r="28" customFormat="false" ht="15" hidden="false" customHeight="false" outlineLevel="0" collapsed="false">
      <c r="A28" s="333"/>
      <c r="B28" s="2"/>
      <c r="C28" s="4" t="s">
        <v>553</v>
      </c>
    </row>
    <row r="29" customFormat="false" ht="15" hidden="false" customHeight="false" outlineLevel="0" collapsed="false">
      <c r="A29" s="333"/>
      <c r="B29" s="2"/>
      <c r="C29" s="4" t="s">
        <v>554</v>
      </c>
    </row>
    <row r="30" customFormat="false" ht="15" hidden="false" customHeight="false" outlineLevel="0" collapsed="false">
      <c r="A30" s="333"/>
      <c r="B30" s="2"/>
      <c r="C30" s="4" t="s">
        <v>555</v>
      </c>
    </row>
    <row r="31" customFormat="false" ht="15" hidden="false" customHeight="false" outlineLevel="0" collapsed="false">
      <c r="A31" s="333"/>
      <c r="B31" s="2"/>
      <c r="C31" s="4" t="s">
        <v>556</v>
      </c>
    </row>
    <row r="32" customFormat="false" ht="15" hidden="false" customHeight="false" outlineLevel="0" collapsed="false">
      <c r="A32" s="333"/>
      <c r="B32" s="2"/>
      <c r="C32" s="4" t="s">
        <v>557</v>
      </c>
    </row>
    <row r="33" customFormat="false" ht="15" hidden="false" customHeight="false" outlineLevel="0" collapsed="false">
      <c r="A33" s="333"/>
      <c r="B33" s="2" t="s">
        <v>558</v>
      </c>
      <c r="C33" s="4" t="s">
        <v>551</v>
      </c>
    </row>
    <row r="34" customFormat="false" ht="15" hidden="false" customHeight="false" outlineLevel="0" collapsed="false">
      <c r="A34" s="333"/>
      <c r="B34" s="2"/>
      <c r="C34" s="4" t="s">
        <v>552</v>
      </c>
    </row>
    <row r="35" customFormat="false" ht="15" hidden="false" customHeight="false" outlineLevel="0" collapsed="false">
      <c r="A35" s="333"/>
      <c r="B35" s="2"/>
      <c r="C35" s="4" t="s">
        <v>559</v>
      </c>
    </row>
    <row r="36" customFormat="false" ht="15" hidden="false" customHeight="false" outlineLevel="0" collapsed="false">
      <c r="A36" s="333"/>
      <c r="B36" s="2"/>
      <c r="C36" s="4" t="s">
        <v>560</v>
      </c>
    </row>
    <row r="37" customFormat="false" ht="15" hidden="false" customHeight="false" outlineLevel="0" collapsed="false">
      <c r="A37" s="333"/>
      <c r="B37" s="2"/>
      <c r="C37" s="4" t="s">
        <v>555</v>
      </c>
    </row>
    <row r="38" customFormat="false" ht="15" hidden="false" customHeight="false" outlineLevel="0" collapsed="false">
      <c r="A38" s="333"/>
      <c r="B38" s="2"/>
      <c r="C38" s="4" t="s">
        <v>556</v>
      </c>
    </row>
    <row r="39" customFormat="false" ht="15" hidden="false" customHeight="false" outlineLevel="0" collapsed="false">
      <c r="A39" s="333"/>
      <c r="B39" s="2"/>
      <c r="C39" s="4" t="s">
        <v>557</v>
      </c>
    </row>
    <row r="40" customFormat="false" ht="15" hidden="false" customHeight="false" outlineLevel="0" collapsed="false">
      <c r="A40" s="333"/>
      <c r="B40" s="2" t="s">
        <v>561</v>
      </c>
      <c r="C40" s="4" t="s">
        <v>551</v>
      </c>
    </row>
    <row r="41" customFormat="false" ht="15" hidden="false" customHeight="false" outlineLevel="0" collapsed="false">
      <c r="A41" s="333"/>
      <c r="B41" s="2"/>
      <c r="C41" s="4" t="s">
        <v>562</v>
      </c>
    </row>
    <row r="42" customFormat="false" ht="15" hidden="false" customHeight="false" outlineLevel="0" collapsed="false">
      <c r="A42" s="333"/>
      <c r="B42" s="2"/>
      <c r="C42" s="4" t="s">
        <v>563</v>
      </c>
    </row>
    <row r="43" customFormat="false" ht="15" hidden="false" customHeight="false" outlineLevel="0" collapsed="false">
      <c r="A43" s="333"/>
      <c r="B43" s="2"/>
      <c r="C43" s="4" t="s">
        <v>564</v>
      </c>
    </row>
    <row r="44" customFormat="false" ht="15" hidden="false" customHeight="false" outlineLevel="0" collapsed="false">
      <c r="A44" s="333"/>
      <c r="B44" s="2"/>
      <c r="C44" s="4" t="s">
        <v>565</v>
      </c>
    </row>
    <row r="45" customFormat="false" ht="15" hidden="false" customHeight="false" outlineLevel="0" collapsed="false">
      <c r="A45" s="333"/>
      <c r="B45" s="2"/>
      <c r="C45" s="4" t="s">
        <v>566</v>
      </c>
    </row>
    <row r="46" customFormat="false" ht="15" hidden="false" customHeight="false" outlineLevel="0" collapsed="false">
      <c r="A46" s="333"/>
      <c r="B46" s="2"/>
      <c r="C46" s="4" t="s">
        <v>557</v>
      </c>
    </row>
    <row r="47" customFormat="false" ht="15" hidden="false" customHeight="false" outlineLevel="0" collapsed="false">
      <c r="A47" s="333" t="n">
        <v>2</v>
      </c>
      <c r="B47" s="2" t="s">
        <v>567</v>
      </c>
      <c r="C47" s="4" t="s">
        <v>568</v>
      </c>
    </row>
    <row r="48" customFormat="false" ht="15" hidden="false" customHeight="false" outlineLevel="0" collapsed="false">
      <c r="A48" s="333"/>
      <c r="B48" s="2"/>
      <c r="C48" s="4" t="s">
        <v>569</v>
      </c>
    </row>
    <row r="49" customFormat="false" ht="15" hidden="false" customHeight="false" outlineLevel="0" collapsed="false">
      <c r="A49" s="333"/>
      <c r="B49" s="2"/>
      <c r="C49" s="4" t="s">
        <v>570</v>
      </c>
    </row>
    <row r="50" customFormat="false" ht="15" hidden="false" customHeight="false" outlineLevel="0" collapsed="false">
      <c r="A50" s="333"/>
      <c r="B50" s="2"/>
      <c r="C50" s="4" t="s">
        <v>571</v>
      </c>
    </row>
    <row r="51" customFormat="false" ht="15" hidden="false" customHeight="false" outlineLevel="0" collapsed="false">
      <c r="A51" s="333"/>
      <c r="B51" s="2" t="s">
        <v>572</v>
      </c>
      <c r="C51" s="4" t="s">
        <v>573</v>
      </c>
    </row>
    <row r="52" customFormat="false" ht="15" hidden="false" customHeight="false" outlineLevel="0" collapsed="false">
      <c r="A52" s="333"/>
      <c r="B52" s="2"/>
      <c r="C52" s="4" t="s">
        <v>574</v>
      </c>
    </row>
    <row r="53" customFormat="false" ht="15" hidden="false" customHeight="false" outlineLevel="0" collapsed="false">
      <c r="A53" s="333" t="n">
        <v>3</v>
      </c>
      <c r="B53" s="2" t="s">
        <v>575</v>
      </c>
      <c r="C53" s="4" t="s">
        <v>576</v>
      </c>
    </row>
    <row r="54" customFormat="false" ht="15" hidden="false" customHeight="false" outlineLevel="0" collapsed="false">
      <c r="A54" s="333"/>
      <c r="B54" s="2"/>
      <c r="C54" s="4" t="s">
        <v>577</v>
      </c>
    </row>
    <row r="55" customFormat="false" ht="15" hidden="false" customHeight="false" outlineLevel="0" collapsed="false">
      <c r="A55" s="333"/>
      <c r="B55" s="2"/>
      <c r="C55" s="4" t="s">
        <v>578</v>
      </c>
    </row>
    <row r="56" customFormat="false" ht="15" hidden="false" customHeight="false" outlineLevel="0" collapsed="false">
      <c r="A56" s="333"/>
      <c r="B56" s="2"/>
      <c r="C56" s="4" t="s">
        <v>579</v>
      </c>
    </row>
    <row r="57" customFormat="false" ht="15" hidden="false" customHeight="false" outlineLevel="0" collapsed="false">
      <c r="A57" s="333"/>
      <c r="B57" s="2"/>
      <c r="C57" s="4" t="s">
        <v>580</v>
      </c>
    </row>
    <row r="58" customFormat="false" ht="15" hidden="false" customHeight="false" outlineLevel="0" collapsed="false">
      <c r="A58" s="333"/>
      <c r="B58" s="2"/>
      <c r="C58" s="4" t="s">
        <v>581</v>
      </c>
    </row>
    <row r="59" customFormat="false" ht="15" hidden="false" customHeight="false" outlineLevel="0" collapsed="false">
      <c r="A59" s="333"/>
      <c r="B59" s="2"/>
      <c r="C59" s="4" t="s">
        <v>582</v>
      </c>
    </row>
    <row r="60" customFormat="false" ht="15" hidden="false" customHeight="false" outlineLevel="0" collapsed="false">
      <c r="A60" s="333" t="n">
        <v>4</v>
      </c>
      <c r="B60" s="2" t="s">
        <v>583</v>
      </c>
      <c r="C60" s="4" t="s">
        <v>584</v>
      </c>
    </row>
    <row r="61" customFormat="false" ht="15" hidden="false" customHeight="false" outlineLevel="0" collapsed="false">
      <c r="A61" s="333"/>
      <c r="B61" s="2"/>
      <c r="C61" s="4" t="s">
        <v>585</v>
      </c>
    </row>
    <row r="62" customFormat="false" ht="15" hidden="false" customHeight="false" outlineLevel="0" collapsed="false">
      <c r="A62" s="333" t="n">
        <v>5</v>
      </c>
      <c r="B62" s="2" t="s">
        <v>586</v>
      </c>
      <c r="C62" s="4" t="s">
        <v>587</v>
      </c>
    </row>
    <row r="63" customFormat="false" ht="15" hidden="false" customHeight="false" outlineLevel="0" collapsed="false">
      <c r="A63" s="333"/>
      <c r="B63" s="2"/>
      <c r="C63" s="4" t="s">
        <v>588</v>
      </c>
    </row>
    <row r="64" customFormat="false" ht="15" hidden="false" customHeight="false" outlineLevel="0" collapsed="false">
      <c r="A64" s="333"/>
      <c r="B64" s="2"/>
      <c r="C64" s="4" t="s">
        <v>589</v>
      </c>
    </row>
    <row r="65" customFormat="false" ht="15" hidden="false" customHeight="false" outlineLevel="0" collapsed="false">
      <c r="A65" s="333"/>
      <c r="B65" s="2"/>
      <c r="C65" s="4" t="s">
        <v>590</v>
      </c>
    </row>
    <row r="66" customFormat="false" ht="15" hidden="false" customHeight="false" outlineLevel="0" collapsed="false">
      <c r="A66" s="333"/>
      <c r="B66" s="2"/>
      <c r="C66" s="4" t="s">
        <v>591</v>
      </c>
    </row>
    <row r="67" customFormat="false" ht="15" hidden="false" customHeight="false" outlineLevel="0" collapsed="false">
      <c r="A67" s="333"/>
      <c r="B67" s="2"/>
      <c r="C67" s="4" t="s">
        <v>592</v>
      </c>
    </row>
  </sheetData>
  <mergeCells count="17">
    <mergeCell ref="C12:C13"/>
    <mergeCell ref="C15:C16"/>
    <mergeCell ref="B21:C21"/>
    <mergeCell ref="A24:C24"/>
    <mergeCell ref="A25:A46"/>
    <mergeCell ref="B26:B32"/>
    <mergeCell ref="B33:B39"/>
    <mergeCell ref="B40:B46"/>
    <mergeCell ref="A47:A52"/>
    <mergeCell ref="B47:B50"/>
    <mergeCell ref="B51:B52"/>
    <mergeCell ref="A53:A59"/>
    <mergeCell ref="B53:B59"/>
    <mergeCell ref="A60:A61"/>
    <mergeCell ref="B60:B61"/>
    <mergeCell ref="A62:A67"/>
    <mergeCell ref="B62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A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41.85"/>
    <col collapsed="false" customWidth="true" hidden="false" outlineLevel="0" max="30" min="3" style="0" width="4.14"/>
  </cols>
  <sheetData>
    <row r="1" customFormat="false" ht="15" hidden="false" customHeight="false" outlineLevel="0" collapsed="false">
      <c r="B1" s="333" t="s">
        <v>593</v>
      </c>
      <c r="C1" s="9" t="s">
        <v>594</v>
      </c>
      <c r="D1" s="9"/>
      <c r="E1" s="9"/>
      <c r="F1" s="9"/>
      <c r="G1" s="9" t="s">
        <v>595</v>
      </c>
      <c r="H1" s="9"/>
      <c r="I1" s="9"/>
      <c r="J1" s="9"/>
      <c r="K1" s="9" t="s">
        <v>596</v>
      </c>
      <c r="L1" s="9"/>
      <c r="M1" s="9"/>
      <c r="N1" s="9"/>
      <c r="O1" s="9" t="s">
        <v>597</v>
      </c>
      <c r="P1" s="9"/>
      <c r="Q1" s="9"/>
      <c r="R1" s="9"/>
      <c r="S1" s="9" t="s">
        <v>598</v>
      </c>
      <c r="T1" s="9"/>
      <c r="U1" s="9"/>
      <c r="V1" s="9"/>
      <c r="W1" s="9" t="s">
        <v>599</v>
      </c>
      <c r="X1" s="9"/>
      <c r="Y1" s="9"/>
      <c r="Z1" s="9"/>
      <c r="AA1" s="9" t="s">
        <v>600</v>
      </c>
      <c r="AB1" s="9"/>
      <c r="AC1" s="9"/>
      <c r="AD1" s="9"/>
    </row>
    <row r="2" customFormat="false" ht="15" hidden="false" customHeight="false" outlineLevel="0" collapsed="false">
      <c r="B2" s="333"/>
      <c r="C2" s="9" t="n">
        <v>1</v>
      </c>
      <c r="D2" s="9" t="n">
        <v>2</v>
      </c>
      <c r="E2" s="9" t="n">
        <v>3</v>
      </c>
      <c r="F2" s="9" t="n">
        <v>4</v>
      </c>
      <c r="G2" s="9" t="n">
        <v>1</v>
      </c>
      <c r="H2" s="9" t="n">
        <v>2</v>
      </c>
      <c r="I2" s="9" t="n">
        <v>3</v>
      </c>
      <c r="J2" s="9" t="n">
        <v>4</v>
      </c>
      <c r="K2" s="9" t="n">
        <v>1</v>
      </c>
      <c r="L2" s="9" t="n">
        <v>2</v>
      </c>
      <c r="M2" s="9" t="n">
        <v>3</v>
      </c>
      <c r="N2" s="9" t="n">
        <v>4</v>
      </c>
      <c r="O2" s="9" t="n">
        <v>1</v>
      </c>
      <c r="P2" s="9" t="n">
        <v>2</v>
      </c>
      <c r="Q2" s="9" t="n">
        <v>3</v>
      </c>
      <c r="R2" s="9" t="n">
        <v>4</v>
      </c>
      <c r="S2" s="9" t="n">
        <v>1</v>
      </c>
      <c r="T2" s="9" t="n">
        <v>2</v>
      </c>
      <c r="U2" s="9" t="n">
        <v>3</v>
      </c>
      <c r="V2" s="9" t="n">
        <v>4</v>
      </c>
      <c r="W2" s="9" t="n">
        <v>1</v>
      </c>
      <c r="X2" s="9" t="n">
        <v>2</v>
      </c>
      <c r="Y2" s="9" t="n">
        <v>3</v>
      </c>
      <c r="Z2" s="9" t="n">
        <v>4</v>
      </c>
      <c r="AA2" s="9" t="n">
        <v>1</v>
      </c>
      <c r="AB2" s="9" t="n">
        <v>2</v>
      </c>
      <c r="AC2" s="9" t="n">
        <v>3</v>
      </c>
      <c r="AD2" s="9" t="n">
        <v>4</v>
      </c>
    </row>
    <row r="3" customFormat="false" ht="15" hidden="false" customHeight="false" outlineLevel="0" collapsed="false">
      <c r="B3" s="4" t="s">
        <v>601</v>
      </c>
      <c r="C3" s="33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5" hidden="false" customHeight="false" outlineLevel="0" collapsed="false">
      <c r="B4" s="4" t="s">
        <v>602</v>
      </c>
      <c r="C4" s="334"/>
      <c r="D4" s="33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5" hidden="false" customHeight="false" outlineLevel="0" collapsed="false">
      <c r="B5" s="4" t="s">
        <v>603</v>
      </c>
      <c r="C5" s="4"/>
      <c r="D5" s="334"/>
      <c r="E5" s="33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5" hidden="false" customHeight="false" outlineLevel="0" collapsed="false">
      <c r="B6" s="4" t="s">
        <v>604</v>
      </c>
      <c r="C6" s="4"/>
      <c r="D6" s="4"/>
      <c r="E6" s="334"/>
      <c r="F6" s="334"/>
      <c r="G6" s="334"/>
      <c r="H6" s="33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5" hidden="false" customHeight="false" outlineLevel="0" collapsed="false">
      <c r="B7" s="4" t="s">
        <v>605</v>
      </c>
      <c r="C7" s="4"/>
      <c r="D7" s="4"/>
      <c r="E7" s="4"/>
      <c r="F7" s="4"/>
      <c r="G7" s="4"/>
      <c r="H7" s="334"/>
      <c r="I7" s="33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5" hidden="false" customHeight="false" outlineLevel="0" collapsed="false">
      <c r="B8" s="4" t="s">
        <v>606</v>
      </c>
      <c r="C8" s="4"/>
      <c r="D8" s="4"/>
      <c r="E8" s="4"/>
      <c r="F8" s="4"/>
      <c r="G8" s="4"/>
      <c r="H8" s="4"/>
      <c r="I8" s="4"/>
      <c r="J8" s="33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5" hidden="false" customHeight="false" outlineLevel="0" collapsed="false">
      <c r="B9" s="4" t="s">
        <v>607</v>
      </c>
      <c r="C9" s="4"/>
      <c r="D9" s="4"/>
      <c r="E9" s="4"/>
      <c r="F9" s="4"/>
      <c r="G9" s="4"/>
      <c r="H9" s="4"/>
      <c r="I9" s="4"/>
      <c r="J9" s="334"/>
      <c r="K9" s="334"/>
      <c r="L9" s="33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5" hidden="false" customHeight="false" outlineLevel="0" collapsed="false">
      <c r="B10" s="4" t="s">
        <v>606</v>
      </c>
      <c r="C10" s="4"/>
      <c r="D10" s="4"/>
      <c r="E10" s="4"/>
      <c r="F10" s="4"/>
      <c r="G10" s="4"/>
      <c r="H10" s="4"/>
      <c r="I10" s="4"/>
      <c r="J10" s="4"/>
      <c r="K10" s="4"/>
      <c r="L10" s="33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5" hidden="false" customHeight="false" outlineLevel="0" collapsed="false">
      <c r="B11" s="4" t="s">
        <v>608</v>
      </c>
      <c r="C11" s="4"/>
      <c r="D11" s="4"/>
      <c r="E11" s="4"/>
      <c r="F11" s="4"/>
      <c r="G11" s="4"/>
      <c r="H11" s="4"/>
      <c r="I11" s="4"/>
      <c r="J11" s="4"/>
      <c r="K11" s="4"/>
      <c r="L11" s="33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" hidden="false" customHeight="false" outlineLevel="0" collapsed="false">
      <c r="B12" s="4" t="s">
        <v>609</v>
      </c>
      <c r="C12" s="4"/>
      <c r="D12" s="4"/>
      <c r="E12" s="4"/>
      <c r="F12" s="4"/>
      <c r="G12" s="4"/>
      <c r="H12" s="4"/>
      <c r="I12" s="4"/>
      <c r="J12" s="4"/>
      <c r="K12" s="4"/>
      <c r="L12" s="33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5" hidden="false" customHeight="false" outlineLevel="0" collapsed="false">
      <c r="B13" s="4" t="s">
        <v>610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3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5" hidden="false" customHeight="false" outlineLevel="0" collapsed="false">
      <c r="B14" s="4" t="s">
        <v>611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33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5" hidden="false" customHeight="false" outlineLevel="0" collapsed="false">
      <c r="B15" s="4" t="s">
        <v>612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33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5" hidden="false" customHeight="false" outlineLevel="0" collapsed="false">
      <c r="B16" s="4" t="s">
        <v>613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3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5" hidden="false" customHeight="false" outlineLevel="0" collapsed="false">
      <c r="B17" s="4" t="s">
        <v>614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35" t="s">
        <v>615</v>
      </c>
      <c r="P17" s="335"/>
      <c r="Q17" s="335"/>
      <c r="R17" s="335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336"/>
    </row>
    <row r="18" customFormat="false" ht="15" hidden="false" customHeight="false" outlineLevel="0" collapsed="false">
      <c r="B18" s="4" t="s">
        <v>616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37"/>
      <c r="P18" s="337"/>
      <c r="Q18" s="337"/>
      <c r="R18" s="338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</row>
    <row r="19" customFormat="false" ht="15" hidden="false" customHeight="false" outlineLevel="0" collapsed="false">
      <c r="B19" s="4" t="s">
        <v>617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37"/>
      <c r="P19" s="337"/>
      <c r="Q19" s="337"/>
      <c r="R19" s="337"/>
      <c r="S19" s="339"/>
      <c r="T19" s="339"/>
      <c r="U19" s="339"/>
      <c r="V19" s="339"/>
      <c r="W19" s="339"/>
      <c r="X19" s="339"/>
      <c r="Y19" s="339"/>
      <c r="Z19" s="339"/>
      <c r="AA19" s="339"/>
      <c r="AB19" s="339"/>
      <c r="AC19" s="339"/>
      <c r="AD19" s="339"/>
    </row>
  </sheetData>
  <mergeCells count="9">
    <mergeCell ref="B1:B2"/>
    <mergeCell ref="C1:F1"/>
    <mergeCell ref="G1:J1"/>
    <mergeCell ref="K1:N1"/>
    <mergeCell ref="O1:R1"/>
    <mergeCell ref="S1:V1"/>
    <mergeCell ref="W1:Z1"/>
    <mergeCell ref="AA1:AD1"/>
    <mergeCell ref="O17:R17"/>
  </mergeCells>
  <printOptions headings="false" gridLines="false" gridLinesSet="true" horizontalCentered="false" verticalCentered="false"/>
  <pageMargins left="0.2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64"/>
  <sheetViews>
    <sheetView showFormulas="false" showGridLines="true" showRowColHeaders="true" showZeros="true" rightToLeft="false" tabSelected="false" showOutlineSymbols="true" defaultGridColor="true" view="normal" topLeftCell="D25" colorId="64" zoomScale="100" zoomScaleNormal="100" zoomScalePageLayoutView="100" workbookViewId="0">
      <selection pane="topLeft" activeCell="K38" activeCellId="0" sqref="K3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3.57"/>
    <col collapsed="false" customWidth="true" hidden="false" outlineLevel="0" max="3" min="3" style="0" width="13.43"/>
    <col collapsed="false" customWidth="true" hidden="false" outlineLevel="0" max="4" min="4" style="0" width="20.28"/>
    <col collapsed="false" customWidth="true" hidden="false" outlineLevel="0" max="5" min="5" style="0" width="11"/>
    <col collapsed="false" customWidth="true" hidden="false" outlineLevel="0" max="6" min="6" style="0" width="37.71"/>
    <col collapsed="false" customWidth="true" hidden="false" outlineLevel="0" max="7" min="7" style="0" width="60.29"/>
    <col collapsed="false" customWidth="true" hidden="false" outlineLevel="0" max="8" min="8" style="0" width="14.57"/>
    <col collapsed="false" customWidth="true" hidden="false" outlineLevel="0" max="9" min="9" style="0" width="13.57"/>
    <col collapsed="false" customWidth="true" hidden="true" outlineLevel="0" max="10" min="10" style="0" width="16.71"/>
    <col collapsed="false" customWidth="true" hidden="false" outlineLevel="0" max="11" min="11" style="0" width="11.85"/>
    <col collapsed="false" customWidth="true" hidden="false" outlineLevel="0" max="12" min="12" style="0" width="62.71"/>
  </cols>
  <sheetData>
    <row r="2" customFormat="false" ht="15" hidden="false" customHeight="true" outlineLevel="0" collapsed="false">
      <c r="B2" s="340" t="s">
        <v>464</v>
      </c>
      <c r="C2" s="340" t="s">
        <v>91</v>
      </c>
      <c r="D2" s="340" t="s">
        <v>618</v>
      </c>
      <c r="E2" s="341" t="s">
        <v>619</v>
      </c>
      <c r="F2" s="340" t="s">
        <v>620</v>
      </c>
      <c r="G2" s="340" t="s">
        <v>621</v>
      </c>
      <c r="H2" s="340" t="s">
        <v>622</v>
      </c>
      <c r="I2" s="340" t="s">
        <v>623</v>
      </c>
      <c r="J2" s="340" t="s">
        <v>92</v>
      </c>
      <c r="K2" s="340" t="s">
        <v>95</v>
      </c>
      <c r="L2" s="340" t="s">
        <v>624</v>
      </c>
    </row>
    <row r="3" customFormat="false" ht="15" hidden="false" customHeight="false" outlineLevel="0" collapsed="false">
      <c r="B3" s="340"/>
      <c r="C3" s="340"/>
      <c r="D3" s="340"/>
      <c r="E3" s="340" t="s">
        <v>625</v>
      </c>
      <c r="F3" s="340"/>
      <c r="G3" s="340"/>
      <c r="H3" s="340"/>
      <c r="I3" s="340"/>
      <c r="J3" s="340"/>
      <c r="K3" s="340"/>
      <c r="L3" s="340"/>
    </row>
    <row r="4" customFormat="false" ht="30" hidden="false" customHeight="true" outlineLevel="0" collapsed="false">
      <c r="B4" s="337" t="n">
        <v>1</v>
      </c>
      <c r="C4" s="342" t="s">
        <v>601</v>
      </c>
      <c r="D4" s="343" t="s">
        <v>626</v>
      </c>
      <c r="E4" s="343" t="s">
        <v>627</v>
      </c>
      <c r="F4" s="343" t="s">
        <v>628</v>
      </c>
      <c r="G4" s="344" t="s">
        <v>629</v>
      </c>
      <c r="H4" s="343" t="s">
        <v>630</v>
      </c>
      <c r="I4" s="345"/>
      <c r="J4" s="345"/>
      <c r="K4" s="63" t="s">
        <v>631</v>
      </c>
      <c r="L4" s="345"/>
    </row>
    <row r="5" customFormat="false" ht="15" hidden="false" customHeight="false" outlineLevel="0" collapsed="false">
      <c r="B5" s="337"/>
      <c r="C5" s="342"/>
      <c r="D5" s="343"/>
      <c r="E5" s="343" t="s">
        <v>627</v>
      </c>
      <c r="F5" s="343" t="s">
        <v>632</v>
      </c>
      <c r="G5" s="344" t="s">
        <v>633</v>
      </c>
      <c r="H5" s="343" t="s">
        <v>630</v>
      </c>
      <c r="I5" s="345"/>
      <c r="J5" s="345"/>
      <c r="K5" s="63" t="s">
        <v>631</v>
      </c>
      <c r="L5" s="345" t="s">
        <v>634</v>
      </c>
    </row>
    <row r="6" customFormat="false" ht="30" hidden="false" customHeight="false" outlineLevel="0" collapsed="false">
      <c r="B6" s="337"/>
      <c r="C6" s="342"/>
      <c r="D6" s="343"/>
      <c r="E6" s="343" t="s">
        <v>627</v>
      </c>
      <c r="F6" s="343" t="s">
        <v>635</v>
      </c>
      <c r="G6" s="344" t="s">
        <v>636</v>
      </c>
      <c r="H6" s="343" t="s">
        <v>637</v>
      </c>
      <c r="I6" s="345"/>
      <c r="J6" s="345"/>
      <c r="K6" s="346" t="s">
        <v>638</v>
      </c>
      <c r="L6" s="345"/>
    </row>
    <row r="7" customFormat="false" ht="15" hidden="false" customHeight="false" outlineLevel="0" collapsed="false">
      <c r="B7" s="337"/>
      <c r="C7" s="342"/>
      <c r="D7" s="343"/>
      <c r="E7" s="343" t="s">
        <v>627</v>
      </c>
      <c r="F7" s="343" t="s">
        <v>639</v>
      </c>
      <c r="G7" s="344" t="s">
        <v>640</v>
      </c>
      <c r="H7" s="343" t="s">
        <v>637</v>
      </c>
      <c r="I7" s="345"/>
      <c r="J7" s="345"/>
      <c r="K7" s="346" t="s">
        <v>638</v>
      </c>
      <c r="L7" s="345"/>
    </row>
    <row r="8" customFormat="false" ht="15" hidden="false" customHeight="false" outlineLevel="0" collapsed="false">
      <c r="B8" s="337"/>
      <c r="C8" s="342"/>
      <c r="D8" s="343" t="s">
        <v>641</v>
      </c>
      <c r="E8" s="343" t="s">
        <v>627</v>
      </c>
      <c r="F8" s="343" t="s">
        <v>642</v>
      </c>
      <c r="G8" s="344" t="s">
        <v>643</v>
      </c>
      <c r="H8" s="343" t="s">
        <v>630</v>
      </c>
      <c r="I8" s="345"/>
      <c r="J8" s="345"/>
      <c r="K8" s="63" t="s">
        <v>631</v>
      </c>
      <c r="L8" s="345"/>
    </row>
    <row r="9" customFormat="false" ht="15" hidden="false" customHeight="false" outlineLevel="0" collapsed="false">
      <c r="B9" s="337"/>
      <c r="C9" s="342"/>
      <c r="D9" s="343"/>
      <c r="E9" s="343" t="s">
        <v>627</v>
      </c>
      <c r="F9" s="343" t="s">
        <v>644</v>
      </c>
      <c r="G9" s="344" t="s">
        <v>645</v>
      </c>
      <c r="H9" s="343" t="s">
        <v>630</v>
      </c>
      <c r="I9" s="345"/>
      <c r="J9" s="345"/>
      <c r="K9" s="63" t="s">
        <v>631</v>
      </c>
      <c r="L9" s="345"/>
    </row>
    <row r="10" customFormat="false" ht="30" hidden="false" customHeight="true" outlineLevel="0" collapsed="false">
      <c r="B10" s="337"/>
      <c r="C10" s="342"/>
      <c r="D10" s="342" t="s">
        <v>646</v>
      </c>
      <c r="E10" s="342" t="s">
        <v>638</v>
      </c>
      <c r="F10" s="343" t="s">
        <v>647</v>
      </c>
      <c r="G10" s="344" t="s">
        <v>648</v>
      </c>
      <c r="H10" s="343" t="s">
        <v>637</v>
      </c>
      <c r="I10" s="345"/>
      <c r="J10" s="345"/>
      <c r="K10" s="346" t="s">
        <v>638</v>
      </c>
      <c r="L10" s="345"/>
    </row>
    <row r="11" customFormat="false" ht="30" hidden="false" customHeight="false" outlineLevel="0" collapsed="false">
      <c r="B11" s="337"/>
      <c r="C11" s="342"/>
      <c r="D11" s="342"/>
      <c r="E11" s="342" t="s">
        <v>638</v>
      </c>
      <c r="F11" s="343" t="s">
        <v>649</v>
      </c>
      <c r="G11" s="344" t="s">
        <v>650</v>
      </c>
      <c r="H11" s="343" t="s">
        <v>637</v>
      </c>
      <c r="I11" s="345"/>
      <c r="J11" s="345"/>
      <c r="K11" s="346" t="s">
        <v>638</v>
      </c>
      <c r="L11" s="345"/>
    </row>
    <row r="12" customFormat="false" ht="15" hidden="false" customHeight="true" outlineLevel="0" collapsed="false">
      <c r="B12" s="337" t="n">
        <v>2</v>
      </c>
      <c r="C12" s="342" t="s">
        <v>602</v>
      </c>
      <c r="D12" s="343" t="s">
        <v>651</v>
      </c>
      <c r="E12" s="343" t="s">
        <v>627</v>
      </c>
      <c r="F12" s="343" t="s">
        <v>652</v>
      </c>
      <c r="G12" s="344" t="s">
        <v>653</v>
      </c>
      <c r="H12" s="343" t="s">
        <v>630</v>
      </c>
      <c r="I12" s="345"/>
      <c r="J12" s="345"/>
      <c r="K12" s="347" t="s">
        <v>654</v>
      </c>
      <c r="L12" s="345" t="s">
        <v>655</v>
      </c>
    </row>
    <row r="13" customFormat="false" ht="45" hidden="false" customHeight="false" outlineLevel="0" collapsed="false">
      <c r="B13" s="337"/>
      <c r="C13" s="342"/>
      <c r="D13" s="343"/>
      <c r="E13" s="343" t="s">
        <v>627</v>
      </c>
      <c r="F13" s="343" t="s">
        <v>656</v>
      </c>
      <c r="G13" s="344" t="s">
        <v>657</v>
      </c>
      <c r="H13" s="343" t="s">
        <v>630</v>
      </c>
      <c r="I13" s="345"/>
      <c r="J13" s="345"/>
      <c r="K13" s="347" t="s">
        <v>654</v>
      </c>
      <c r="L13" s="348" t="s">
        <v>655</v>
      </c>
    </row>
    <row r="14" customFormat="false" ht="15" hidden="false" customHeight="false" outlineLevel="0" collapsed="false">
      <c r="B14" s="337"/>
      <c r="C14" s="342"/>
      <c r="D14" s="343" t="s">
        <v>658</v>
      </c>
      <c r="E14" s="343" t="s">
        <v>659</v>
      </c>
      <c r="F14" s="343" t="s">
        <v>660</v>
      </c>
      <c r="G14" s="344" t="s">
        <v>661</v>
      </c>
      <c r="H14" s="343" t="s">
        <v>637</v>
      </c>
      <c r="I14" s="345"/>
      <c r="J14" s="345"/>
      <c r="K14" s="347" t="s">
        <v>654</v>
      </c>
      <c r="L14" s="345" t="s">
        <v>655</v>
      </c>
    </row>
    <row r="15" customFormat="false" ht="15" hidden="false" customHeight="false" outlineLevel="0" collapsed="false">
      <c r="B15" s="337"/>
      <c r="C15" s="342"/>
      <c r="D15" s="343"/>
      <c r="E15" s="343" t="s">
        <v>659</v>
      </c>
      <c r="F15" s="343" t="s">
        <v>662</v>
      </c>
      <c r="G15" s="344" t="s">
        <v>663</v>
      </c>
      <c r="H15" s="343" t="s">
        <v>664</v>
      </c>
      <c r="I15" s="345"/>
      <c r="J15" s="345"/>
      <c r="K15" s="347" t="s">
        <v>654</v>
      </c>
      <c r="L15" s="345" t="s">
        <v>665</v>
      </c>
    </row>
    <row r="16" customFormat="false" ht="15" hidden="false" customHeight="true" outlineLevel="0" collapsed="false">
      <c r="B16" s="337" t="n">
        <v>3</v>
      </c>
      <c r="C16" s="342" t="s">
        <v>603</v>
      </c>
      <c r="D16" s="343" t="s">
        <v>666</v>
      </c>
      <c r="E16" s="343" t="s">
        <v>667</v>
      </c>
      <c r="F16" s="343" t="s">
        <v>668</v>
      </c>
      <c r="G16" s="344" t="s">
        <v>669</v>
      </c>
      <c r="H16" s="343" t="s">
        <v>664</v>
      </c>
      <c r="I16" s="345"/>
      <c r="J16" s="345"/>
      <c r="K16" s="347" t="s">
        <v>654</v>
      </c>
      <c r="L16" s="345" t="s">
        <v>665</v>
      </c>
    </row>
    <row r="17" customFormat="false" ht="15" hidden="false" customHeight="false" outlineLevel="0" collapsed="false">
      <c r="B17" s="337"/>
      <c r="C17" s="342"/>
      <c r="D17" s="343"/>
      <c r="E17" s="343" t="s">
        <v>667</v>
      </c>
      <c r="F17" s="343" t="s">
        <v>670</v>
      </c>
      <c r="G17" s="344" t="s">
        <v>671</v>
      </c>
      <c r="H17" s="343" t="s">
        <v>664</v>
      </c>
      <c r="I17" s="345"/>
      <c r="J17" s="345"/>
      <c r="K17" s="347" t="s">
        <v>654</v>
      </c>
      <c r="L17" s="345" t="s">
        <v>665</v>
      </c>
    </row>
    <row r="18" customFormat="false" ht="15" hidden="false" customHeight="false" outlineLevel="0" collapsed="false">
      <c r="B18" s="337"/>
      <c r="C18" s="342"/>
      <c r="D18" s="343"/>
      <c r="E18" s="343" t="s">
        <v>667</v>
      </c>
      <c r="F18" s="343" t="s">
        <v>672</v>
      </c>
      <c r="G18" s="344" t="s">
        <v>673</v>
      </c>
      <c r="H18" s="343" t="s">
        <v>664</v>
      </c>
      <c r="I18" s="345"/>
      <c r="J18" s="345"/>
      <c r="K18" s="346" t="s">
        <v>674</v>
      </c>
      <c r="L18" s="345" t="s">
        <v>665</v>
      </c>
    </row>
    <row r="19" customFormat="false" ht="15" hidden="false" customHeight="false" outlineLevel="0" collapsed="false">
      <c r="B19" s="337"/>
      <c r="C19" s="342"/>
      <c r="D19" s="343" t="s">
        <v>675</v>
      </c>
      <c r="E19" s="343" t="s">
        <v>667</v>
      </c>
      <c r="F19" s="343" t="s">
        <v>676</v>
      </c>
      <c r="G19" s="344" t="s">
        <v>677</v>
      </c>
      <c r="H19" s="343" t="s">
        <v>637</v>
      </c>
      <c r="I19" s="345"/>
      <c r="J19" s="345"/>
      <c r="K19" s="347" t="s">
        <v>654</v>
      </c>
      <c r="L19" s="345"/>
    </row>
    <row r="20" customFormat="false" ht="15" hidden="false" customHeight="false" outlineLevel="0" collapsed="false">
      <c r="B20" s="337"/>
      <c r="C20" s="342"/>
      <c r="D20" s="343"/>
      <c r="E20" s="343" t="s">
        <v>667</v>
      </c>
      <c r="F20" s="343" t="s">
        <v>678</v>
      </c>
      <c r="G20" s="344" t="s">
        <v>679</v>
      </c>
      <c r="H20" s="343" t="s">
        <v>637</v>
      </c>
      <c r="I20" s="345"/>
      <c r="J20" s="345"/>
      <c r="K20" s="347" t="s">
        <v>654</v>
      </c>
      <c r="L20" s="345"/>
    </row>
    <row r="21" customFormat="false" ht="30" hidden="false" customHeight="false" outlineLevel="0" collapsed="false">
      <c r="B21" s="337"/>
      <c r="C21" s="342"/>
      <c r="D21" s="343"/>
      <c r="E21" s="343" t="s">
        <v>667</v>
      </c>
      <c r="F21" s="343" t="s">
        <v>680</v>
      </c>
      <c r="G21" s="344" t="s">
        <v>681</v>
      </c>
      <c r="H21" s="343" t="s">
        <v>664</v>
      </c>
      <c r="I21" s="345"/>
      <c r="J21" s="345"/>
      <c r="K21" s="347" t="s">
        <v>654</v>
      </c>
      <c r="L21" s="345"/>
    </row>
    <row r="22" customFormat="false" ht="30" hidden="false" customHeight="false" outlineLevel="0" collapsed="false">
      <c r="B22" s="337"/>
      <c r="C22" s="342"/>
      <c r="D22" s="343"/>
      <c r="E22" s="343" t="s">
        <v>667</v>
      </c>
      <c r="F22" s="343" t="s">
        <v>682</v>
      </c>
      <c r="G22" s="344" t="s">
        <v>683</v>
      </c>
      <c r="H22" s="343" t="s">
        <v>637</v>
      </c>
      <c r="I22" s="345"/>
      <c r="J22" s="345"/>
      <c r="K22" s="63" t="s">
        <v>631</v>
      </c>
      <c r="L22" s="345"/>
    </row>
    <row r="23" customFormat="false" ht="15" hidden="false" customHeight="true" outlineLevel="0" collapsed="false">
      <c r="B23" s="337" t="n">
        <v>4</v>
      </c>
      <c r="C23" s="342" t="s">
        <v>684</v>
      </c>
      <c r="D23" s="343" t="s">
        <v>604</v>
      </c>
      <c r="E23" s="349" t="n">
        <v>44520</v>
      </c>
      <c r="F23" s="343" t="s">
        <v>46</v>
      </c>
      <c r="G23" s="344" t="s">
        <v>685</v>
      </c>
      <c r="H23" s="343" t="s">
        <v>664</v>
      </c>
      <c r="I23" s="345"/>
      <c r="J23" s="345"/>
      <c r="K23" s="63" t="s">
        <v>631</v>
      </c>
      <c r="L23" s="345"/>
    </row>
    <row r="24" customFormat="false" ht="15" hidden="false" customHeight="false" outlineLevel="0" collapsed="false">
      <c r="B24" s="337"/>
      <c r="C24" s="342"/>
      <c r="D24" s="343"/>
      <c r="E24" s="349" t="n">
        <v>44520</v>
      </c>
      <c r="F24" s="343" t="s">
        <v>50</v>
      </c>
      <c r="G24" s="344" t="s">
        <v>686</v>
      </c>
      <c r="H24" s="343" t="s">
        <v>664</v>
      </c>
      <c r="I24" s="345"/>
      <c r="J24" s="345"/>
      <c r="K24" s="63" t="s">
        <v>631</v>
      </c>
      <c r="L24" s="345"/>
    </row>
    <row r="25" customFormat="false" ht="15" hidden="false" customHeight="false" outlineLevel="0" collapsed="false">
      <c r="B25" s="337"/>
      <c r="C25" s="342"/>
      <c r="D25" s="343"/>
      <c r="E25" s="349" t="n">
        <v>44520</v>
      </c>
      <c r="F25" s="343" t="s">
        <v>52</v>
      </c>
      <c r="G25" s="344" t="s">
        <v>687</v>
      </c>
      <c r="H25" s="343" t="s">
        <v>664</v>
      </c>
      <c r="I25" s="345"/>
      <c r="J25" s="345"/>
      <c r="K25" s="347" t="s">
        <v>654</v>
      </c>
      <c r="L25" s="345" t="s">
        <v>688</v>
      </c>
    </row>
    <row r="26" customFormat="false" ht="15" hidden="false" customHeight="false" outlineLevel="0" collapsed="false">
      <c r="B26" s="337"/>
      <c r="C26" s="342"/>
      <c r="D26" s="343"/>
      <c r="E26" s="349" t="n">
        <v>44520</v>
      </c>
      <c r="F26" s="343" t="s">
        <v>55</v>
      </c>
      <c r="G26" s="344" t="s">
        <v>689</v>
      </c>
      <c r="H26" s="343" t="s">
        <v>664</v>
      </c>
      <c r="I26" s="345"/>
      <c r="J26" s="345"/>
      <c r="K26" s="347" t="s">
        <v>654</v>
      </c>
      <c r="L26" s="345" t="s">
        <v>690</v>
      </c>
    </row>
    <row r="27" customFormat="false" ht="30" hidden="false" customHeight="false" outlineLevel="0" collapsed="false">
      <c r="B27" s="337"/>
      <c r="C27" s="342"/>
      <c r="D27" s="343"/>
      <c r="E27" s="349" t="n">
        <v>44520</v>
      </c>
      <c r="F27" s="343" t="s">
        <v>58</v>
      </c>
      <c r="G27" s="344" t="s">
        <v>691</v>
      </c>
      <c r="H27" s="343" t="s">
        <v>664</v>
      </c>
      <c r="I27" s="345"/>
      <c r="J27" s="345"/>
      <c r="K27" s="347" t="s">
        <v>654</v>
      </c>
      <c r="L27" s="350" t="s">
        <v>692</v>
      </c>
    </row>
    <row r="28" customFormat="false" ht="45" hidden="false" customHeight="false" outlineLevel="0" collapsed="false">
      <c r="B28" s="337"/>
      <c r="C28" s="342"/>
      <c r="D28" s="343"/>
      <c r="E28" s="349" t="n">
        <v>44520</v>
      </c>
      <c r="F28" s="343" t="s">
        <v>61</v>
      </c>
      <c r="G28" s="344" t="s">
        <v>693</v>
      </c>
      <c r="H28" s="343" t="s">
        <v>664</v>
      </c>
      <c r="I28" s="345"/>
      <c r="J28" s="345"/>
      <c r="K28" s="347" t="s">
        <v>654</v>
      </c>
      <c r="L28" s="350" t="s">
        <v>694</v>
      </c>
    </row>
    <row r="29" customFormat="false" ht="45" hidden="false" customHeight="false" outlineLevel="0" collapsed="false">
      <c r="B29" s="337"/>
      <c r="C29" s="342"/>
      <c r="D29" s="343"/>
      <c r="E29" s="349" t="n">
        <v>44520</v>
      </c>
      <c r="F29" s="343" t="s">
        <v>62</v>
      </c>
      <c r="G29" s="342" t="s">
        <v>695</v>
      </c>
      <c r="H29" s="343" t="s">
        <v>664</v>
      </c>
      <c r="I29" s="345"/>
      <c r="J29" s="345"/>
      <c r="K29" s="347" t="s">
        <v>654</v>
      </c>
      <c r="L29" s="351" t="s">
        <v>696</v>
      </c>
    </row>
    <row r="30" customFormat="false" ht="15" hidden="false" customHeight="false" outlineLevel="0" collapsed="false">
      <c r="B30" s="337"/>
      <c r="C30" s="342"/>
      <c r="D30" s="343"/>
      <c r="E30" s="349" t="n">
        <v>44520</v>
      </c>
      <c r="F30" s="343" t="s">
        <v>64</v>
      </c>
      <c r="G30" s="344" t="s">
        <v>697</v>
      </c>
      <c r="H30" s="343" t="s">
        <v>664</v>
      </c>
      <c r="I30" s="345"/>
      <c r="J30" s="345"/>
      <c r="K30" s="63" t="s">
        <v>631</v>
      </c>
      <c r="L30" s="345"/>
    </row>
    <row r="31" customFormat="false" ht="15" hidden="false" customHeight="false" outlineLevel="0" collapsed="false">
      <c r="B31" s="337"/>
      <c r="C31" s="342"/>
      <c r="D31" s="343"/>
      <c r="E31" s="349" t="n">
        <v>44520</v>
      </c>
      <c r="F31" s="343" t="s">
        <v>66</v>
      </c>
      <c r="G31" s="344" t="s">
        <v>698</v>
      </c>
      <c r="H31" s="343" t="s">
        <v>664</v>
      </c>
      <c r="I31" s="345"/>
      <c r="J31" s="345"/>
      <c r="K31" s="63" t="s">
        <v>631</v>
      </c>
      <c r="L31" s="345"/>
    </row>
    <row r="32" customFormat="false" ht="15" hidden="false" customHeight="false" outlineLevel="0" collapsed="false">
      <c r="B32" s="337"/>
      <c r="C32" s="342"/>
      <c r="D32" s="343"/>
      <c r="E32" s="349" t="n">
        <v>44520</v>
      </c>
      <c r="F32" s="343" t="s">
        <v>68</v>
      </c>
      <c r="G32" s="344" t="s">
        <v>699</v>
      </c>
      <c r="H32" s="343" t="s">
        <v>664</v>
      </c>
      <c r="I32" s="345"/>
      <c r="J32" s="345"/>
      <c r="K32" s="63" t="s">
        <v>631</v>
      </c>
      <c r="L32" s="345"/>
    </row>
    <row r="33" customFormat="false" ht="30" hidden="false" customHeight="false" outlineLevel="0" collapsed="false">
      <c r="B33" s="337"/>
      <c r="C33" s="342"/>
      <c r="D33" s="343"/>
      <c r="E33" s="349" t="n">
        <v>44520</v>
      </c>
      <c r="F33" s="343" t="s">
        <v>69</v>
      </c>
      <c r="G33" s="344" t="s">
        <v>700</v>
      </c>
      <c r="H33" s="343" t="s">
        <v>664</v>
      </c>
      <c r="I33" s="345"/>
      <c r="J33" s="345"/>
      <c r="K33" s="347" t="s">
        <v>654</v>
      </c>
      <c r="L33" s="350" t="s">
        <v>701</v>
      </c>
    </row>
    <row r="34" customFormat="false" ht="15" hidden="false" customHeight="false" outlineLevel="0" collapsed="false">
      <c r="B34" s="337"/>
      <c r="C34" s="342"/>
      <c r="D34" s="343"/>
      <c r="E34" s="349" t="n">
        <v>44520</v>
      </c>
      <c r="F34" s="343" t="s">
        <v>70</v>
      </c>
      <c r="G34" s="344" t="s">
        <v>702</v>
      </c>
      <c r="H34" s="343" t="s">
        <v>664</v>
      </c>
      <c r="I34" s="345"/>
      <c r="J34" s="345"/>
      <c r="K34" s="63" t="s">
        <v>631</v>
      </c>
      <c r="L34" s="345"/>
    </row>
    <row r="35" customFormat="false" ht="15" hidden="false" customHeight="false" outlineLevel="0" collapsed="false">
      <c r="B35" s="337" t="n">
        <v>5</v>
      </c>
      <c r="C35" s="342"/>
      <c r="D35" s="343" t="s">
        <v>605</v>
      </c>
      <c r="E35" s="349" t="n">
        <v>44530</v>
      </c>
      <c r="F35" s="343" t="s">
        <v>75</v>
      </c>
      <c r="G35" s="344" t="s">
        <v>703</v>
      </c>
      <c r="H35" s="343" t="s">
        <v>664</v>
      </c>
      <c r="I35" s="345"/>
      <c r="J35" s="345"/>
      <c r="K35" s="346" t="s">
        <v>638</v>
      </c>
      <c r="L35" s="345"/>
    </row>
    <row r="36" customFormat="false" ht="60" hidden="false" customHeight="false" outlineLevel="0" collapsed="false">
      <c r="B36" s="337"/>
      <c r="C36" s="342"/>
      <c r="D36" s="343"/>
      <c r="E36" s="349" t="n">
        <v>44530</v>
      </c>
      <c r="F36" s="343" t="s">
        <v>76</v>
      </c>
      <c r="G36" s="342" t="s">
        <v>704</v>
      </c>
      <c r="H36" s="343" t="s">
        <v>664</v>
      </c>
      <c r="I36" s="345"/>
      <c r="J36" s="345"/>
      <c r="K36" s="347" t="s">
        <v>654</v>
      </c>
      <c r="L36" s="350" t="s">
        <v>705</v>
      </c>
    </row>
    <row r="37" customFormat="false" ht="15" hidden="false" customHeight="false" outlineLevel="0" collapsed="false">
      <c r="B37" s="337"/>
      <c r="C37" s="342"/>
      <c r="D37" s="343"/>
      <c r="E37" s="349" t="n">
        <v>44530</v>
      </c>
      <c r="F37" s="343" t="s">
        <v>77</v>
      </c>
      <c r="G37" s="344" t="s">
        <v>706</v>
      </c>
      <c r="H37" s="343" t="s">
        <v>664</v>
      </c>
      <c r="I37" s="345"/>
      <c r="J37" s="345"/>
      <c r="K37" s="347" t="s">
        <v>654</v>
      </c>
      <c r="L37" s="345"/>
    </row>
    <row r="38" customFormat="false" ht="15" hidden="false" customHeight="false" outlineLevel="0" collapsed="false">
      <c r="B38" s="337"/>
      <c r="C38" s="342"/>
      <c r="D38" s="343"/>
      <c r="E38" s="349" t="n">
        <v>44530</v>
      </c>
      <c r="F38" s="343" t="s">
        <v>78</v>
      </c>
      <c r="G38" s="344" t="s">
        <v>707</v>
      </c>
      <c r="H38" s="343" t="s">
        <v>664</v>
      </c>
      <c r="I38" s="345"/>
      <c r="J38" s="345"/>
      <c r="K38" s="347" t="s">
        <v>654</v>
      </c>
      <c r="L38" s="345"/>
    </row>
    <row r="39" customFormat="false" ht="15" hidden="false" customHeight="false" outlineLevel="0" collapsed="false">
      <c r="B39" s="337"/>
      <c r="C39" s="342"/>
      <c r="D39" s="343"/>
      <c r="E39" s="349" t="n">
        <v>44530</v>
      </c>
      <c r="F39" s="343" t="s">
        <v>79</v>
      </c>
      <c r="G39" s="344" t="s">
        <v>708</v>
      </c>
      <c r="H39" s="343" t="s">
        <v>664</v>
      </c>
      <c r="I39" s="345"/>
      <c r="J39" s="345"/>
      <c r="K39" s="346" t="s">
        <v>638</v>
      </c>
      <c r="L39" s="345"/>
    </row>
    <row r="40" customFormat="false" ht="15" hidden="false" customHeight="false" outlineLevel="0" collapsed="false">
      <c r="B40" s="337"/>
      <c r="C40" s="342"/>
      <c r="D40" s="343"/>
      <c r="E40" s="349" t="n">
        <v>44530</v>
      </c>
      <c r="F40" s="343" t="s">
        <v>80</v>
      </c>
      <c r="G40" s="344" t="s">
        <v>709</v>
      </c>
      <c r="H40" s="343" t="s">
        <v>664</v>
      </c>
      <c r="I40" s="345"/>
      <c r="J40" s="345"/>
      <c r="K40" s="346" t="s">
        <v>638</v>
      </c>
      <c r="L40" s="345"/>
    </row>
    <row r="41" customFormat="false" ht="30" hidden="false" customHeight="true" outlineLevel="0" collapsed="false">
      <c r="B41" s="337" t="n">
        <v>6</v>
      </c>
      <c r="C41" s="342" t="s">
        <v>710</v>
      </c>
      <c r="D41" s="344" t="s">
        <v>711</v>
      </c>
      <c r="E41" s="349" t="n">
        <v>44532</v>
      </c>
      <c r="F41" s="343" t="s">
        <v>712</v>
      </c>
      <c r="G41" s="344" t="s">
        <v>713</v>
      </c>
      <c r="H41" s="343" t="s">
        <v>664</v>
      </c>
      <c r="I41" s="345"/>
      <c r="J41" s="345"/>
      <c r="K41" s="343"/>
      <c r="L41" s="345"/>
    </row>
    <row r="42" customFormat="false" ht="15" hidden="false" customHeight="false" outlineLevel="0" collapsed="false">
      <c r="B42" s="337"/>
      <c r="C42" s="342"/>
      <c r="D42" s="345" t="s">
        <v>714</v>
      </c>
      <c r="E42" s="349" t="n">
        <v>44533</v>
      </c>
      <c r="F42" s="343" t="s">
        <v>712</v>
      </c>
      <c r="G42" s="344" t="s">
        <v>715</v>
      </c>
      <c r="H42" s="343" t="s">
        <v>664</v>
      </c>
      <c r="I42" s="345"/>
      <c r="J42" s="345"/>
      <c r="K42" s="343"/>
      <c r="L42" s="345"/>
    </row>
    <row r="43" customFormat="false" ht="30" hidden="false" customHeight="false" outlineLevel="0" collapsed="false">
      <c r="B43" s="337"/>
      <c r="C43" s="342"/>
      <c r="D43" s="343" t="s">
        <v>716</v>
      </c>
      <c r="E43" s="349" t="n">
        <v>44540</v>
      </c>
      <c r="F43" s="343" t="s">
        <v>712</v>
      </c>
      <c r="G43" s="344" t="s">
        <v>717</v>
      </c>
      <c r="H43" s="343" t="s">
        <v>664</v>
      </c>
      <c r="I43" s="345"/>
      <c r="J43" s="345"/>
      <c r="K43" s="343"/>
      <c r="L43" s="345"/>
    </row>
    <row r="44" customFormat="false" ht="15" hidden="false" customHeight="true" outlineLevel="0" collapsed="false">
      <c r="B44" s="337" t="n">
        <v>7</v>
      </c>
      <c r="C44" s="342" t="s">
        <v>684</v>
      </c>
      <c r="D44" s="343" t="s">
        <v>607</v>
      </c>
      <c r="E44" s="349" t="n">
        <v>44561</v>
      </c>
      <c r="F44" s="343" t="s">
        <v>544</v>
      </c>
      <c r="G44" s="344" t="s">
        <v>718</v>
      </c>
      <c r="H44" s="343" t="s">
        <v>664</v>
      </c>
      <c r="I44" s="345"/>
      <c r="J44" s="345"/>
      <c r="K44" s="343"/>
      <c r="L44" s="345"/>
    </row>
    <row r="45" customFormat="false" ht="15" hidden="false" customHeight="false" outlineLevel="0" collapsed="false">
      <c r="B45" s="337"/>
      <c r="C45" s="342"/>
      <c r="D45" s="343"/>
      <c r="E45" s="349" t="n">
        <v>44561</v>
      </c>
      <c r="F45" s="343" t="s">
        <v>719</v>
      </c>
      <c r="G45" s="344" t="s">
        <v>720</v>
      </c>
      <c r="H45" s="343" t="s">
        <v>664</v>
      </c>
      <c r="I45" s="345"/>
      <c r="J45" s="345"/>
      <c r="K45" s="343"/>
      <c r="L45" s="345"/>
    </row>
    <row r="46" customFormat="false" ht="15" hidden="false" customHeight="false" outlineLevel="0" collapsed="false">
      <c r="B46" s="337"/>
      <c r="C46" s="342"/>
      <c r="D46" s="343"/>
      <c r="E46" s="349" t="n">
        <v>44561</v>
      </c>
      <c r="F46" s="343" t="s">
        <v>721</v>
      </c>
      <c r="G46" s="344" t="s">
        <v>722</v>
      </c>
      <c r="H46" s="343" t="s">
        <v>664</v>
      </c>
      <c r="I46" s="345"/>
      <c r="J46" s="345"/>
      <c r="K46" s="343"/>
      <c r="L46" s="345"/>
    </row>
    <row r="47" customFormat="false" ht="15" hidden="false" customHeight="false" outlineLevel="0" collapsed="false">
      <c r="B47" s="337"/>
      <c r="C47" s="342"/>
      <c r="D47" s="343"/>
      <c r="E47" s="349" t="n">
        <v>44561</v>
      </c>
      <c r="F47" s="343" t="s">
        <v>723</v>
      </c>
      <c r="G47" s="344" t="s">
        <v>724</v>
      </c>
      <c r="H47" s="343" t="s">
        <v>664</v>
      </c>
      <c r="I47" s="345"/>
      <c r="J47" s="345"/>
      <c r="K47" s="343"/>
      <c r="L47" s="345"/>
    </row>
    <row r="48" customFormat="false" ht="15" hidden="false" customHeight="false" outlineLevel="0" collapsed="false">
      <c r="B48" s="337"/>
      <c r="C48" s="342"/>
      <c r="D48" s="343"/>
      <c r="E48" s="349" t="n">
        <v>44561</v>
      </c>
      <c r="F48" s="343" t="s">
        <v>725</v>
      </c>
      <c r="G48" s="344" t="s">
        <v>726</v>
      </c>
      <c r="H48" s="343" t="s">
        <v>664</v>
      </c>
      <c r="I48" s="345"/>
      <c r="J48" s="345"/>
      <c r="K48" s="343"/>
      <c r="L48" s="345"/>
    </row>
    <row r="49" customFormat="false" ht="15" hidden="false" customHeight="false" outlineLevel="0" collapsed="false">
      <c r="B49" s="337"/>
      <c r="C49" s="342"/>
      <c r="D49" s="343"/>
      <c r="E49" s="349" t="n">
        <v>44561</v>
      </c>
      <c r="F49" s="343" t="s">
        <v>727</v>
      </c>
      <c r="G49" s="344" t="s">
        <v>728</v>
      </c>
      <c r="H49" s="343" t="s">
        <v>664</v>
      </c>
      <c r="I49" s="345"/>
      <c r="J49" s="345"/>
      <c r="K49" s="343"/>
      <c r="L49" s="345"/>
    </row>
    <row r="50" customFormat="false" ht="15" hidden="false" customHeight="false" outlineLevel="0" collapsed="false">
      <c r="B50" s="337"/>
      <c r="C50" s="342"/>
      <c r="D50" s="343"/>
      <c r="E50" s="349" t="n">
        <v>44561</v>
      </c>
      <c r="F50" s="343" t="s">
        <v>79</v>
      </c>
      <c r="G50" s="344" t="s">
        <v>708</v>
      </c>
      <c r="H50" s="343" t="s">
        <v>664</v>
      </c>
      <c r="I50" s="345"/>
      <c r="J50" s="345"/>
      <c r="K50" s="343"/>
      <c r="L50" s="345"/>
    </row>
    <row r="51" customFormat="false" ht="30" hidden="false" customHeight="true" outlineLevel="0" collapsed="false">
      <c r="B51" s="337" t="n">
        <v>6</v>
      </c>
      <c r="C51" s="342" t="s">
        <v>710</v>
      </c>
      <c r="D51" s="343" t="s">
        <v>729</v>
      </c>
      <c r="E51" s="349" t="n">
        <v>44564</v>
      </c>
      <c r="F51" s="343" t="s">
        <v>712</v>
      </c>
      <c r="G51" s="344" t="s">
        <v>730</v>
      </c>
      <c r="H51" s="343" t="s">
        <v>664</v>
      </c>
      <c r="I51" s="345"/>
      <c r="J51" s="345"/>
      <c r="K51" s="343"/>
      <c r="L51" s="345"/>
    </row>
    <row r="52" customFormat="false" ht="15" hidden="false" customHeight="false" outlineLevel="0" collapsed="false">
      <c r="B52" s="337"/>
      <c r="C52" s="342"/>
      <c r="D52" s="343" t="s">
        <v>714</v>
      </c>
      <c r="E52" s="349" t="n">
        <v>44565</v>
      </c>
      <c r="F52" s="343" t="s">
        <v>712</v>
      </c>
      <c r="G52" s="344" t="s">
        <v>715</v>
      </c>
      <c r="H52" s="343" t="s">
        <v>664</v>
      </c>
      <c r="I52" s="345"/>
      <c r="J52" s="345"/>
      <c r="K52" s="343"/>
      <c r="L52" s="345"/>
    </row>
    <row r="53" customFormat="false" ht="30" hidden="false" customHeight="false" outlineLevel="0" collapsed="false">
      <c r="B53" s="337"/>
      <c r="C53" s="342"/>
      <c r="D53" s="343" t="s">
        <v>716</v>
      </c>
      <c r="E53" s="349" t="n">
        <v>44573</v>
      </c>
      <c r="F53" s="343" t="s">
        <v>712</v>
      </c>
      <c r="G53" s="344" t="s">
        <v>717</v>
      </c>
      <c r="H53" s="343" t="s">
        <v>664</v>
      </c>
      <c r="I53" s="345"/>
      <c r="J53" s="345"/>
      <c r="K53" s="343"/>
      <c r="L53" s="345"/>
    </row>
    <row r="54" customFormat="false" ht="30" hidden="false" customHeight="true" outlineLevel="0" collapsed="false">
      <c r="B54" s="337" t="n">
        <v>7</v>
      </c>
      <c r="C54" s="342" t="s">
        <v>731</v>
      </c>
      <c r="D54" s="343" t="s">
        <v>608</v>
      </c>
      <c r="E54" s="349" t="n">
        <v>44578</v>
      </c>
      <c r="F54" s="343" t="s">
        <v>732</v>
      </c>
      <c r="G54" s="344" t="s">
        <v>733</v>
      </c>
      <c r="H54" s="343" t="s">
        <v>637</v>
      </c>
      <c r="I54" s="345"/>
      <c r="J54" s="345"/>
      <c r="K54" s="343"/>
      <c r="L54" s="345"/>
    </row>
    <row r="55" customFormat="false" ht="30" hidden="false" customHeight="false" outlineLevel="0" collapsed="false">
      <c r="B55" s="337"/>
      <c r="C55" s="342"/>
      <c r="D55" s="343"/>
      <c r="E55" s="349" t="n">
        <v>44578</v>
      </c>
      <c r="F55" s="343" t="s">
        <v>734</v>
      </c>
      <c r="G55" s="344" t="s">
        <v>733</v>
      </c>
      <c r="H55" s="343" t="s">
        <v>637</v>
      </c>
      <c r="I55" s="345"/>
      <c r="J55" s="345"/>
      <c r="K55" s="343"/>
      <c r="L55" s="345"/>
    </row>
    <row r="56" customFormat="false" ht="30" hidden="false" customHeight="false" outlineLevel="0" collapsed="false">
      <c r="B56" s="337"/>
      <c r="C56" s="342"/>
      <c r="D56" s="343"/>
      <c r="E56" s="349" t="n">
        <v>44578</v>
      </c>
      <c r="F56" s="343" t="s">
        <v>735</v>
      </c>
      <c r="G56" s="344" t="s">
        <v>733</v>
      </c>
      <c r="H56" s="343" t="s">
        <v>637</v>
      </c>
      <c r="I56" s="345"/>
      <c r="J56" s="345"/>
      <c r="K56" s="343"/>
      <c r="L56" s="345"/>
    </row>
    <row r="57" customFormat="false" ht="15" hidden="false" customHeight="false" outlineLevel="0" collapsed="false">
      <c r="B57" s="337"/>
      <c r="C57" s="342"/>
      <c r="D57" s="343"/>
      <c r="E57" s="349" t="n">
        <v>44581</v>
      </c>
      <c r="F57" s="343" t="s">
        <v>736</v>
      </c>
      <c r="G57" s="344" t="s">
        <v>737</v>
      </c>
      <c r="H57" s="343" t="s">
        <v>637</v>
      </c>
      <c r="I57" s="345"/>
      <c r="J57" s="345"/>
      <c r="K57" s="343"/>
      <c r="L57" s="345"/>
    </row>
    <row r="58" customFormat="false" ht="30" hidden="false" customHeight="true" outlineLevel="0" collapsed="false">
      <c r="B58" s="337" t="n">
        <v>8</v>
      </c>
      <c r="C58" s="342" t="s">
        <v>738</v>
      </c>
      <c r="D58" s="343" t="s">
        <v>739</v>
      </c>
      <c r="E58" s="343" t="s">
        <v>638</v>
      </c>
      <c r="F58" s="343" t="s">
        <v>740</v>
      </c>
      <c r="G58" s="344" t="s">
        <v>741</v>
      </c>
      <c r="H58" s="343" t="s">
        <v>637</v>
      </c>
      <c r="I58" s="345"/>
      <c r="J58" s="345"/>
      <c r="K58" s="343"/>
      <c r="L58" s="345"/>
    </row>
    <row r="59" customFormat="false" ht="45" hidden="false" customHeight="false" outlineLevel="0" collapsed="false">
      <c r="B59" s="337"/>
      <c r="C59" s="342"/>
      <c r="D59" s="343"/>
      <c r="E59" s="343" t="s">
        <v>638</v>
      </c>
      <c r="F59" s="343" t="s">
        <v>742</v>
      </c>
      <c r="G59" s="344" t="s">
        <v>743</v>
      </c>
      <c r="H59" s="343" t="s">
        <v>637</v>
      </c>
      <c r="I59" s="345"/>
      <c r="J59" s="345"/>
      <c r="K59" s="343"/>
      <c r="L59" s="345"/>
    </row>
    <row r="60" customFormat="false" ht="15" hidden="false" customHeight="false" outlineLevel="0" collapsed="false">
      <c r="B60" s="337"/>
      <c r="C60" s="342"/>
      <c r="D60" s="343"/>
      <c r="E60" s="343" t="s">
        <v>638</v>
      </c>
      <c r="F60" s="343" t="s">
        <v>744</v>
      </c>
      <c r="G60" s="344" t="s">
        <v>745</v>
      </c>
      <c r="H60" s="343" t="s">
        <v>664</v>
      </c>
      <c r="I60" s="345"/>
      <c r="J60" s="345"/>
      <c r="K60" s="343"/>
      <c r="L60" s="345"/>
    </row>
    <row r="61" customFormat="false" ht="30" hidden="false" customHeight="false" outlineLevel="0" collapsed="false">
      <c r="B61" s="337"/>
      <c r="C61" s="342"/>
      <c r="D61" s="343" t="s">
        <v>746</v>
      </c>
      <c r="E61" s="349" t="n">
        <v>44583</v>
      </c>
      <c r="F61" s="343" t="s">
        <v>747</v>
      </c>
      <c r="G61" s="344" t="s">
        <v>748</v>
      </c>
      <c r="H61" s="343" t="s">
        <v>637</v>
      </c>
      <c r="I61" s="345"/>
      <c r="J61" s="345"/>
      <c r="K61" s="343"/>
      <c r="L61" s="345"/>
    </row>
    <row r="62" customFormat="false" ht="15" hidden="false" customHeight="false" outlineLevel="0" collapsed="false">
      <c r="B62" s="337"/>
      <c r="C62" s="342"/>
      <c r="D62" s="343"/>
      <c r="E62" s="349" t="n">
        <v>44583</v>
      </c>
      <c r="F62" s="343" t="s">
        <v>611</v>
      </c>
      <c r="G62" s="344" t="s">
        <v>749</v>
      </c>
      <c r="H62" s="343" t="s">
        <v>637</v>
      </c>
      <c r="I62" s="345"/>
      <c r="J62" s="345"/>
      <c r="K62" s="343"/>
      <c r="L62" s="345"/>
    </row>
    <row r="63" customFormat="false" ht="45" hidden="false" customHeight="true" outlineLevel="0" collapsed="false">
      <c r="B63" s="337" t="n">
        <v>9</v>
      </c>
      <c r="C63" s="342" t="s">
        <v>750</v>
      </c>
      <c r="D63" s="342" t="s">
        <v>751</v>
      </c>
      <c r="E63" s="349" t="n">
        <v>44589</v>
      </c>
      <c r="F63" s="343" t="s">
        <v>752</v>
      </c>
      <c r="G63" s="344" t="s">
        <v>753</v>
      </c>
      <c r="H63" s="343" t="s">
        <v>637</v>
      </c>
      <c r="I63" s="345"/>
      <c r="J63" s="345"/>
      <c r="K63" s="343"/>
      <c r="L63" s="345"/>
    </row>
    <row r="64" customFormat="false" ht="15" hidden="false" customHeight="false" outlineLevel="0" collapsed="false">
      <c r="B64" s="337"/>
      <c r="C64" s="342"/>
      <c r="D64" s="345" t="s">
        <v>754</v>
      </c>
      <c r="E64" s="349" t="n">
        <v>44591</v>
      </c>
      <c r="F64" s="343" t="s">
        <v>755</v>
      </c>
      <c r="G64" s="345" t="s">
        <v>756</v>
      </c>
      <c r="H64" s="345" t="s">
        <v>637</v>
      </c>
      <c r="I64" s="345"/>
      <c r="J64" s="345"/>
      <c r="K64" s="343"/>
      <c r="L64" s="345"/>
    </row>
  </sheetData>
  <mergeCells count="44">
    <mergeCell ref="B2:B3"/>
    <mergeCell ref="C2:C3"/>
    <mergeCell ref="D2:D3"/>
    <mergeCell ref="F2:F3"/>
    <mergeCell ref="G2:G3"/>
    <mergeCell ref="H2:H3"/>
    <mergeCell ref="I2:I3"/>
    <mergeCell ref="J2:J3"/>
    <mergeCell ref="K2:K3"/>
    <mergeCell ref="L2:L3"/>
    <mergeCell ref="B4:B11"/>
    <mergeCell ref="C4:C11"/>
    <mergeCell ref="D4:D7"/>
    <mergeCell ref="D8:D9"/>
    <mergeCell ref="D10:D11"/>
    <mergeCell ref="B12:B15"/>
    <mergeCell ref="C12:C15"/>
    <mergeCell ref="D12:D13"/>
    <mergeCell ref="D14:D15"/>
    <mergeCell ref="B16:B22"/>
    <mergeCell ref="C16:C22"/>
    <mergeCell ref="D16:D18"/>
    <mergeCell ref="D19:D22"/>
    <mergeCell ref="B23:B34"/>
    <mergeCell ref="C23:C40"/>
    <mergeCell ref="D23:D34"/>
    <mergeCell ref="B35:B40"/>
    <mergeCell ref="D35:D40"/>
    <mergeCell ref="B41:B43"/>
    <mergeCell ref="C41:C43"/>
    <mergeCell ref="B44:B50"/>
    <mergeCell ref="C44:C50"/>
    <mergeCell ref="D44:D50"/>
    <mergeCell ref="B51:B53"/>
    <mergeCell ref="C51:C53"/>
    <mergeCell ref="B54:B57"/>
    <mergeCell ref="C54:C57"/>
    <mergeCell ref="D54:D57"/>
    <mergeCell ref="B58:B62"/>
    <mergeCell ref="C58:C62"/>
    <mergeCell ref="D58:D60"/>
    <mergeCell ref="D61:D62"/>
    <mergeCell ref="B63:B64"/>
    <mergeCell ref="C63:C64"/>
  </mergeCells>
  <conditionalFormatting sqref="K2">
    <cfRule type="cellIs" priority="2" operator="equal" aboveAverage="0" equalAverage="0" bottom="0" percent="0" rank="0" text="" dxfId="0">
      <formula>"Hold"</formula>
    </cfRule>
    <cfRule type="cellIs" priority="3" operator="equal" aboveAverage="0" equalAverage="0" bottom="0" percent="0" rank="0" text="" dxfId="1">
      <formula>"Cancelled"</formula>
    </cfRule>
    <cfRule type="cellIs" priority="4" operator="equal" aboveAverage="0" equalAverage="0" bottom="0" percent="0" rank="0" text="" dxfId="2">
      <formula>"Done"</formula>
    </cfRule>
    <cfRule type="cellIs" priority="5" operator="equal" aboveAverage="0" equalAverage="0" bottom="0" percent="0" rank="0" text="" dxfId="3">
      <formula>"In Progress"</formula>
    </cfRule>
    <cfRule type="cellIs" priority="6" operator="equal" aboveAverage="0" equalAverage="0" bottom="0" percent="0" rank="0" text="" dxfId="4">
      <formula>"New"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1.85"/>
    <col collapsed="false" customWidth="true" hidden="false" outlineLevel="0" max="3" min="3" style="0" width="13.85"/>
    <col collapsed="false" customWidth="true" hidden="false" outlineLevel="0" max="4" min="4" style="0" width="31.14"/>
    <col collapsed="false" customWidth="true" hidden="false" outlineLevel="0" max="5" min="5" style="0" width="26.29"/>
    <col collapsed="false" customWidth="true" hidden="false" outlineLevel="0" max="6" min="6" style="0" width="15.14"/>
    <col collapsed="false" customWidth="true" hidden="false" outlineLevel="0" max="7" min="7" style="0" width="12.71"/>
    <col collapsed="false" customWidth="true" hidden="false" outlineLevel="0" max="8" min="8" style="0" width="23.43"/>
  </cols>
  <sheetData>
    <row r="1" customFormat="false" ht="15" hidden="false" customHeight="false" outlineLevel="0" collapsed="false">
      <c r="A1" s="173" t="s">
        <v>757</v>
      </c>
      <c r="B1" s="173"/>
      <c r="C1" s="173"/>
      <c r="D1" s="352"/>
      <c r="E1" s="352"/>
      <c r="F1" s="352"/>
      <c r="G1" s="352"/>
      <c r="H1" s="352"/>
      <c r="I1" s="352"/>
      <c r="J1" s="352"/>
    </row>
    <row r="2" customFormat="false" ht="15" hidden="false" customHeight="false" outlineLevel="0" collapsed="false">
      <c r="A2" s="353"/>
      <c r="B2" s="353"/>
      <c r="C2" s="353"/>
      <c r="D2" s="353"/>
      <c r="E2" s="353"/>
      <c r="F2" s="353"/>
      <c r="G2" s="353"/>
      <c r="H2" s="353"/>
      <c r="I2" s="353"/>
      <c r="J2" s="354" t="s">
        <v>758</v>
      </c>
    </row>
    <row r="3" customFormat="false" ht="15" hidden="false" customHeight="false" outlineLevel="0" collapsed="false">
      <c r="A3" s="126" t="s">
        <v>40</v>
      </c>
      <c r="B3" s="126" t="s">
        <v>94</v>
      </c>
      <c r="C3" s="126" t="s">
        <v>310</v>
      </c>
      <c r="D3" s="126" t="s">
        <v>311</v>
      </c>
      <c r="E3" s="126" t="s">
        <v>312</v>
      </c>
      <c r="F3" s="126" t="s">
        <v>313</v>
      </c>
      <c r="G3" s="126" t="s">
        <v>314</v>
      </c>
      <c r="H3" s="126" t="s">
        <v>110</v>
      </c>
      <c r="I3" s="126" t="s">
        <v>137</v>
      </c>
      <c r="J3" s="355"/>
    </row>
    <row r="4" customFormat="false" ht="15" hidden="false" customHeight="false" outlineLevel="0" collapsed="false">
      <c r="A4" s="4" t="s">
        <v>315</v>
      </c>
      <c r="B4" s="98" t="n">
        <v>44301</v>
      </c>
      <c r="C4" s="4" t="s">
        <v>316</v>
      </c>
      <c r="D4" s="4" t="s">
        <v>317</v>
      </c>
      <c r="E4" s="4" t="s">
        <v>318</v>
      </c>
      <c r="F4" s="4" t="s">
        <v>319</v>
      </c>
      <c r="G4" s="98" t="n">
        <v>44299</v>
      </c>
      <c r="H4" s="4" t="s">
        <v>320</v>
      </c>
      <c r="I4" s="4" t="s">
        <v>321</v>
      </c>
      <c r="J4" s="4"/>
    </row>
    <row r="5" customFormat="false" ht="15" hidden="false" customHeight="false" outlineLevel="0" collapsed="false">
      <c r="A5" s="4" t="s">
        <v>315</v>
      </c>
      <c r="B5" s="98" t="n">
        <v>44301</v>
      </c>
      <c r="C5" s="4" t="s">
        <v>322</v>
      </c>
      <c r="D5" s="4" t="s">
        <v>317</v>
      </c>
      <c r="E5" s="4" t="s">
        <v>318</v>
      </c>
      <c r="F5" s="4" t="s">
        <v>323</v>
      </c>
      <c r="G5" s="98" t="n">
        <v>44299</v>
      </c>
      <c r="H5" s="4" t="s">
        <v>320</v>
      </c>
      <c r="I5" s="4" t="s">
        <v>324</v>
      </c>
      <c r="J5" s="4"/>
    </row>
    <row r="6" customFormat="false" ht="15" hidden="false" customHeight="false" outlineLevel="0" collapsed="false">
      <c r="A6" s="4" t="s">
        <v>315</v>
      </c>
      <c r="B6" s="98" t="n">
        <v>44301</v>
      </c>
      <c r="C6" s="4" t="s">
        <v>325</v>
      </c>
      <c r="D6" s="4" t="s">
        <v>317</v>
      </c>
      <c r="E6" s="4" t="s">
        <v>318</v>
      </c>
      <c r="F6" s="4" t="s">
        <v>326</v>
      </c>
      <c r="G6" s="98" t="n">
        <v>44299</v>
      </c>
      <c r="H6" s="4" t="s">
        <v>320</v>
      </c>
      <c r="I6" s="4" t="s">
        <v>327</v>
      </c>
      <c r="J6" s="4"/>
    </row>
    <row r="7" customFormat="false" ht="15" hidden="false" customHeight="false" outlineLevel="0" collapsed="false">
      <c r="A7" s="127" t="s">
        <v>328</v>
      </c>
      <c r="B7" s="128" t="n">
        <v>44301</v>
      </c>
      <c r="C7" s="127" t="s">
        <v>329</v>
      </c>
      <c r="D7" s="127" t="s">
        <v>330</v>
      </c>
      <c r="E7" s="127" t="s">
        <v>318</v>
      </c>
      <c r="F7" s="127" t="s">
        <v>331</v>
      </c>
      <c r="G7" s="128" t="n">
        <v>44300</v>
      </c>
      <c r="H7" s="127" t="s">
        <v>332</v>
      </c>
      <c r="I7" s="127" t="s">
        <v>333</v>
      </c>
      <c r="J7" s="127"/>
    </row>
    <row r="8" customFormat="false" ht="15" hidden="false" customHeight="false" outlineLevel="0" collapsed="false">
      <c r="A8" s="127" t="s">
        <v>328</v>
      </c>
      <c r="B8" s="128" t="n">
        <v>44301</v>
      </c>
      <c r="C8" s="127" t="s">
        <v>334</v>
      </c>
      <c r="D8" s="127" t="s">
        <v>330</v>
      </c>
      <c r="E8" s="127" t="s">
        <v>318</v>
      </c>
      <c r="F8" s="127" t="s">
        <v>331</v>
      </c>
      <c r="G8" s="128" t="n">
        <v>44300</v>
      </c>
      <c r="H8" s="127" t="s">
        <v>332</v>
      </c>
      <c r="I8" s="127" t="s">
        <v>333</v>
      </c>
      <c r="J8" s="127"/>
    </row>
    <row r="9" customFormat="false" ht="15" hidden="false" customHeight="false" outlineLevel="0" collapsed="false">
      <c r="A9" s="127" t="s">
        <v>328</v>
      </c>
      <c r="B9" s="128" t="n">
        <v>44301</v>
      </c>
      <c r="C9" s="127" t="s">
        <v>335</v>
      </c>
      <c r="D9" s="127" t="s">
        <v>330</v>
      </c>
      <c r="E9" s="127" t="s">
        <v>318</v>
      </c>
      <c r="F9" s="127" t="s">
        <v>331</v>
      </c>
      <c r="G9" s="128" t="n">
        <v>44301</v>
      </c>
      <c r="H9" s="127" t="s">
        <v>332</v>
      </c>
      <c r="I9" s="127" t="s">
        <v>336</v>
      </c>
      <c r="J9" s="127"/>
    </row>
    <row r="13" customFormat="false" ht="15" hidden="false" customHeight="false" outlineLevel="0" collapsed="false">
      <c r="A13" s="94" t="s">
        <v>759</v>
      </c>
      <c r="B13" s="94"/>
      <c r="C13" s="94"/>
      <c r="D13" s="169"/>
      <c r="E13" s="169"/>
      <c r="F13" s="169"/>
      <c r="G13" s="169"/>
      <c r="H13" s="169"/>
      <c r="I13" s="169"/>
      <c r="J13" s="169"/>
    </row>
    <row r="14" customFormat="false" ht="15" hidden="false" customHeight="false" outlineLevel="0" collapsed="false">
      <c r="A14" s="97"/>
      <c r="B14" s="97"/>
      <c r="C14" s="97"/>
      <c r="D14" s="97"/>
      <c r="E14" s="97"/>
      <c r="F14" s="97"/>
      <c r="G14" s="97"/>
      <c r="H14" s="97"/>
      <c r="I14" s="97"/>
      <c r="J14" s="94" t="s">
        <v>758</v>
      </c>
    </row>
    <row r="15" customFormat="false" ht="15" hidden="false" customHeight="false" outlineLevel="0" collapsed="false">
      <c r="A15" s="126" t="s">
        <v>40</v>
      </c>
      <c r="B15" s="126" t="s">
        <v>94</v>
      </c>
      <c r="C15" s="126" t="s">
        <v>310</v>
      </c>
      <c r="D15" s="126" t="s">
        <v>311</v>
      </c>
      <c r="E15" s="126" t="s">
        <v>312</v>
      </c>
      <c r="F15" s="126" t="s">
        <v>313</v>
      </c>
      <c r="G15" s="126" t="s">
        <v>314</v>
      </c>
      <c r="H15" s="126" t="s">
        <v>110</v>
      </c>
      <c r="I15" s="126" t="s">
        <v>137</v>
      </c>
      <c r="J15" s="355"/>
    </row>
    <row r="16" customFormat="false" ht="15" hidden="false" customHeight="false" outlineLevel="0" collapsed="false">
      <c r="A16" s="4" t="s">
        <v>338</v>
      </c>
      <c r="B16" s="98" t="n">
        <v>44301</v>
      </c>
      <c r="C16" s="4" t="s">
        <v>316</v>
      </c>
      <c r="D16" s="4" t="s">
        <v>317</v>
      </c>
      <c r="E16" s="4" t="s">
        <v>318</v>
      </c>
      <c r="F16" s="4" t="s">
        <v>319</v>
      </c>
      <c r="G16" s="98" t="n">
        <v>44299</v>
      </c>
      <c r="H16" s="4" t="s">
        <v>320</v>
      </c>
      <c r="I16" s="4" t="s">
        <v>321</v>
      </c>
      <c r="J16" s="4"/>
    </row>
    <row r="17" customFormat="false" ht="15" hidden="false" customHeight="false" outlineLevel="0" collapsed="false">
      <c r="A17" s="4" t="s">
        <v>338</v>
      </c>
      <c r="B17" s="98" t="n">
        <v>44301</v>
      </c>
      <c r="C17" s="4" t="s">
        <v>322</v>
      </c>
      <c r="D17" s="4" t="s">
        <v>317</v>
      </c>
      <c r="E17" s="4" t="s">
        <v>318</v>
      </c>
      <c r="F17" s="4" t="s">
        <v>323</v>
      </c>
      <c r="G17" s="98" t="n">
        <v>44299</v>
      </c>
      <c r="H17" s="4" t="s">
        <v>320</v>
      </c>
      <c r="I17" s="4" t="s">
        <v>324</v>
      </c>
      <c r="J17" s="4"/>
    </row>
    <row r="18" customFormat="false" ht="15" hidden="false" customHeight="false" outlineLevel="0" collapsed="false">
      <c r="A18" s="4" t="s">
        <v>338</v>
      </c>
      <c r="B18" s="98" t="n">
        <v>44301</v>
      </c>
      <c r="C18" s="4" t="s">
        <v>325</v>
      </c>
      <c r="D18" s="4" t="s">
        <v>317</v>
      </c>
      <c r="E18" s="4" t="s">
        <v>318</v>
      </c>
      <c r="F18" s="4" t="s">
        <v>326</v>
      </c>
      <c r="G18" s="98" t="n">
        <v>44299</v>
      </c>
      <c r="H18" s="4" t="s">
        <v>320</v>
      </c>
      <c r="I18" s="4" t="s">
        <v>327</v>
      </c>
      <c r="J18" s="4"/>
    </row>
    <row r="19" customFormat="false" ht="15" hidden="false" customHeight="false" outlineLevel="0" collapsed="false">
      <c r="A19" s="127" t="s">
        <v>339</v>
      </c>
      <c r="B19" s="128" t="n">
        <v>44301</v>
      </c>
      <c r="C19" s="127" t="s">
        <v>329</v>
      </c>
      <c r="D19" s="127" t="s">
        <v>330</v>
      </c>
      <c r="E19" s="127" t="s">
        <v>318</v>
      </c>
      <c r="F19" s="127" t="s">
        <v>331</v>
      </c>
      <c r="G19" s="128" t="n">
        <v>44300</v>
      </c>
      <c r="H19" s="127" t="s">
        <v>332</v>
      </c>
      <c r="I19" s="127" t="s">
        <v>333</v>
      </c>
      <c r="J19" s="127"/>
    </row>
    <row r="20" customFormat="false" ht="15" hidden="false" customHeight="false" outlineLevel="0" collapsed="false">
      <c r="A20" s="127" t="s">
        <v>339</v>
      </c>
      <c r="B20" s="128" t="n">
        <v>44301</v>
      </c>
      <c r="C20" s="127" t="s">
        <v>334</v>
      </c>
      <c r="D20" s="127" t="s">
        <v>330</v>
      </c>
      <c r="E20" s="127" t="s">
        <v>318</v>
      </c>
      <c r="F20" s="127" t="s">
        <v>331</v>
      </c>
      <c r="G20" s="128" t="n">
        <v>44300</v>
      </c>
      <c r="H20" s="127" t="s">
        <v>332</v>
      </c>
      <c r="I20" s="127" t="s">
        <v>333</v>
      </c>
      <c r="J20" s="127"/>
    </row>
    <row r="21" customFormat="false" ht="15" hidden="false" customHeight="false" outlineLevel="0" collapsed="false">
      <c r="A21" s="127" t="s">
        <v>339</v>
      </c>
      <c r="B21" s="128" t="n">
        <v>44301</v>
      </c>
      <c r="C21" s="127" t="s">
        <v>335</v>
      </c>
      <c r="D21" s="127" t="s">
        <v>330</v>
      </c>
      <c r="E21" s="127" t="s">
        <v>318</v>
      </c>
      <c r="F21" s="127" t="s">
        <v>331</v>
      </c>
      <c r="G21" s="128" t="n">
        <v>44301</v>
      </c>
      <c r="H21" s="127" t="s">
        <v>332</v>
      </c>
      <c r="I21" s="127" t="s">
        <v>336</v>
      </c>
      <c r="J21" s="127"/>
    </row>
  </sheetData>
  <mergeCells count="6">
    <mergeCell ref="A1:C1"/>
    <mergeCell ref="D1:J1"/>
    <mergeCell ref="A2:I2"/>
    <mergeCell ref="A13:C13"/>
    <mergeCell ref="D13:J13"/>
    <mergeCell ref="A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2" name="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3" name="">
              <controlPr defaultSize="0" locked="1" autoFill="0" autoLine="0" autoPict="0" print="true" altText="Check Box 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4" name="">
              <controlPr defaultSize="0" locked="1" autoFill="0" autoLine="0" autoPict="0" print="true" altText="Check Box 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5" name="">
              <controlPr defaultSize="0" locked="1" autoFill="0" autoLine="0" autoPict="0" print="true" altText="Check Box 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6" name="">
              <controlPr defaultSize="0" locked="1" autoFill="0" autoLine="0" autoPict="0" print="true" altText="Check Box 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7" name="">
              <controlPr defaultSize="0" locked="1" autoFill="0" autoLine="0" autoPict="0" print="true" altText="Check Box 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8" name="">
              <controlPr defaultSize="0" locked="1" autoFill="0" autoLine="0" autoPict="0" print="true" altText="Check Box 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9" name="">
              <controlPr defaultSize="0" locked="1" autoFill="0" autoLine="0" autoPict="0" print="true" altText="Check Box 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0" name="">
              <controlPr defaultSize="0" locked="1" autoFill="0" autoLine="0" autoPict="0" print="true" altText="Check Box 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1" name="">
              <controlPr defaultSize="0" locked="1" autoFill="0" autoLine="0" autoPict="0" print="true" altText="Check Box 1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2" name="">
              <controlPr defaultSize="0" locked="1" autoFill="0" autoLine="0" autoPict="0" print="true" altText="Check Box 1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3" name="">
              <controlPr defaultSize="0" locked="1" autoFill="0" autoLine="0" autoPict="0" print="true" altText="Check Box 1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4" name="">
              <controlPr defaultSize="0" locked="1" autoFill="0" autoLine="0" autoPict="0" print="true" altText="Check Box 1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5" name="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2021-08-04T02:39:06Z</dcterms:created>
  <dc:creator>Ovan</dc:creator>
  <dc:description/>
  <dc:language>id-ID</dc:language>
  <cp:lastModifiedBy/>
  <cp:lastPrinted>2021-10-12T06:49:36Z</cp:lastPrinted>
  <dcterms:modified xsi:type="dcterms:W3CDTF">2021-12-22T15:53:29Z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