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24226"/>
  <xr:revisionPtr revIDLastSave="0" documentId="13_ncr:1_{EAE60A8E-22A6-4A10-8BE8-103AC3CEBA0A}" xr6:coauthVersionLast="47" xr6:coauthVersionMax="47" xr10:uidLastSave="{00000000-0000-0000-0000-000000000000}"/>
  <bookViews>
    <workbookView xWindow="30" yWindow="30" windowWidth="20460" windowHeight="10890" xr2:uid="{00000000-000D-0000-FFFF-FFFF00000000}"/>
  </bookViews>
  <sheets>
    <sheet name="Detail LR" sheetId="6" r:id="rId1"/>
    <sheet name="Summary LR" sheetId="3" r:id="rId2"/>
    <sheet name="LR Per Produk" sheetId="7" r:id="rId3"/>
    <sheet name="Summary Neraca" sheetId="4" r:id="rId4"/>
    <sheet name="Detail Neraca" sheetId="8" r:id="rId5"/>
    <sheet name="Sheet2" sheetId="2" state="hidden" r:id="rId6"/>
  </sheets>
  <externalReferences>
    <externalReference r:id="rId7"/>
  </externalReferences>
  <definedNames>
    <definedName name="__pn2" hidden="1">#REF!</definedName>
    <definedName name="_Fill" hidden="1">#REF!</definedName>
    <definedName name="_xlnm._FilterDatabase" localSheetId="2" hidden="1">'LR Per Produk'!$A$7:$E$37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n2" hidden="1">#REF!</definedName>
    <definedName name="_Sort" hidden="1">#REF!</definedName>
    <definedName name="aaaaaaaaaaaaa" hidden="1">#REF!</definedName>
    <definedName name="COGS">[1]COGS!$B:$AH</definedName>
    <definedName name="FiscalYearStartDate">'[1]Laporan Aliran Kas'!$B$4</definedName>
    <definedName name="HPP">'[1]HPP PABRIK'!$C:$AA</definedName>
    <definedName name="HPPDEPO">'[1]HPP DEPO'!$1:$1048576</definedName>
    <definedName name="NRC">'[1]NERACA LAJUR'!$A:$S</definedName>
    <definedName name="rekapgl">'[1]REKAP GL'!$B:$H</definedName>
    <definedName name="sel">CELL("filename")&amp;"   ~~   "&amp;TEXT(NOW(),"[$-409]dddd, dd-mmm-yyyy   &lt;hh:mm&gt; ")</definedName>
    <definedName name="wrn.chi._.tiÆt." localSheetId="2" hidden="1">{#N/A,#N/A,FALSE,"Chi tiÆt"}</definedName>
    <definedName name="wrn.chi._.tiÆt." hidden="1">{#N/A,#N/A,FALSE,"Chi tiÆt"}</definedName>
    <definedName name="wwwwwwwwwwwwww" hidden="1">#REF!</definedName>
  </definedNames>
  <calcPr calcId="191029"/>
</workbook>
</file>

<file path=xl/calcChain.xml><?xml version="1.0" encoding="utf-8"?>
<calcChain xmlns="http://schemas.openxmlformats.org/spreadsheetml/2006/main">
  <c r="E38" i="7" l="1"/>
  <c r="D38" i="7"/>
  <c r="C38" i="7"/>
  <c r="B38" i="7"/>
  <c r="J98" i="6" l="1"/>
  <c r="J96" i="6"/>
  <c r="J94" i="6"/>
  <c r="J92" i="6"/>
  <c r="J91" i="6"/>
  <c r="J90" i="6"/>
  <c r="J89" i="6"/>
  <c r="J88" i="6"/>
  <c r="J87" i="6"/>
  <c r="J86" i="6"/>
  <c r="J85" i="6"/>
  <c r="J83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1" i="6"/>
  <c r="J29" i="6"/>
  <c r="J28" i="6"/>
  <c r="J27" i="6"/>
  <c r="J26" i="6"/>
  <c r="J24" i="6"/>
  <c r="J23" i="6"/>
  <c r="J22" i="6"/>
  <c r="J21" i="6"/>
  <c r="J20" i="6"/>
  <c r="J19" i="6"/>
  <c r="J18" i="6"/>
  <c r="J17" i="6"/>
  <c r="J16" i="6"/>
  <c r="J15" i="6"/>
  <c r="J14" i="6"/>
  <c r="J13" i="6"/>
  <c r="G98" i="6"/>
  <c r="G96" i="6"/>
  <c r="G94" i="6"/>
  <c r="G92" i="6"/>
  <c r="G91" i="6"/>
  <c r="G90" i="6"/>
  <c r="G89" i="6"/>
  <c r="G88" i="6"/>
  <c r="G87" i="6"/>
  <c r="G86" i="6"/>
  <c r="G85" i="6"/>
  <c r="G83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1" i="6"/>
  <c r="G29" i="6"/>
  <c r="G28" i="6"/>
  <c r="G27" i="6"/>
  <c r="G26" i="6"/>
  <c r="G24" i="6"/>
  <c r="G23" i="6"/>
  <c r="G22" i="6"/>
  <c r="G21" i="6"/>
  <c r="G20" i="6"/>
  <c r="G19" i="6"/>
  <c r="G18" i="6"/>
  <c r="G17" i="6"/>
  <c r="G16" i="6"/>
  <c r="G15" i="6"/>
  <c r="G14" i="6"/>
  <c r="G13" i="6"/>
  <c r="H98" i="6" l="1"/>
  <c r="H96" i="6"/>
  <c r="H94" i="6"/>
  <c r="H92" i="6"/>
  <c r="H91" i="6"/>
  <c r="H90" i="6"/>
  <c r="H89" i="6"/>
  <c r="H88" i="6"/>
  <c r="H87" i="6"/>
  <c r="H86" i="6"/>
  <c r="H85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1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H13" i="6"/>
  <c r="E98" i="6"/>
  <c r="E96" i="6"/>
  <c r="E94" i="6"/>
  <c r="E92" i="6"/>
  <c r="E91" i="6"/>
  <c r="E90" i="6"/>
  <c r="E89" i="6"/>
  <c r="E88" i="6"/>
  <c r="E87" i="6"/>
  <c r="E86" i="6"/>
  <c r="E85" i="6"/>
  <c r="E83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1" i="6"/>
  <c r="E29" i="6"/>
  <c r="E28" i="6"/>
  <c r="E27" i="6"/>
  <c r="E26" i="6"/>
  <c r="E24" i="6"/>
  <c r="E23" i="6"/>
  <c r="E22" i="6"/>
  <c r="E21" i="6"/>
  <c r="E20" i="6"/>
  <c r="E19" i="6"/>
  <c r="E18" i="6"/>
  <c r="E17" i="6"/>
  <c r="E16" i="6"/>
  <c r="E15" i="6"/>
  <c r="E14" i="6"/>
  <c r="E13" i="6"/>
  <c r="E8" i="7" l="1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9" i="7"/>
  <c r="E28" i="7"/>
  <c r="E30" i="7"/>
  <c r="E31" i="7"/>
  <c r="E32" i="7"/>
  <c r="E33" i="7"/>
  <c r="E34" i="7"/>
  <c r="E35" i="7"/>
  <c r="E36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5C185938-41FF-4231-B1B1-DB8519788F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L/R terdiri dari : PT.SWS,LMS,PDS,PBS,PS,MJS dan LR Pusat/konsolidasi (Include biaya pusat)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7695ACC7-96BD-4B32-A8D9-207EE118B5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Neraca terdiri dari : PT.SWS,LMS,PDS,PBS,PS,MJS dan Neraca Pusat/konsolidasi</t>
        </r>
      </text>
    </comment>
  </commentList>
</comments>
</file>

<file path=xl/sharedStrings.xml><?xml version="1.0" encoding="utf-8"?>
<sst xmlns="http://schemas.openxmlformats.org/spreadsheetml/2006/main" count="224" uniqueCount="208">
  <si>
    <t>weekday</t>
  </si>
  <si>
    <t>day</t>
  </si>
  <si>
    <t>S</t>
  </si>
  <si>
    <t>R</t>
  </si>
  <si>
    <t>K</t>
  </si>
  <si>
    <t>J</t>
  </si>
  <si>
    <t>M</t>
  </si>
  <si>
    <t>Nama PT</t>
  </si>
  <si>
    <t>Nama Depo</t>
  </si>
  <si>
    <t>Tanggal</t>
  </si>
  <si>
    <t xml:space="preserve">s/d </t>
  </si>
  <si>
    <t>Note : Laporan L/R (Financial Report) menampilkan perbandingan 2 bulan (Bulan yang di pilih dengan bulan sebelumnya)</t>
  </si>
  <si>
    <t>Note : Laporan Neraca menampilkan perbandingan 2 bulan (Bulan yang di pilih dengan bulan sebelumnya)</t>
  </si>
  <si>
    <t>URAIAN</t>
  </si>
  <si>
    <t>Rp</t>
  </si>
  <si>
    <t>%</t>
  </si>
  <si>
    <t>PENJUALAN BERSIH</t>
  </si>
  <si>
    <t>PENJUALAN TUNAI</t>
  </si>
  <si>
    <t>PENJUALAN KREDIT</t>
  </si>
  <si>
    <t>PGB</t>
  </si>
  <si>
    <t>PENJUALAN GALON BOTOL</t>
  </si>
  <si>
    <t>JUMLAH PENJUALAN KOTOR</t>
  </si>
  <si>
    <t>TIV</t>
  </si>
  <si>
    <t>POTONGAN PENJUALAN TIV</t>
  </si>
  <si>
    <t>DIST</t>
  </si>
  <si>
    <t>POTONGAN PENJUALAN DISTRIBUTOR</t>
  </si>
  <si>
    <t>INT</t>
  </si>
  <si>
    <t>POTONGAN PENJUALAN INTERNAL</t>
  </si>
  <si>
    <t>CN</t>
  </si>
  <si>
    <t>POTONGAN PENJUALAN INTERNAL CN</t>
  </si>
  <si>
    <t>GBT</t>
  </si>
  <si>
    <t>POTONGAN PENJUALAN GALON BOTOL TIV</t>
  </si>
  <si>
    <t>GBD</t>
  </si>
  <si>
    <t>POTONGAN PENJUALAN GALON BOTOL DISTRIBUTOR</t>
  </si>
  <si>
    <t>GBI</t>
  </si>
  <si>
    <t>POTONGAN PENJUALAN GALON BOTOL INTERNAL</t>
  </si>
  <si>
    <t>JUMLAH PENJUALAN BERSIH</t>
  </si>
  <si>
    <t>HTGB</t>
  </si>
  <si>
    <t>BEBAN POKOK PENJUALAN</t>
  </si>
  <si>
    <t>HGB</t>
  </si>
  <si>
    <t>BEBAN POKOK PENJUALAN GALON BOTOL</t>
  </si>
  <si>
    <t>HPP</t>
  </si>
  <si>
    <t>BIAYA PENGANGKUTAN</t>
  </si>
  <si>
    <t>LABA KOTOR</t>
  </si>
  <si>
    <t>BEBAN USAHA</t>
  </si>
  <si>
    <t>LEMBUR</t>
  </si>
  <si>
    <t>INCENTIVE</t>
  </si>
  <si>
    <t>BBM</t>
  </si>
  <si>
    <t>PARKIR &amp; TOL</t>
  </si>
  <si>
    <t>PAKET/PENGIRIMAN DOKUMEN</t>
  </si>
  <si>
    <t>PERLENGKAPAN KANTOR</t>
  </si>
  <si>
    <t>GAJI DAN TUNJANGAN</t>
  </si>
  <si>
    <t>JAMSOSTEK</t>
  </si>
  <si>
    <t>KONSUMSI</t>
  </si>
  <si>
    <t>PENGOBATAN</t>
  </si>
  <si>
    <t>THR/BONUS</t>
  </si>
  <si>
    <t>PPH PASAL 21</t>
  </si>
  <si>
    <t>LISTRIK</t>
  </si>
  <si>
    <t>ALAT TULIS &amp; CETAKAN</t>
  </si>
  <si>
    <t>TELEPHONE/FAX/SPEEDY</t>
  </si>
  <si>
    <t>SUMBANGAN/IURAN &amp; MAJALAH</t>
  </si>
  <si>
    <t>PERJALANAN DINAS</t>
  </si>
  <si>
    <t>TRAINNING/SEMINAR/RAPAT</t>
  </si>
  <si>
    <t>BIAYA RUMAH TANGGA</t>
  </si>
  <si>
    <t>PEMBELIAN TRIPLEK</t>
  </si>
  <si>
    <t>PENGHAPUSAN PIUTANG</t>
  </si>
  <si>
    <t>PERIJINAN DAN PBB</t>
  </si>
  <si>
    <t>BENDA POS/MATERAI</t>
  </si>
  <si>
    <t>AIR ( PAM )</t>
  </si>
  <si>
    <t>REPACKING , BONGKAR MUAT,dll</t>
  </si>
  <si>
    <t>BIAYA  PAJAK</t>
  </si>
  <si>
    <t>ADMINISTRASI BANK</t>
  </si>
  <si>
    <t>BIAYA PROMOSI DAGANG</t>
  </si>
  <si>
    <t>PEMELIHARAAN KENDARAAN</t>
  </si>
  <si>
    <t>PEM. KEND. AKIBAT KECELAKAAN</t>
  </si>
  <si>
    <t>PEMELIHARAAN BANGUNAN</t>
  </si>
  <si>
    <t>PEMELIHARAAN KANTOR/BANGUNAN</t>
  </si>
  <si>
    <t>PEMELIHARAAN INVENTARIS</t>
  </si>
  <si>
    <t>SEWA KENDARAAN</t>
  </si>
  <si>
    <t>SEWA KANTOR</t>
  </si>
  <si>
    <t>SEWA INVENTARIS</t>
  </si>
  <si>
    <t>BIAYA STNK/KEUR/DISPENSASI</t>
  </si>
  <si>
    <t>IT ( PERLENGKAPAN KOMPUTER )</t>
  </si>
  <si>
    <t>BIAYA KEAMANAN DAN KEBERSIHAN</t>
  </si>
  <si>
    <t>SEWA GEDUNG</t>
  </si>
  <si>
    <t>BUNGA DAN BIAYA BANK</t>
  </si>
  <si>
    <t>KONSULTAN, AKUNTAN &amp; NOTARIS</t>
  </si>
  <si>
    <t>BIAYA JASA MANAGEMENT</t>
  </si>
  <si>
    <t>REKRUITMEN KARYAWAN</t>
  </si>
  <si>
    <t>LAIN-LAIN</t>
  </si>
  <si>
    <t>BENGKEL</t>
  </si>
  <si>
    <t>Jumlah Beban Usaha</t>
  </si>
  <si>
    <t>LABA USAHA</t>
  </si>
  <si>
    <t>PENDAPATAN (BEBAN) LAIN-LAIN</t>
  </si>
  <si>
    <t>PENDAPATAN BUNGA</t>
  </si>
  <si>
    <t>PENDAPATAN SUBSIDI OA</t>
  </si>
  <si>
    <t>PENJUALAN BARANG BEKAS/SISA BA</t>
  </si>
  <si>
    <t>PENDAPATAN LAIN-LAIN</t>
  </si>
  <si>
    <t>PENDAPATAN KLAIM TIV</t>
  </si>
  <si>
    <t>BEBAN BUNGA</t>
  </si>
  <si>
    <t>BEBAN LAIN-LAIN</t>
  </si>
  <si>
    <t>LABA (RUGI) BERSIH SEBELUM PAJAK</t>
  </si>
  <si>
    <t>PAJAK PENGHASILAN 25</t>
  </si>
  <si>
    <t>LABA ( RUGI ) BERSIH</t>
  </si>
  <si>
    <t>Jumlah</t>
  </si>
  <si>
    <t>LABA KOTOR PER PERODUK</t>
  </si>
  <si>
    <t>NAMA PRODUK</t>
  </si>
  <si>
    <t>AQ.600ML 1x1 PCS</t>
  </si>
  <si>
    <t>AQ.330ML 1x1 PCS</t>
  </si>
  <si>
    <t>AQ.1500ML 1x1 PCS</t>
  </si>
  <si>
    <t>VT.600ML 1X1/PCS</t>
  </si>
  <si>
    <t>AQ 380ML SPARKLING 1X12</t>
  </si>
  <si>
    <t>VT.550 ML 1X1 PCS</t>
  </si>
  <si>
    <t>MIZONE ACTIV LYCHEE LEMON 350ML 1X12</t>
  </si>
  <si>
    <t>MIZONE MOVE ON STARFRUIT 500ML 1X1</t>
  </si>
  <si>
    <t>MIZONE BREAK FREE CHERRY BLOSSOM 500ML 1X1</t>
  </si>
  <si>
    <t>MIZONE MOOD UP CRANBERRY 500ML 1X1</t>
  </si>
  <si>
    <t>MIZONE ACTIVE LYCHEE LEMON 500ML 1X1</t>
  </si>
  <si>
    <t>VT.5GALON BTL</t>
  </si>
  <si>
    <t>AQ.380 REFLECTIONS 1X12</t>
  </si>
  <si>
    <t>AQ.750ML 1X18</t>
  </si>
  <si>
    <t>MIZONE MOVE ON STARFRUIT 500ML 1X12</t>
  </si>
  <si>
    <t>VT.330ML 1X24</t>
  </si>
  <si>
    <t>MIZONE BREAK FREE CHERRY BLOSSOM 500ML 1x12</t>
  </si>
  <si>
    <t>MIZONE MOOD UP CRANBERRY 500ML 1X12</t>
  </si>
  <si>
    <t>VT.600ML 1X24</t>
  </si>
  <si>
    <t>VT.220ML LOCAL 1X42</t>
  </si>
  <si>
    <t>VT.550 ML 1X24</t>
  </si>
  <si>
    <t>VT.5GLN ISI</t>
  </si>
  <si>
    <t>VT.1500ML 1X12</t>
  </si>
  <si>
    <t>AQ.5GALLON BTL</t>
  </si>
  <si>
    <t>AQ.220ML LOCAL 1X48</t>
  </si>
  <si>
    <t>AQ.330ML 1X24</t>
  </si>
  <si>
    <t>MIZONE ACTIVE LYCHEE LEMON 500ML 1X12</t>
  </si>
  <si>
    <t>AQ.5GALLON ISI</t>
  </si>
  <si>
    <t>AQ.600ML 1X24</t>
  </si>
  <si>
    <t>AQ.1500ML 1X12</t>
  </si>
  <si>
    <t>AKTIVA</t>
  </si>
  <si>
    <t>Aktiva Lancar</t>
  </si>
  <si>
    <t>Kas Besar</t>
  </si>
  <si>
    <t>Kas Operasi</t>
  </si>
  <si>
    <t>Bank Direksi FP</t>
  </si>
  <si>
    <t>Bank Direksi</t>
  </si>
  <si>
    <t>Bank Pusat 2018</t>
  </si>
  <si>
    <t>Bank Pusat 2019</t>
  </si>
  <si>
    <t>Bank Pusat 2020</t>
  </si>
  <si>
    <t>Bank Pusat FP 2020</t>
  </si>
  <si>
    <t>Kas ke Kas</t>
  </si>
  <si>
    <t xml:space="preserve">Piutang Dagang </t>
  </si>
  <si>
    <t>Piutang Pusat</t>
  </si>
  <si>
    <t>Piutang TIV</t>
  </si>
  <si>
    <t>Piutang Ms Support</t>
  </si>
  <si>
    <t>Piutang Jamsostek</t>
  </si>
  <si>
    <t>Persediaan Barang Dagangan</t>
  </si>
  <si>
    <t>Sewa Di bayar dimuka</t>
  </si>
  <si>
    <t>PPN Masukan</t>
  </si>
  <si>
    <t>Jumlah aktiva Lancar</t>
  </si>
  <si>
    <t>Aktiva Tetap</t>
  </si>
  <si>
    <t>Harga Perolehan</t>
  </si>
  <si>
    <t>Akumulasi penyusutan</t>
  </si>
  <si>
    <t>Nilai Buku</t>
  </si>
  <si>
    <t>Aktiva Tak Berwujud</t>
  </si>
  <si>
    <t>Aktiva Lain-lain</t>
  </si>
  <si>
    <t>JUMLAH AKTIVA</t>
  </si>
  <si>
    <t>KEWAJIBAN DAN EKUITAS</t>
  </si>
  <si>
    <t>Kewajiban Lancar</t>
  </si>
  <si>
    <t>Hutang Bank Jangka Pendek</t>
  </si>
  <si>
    <t>Hutang Dagang - TIV</t>
  </si>
  <si>
    <t>Hutang Dagang - TAC</t>
  </si>
  <si>
    <t>Biaya YMHD - Ongkos Angkut</t>
  </si>
  <si>
    <t>Biaya YMHD - Gaji</t>
  </si>
  <si>
    <t>Biaya YMHD - Insentive</t>
  </si>
  <si>
    <t>Hutang MS support</t>
  </si>
  <si>
    <t>Hutang BBM</t>
  </si>
  <si>
    <t>Hutang Jamsostek</t>
  </si>
  <si>
    <t>Hutang Pusat</t>
  </si>
  <si>
    <t>R/K Pusat</t>
  </si>
  <si>
    <t>PPN Yg Masih Harus Dibayar</t>
  </si>
  <si>
    <t>PPN Keluaran</t>
  </si>
  <si>
    <t>Pajak YMHD - PPh 25</t>
  </si>
  <si>
    <t>Titipan Pelanggan</t>
  </si>
  <si>
    <t>Titipan Denda</t>
  </si>
  <si>
    <t>Titipan Klaim</t>
  </si>
  <si>
    <t>Titipan Koperasi</t>
  </si>
  <si>
    <t>Titipan Jamsostek</t>
  </si>
  <si>
    <t>Jumlah Kewajiban Lancar</t>
  </si>
  <si>
    <t>Ekuitas</t>
  </si>
  <si>
    <t>Modal Saham</t>
  </si>
  <si>
    <t>Tambahan modal disetor</t>
  </si>
  <si>
    <t>Saldo Laba</t>
  </si>
  <si>
    <t>Laba Ditahan</t>
  </si>
  <si>
    <t>Laba Tahun Lalu</t>
  </si>
  <si>
    <t>Laba Tahun Berjalan</t>
  </si>
  <si>
    <t>Laba Bulan Berjalan</t>
  </si>
  <si>
    <t>Jumlah Ekuitas</t>
  </si>
  <si>
    <t>JUMLAH KEWAJIBAN DAN EKUITAS</t>
  </si>
  <si>
    <t xml:space="preserve">Rekap Neraca </t>
  </si>
  <si>
    <t xml:space="preserve">Detail Neraca </t>
  </si>
  <si>
    <t>FEBRUARI</t>
  </si>
  <si>
    <t>MARET</t>
  </si>
  <si>
    <t>PEMUSNAHAN PALLET &amp; TRIPLEK</t>
  </si>
  <si>
    <t>Selisih (%)</t>
  </si>
  <si>
    <t>YTD</t>
  </si>
  <si>
    <t xml:space="preserve">Note : </t>
  </si>
  <si>
    <t>- Pada saat Jurnal memo di tambahkan filter untuk PTnya ikut Jurnal PT yang mana</t>
  </si>
  <si>
    <t xml:space="preserve">- Laba Rugi Menampilkan perbandingan 2 bulan, misal kita pilih bulan maret </t>
  </si>
  <si>
    <t xml:space="preserve">   maka yang muncul februari dan maret</t>
  </si>
  <si>
    <t>REKAP LABA RUGI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</si>
</sst>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indexed="12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b/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1" xfId="0" applyFont="1" applyBorder="1"/>
    <xf numFmtId="0" fontId="2" fillId="0" borderId="0" xfId="2" applyFont="1"/>
    <xf numFmtId="0" fontId="3" fillId="0" borderId="0" xfId="2"/>
    <xf numFmtId="0" fontId="2" fillId="0" borderId="2" xfId="2" applyFont="1" applyBorder="1"/>
    <xf numFmtId="0" fontId="10" fillId="0" borderId="0" xfId="2" quotePrefix="1" applyFont="1" applyAlignment="1">
      <alignment horizontal="centerContinuous"/>
    </xf>
    <xf numFmtId="164" fontId="1" fillId="0" borderId="1" xfId="3" applyFont="1" applyBorder="1" applyAlignment="1">
      <alignment horizontal="centerContinuous"/>
    </xf>
    <xf numFmtId="10" fontId="1" fillId="0" borderId="1" xfId="4" applyNumberFormat="1" applyFont="1" applyBorder="1" applyAlignment="1">
      <alignment horizontal="centerContinuous"/>
    </xf>
    <xf numFmtId="164" fontId="10" fillId="0" borderId="1" xfId="3" applyFont="1" applyBorder="1" applyAlignment="1">
      <alignment horizontal="center"/>
    </xf>
    <xf numFmtId="10" fontId="10" fillId="0" borderId="1" xfId="4" applyNumberFormat="1" applyFont="1" applyBorder="1" applyAlignment="1">
      <alignment horizontal="center"/>
    </xf>
    <xf numFmtId="164" fontId="10" fillId="0" borderId="1" xfId="3" applyFont="1" applyFill="1" applyBorder="1" applyAlignment="1"/>
    <xf numFmtId="10" fontId="10" fillId="0" borderId="1" xfId="4" applyNumberFormat="1" applyFont="1" applyFill="1" applyBorder="1" applyAlignment="1">
      <alignment horizontal="center"/>
    </xf>
    <xf numFmtId="164" fontId="9" fillId="0" borderId="1" xfId="3" applyFont="1" applyFill="1" applyBorder="1" applyAlignment="1"/>
    <xf numFmtId="10" fontId="9" fillId="0" borderId="1" xfId="4" applyNumberFormat="1" applyFont="1" applyFill="1" applyBorder="1" applyAlignment="1">
      <alignment horizontal="center"/>
    </xf>
    <xf numFmtId="164" fontId="10" fillId="0" borderId="1" xfId="3" applyFont="1" applyFill="1" applyBorder="1"/>
    <xf numFmtId="164" fontId="9" fillId="0" borderId="1" xfId="3" applyFont="1" applyFill="1" applyBorder="1"/>
    <xf numFmtId="0" fontId="2" fillId="0" borderId="1" xfId="2" applyFont="1" applyBorder="1"/>
    <xf numFmtId="164" fontId="10" fillId="0" borderId="1" xfId="3" applyFont="1" applyBorder="1"/>
    <xf numFmtId="164" fontId="9" fillId="0" borderId="1" xfId="3" applyFont="1" applyBorder="1"/>
    <xf numFmtId="0" fontId="4" fillId="0" borderId="0" xfId="2" applyFont="1"/>
    <xf numFmtId="0" fontId="15" fillId="0" borderId="0" xfId="2" applyFont="1"/>
    <xf numFmtId="0" fontId="14" fillId="0" borderId="1" xfId="2" applyFont="1" applyBorder="1"/>
    <xf numFmtId="164" fontId="14" fillId="0" borderId="1" xfId="5" applyFont="1" applyBorder="1" applyAlignment="1">
      <alignment horizontal="center"/>
    </xf>
    <xf numFmtId="10" fontId="14" fillId="0" borderId="1" xfId="4" applyNumberFormat="1" applyFont="1" applyBorder="1" applyAlignment="1">
      <alignment horizontal="center"/>
    </xf>
    <xf numFmtId="0" fontId="15" fillId="0" borderId="1" xfId="2" applyFont="1" applyBorder="1"/>
    <xf numFmtId="164" fontId="15" fillId="0" borderId="1" xfId="5" applyFont="1" applyBorder="1"/>
    <xf numFmtId="10" fontId="15" fillId="0" borderId="1" xfId="4" applyNumberFormat="1" applyFont="1" applyBorder="1"/>
    <xf numFmtId="10" fontId="0" fillId="0" borderId="0" xfId="4" applyNumberFormat="1" applyFont="1"/>
    <xf numFmtId="164" fontId="14" fillId="0" borderId="1" xfId="5" applyFont="1" applyBorder="1"/>
    <xf numFmtId="10" fontId="14" fillId="0" borderId="1" xfId="4" applyNumberFormat="1" applyFont="1" applyBorder="1"/>
    <xf numFmtId="164" fontId="15" fillId="0" borderId="0" xfId="5" applyFont="1"/>
    <xf numFmtId="10" fontId="15" fillId="0" borderId="0" xfId="4" applyNumberFormat="1" applyFont="1"/>
    <xf numFmtId="0" fontId="16" fillId="0" borderId="0" xfId="2" applyFont="1"/>
    <xf numFmtId="0" fontId="17" fillId="0" borderId="3" xfId="0" applyFont="1" applyBorder="1" applyAlignment="1">
      <alignment horizontal="center" vertical="center"/>
    </xf>
    <xf numFmtId="167" fontId="10" fillId="0" borderId="4" xfId="1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7" fontId="9" fillId="0" borderId="5" xfId="1" applyNumberFormat="1" applyFont="1" applyFill="1" applyBorder="1" applyAlignment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7" fontId="10" fillId="0" borderId="4" xfId="1" applyNumberFormat="1" applyFont="1" applyFill="1" applyBorder="1" applyAlignment="1"/>
    <xf numFmtId="167" fontId="9" fillId="0" borderId="5" xfId="1" applyNumberFormat="1" applyFont="1" applyFill="1" applyBorder="1" applyAlignment="1">
      <alignment horizontal="center"/>
    </xf>
    <xf numFmtId="167" fontId="9" fillId="0" borderId="5" xfId="1" applyNumberFormat="1" applyFont="1" applyFill="1" applyBorder="1"/>
    <xf numFmtId="167" fontId="9" fillId="0" borderId="4" xfId="1" applyNumberFormat="1" applyFont="1" applyFill="1" applyBorder="1"/>
    <xf numFmtId="0" fontId="9" fillId="0" borderId="5" xfId="0" applyFont="1" applyBorder="1" applyAlignment="1">
      <alignment horizontal="left" indent="1"/>
    </xf>
    <xf numFmtId="0" fontId="17" fillId="0" borderId="5" xfId="0" applyFont="1" applyBorder="1" applyAlignment="1">
      <alignment horizontal="center" vertical="center"/>
    </xf>
    <xf numFmtId="167" fontId="10" fillId="0" borderId="5" xfId="1" applyNumberFormat="1" applyFont="1" applyFill="1" applyBorder="1" applyAlignment="1">
      <alignment vertical="center"/>
    </xf>
    <xf numFmtId="0" fontId="10" fillId="0" borderId="5" xfId="0" quotePrefix="1" applyFont="1" applyBorder="1" applyAlignment="1">
      <alignment horizontal="center"/>
    </xf>
    <xf numFmtId="0" fontId="10" fillId="0" borderId="5" xfId="0" quotePrefix="1" applyFont="1" applyBorder="1" applyAlignment="1">
      <alignment horizontal="left"/>
    </xf>
    <xf numFmtId="167" fontId="10" fillId="0" borderId="4" xfId="1" applyNumberFormat="1" applyFont="1" applyFill="1" applyBorder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indent="2"/>
    </xf>
    <xf numFmtId="0" fontId="9" fillId="0" borderId="1" xfId="0" applyFont="1" applyBorder="1"/>
    <xf numFmtId="0" fontId="2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quotePrefix="1" applyFont="1" applyBorder="1" applyAlignment="1">
      <alignment horizontal="left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indent="2"/>
    </xf>
    <xf numFmtId="0" fontId="12" fillId="0" borderId="1" xfId="0" applyFont="1" applyBorder="1"/>
    <xf numFmtId="164" fontId="10" fillId="0" borderId="1" xfId="5" applyFont="1" applyFill="1" applyBorder="1" applyAlignment="1"/>
    <xf numFmtId="0" fontId="10" fillId="0" borderId="1" xfId="0" quotePrefix="1" applyFont="1" applyBorder="1"/>
    <xf numFmtId="9" fontId="2" fillId="0" borderId="1" xfId="7" applyFont="1" applyBorder="1" applyAlignment="1">
      <alignment horizontal="center"/>
    </xf>
    <xf numFmtId="0" fontId="4" fillId="0" borderId="0" xfId="2" applyFont="1" applyAlignment="1">
      <alignment horizontal="right"/>
    </xf>
    <xf numFmtId="0" fontId="18" fillId="0" borderId="0" xfId="2" applyFont="1"/>
    <xf numFmtId="0" fontId="4" fillId="0" borderId="0" xfId="2" quotePrefix="1" applyFont="1"/>
    <xf numFmtId="0" fontId="10" fillId="0" borderId="1" xfId="0" applyFont="1" applyBorder="1" applyAlignment="1">
      <alignment horizontal="center" vertical="center"/>
    </xf>
    <xf numFmtId="43" fontId="10" fillId="0" borderId="1" xfId="8" applyFont="1" applyFill="1" applyBorder="1" applyAlignment="1">
      <alignment horizontal="center" vertical="center"/>
    </xf>
    <xf numFmtId="0" fontId="19" fillId="0" borderId="0" xfId="0" applyFont="1"/>
  </cellXfs>
  <cellStyles count="12">
    <cellStyle name="Comma" xfId="1" builtinId="3"/>
    <cellStyle name="Comma [0] 10 11" xfId="9" xr:uid="{92AB5D55-8E6F-4604-A450-08BE63F59341}"/>
    <cellStyle name="Comma [0] 11 2" xfId="5" xr:uid="{4C07FD8A-E393-4038-A26A-80A6AB3B0A25}"/>
    <cellStyle name="Comma [0] 2" xfId="3" xr:uid="{E0D263A0-4F3A-45D8-B217-C7689FF0840E}"/>
    <cellStyle name="Comma 9" xfId="8" xr:uid="{473016E9-220E-44D1-8502-2401AD3E04B9}"/>
    <cellStyle name="Normal" xfId="0" builtinId="0"/>
    <cellStyle name="Normal 2" xfId="2" xr:uid="{83C5FED8-9A82-4C5B-8B96-25705C9A6594}"/>
    <cellStyle name="Percent" xfId="7" builtinId="5"/>
    <cellStyle name="Percent 10" xfId="10" xr:uid="{8A3DC197-F133-4E0C-8558-25356D5F5311}"/>
    <cellStyle name="Percent 11 2" xfId="11" xr:uid="{BA9D18F7-8120-4DA2-99F5-ABBD0F26E9BC}"/>
    <cellStyle name="Percent 2" xfId="4" xr:uid="{EBB957F5-C61D-4F39-880E-4620BA98A140}"/>
    <cellStyle name="Percent 2 2" xfId="6" xr:uid="{376B3274-0671-46D6-8AF1-1625B5000387}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190499</xdr:rowOff>
    </xdr:from>
    <xdr:to>
      <xdr:col>4</xdr:col>
      <xdr:colOff>380479</xdr:colOff>
      <xdr:row>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D6DA36-1A55-4156-BF5A-4A21BC48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97" t="18303" r="46063" b="58348"/>
        <a:stretch/>
      </xdr:blipFill>
      <xdr:spPr>
        <a:xfrm>
          <a:off x="38099" y="190499"/>
          <a:ext cx="5581130" cy="1438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14</xdr:col>
      <xdr:colOff>600075</xdr:colOff>
      <xdr:row>18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31A1688-5FDA-457E-A593-159033577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9700"/>
          <a:ext cx="8477250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161925</xdr:rowOff>
    </xdr:from>
    <xdr:to>
      <xdr:col>0</xdr:col>
      <xdr:colOff>2686050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89A32B-942C-4DEC-A476-B29D9D364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52425"/>
          <a:ext cx="2590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</xdr:row>
      <xdr:rowOff>161925</xdr:rowOff>
    </xdr:from>
    <xdr:to>
      <xdr:col>15</xdr:col>
      <xdr:colOff>209550</xdr:colOff>
      <xdr:row>23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8F1CF9-A1AC-4224-A6CA-2CD7DF88D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066800"/>
          <a:ext cx="8763000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38100</xdr:rowOff>
    </xdr:from>
    <xdr:to>
      <xdr:col>2</xdr:col>
      <xdr:colOff>1962150</xdr:colOff>
      <xdr:row>3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CBAC48-7D9C-4FF6-B767-8A9D9AB98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400050"/>
          <a:ext cx="24479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CHSIN/Laporan%20Keuangan/Lap%20Keuangan%202020/PT.Livia%20Mandiri%20Sejati/LMS%201220/LK%20Lumajang%201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P PABRIK"/>
      <sheetName val="HPP DEPO"/>
      <sheetName val="RUGILABA DEPO"/>
      <sheetName val="MENU"/>
      <sheetName val="NERACA"/>
      <sheetName val="RUGILABA PABRIK"/>
      <sheetName val="Laporan Aliran Kas (Nrc)"/>
      <sheetName val="Laporan Aliran Kas"/>
      <sheetName val="NERACA LAJUR"/>
      <sheetName val="COGS"/>
      <sheetName val="LAP PENJUALAN"/>
      <sheetName val="MEMO JURNAL"/>
      <sheetName val="OA"/>
      <sheetName val="REALISASI CO"/>
      <sheetName val="Subsidi OA"/>
      <sheetName val="REKAP GL"/>
      <sheetName val="RK PUSAT"/>
      <sheetName val="REKAP PPN"/>
      <sheetName val="REKAP PPH25"/>
      <sheetName val="ANALISA PIUTANG"/>
      <sheetName val="LAP MUTASI PRODUK"/>
      <sheetName val="SUPP IN"/>
      <sheetName val="REKAP PERSEDIAAN"/>
      <sheetName val="REKAP PENJUALAN"/>
      <sheetName val="REKAP HPP"/>
      <sheetName val="BKB SUPP"/>
      <sheetName val="BKB DIST"/>
      <sheetName val="BTB DIST"/>
      <sheetName val="MUTASI OUT"/>
      <sheetName val="MUTASI IN"/>
      <sheetName val="STOCK MORPHING"/>
      <sheetName val="TBG"/>
      <sheetName val="PVT MP"/>
      <sheetName val="PVT"/>
      <sheetName val="Sheet1"/>
      <sheetName val="SD"/>
      <sheetName val="BANK"/>
      <sheetName val="TARIKAN PUSAT"/>
      <sheetName val="REKAP PIUT JAMSOSTEK"/>
      <sheetName val="TAG BENGKEL &amp; MS SUPPORT"/>
      <sheetName val="TIPEL"/>
      <sheetName val="HTG MS SUPP"/>
      <sheetName val="HTG GAJI, OA"/>
      <sheetName val="SUMMARY"/>
      <sheetName val="CashJournalReport"/>
      <sheetName val="GL"/>
      <sheetName val="LKH"/>
      <sheetName val="BIAYA"/>
      <sheetName val="MONEY CROSCEK"/>
      <sheetName val="BP FP"/>
      <sheetName val="BANK PUSAT "/>
      <sheetName val="PIUT MS S"/>
      <sheetName val="PIUT TIV"/>
      <sheetName val="PIUT PUSAT"/>
      <sheetName val="NRB"/>
      <sheetName val="BIAYA PROMOSI DAGANG"/>
      <sheetName val="PIUTANG TIV PROG"/>
      <sheetName val="HUTANG TIV"/>
    </sheetNames>
    <sheetDataSet>
      <sheetData sheetId="0">
        <row r="1">
          <cell r="C1">
            <v>1</v>
          </cell>
          <cell r="D1">
            <v>2</v>
          </cell>
          <cell r="E1">
            <v>3</v>
          </cell>
          <cell r="F1">
            <v>11</v>
          </cell>
          <cell r="G1">
            <v>14</v>
          </cell>
          <cell r="H1">
            <v>15</v>
          </cell>
          <cell r="I1">
            <v>16</v>
          </cell>
          <cell r="J1">
            <v>17</v>
          </cell>
          <cell r="K1">
            <v>18</v>
          </cell>
          <cell r="L1">
            <v>19</v>
          </cell>
        </row>
        <row r="2">
          <cell r="C2" t="str">
            <v>Kode Produk</v>
          </cell>
          <cell r="D2" t="str">
            <v>Produk</v>
          </cell>
          <cell r="E2" t="str">
            <v>Berat/ Kg</v>
          </cell>
          <cell r="F2" t="str">
            <v>LMJ</v>
          </cell>
          <cell r="G2" t="str">
            <v>HPP LAMA</v>
          </cell>
          <cell r="H2" t="str">
            <v>HPP PABRIK</v>
          </cell>
          <cell r="I2" t="str">
            <v>HPP PABRIK</v>
          </cell>
          <cell r="J2" t="str">
            <v>HPP PABRIK</v>
          </cell>
          <cell r="K2" t="str">
            <v>HPP PABRIK</v>
          </cell>
          <cell r="L2" t="str">
            <v>HPP PABRIK</v>
          </cell>
        </row>
        <row r="3">
          <cell r="F3">
            <v>140</v>
          </cell>
          <cell r="H3" t="str">
            <v>Apr-Sept 2018</v>
          </cell>
          <cell r="I3" t="str">
            <v>per Okt-18</v>
          </cell>
          <cell r="J3" t="str">
            <v>per Feb-19</v>
          </cell>
          <cell r="K3" t="str">
            <v>per Mar-19</v>
          </cell>
          <cell r="L3" t="str">
            <v>per Ags-20</v>
          </cell>
          <cell r="M3" t="str">
            <v>DPP</v>
          </cell>
        </row>
        <row r="4">
          <cell r="C4">
            <v>12713</v>
          </cell>
          <cell r="D4" t="str">
            <v>AQ.220ML 1X48</v>
          </cell>
          <cell r="E4">
            <v>11.3</v>
          </cell>
          <cell r="F4">
            <v>1582</v>
          </cell>
          <cell r="G4">
            <v>0</v>
          </cell>
          <cell r="H4">
            <v>19883</v>
          </cell>
          <cell r="I4">
            <v>20680</v>
          </cell>
          <cell r="J4">
            <v>20680</v>
          </cell>
          <cell r="K4">
            <v>22750</v>
          </cell>
          <cell r="L4">
            <v>22750</v>
          </cell>
          <cell r="M4">
            <v>20681.81818181818</v>
          </cell>
        </row>
        <row r="5">
          <cell r="C5">
            <v>134578</v>
          </cell>
          <cell r="D5" t="str">
            <v>AQ.220ML LOCAL 1X48</v>
          </cell>
          <cell r="E5">
            <v>11.3</v>
          </cell>
          <cell r="F5">
            <v>1582</v>
          </cell>
          <cell r="G5">
            <v>0</v>
          </cell>
          <cell r="H5">
            <v>19883</v>
          </cell>
          <cell r="I5">
            <v>20680</v>
          </cell>
          <cell r="J5">
            <v>20680</v>
          </cell>
          <cell r="K5">
            <v>22750</v>
          </cell>
          <cell r="L5">
            <v>22750</v>
          </cell>
          <cell r="M5">
            <v>20681.81818181818</v>
          </cell>
        </row>
        <row r="6">
          <cell r="C6" t="str">
            <v>134578R</v>
          </cell>
          <cell r="D6" t="str">
            <v>AQ.220ML LOCAL 1X48 REJECT</v>
          </cell>
          <cell r="E6">
            <v>11.3</v>
          </cell>
          <cell r="F6">
            <v>1582</v>
          </cell>
          <cell r="G6">
            <v>0</v>
          </cell>
          <cell r="H6">
            <v>19883</v>
          </cell>
          <cell r="I6">
            <v>20680</v>
          </cell>
          <cell r="J6">
            <v>20680</v>
          </cell>
          <cell r="K6">
            <v>22750</v>
          </cell>
          <cell r="L6">
            <v>22750</v>
          </cell>
          <cell r="M6">
            <v>20681.81818181818</v>
          </cell>
        </row>
        <row r="7">
          <cell r="C7" t="str">
            <v>134578P</v>
          </cell>
          <cell r="D7" t="str">
            <v>AQ.220ML LOCAL 1X1</v>
          </cell>
          <cell r="E7">
            <v>0.23541666666666669</v>
          </cell>
          <cell r="F7">
            <v>32.958333333333336</v>
          </cell>
          <cell r="G7">
            <v>0</v>
          </cell>
          <cell r="H7">
            <v>414.22916666666669</v>
          </cell>
          <cell r="I7">
            <v>430.83333333333331</v>
          </cell>
          <cell r="J7">
            <v>430.83333333333331</v>
          </cell>
          <cell r="K7">
            <v>473.95833333333331</v>
          </cell>
          <cell r="L7">
            <v>473.95833333333331</v>
          </cell>
          <cell r="M7">
            <v>430.87121212121207</v>
          </cell>
        </row>
        <row r="8">
          <cell r="C8" t="str">
            <v>134578PR</v>
          </cell>
          <cell r="D8" t="str">
            <v>AQ.220ML LOCAL 1X1 PCS REJECT</v>
          </cell>
          <cell r="E8">
            <v>0.23541666666666669</v>
          </cell>
          <cell r="F8">
            <v>32.958333333333336</v>
          </cell>
          <cell r="G8">
            <v>0</v>
          </cell>
          <cell r="H8">
            <v>414.22916666666669</v>
          </cell>
          <cell r="I8">
            <v>430.83333333333331</v>
          </cell>
          <cell r="J8">
            <v>430.83333333333331</v>
          </cell>
          <cell r="K8">
            <v>473.95833333333331</v>
          </cell>
          <cell r="L8">
            <v>473.95833333333331</v>
          </cell>
          <cell r="M8">
            <v>430.87121212121207</v>
          </cell>
        </row>
        <row r="9">
          <cell r="C9">
            <v>74548</v>
          </cell>
          <cell r="D9" t="str">
            <v>AQ.240ML 1X48</v>
          </cell>
          <cell r="E9">
            <v>12.5</v>
          </cell>
          <cell r="F9">
            <v>1750</v>
          </cell>
          <cell r="G9">
            <v>19883</v>
          </cell>
          <cell r="H9">
            <v>19883</v>
          </cell>
          <cell r="I9">
            <v>20680</v>
          </cell>
          <cell r="J9">
            <v>20680</v>
          </cell>
          <cell r="K9">
            <v>22750</v>
          </cell>
          <cell r="L9">
            <v>22750</v>
          </cell>
          <cell r="M9">
            <v>20681.81818181818</v>
          </cell>
        </row>
        <row r="10">
          <cell r="C10" t="str">
            <v>74548R</v>
          </cell>
          <cell r="D10" t="str">
            <v>AQ.240ML 1X48 REJECT</v>
          </cell>
          <cell r="E10">
            <v>12.5</v>
          </cell>
          <cell r="F10">
            <v>1750</v>
          </cell>
          <cell r="G10">
            <v>19883</v>
          </cell>
          <cell r="H10">
            <v>19883</v>
          </cell>
          <cell r="I10">
            <v>20680</v>
          </cell>
          <cell r="J10">
            <v>20680</v>
          </cell>
          <cell r="K10">
            <v>22750</v>
          </cell>
          <cell r="L10">
            <v>22750</v>
          </cell>
          <cell r="M10">
            <v>20681.81818181818</v>
          </cell>
        </row>
        <row r="11">
          <cell r="C11" t="str">
            <v>74548P</v>
          </cell>
          <cell r="D11" t="str">
            <v>AQ.240ML 1X1 PCS</v>
          </cell>
          <cell r="E11">
            <v>0.26041666666666669</v>
          </cell>
          <cell r="F11">
            <v>36.458333333333336</v>
          </cell>
          <cell r="G11">
            <v>414.22916666666669</v>
          </cell>
          <cell r="H11">
            <v>414.22916666666669</v>
          </cell>
          <cell r="I11">
            <v>430.83333333333331</v>
          </cell>
          <cell r="J11">
            <v>430.83333333333331</v>
          </cell>
          <cell r="K11">
            <v>473.95833333333331</v>
          </cell>
          <cell r="L11">
            <v>473.95833333333331</v>
          </cell>
          <cell r="M11">
            <v>430.87121212121207</v>
          </cell>
        </row>
        <row r="12">
          <cell r="C12">
            <v>74556</v>
          </cell>
          <cell r="D12" t="str">
            <v>AQ.330ML 1X24</v>
          </cell>
          <cell r="E12">
            <v>8.8000000000000007</v>
          </cell>
          <cell r="F12">
            <v>1232</v>
          </cell>
          <cell r="G12">
            <v>25575</v>
          </cell>
          <cell r="H12">
            <v>26598</v>
          </cell>
          <cell r="I12">
            <v>27670</v>
          </cell>
          <cell r="J12">
            <v>27670</v>
          </cell>
          <cell r="K12">
            <v>29330</v>
          </cell>
          <cell r="L12">
            <v>29330</v>
          </cell>
          <cell r="M12">
            <v>26663.63636363636</v>
          </cell>
        </row>
        <row r="13">
          <cell r="C13" t="str">
            <v>74556P</v>
          </cell>
          <cell r="D13" t="str">
            <v>AQ.330ML 1X1 PCS</v>
          </cell>
          <cell r="E13">
            <v>0.3666666666666667</v>
          </cell>
          <cell r="F13">
            <v>51.333333333333336</v>
          </cell>
          <cell r="G13">
            <v>1065.625</v>
          </cell>
          <cell r="H13">
            <v>1108.25</v>
          </cell>
          <cell r="I13">
            <v>1152.9166666666667</v>
          </cell>
          <cell r="J13">
            <v>1152.9166666666667</v>
          </cell>
          <cell r="K13">
            <v>1222.0833333333333</v>
          </cell>
          <cell r="L13">
            <v>1222.0833333333333</v>
          </cell>
          <cell r="M13">
            <v>1110.9848484848483</v>
          </cell>
        </row>
        <row r="14">
          <cell r="C14" t="str">
            <v>74556PR</v>
          </cell>
          <cell r="D14" t="str">
            <v>AQ.330ML 1X1 PCS REJECT</v>
          </cell>
          <cell r="E14">
            <v>0.3666666666666667</v>
          </cell>
          <cell r="F14">
            <v>51.333333333333336</v>
          </cell>
          <cell r="G14">
            <v>1065.625</v>
          </cell>
          <cell r="H14">
            <v>1108.25</v>
          </cell>
          <cell r="I14">
            <v>1152.9166666666667</v>
          </cell>
          <cell r="J14">
            <v>1152.9166666666667</v>
          </cell>
          <cell r="K14">
            <v>1222.0833333333333</v>
          </cell>
          <cell r="L14">
            <v>1222.0833333333333</v>
          </cell>
          <cell r="M14">
            <v>1110.9848484848483</v>
          </cell>
        </row>
        <row r="15">
          <cell r="C15">
            <v>74557</v>
          </cell>
          <cell r="D15" t="str">
            <v>AQ.HOKBEN 330 ML 1X24</v>
          </cell>
          <cell r="E15">
            <v>8.8000000000000007</v>
          </cell>
          <cell r="F15">
            <v>1232</v>
          </cell>
          <cell r="G15">
            <v>25575</v>
          </cell>
          <cell r="H15">
            <v>26598</v>
          </cell>
          <cell r="I15">
            <v>27670</v>
          </cell>
          <cell r="J15">
            <v>27670</v>
          </cell>
          <cell r="K15">
            <v>29330</v>
          </cell>
          <cell r="L15">
            <v>29330</v>
          </cell>
          <cell r="M15">
            <v>26663.63636363636</v>
          </cell>
        </row>
        <row r="16">
          <cell r="C16" t="str">
            <v>1251A</v>
          </cell>
          <cell r="D16" t="str">
            <v>AQ.330ML 1X24 R</v>
          </cell>
          <cell r="E16">
            <v>8.8000000000000007</v>
          </cell>
          <cell r="F16">
            <v>1232</v>
          </cell>
          <cell r="G16">
            <v>25575</v>
          </cell>
          <cell r="H16">
            <v>26598</v>
          </cell>
          <cell r="I16">
            <v>27670</v>
          </cell>
          <cell r="J16">
            <v>27670</v>
          </cell>
          <cell r="K16">
            <v>29330</v>
          </cell>
          <cell r="L16">
            <v>29330</v>
          </cell>
          <cell r="M16">
            <v>26663.63636363636</v>
          </cell>
        </row>
        <row r="17">
          <cell r="C17">
            <v>12511</v>
          </cell>
          <cell r="D17" t="str">
            <v>AQ.330ML 1X1</v>
          </cell>
          <cell r="E17">
            <v>0.3666666666666667</v>
          </cell>
          <cell r="F17">
            <v>51.333333333333336</v>
          </cell>
          <cell r="G17">
            <v>1065.625</v>
          </cell>
          <cell r="H17">
            <v>1108.25</v>
          </cell>
          <cell r="I17">
            <v>1152.9166666666667</v>
          </cell>
          <cell r="J17">
            <v>1152.9166666666667</v>
          </cell>
          <cell r="K17">
            <v>1222.0833333333333</v>
          </cell>
          <cell r="L17">
            <v>1222.0833333333333</v>
          </cell>
          <cell r="M17">
            <v>1110.9848484848483</v>
          </cell>
        </row>
        <row r="18">
          <cell r="C18" t="str">
            <v>12512P</v>
          </cell>
          <cell r="D18" t="str">
            <v>AQ.330ML 1X1</v>
          </cell>
          <cell r="E18">
            <v>0.3666666666666667</v>
          </cell>
          <cell r="F18">
            <v>51.333333333333336</v>
          </cell>
          <cell r="G18">
            <v>1065.625</v>
          </cell>
          <cell r="H18">
            <v>1108.25</v>
          </cell>
          <cell r="I18">
            <v>1152.9166666666667</v>
          </cell>
          <cell r="J18">
            <v>1152.9166666666667</v>
          </cell>
          <cell r="K18">
            <v>1222.0833333333333</v>
          </cell>
          <cell r="L18">
            <v>1222.0833333333333</v>
          </cell>
          <cell r="M18">
            <v>1110.9848484848483</v>
          </cell>
        </row>
        <row r="19">
          <cell r="C19">
            <v>12513</v>
          </cell>
          <cell r="D19" t="str">
            <v>AQ.330 ML 1 X 24 PCS</v>
          </cell>
          <cell r="E19">
            <v>8.8000000000000007</v>
          </cell>
          <cell r="F19">
            <v>1232</v>
          </cell>
          <cell r="G19">
            <v>25575</v>
          </cell>
          <cell r="H19">
            <v>26598</v>
          </cell>
          <cell r="I19">
            <v>27670</v>
          </cell>
          <cell r="J19">
            <v>27670</v>
          </cell>
          <cell r="K19">
            <v>29330</v>
          </cell>
          <cell r="L19">
            <v>29330</v>
          </cell>
          <cell r="M19">
            <v>26663.63636363636</v>
          </cell>
        </row>
        <row r="20">
          <cell r="C20">
            <v>113017</v>
          </cell>
          <cell r="D20" t="str">
            <v>AQ.330ML BOY 1X24</v>
          </cell>
          <cell r="E20">
            <v>8.8000000000000007</v>
          </cell>
          <cell r="F20">
            <v>1232</v>
          </cell>
          <cell r="G20">
            <v>67488</v>
          </cell>
          <cell r="H20">
            <v>70188</v>
          </cell>
          <cell r="I20">
            <v>73000</v>
          </cell>
          <cell r="J20">
            <v>73000</v>
          </cell>
          <cell r="K20">
            <v>77380</v>
          </cell>
          <cell r="L20">
            <v>77380</v>
          </cell>
          <cell r="M20">
            <v>70345.454545454544</v>
          </cell>
        </row>
        <row r="21">
          <cell r="C21" t="str">
            <v>113017R</v>
          </cell>
          <cell r="D21" t="str">
            <v>AQ.330ML BOY 1X24 REJECT</v>
          </cell>
          <cell r="E21">
            <v>8.8000000000000007</v>
          </cell>
          <cell r="F21">
            <v>1232</v>
          </cell>
          <cell r="G21">
            <v>67488</v>
          </cell>
          <cell r="H21">
            <v>70188</v>
          </cell>
          <cell r="I21">
            <v>73000</v>
          </cell>
          <cell r="J21">
            <v>73000</v>
          </cell>
          <cell r="K21">
            <v>77380</v>
          </cell>
          <cell r="L21">
            <v>77380</v>
          </cell>
          <cell r="M21">
            <v>70345.454545454544</v>
          </cell>
        </row>
        <row r="22">
          <cell r="C22" t="str">
            <v>113017P</v>
          </cell>
          <cell r="D22" t="str">
            <v>AQ.330ML BOY 1X1</v>
          </cell>
          <cell r="E22">
            <v>0.3666666666666667</v>
          </cell>
          <cell r="F22">
            <v>51.333333333333336</v>
          </cell>
          <cell r="G22">
            <v>2812</v>
          </cell>
          <cell r="H22">
            <v>2924.5</v>
          </cell>
          <cell r="I22">
            <v>3041.6666666666665</v>
          </cell>
          <cell r="J22">
            <v>3041.6666666666665</v>
          </cell>
          <cell r="K22">
            <v>3224.1666666666665</v>
          </cell>
          <cell r="L22">
            <v>3224.1666666666665</v>
          </cell>
          <cell r="M22">
            <v>2931.0606060606056</v>
          </cell>
        </row>
        <row r="23">
          <cell r="C23" t="str">
            <v>113017PR</v>
          </cell>
          <cell r="D23" t="str">
            <v>AQ.330ML BOY 1X1 PCS REJECT</v>
          </cell>
          <cell r="E23">
            <v>0.3666666666666667</v>
          </cell>
          <cell r="F23">
            <v>51.333333333333336</v>
          </cell>
          <cell r="G23">
            <v>2812</v>
          </cell>
          <cell r="H23">
            <v>2924.5</v>
          </cell>
          <cell r="I23">
            <v>3041.6666666666665</v>
          </cell>
          <cell r="J23">
            <v>3041.6666666666665</v>
          </cell>
          <cell r="K23">
            <v>3224.1666666666665</v>
          </cell>
          <cell r="L23">
            <v>3224.1666666666665</v>
          </cell>
          <cell r="M23">
            <v>2931.0606060606056</v>
          </cell>
        </row>
        <row r="24">
          <cell r="C24">
            <v>113018</v>
          </cell>
          <cell r="D24" t="str">
            <v>AQ.330ML GIRL 1X24</v>
          </cell>
          <cell r="E24">
            <v>8.8000000000000007</v>
          </cell>
          <cell r="F24">
            <v>1232</v>
          </cell>
          <cell r="G24">
            <v>67488</v>
          </cell>
          <cell r="H24">
            <v>70188</v>
          </cell>
          <cell r="I24">
            <v>73000</v>
          </cell>
          <cell r="J24">
            <v>73000</v>
          </cell>
          <cell r="K24">
            <v>77380</v>
          </cell>
          <cell r="L24">
            <v>77380</v>
          </cell>
          <cell r="M24">
            <v>70345.454545454544</v>
          </cell>
        </row>
        <row r="25">
          <cell r="C25" t="str">
            <v>113018R</v>
          </cell>
          <cell r="D25" t="str">
            <v>AQ.330ML GIRL 1X24 REJECT</v>
          </cell>
          <cell r="E25">
            <v>8.8000000000000007</v>
          </cell>
          <cell r="F25">
            <v>1232</v>
          </cell>
          <cell r="G25">
            <v>67488</v>
          </cell>
          <cell r="H25">
            <v>70188</v>
          </cell>
          <cell r="I25">
            <v>73000</v>
          </cell>
          <cell r="J25">
            <v>73000</v>
          </cell>
          <cell r="K25">
            <v>77380</v>
          </cell>
          <cell r="L25">
            <v>77380</v>
          </cell>
          <cell r="M25">
            <v>70345.454545454544</v>
          </cell>
        </row>
        <row r="26">
          <cell r="C26" t="str">
            <v>113018P</v>
          </cell>
          <cell r="D26" t="str">
            <v>AQ.330ML GIRL 1X1 / PCS</v>
          </cell>
          <cell r="E26">
            <v>0.3666666666666667</v>
          </cell>
          <cell r="F26">
            <v>51.333333333333336</v>
          </cell>
          <cell r="G26">
            <v>2812</v>
          </cell>
          <cell r="H26">
            <v>2924.5</v>
          </cell>
          <cell r="I26">
            <v>3041.6666666666665</v>
          </cell>
          <cell r="J26">
            <v>3041.6666666666665</v>
          </cell>
          <cell r="K26">
            <v>3224.1666666666665</v>
          </cell>
          <cell r="L26">
            <v>3224.1666666666665</v>
          </cell>
          <cell r="M26">
            <v>2931.0606060606056</v>
          </cell>
        </row>
        <row r="27">
          <cell r="C27" t="str">
            <v>113018PR</v>
          </cell>
          <cell r="D27" t="str">
            <v>AQ.330ML GIRL 1X1 / PCS REJECT</v>
          </cell>
          <cell r="E27">
            <v>0.3666666666666667</v>
          </cell>
          <cell r="F27">
            <v>51.333333333333336</v>
          </cell>
          <cell r="G27">
            <v>2812</v>
          </cell>
          <cell r="H27">
            <v>2924.5</v>
          </cell>
          <cell r="I27">
            <v>3041.6666666666665</v>
          </cell>
          <cell r="J27">
            <v>3041.6666666666665</v>
          </cell>
          <cell r="K27">
            <v>3224.1666666666665</v>
          </cell>
          <cell r="L27">
            <v>3224.1666666666665</v>
          </cell>
          <cell r="M27">
            <v>2931.0606060606056</v>
          </cell>
        </row>
        <row r="28">
          <cell r="C28">
            <v>74598</v>
          </cell>
          <cell r="D28" t="str">
            <v>AQ.380 REFLECTIONS 1X12</v>
          </cell>
          <cell r="E28">
            <v>18.8</v>
          </cell>
          <cell r="F28">
            <v>2632</v>
          </cell>
          <cell r="G28">
            <v>58440</v>
          </cell>
          <cell r="H28">
            <v>58440</v>
          </cell>
          <cell r="I28">
            <v>80652</v>
          </cell>
          <cell r="J28">
            <v>80652</v>
          </cell>
          <cell r="K28">
            <v>80652</v>
          </cell>
          <cell r="L28">
            <v>80652</v>
          </cell>
          <cell r="M28">
            <v>73320</v>
          </cell>
        </row>
        <row r="29">
          <cell r="C29" t="str">
            <v>74598P</v>
          </cell>
          <cell r="D29" t="str">
            <v>AQ.380 REFLECTIONS 1X1 PCS</v>
          </cell>
          <cell r="E29">
            <v>1.5666666666666667</v>
          </cell>
          <cell r="F29">
            <v>219.33333333333334</v>
          </cell>
          <cell r="G29">
            <v>4870</v>
          </cell>
          <cell r="H29">
            <v>4870</v>
          </cell>
          <cell r="I29">
            <v>6721</v>
          </cell>
          <cell r="J29">
            <v>6721</v>
          </cell>
          <cell r="K29">
            <v>6721</v>
          </cell>
          <cell r="L29">
            <v>6721</v>
          </cell>
          <cell r="M29">
            <v>6109.9999999999991</v>
          </cell>
        </row>
        <row r="30">
          <cell r="C30">
            <v>80333</v>
          </cell>
          <cell r="D30" t="str">
            <v>AQ 380ML SPARKLING 1X12</v>
          </cell>
          <cell r="E30">
            <v>18.8</v>
          </cell>
          <cell r="F30">
            <v>2632</v>
          </cell>
          <cell r="G30">
            <v>63480</v>
          </cell>
          <cell r="H30">
            <v>63480</v>
          </cell>
          <cell r="I30">
            <v>80652</v>
          </cell>
          <cell r="J30">
            <v>80652</v>
          </cell>
          <cell r="K30">
            <v>80652</v>
          </cell>
          <cell r="L30">
            <v>80652</v>
          </cell>
          <cell r="M30">
            <v>73320</v>
          </cell>
        </row>
        <row r="31">
          <cell r="C31" t="str">
            <v>80333P</v>
          </cell>
          <cell r="D31" t="str">
            <v>AQ 380ML SPARKLING 1X1</v>
          </cell>
          <cell r="E31">
            <v>1.5666666666666667</v>
          </cell>
          <cell r="F31">
            <v>219.33333333333334</v>
          </cell>
          <cell r="G31">
            <v>5290</v>
          </cell>
          <cell r="H31">
            <v>5290</v>
          </cell>
          <cell r="I31">
            <v>6721</v>
          </cell>
          <cell r="J31">
            <v>6721</v>
          </cell>
          <cell r="K31">
            <v>6721</v>
          </cell>
          <cell r="L31">
            <v>6721</v>
          </cell>
          <cell r="M31">
            <v>6109.9999999999991</v>
          </cell>
        </row>
        <row r="32">
          <cell r="C32">
            <v>132527</v>
          </cell>
          <cell r="D32" t="str">
            <v>AQ. 380ML REFLECTION SG 1X12</v>
          </cell>
          <cell r="E32">
            <v>18.8</v>
          </cell>
          <cell r="F32">
            <v>2632</v>
          </cell>
          <cell r="G32">
            <v>0</v>
          </cell>
          <cell r="H32">
            <v>80652</v>
          </cell>
          <cell r="I32">
            <v>80652</v>
          </cell>
          <cell r="J32">
            <v>80652</v>
          </cell>
          <cell r="K32">
            <v>80652</v>
          </cell>
          <cell r="L32">
            <v>80652</v>
          </cell>
          <cell r="M32">
            <v>73320</v>
          </cell>
        </row>
        <row r="33">
          <cell r="C33" t="str">
            <v>132527P</v>
          </cell>
          <cell r="D33" t="str">
            <v>AQ. 380ML REFLECTION SG 1X1</v>
          </cell>
          <cell r="E33">
            <v>1.5666666666666667</v>
          </cell>
          <cell r="F33">
            <v>219.33333333333334</v>
          </cell>
          <cell r="G33">
            <v>4870</v>
          </cell>
          <cell r="H33">
            <v>4870</v>
          </cell>
          <cell r="I33">
            <v>6721</v>
          </cell>
          <cell r="J33">
            <v>6721</v>
          </cell>
          <cell r="K33">
            <v>6721</v>
          </cell>
          <cell r="L33">
            <v>6721</v>
          </cell>
          <cell r="M33">
            <v>6109.9999999999991</v>
          </cell>
        </row>
        <row r="34">
          <cell r="C34">
            <v>133875</v>
          </cell>
          <cell r="D34" t="str">
            <v>AQ. 380ML SPARKLING SG 1X12</v>
          </cell>
          <cell r="E34">
            <v>18.8</v>
          </cell>
          <cell r="F34">
            <v>2632</v>
          </cell>
          <cell r="G34">
            <v>0</v>
          </cell>
          <cell r="H34">
            <v>80652</v>
          </cell>
          <cell r="I34">
            <v>80652</v>
          </cell>
          <cell r="J34">
            <v>80652</v>
          </cell>
          <cell r="K34">
            <v>80652</v>
          </cell>
          <cell r="L34">
            <v>80652</v>
          </cell>
          <cell r="M34">
            <v>73320</v>
          </cell>
        </row>
        <row r="35">
          <cell r="C35" t="str">
            <v>133875P</v>
          </cell>
          <cell r="D35" t="str">
            <v>AQ. 380ML SPARKLING SG 1X1</v>
          </cell>
          <cell r="E35">
            <v>1.5666666666666667</v>
          </cell>
          <cell r="F35">
            <v>219.33333333333334</v>
          </cell>
          <cell r="G35">
            <v>5290</v>
          </cell>
          <cell r="H35">
            <v>5290</v>
          </cell>
          <cell r="I35">
            <v>6721</v>
          </cell>
          <cell r="J35">
            <v>6721</v>
          </cell>
          <cell r="K35">
            <v>6721</v>
          </cell>
          <cell r="L35">
            <v>6721</v>
          </cell>
          <cell r="M35">
            <v>6109.9999999999991</v>
          </cell>
        </row>
        <row r="36">
          <cell r="C36">
            <v>122407</v>
          </cell>
          <cell r="D36" t="str">
            <v>AQ.450ML 1X6</v>
          </cell>
          <cell r="E36">
            <v>2.9249999999999998</v>
          </cell>
          <cell r="F36">
            <v>0</v>
          </cell>
          <cell r="G36">
            <v>16000</v>
          </cell>
          <cell r="H36">
            <v>16640</v>
          </cell>
          <cell r="I36">
            <v>17310</v>
          </cell>
          <cell r="J36">
            <v>17310</v>
          </cell>
          <cell r="K36">
            <v>18345</v>
          </cell>
          <cell r="L36">
            <v>18345</v>
          </cell>
          <cell r="M36">
            <v>16677.272727272724</v>
          </cell>
        </row>
        <row r="37">
          <cell r="C37">
            <v>122408</v>
          </cell>
          <cell r="D37" t="str">
            <v>AQ.450ML 1X24</v>
          </cell>
          <cell r="E37">
            <v>11.7</v>
          </cell>
          <cell r="F37">
            <v>0</v>
          </cell>
          <cell r="G37">
            <v>64000</v>
          </cell>
          <cell r="H37">
            <v>66560</v>
          </cell>
          <cell r="I37">
            <v>69230</v>
          </cell>
          <cell r="J37">
            <v>69230</v>
          </cell>
          <cell r="K37">
            <v>73380</v>
          </cell>
          <cell r="L37">
            <v>73380</v>
          </cell>
          <cell r="M37">
            <v>66709.090909090897</v>
          </cell>
        </row>
        <row r="38">
          <cell r="C38" t="str">
            <v>122408MP</v>
          </cell>
          <cell r="D38" t="str">
            <v>AQ.450ML 1X6 MULTIPACK</v>
          </cell>
          <cell r="E38">
            <v>2.9249999999999998</v>
          </cell>
          <cell r="F38">
            <v>0</v>
          </cell>
          <cell r="G38">
            <v>16000</v>
          </cell>
          <cell r="H38">
            <v>16640</v>
          </cell>
          <cell r="I38">
            <v>17307.5</v>
          </cell>
          <cell r="J38">
            <v>17307.5</v>
          </cell>
          <cell r="K38">
            <v>18345</v>
          </cell>
          <cell r="L38">
            <v>18345</v>
          </cell>
          <cell r="M38">
            <v>16677.272727272724</v>
          </cell>
        </row>
        <row r="39">
          <cell r="C39" t="str">
            <v>122408P</v>
          </cell>
          <cell r="D39" t="str">
            <v>AQ.450ML 1X1 PCS</v>
          </cell>
          <cell r="E39">
            <v>0.48749999999999999</v>
          </cell>
          <cell r="F39">
            <v>0</v>
          </cell>
          <cell r="G39">
            <v>2666.6666666666665</v>
          </cell>
          <cell r="H39">
            <v>2773.3333333333335</v>
          </cell>
          <cell r="I39">
            <v>2884.5833333333335</v>
          </cell>
          <cell r="J39">
            <v>2884.5833333333335</v>
          </cell>
          <cell r="K39">
            <v>3057.5</v>
          </cell>
          <cell r="L39">
            <v>3057.5</v>
          </cell>
          <cell r="M39">
            <v>2779.5454545454545</v>
          </cell>
        </row>
        <row r="40">
          <cell r="C40" t="str">
            <v>122408PR</v>
          </cell>
          <cell r="D40" t="str">
            <v>AQ.450ML 1X1 PCS REJECT</v>
          </cell>
          <cell r="E40">
            <v>0.48749999999999999</v>
          </cell>
          <cell r="F40">
            <v>0</v>
          </cell>
          <cell r="G40">
            <v>2666.6666666666665</v>
          </cell>
          <cell r="H40">
            <v>2773.3333333333335</v>
          </cell>
          <cell r="I40">
            <v>2884.5833333333335</v>
          </cell>
          <cell r="J40">
            <v>2884.5833333333335</v>
          </cell>
          <cell r="K40">
            <v>3057.5</v>
          </cell>
          <cell r="L40">
            <v>3057.5</v>
          </cell>
          <cell r="M40">
            <v>2779.5454545454545</v>
          </cell>
        </row>
        <row r="41">
          <cell r="C41">
            <v>74561</v>
          </cell>
          <cell r="D41" t="str">
            <v>AQ.600ML 1X24</v>
          </cell>
          <cell r="E41">
            <v>15.3</v>
          </cell>
          <cell r="F41">
            <v>2142</v>
          </cell>
          <cell r="G41">
            <v>33780</v>
          </cell>
          <cell r="H41">
            <v>35131</v>
          </cell>
          <cell r="I41">
            <v>35131</v>
          </cell>
          <cell r="J41">
            <v>35131</v>
          </cell>
          <cell r="K41">
            <v>37240</v>
          </cell>
          <cell r="L41">
            <v>37240</v>
          </cell>
          <cell r="M41">
            <v>33854.545454545449</v>
          </cell>
        </row>
        <row r="42">
          <cell r="C42" t="str">
            <v>74561P</v>
          </cell>
          <cell r="D42" t="str">
            <v>AQ.600ML 1X1 PCS</v>
          </cell>
          <cell r="E42">
            <v>0.63750000000000007</v>
          </cell>
          <cell r="F42">
            <v>89.250000000000014</v>
          </cell>
          <cell r="G42">
            <v>1407.5</v>
          </cell>
          <cell r="H42">
            <v>1463.7916666666667</v>
          </cell>
          <cell r="I42">
            <v>1463.7916666666667</v>
          </cell>
          <cell r="J42">
            <v>1463.7916666666667</v>
          </cell>
          <cell r="K42">
            <v>1551.6666666666667</v>
          </cell>
          <cell r="L42">
            <v>1551.6666666666667</v>
          </cell>
          <cell r="M42">
            <v>1410.6060606060605</v>
          </cell>
        </row>
        <row r="43">
          <cell r="C43" t="str">
            <v>74561PR</v>
          </cell>
          <cell r="D43" t="str">
            <v>AQ.600ML 1X1 PCS REJECT</v>
          </cell>
          <cell r="E43">
            <v>0.63750000000000007</v>
          </cell>
          <cell r="F43">
            <v>89.250000000000014</v>
          </cell>
          <cell r="G43">
            <v>1407.5</v>
          </cell>
          <cell r="H43">
            <v>1463.7916666666667</v>
          </cell>
          <cell r="I43">
            <v>1463.7916666666667</v>
          </cell>
          <cell r="J43">
            <v>1463.7916666666667</v>
          </cell>
          <cell r="K43">
            <v>1551.6666666666667</v>
          </cell>
          <cell r="L43">
            <v>1551.6666666666667</v>
          </cell>
          <cell r="M43">
            <v>1410.6060606060605</v>
          </cell>
        </row>
        <row r="44">
          <cell r="C44" t="str">
            <v>74561MP</v>
          </cell>
          <cell r="D44" t="str">
            <v>AQ.600ML 1X6</v>
          </cell>
          <cell r="E44">
            <v>3.8250000000000002</v>
          </cell>
          <cell r="F44">
            <v>535.5</v>
          </cell>
          <cell r="G44">
            <v>8445</v>
          </cell>
          <cell r="H44">
            <v>8782.75000000002</v>
          </cell>
          <cell r="I44">
            <v>8782.75</v>
          </cell>
          <cell r="J44">
            <v>8782.75</v>
          </cell>
          <cell r="K44">
            <v>9310</v>
          </cell>
          <cell r="L44">
            <v>9310</v>
          </cell>
          <cell r="M44">
            <v>8463.6363636363621</v>
          </cell>
        </row>
        <row r="45">
          <cell r="C45">
            <v>12313</v>
          </cell>
          <cell r="D45" t="str">
            <v>AQ.600 ML  1 X 24 PCS</v>
          </cell>
          <cell r="E45">
            <v>15.3</v>
          </cell>
          <cell r="F45">
            <v>2142</v>
          </cell>
          <cell r="G45">
            <v>33780</v>
          </cell>
          <cell r="H45">
            <v>35131</v>
          </cell>
          <cell r="I45">
            <v>35131</v>
          </cell>
          <cell r="J45">
            <v>35131</v>
          </cell>
          <cell r="K45">
            <v>37240</v>
          </cell>
          <cell r="L45">
            <v>37240</v>
          </cell>
          <cell r="M45">
            <v>33854.545454545449</v>
          </cell>
        </row>
        <row r="46">
          <cell r="C46">
            <v>139188</v>
          </cell>
          <cell r="D46" t="str">
            <v>AQ.600 ML RESKA</v>
          </cell>
          <cell r="E46">
            <v>15.3</v>
          </cell>
          <cell r="F46">
            <v>2142</v>
          </cell>
          <cell r="G46">
            <v>33780</v>
          </cell>
          <cell r="H46">
            <v>35131</v>
          </cell>
          <cell r="I46">
            <v>35131</v>
          </cell>
          <cell r="J46">
            <v>35131</v>
          </cell>
          <cell r="K46">
            <v>37240</v>
          </cell>
          <cell r="L46">
            <v>37240</v>
          </cell>
          <cell r="M46">
            <v>33854.545454545449</v>
          </cell>
        </row>
        <row r="47">
          <cell r="C47" t="str">
            <v>139188P</v>
          </cell>
          <cell r="D47" t="str">
            <v>AQ.600 ML RESKA 1X1</v>
          </cell>
          <cell r="E47">
            <v>0.63750000000000007</v>
          </cell>
          <cell r="F47">
            <v>89.250000000000014</v>
          </cell>
          <cell r="G47">
            <v>1407.5</v>
          </cell>
          <cell r="H47">
            <v>1463.7916666666667</v>
          </cell>
          <cell r="I47">
            <v>1463.7916666666667</v>
          </cell>
          <cell r="J47">
            <v>1463.7916666666667</v>
          </cell>
          <cell r="K47">
            <v>1551.6666666666667</v>
          </cell>
          <cell r="L47">
            <v>1551.6666666666667</v>
          </cell>
          <cell r="M47">
            <v>1410.6060606060605</v>
          </cell>
        </row>
        <row r="48">
          <cell r="C48">
            <v>12814</v>
          </cell>
          <cell r="D48" t="str">
            <v>AQUA CLICK N GO 750ML 1X6 WRAP PACK</v>
          </cell>
          <cell r="E48">
            <v>4.7</v>
          </cell>
          <cell r="F48">
            <v>0</v>
          </cell>
          <cell r="G48">
            <v>18770</v>
          </cell>
          <cell r="H48">
            <v>19520.666666666668</v>
          </cell>
          <cell r="I48">
            <v>20303.333333333332</v>
          </cell>
          <cell r="J48">
            <v>20303.333333333332</v>
          </cell>
          <cell r="K48">
            <v>21520</v>
          </cell>
          <cell r="L48">
            <v>21520</v>
          </cell>
          <cell r="M48">
            <v>19563.63636363636</v>
          </cell>
        </row>
        <row r="49">
          <cell r="C49" t="str">
            <v>12814E</v>
          </cell>
          <cell r="D49" t="str">
            <v>AQ.750ML 1X4 MULTIPACK</v>
          </cell>
          <cell r="E49">
            <v>3.1333333333333333</v>
          </cell>
          <cell r="F49">
            <v>0</v>
          </cell>
          <cell r="G49">
            <v>12513.333333333334</v>
          </cell>
          <cell r="H49">
            <v>13013.777777777777</v>
          </cell>
          <cell r="I49">
            <v>13535.555555555555</v>
          </cell>
          <cell r="J49">
            <v>13535.555555555555</v>
          </cell>
          <cell r="K49">
            <v>14346.666666666666</v>
          </cell>
          <cell r="L49">
            <v>14346.666666666666</v>
          </cell>
          <cell r="M49">
            <v>13042.42424242424</v>
          </cell>
        </row>
        <row r="50">
          <cell r="C50">
            <v>131178</v>
          </cell>
          <cell r="D50" t="str">
            <v>AQ 750 ML SPARKLING 1X6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72000</v>
          </cell>
          <cell r="L50">
            <v>72000</v>
          </cell>
          <cell r="M50">
            <v>65454.545454545449</v>
          </cell>
        </row>
        <row r="51">
          <cell r="C51">
            <v>131179</v>
          </cell>
          <cell r="D51" t="str">
            <v>AQ 750 ML REFLECTION 1X6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72000</v>
          </cell>
          <cell r="L51">
            <v>72000</v>
          </cell>
          <cell r="M51">
            <v>65454.545454545449</v>
          </cell>
        </row>
        <row r="52">
          <cell r="C52">
            <v>81681</v>
          </cell>
          <cell r="D52" t="str">
            <v>AQ.750ML 1X18</v>
          </cell>
          <cell r="E52">
            <v>14.1</v>
          </cell>
          <cell r="F52">
            <v>0</v>
          </cell>
          <cell r="G52">
            <v>56310</v>
          </cell>
          <cell r="H52">
            <v>58562</v>
          </cell>
          <cell r="I52">
            <v>60910</v>
          </cell>
          <cell r="J52">
            <v>60910</v>
          </cell>
          <cell r="K52">
            <v>64560</v>
          </cell>
          <cell r="L52">
            <v>64560</v>
          </cell>
          <cell r="M52">
            <v>58690.909090909088</v>
          </cell>
        </row>
        <row r="53">
          <cell r="C53" t="str">
            <v>81681R</v>
          </cell>
          <cell r="D53" t="str">
            <v>AQ.750ML 1X18 REJECT</v>
          </cell>
          <cell r="E53">
            <v>14.1</v>
          </cell>
          <cell r="F53">
            <v>0</v>
          </cell>
          <cell r="G53">
            <v>56310</v>
          </cell>
          <cell r="H53">
            <v>58562</v>
          </cell>
          <cell r="I53">
            <v>60910</v>
          </cell>
          <cell r="J53">
            <v>60910</v>
          </cell>
          <cell r="K53">
            <v>64560</v>
          </cell>
          <cell r="L53">
            <v>64560</v>
          </cell>
          <cell r="M53">
            <v>58690.909090909088</v>
          </cell>
        </row>
        <row r="54">
          <cell r="C54" t="str">
            <v>81681P</v>
          </cell>
          <cell r="D54" t="str">
            <v>AQ.750ML 1X1 PCS</v>
          </cell>
          <cell r="E54">
            <v>0.78333333333333333</v>
          </cell>
          <cell r="F54">
            <v>0</v>
          </cell>
          <cell r="G54">
            <v>3128.3333333333335</v>
          </cell>
          <cell r="H54">
            <v>3253.4444444444443</v>
          </cell>
          <cell r="I54">
            <v>3383.8888888888887</v>
          </cell>
          <cell r="J54">
            <v>3383.8888888888887</v>
          </cell>
          <cell r="K54">
            <v>3586.6666666666665</v>
          </cell>
          <cell r="L54">
            <v>3586.6666666666665</v>
          </cell>
          <cell r="M54">
            <v>3260.6060606060601</v>
          </cell>
        </row>
        <row r="55">
          <cell r="C55" t="str">
            <v>81681PR</v>
          </cell>
          <cell r="D55" t="str">
            <v>AQ.750ML 1X1 PCS REJECT</v>
          </cell>
          <cell r="E55">
            <v>0.78333333333333333</v>
          </cell>
          <cell r="F55">
            <v>0</v>
          </cell>
          <cell r="G55">
            <v>3128.3333333333335</v>
          </cell>
          <cell r="H55">
            <v>3253.4444444444443</v>
          </cell>
          <cell r="I55">
            <v>3383.8888888888887</v>
          </cell>
          <cell r="J55">
            <v>3383.8888888888887</v>
          </cell>
          <cell r="K55">
            <v>3586.6666666666665</v>
          </cell>
          <cell r="L55">
            <v>3586.6666666666665</v>
          </cell>
          <cell r="M55">
            <v>3260.6060606060601</v>
          </cell>
        </row>
        <row r="56">
          <cell r="C56" t="str">
            <v>81681MP</v>
          </cell>
          <cell r="D56" t="str">
            <v>AQ.750ML 1X4 MULTIPACK</v>
          </cell>
          <cell r="E56">
            <v>3.1333333333333333</v>
          </cell>
          <cell r="F56">
            <v>0</v>
          </cell>
          <cell r="G56">
            <v>12513.333333333334</v>
          </cell>
          <cell r="H56">
            <v>13013.777777777777</v>
          </cell>
          <cell r="I56">
            <v>13535.555555555555</v>
          </cell>
          <cell r="J56">
            <v>13535.555555555555</v>
          </cell>
          <cell r="K56">
            <v>14350</v>
          </cell>
          <cell r="L56">
            <v>14350</v>
          </cell>
          <cell r="M56">
            <v>13045.454545454544</v>
          </cell>
        </row>
        <row r="57">
          <cell r="C57">
            <v>74553</v>
          </cell>
          <cell r="D57" t="str">
            <v>AQ.1500ML 1X12</v>
          </cell>
          <cell r="E57">
            <v>19.5</v>
          </cell>
          <cell r="F57">
            <v>2730</v>
          </cell>
          <cell r="G57">
            <v>33358</v>
          </cell>
          <cell r="H57">
            <v>35359</v>
          </cell>
          <cell r="I57">
            <v>37130</v>
          </cell>
          <cell r="J57">
            <v>37130</v>
          </cell>
          <cell r="K57">
            <v>39360</v>
          </cell>
          <cell r="L57">
            <v>40500</v>
          </cell>
          <cell r="M57">
            <v>36818.181818181816</v>
          </cell>
        </row>
        <row r="58">
          <cell r="C58" t="str">
            <v>74553MP</v>
          </cell>
          <cell r="D58" t="str">
            <v>AQ. 1500 ML 1X6 MP</v>
          </cell>
          <cell r="E58">
            <v>9.75</v>
          </cell>
          <cell r="F58">
            <v>1365</v>
          </cell>
          <cell r="G58">
            <v>16679</v>
          </cell>
          <cell r="H58">
            <v>17679.5</v>
          </cell>
          <cell r="I58">
            <v>18565</v>
          </cell>
          <cell r="J58">
            <v>18565</v>
          </cell>
          <cell r="K58">
            <v>19680</v>
          </cell>
          <cell r="L58">
            <v>20250</v>
          </cell>
          <cell r="M58">
            <v>18409.090909090908</v>
          </cell>
        </row>
        <row r="59">
          <cell r="C59" t="str">
            <v>74553P</v>
          </cell>
          <cell r="D59" t="str">
            <v>AQ.1500ML 1X1 PCS</v>
          </cell>
          <cell r="E59">
            <v>1.625</v>
          </cell>
          <cell r="F59">
            <v>227.5</v>
          </cell>
          <cell r="G59">
            <v>2779.8333333333335</v>
          </cell>
          <cell r="H59">
            <v>2946.5833333333335</v>
          </cell>
          <cell r="I59">
            <v>3094.1666666666665</v>
          </cell>
          <cell r="J59">
            <v>3094.1666666666665</v>
          </cell>
          <cell r="K59">
            <v>3280</v>
          </cell>
          <cell r="L59">
            <v>3375</v>
          </cell>
          <cell r="M59">
            <v>3068.181818181818</v>
          </cell>
        </row>
        <row r="60">
          <cell r="C60" t="str">
            <v>74553PR</v>
          </cell>
          <cell r="D60" t="str">
            <v>AQ.1500ML 1X1 PCS REJECT</v>
          </cell>
          <cell r="E60">
            <v>1.625</v>
          </cell>
          <cell r="F60">
            <v>227.5</v>
          </cell>
          <cell r="G60">
            <v>2779.8333333333335</v>
          </cell>
          <cell r="H60">
            <v>2946.5833333333335</v>
          </cell>
          <cell r="I60">
            <v>3094.1666666666665</v>
          </cell>
          <cell r="J60">
            <v>3094.1666666666665</v>
          </cell>
          <cell r="K60">
            <v>3280</v>
          </cell>
          <cell r="L60">
            <v>3375</v>
          </cell>
          <cell r="M60">
            <v>3068.181818181818</v>
          </cell>
        </row>
        <row r="61">
          <cell r="C61">
            <v>127210</v>
          </cell>
          <cell r="D61" t="str">
            <v>CAAYA JASMINE 350 ML 1X12</v>
          </cell>
          <cell r="E61">
            <v>4.5</v>
          </cell>
          <cell r="F61">
            <v>630</v>
          </cell>
          <cell r="G61">
            <v>40200</v>
          </cell>
          <cell r="H61">
            <v>47191</v>
          </cell>
          <cell r="I61">
            <v>47191</v>
          </cell>
          <cell r="J61">
            <v>47191</v>
          </cell>
          <cell r="K61">
            <v>47191</v>
          </cell>
          <cell r="L61">
            <v>47191</v>
          </cell>
          <cell r="M61">
            <v>42900.909090909088</v>
          </cell>
        </row>
        <row r="62">
          <cell r="C62" t="str">
            <v>127210P</v>
          </cell>
          <cell r="D62" t="str">
            <v>CAAYA JASMINE 350 ML 1X1</v>
          </cell>
          <cell r="E62">
            <v>0.375</v>
          </cell>
          <cell r="F62">
            <v>52.5</v>
          </cell>
          <cell r="G62">
            <v>3350</v>
          </cell>
          <cell r="H62">
            <v>3932.5833333333335</v>
          </cell>
          <cell r="I62">
            <v>3932.5833333333335</v>
          </cell>
          <cell r="J62">
            <v>3932.5833333333335</v>
          </cell>
          <cell r="K62">
            <v>3932.5833333333335</v>
          </cell>
          <cell r="L62">
            <v>3932.5833333333335</v>
          </cell>
          <cell r="M62">
            <v>3575.0757575757575</v>
          </cell>
        </row>
        <row r="63">
          <cell r="C63" t="str">
            <v>127210PR</v>
          </cell>
          <cell r="D63" t="str">
            <v>CAAYA JASMINE 350 ML 1X1 PCS REJECT</v>
          </cell>
          <cell r="E63">
            <v>0.375</v>
          </cell>
          <cell r="F63">
            <v>52.5</v>
          </cell>
          <cell r="G63">
            <v>3350</v>
          </cell>
          <cell r="H63">
            <v>3932.5833333333335</v>
          </cell>
          <cell r="I63">
            <v>3932.5833333333335</v>
          </cell>
          <cell r="J63">
            <v>3932.5833333333335</v>
          </cell>
          <cell r="K63">
            <v>3932.5833333333335</v>
          </cell>
          <cell r="L63">
            <v>3932.5833333333335</v>
          </cell>
          <cell r="M63">
            <v>3575.0757575757575</v>
          </cell>
        </row>
        <row r="64">
          <cell r="C64">
            <v>130376</v>
          </cell>
          <cell r="D64" t="str">
            <v>CAAYA TOASTED RICE 350 ML 1X12</v>
          </cell>
          <cell r="E64">
            <v>4.5</v>
          </cell>
          <cell r="F64">
            <v>630</v>
          </cell>
          <cell r="G64">
            <v>40200</v>
          </cell>
          <cell r="H64">
            <v>47191</v>
          </cell>
          <cell r="I64">
            <v>47191</v>
          </cell>
          <cell r="J64">
            <v>47191</v>
          </cell>
          <cell r="K64">
            <v>47191</v>
          </cell>
          <cell r="L64">
            <v>47191</v>
          </cell>
          <cell r="M64">
            <v>42900.909090909088</v>
          </cell>
        </row>
        <row r="65">
          <cell r="C65" t="str">
            <v>130376P</v>
          </cell>
          <cell r="D65" t="str">
            <v>CAAYA TOASTED RICE 350 ML 1X1</v>
          </cell>
          <cell r="E65">
            <v>0.375</v>
          </cell>
          <cell r="F65">
            <v>52.5</v>
          </cell>
          <cell r="G65">
            <v>3350</v>
          </cell>
          <cell r="H65">
            <v>3932.5833333333335</v>
          </cell>
          <cell r="I65">
            <v>3932.5833333333335</v>
          </cell>
          <cell r="J65">
            <v>3932.5833333333335</v>
          </cell>
          <cell r="K65">
            <v>3932.5833333333335</v>
          </cell>
          <cell r="L65">
            <v>3932.5833333333335</v>
          </cell>
          <cell r="M65">
            <v>3575.0757575757575</v>
          </cell>
        </row>
        <row r="66">
          <cell r="C66" t="str">
            <v>130376PR</v>
          </cell>
          <cell r="D66" t="str">
            <v>CAAYA TOASTED RICE 350 ML 1X1 PCS REJECT</v>
          </cell>
          <cell r="E66">
            <v>0.375</v>
          </cell>
          <cell r="F66">
            <v>52.5</v>
          </cell>
          <cell r="G66">
            <v>3350</v>
          </cell>
          <cell r="H66">
            <v>3932.5833333333335</v>
          </cell>
          <cell r="I66">
            <v>3932.5833333333335</v>
          </cell>
          <cell r="J66">
            <v>3932.5833333333335</v>
          </cell>
          <cell r="K66">
            <v>3932.5833333333335</v>
          </cell>
          <cell r="L66">
            <v>3932.5833333333335</v>
          </cell>
          <cell r="M66">
            <v>3575.0757575757575</v>
          </cell>
        </row>
        <row r="67">
          <cell r="C67">
            <v>130377</v>
          </cell>
          <cell r="D67" t="str">
            <v>CAAYA VANILLA PANDAN 350 ML 1X12</v>
          </cell>
          <cell r="E67">
            <v>4.5</v>
          </cell>
          <cell r="F67">
            <v>630</v>
          </cell>
          <cell r="G67">
            <v>40200</v>
          </cell>
          <cell r="H67">
            <v>47191</v>
          </cell>
          <cell r="I67">
            <v>47191</v>
          </cell>
          <cell r="J67">
            <v>47191</v>
          </cell>
          <cell r="K67">
            <v>47191</v>
          </cell>
          <cell r="L67">
            <v>47191</v>
          </cell>
          <cell r="M67">
            <v>42900.909090909088</v>
          </cell>
        </row>
        <row r="68">
          <cell r="C68" t="str">
            <v>130377P</v>
          </cell>
          <cell r="D68" t="str">
            <v>CAAYA VANILLA PANDAN 350 ML 1X1</v>
          </cell>
          <cell r="E68">
            <v>0.375</v>
          </cell>
          <cell r="F68">
            <v>52.5</v>
          </cell>
          <cell r="G68">
            <v>3350</v>
          </cell>
          <cell r="H68">
            <v>3932.5833333333335</v>
          </cell>
          <cell r="I68">
            <v>3932.5833333333335</v>
          </cell>
          <cell r="J68">
            <v>3932.5833333333335</v>
          </cell>
          <cell r="K68">
            <v>3932.5833333333335</v>
          </cell>
          <cell r="L68">
            <v>3932.5833333333335</v>
          </cell>
          <cell r="M68">
            <v>3575.0757575757575</v>
          </cell>
        </row>
        <row r="69">
          <cell r="C69" t="str">
            <v>130377PR</v>
          </cell>
          <cell r="D69" t="str">
            <v>CAAYA VANILLA PANDAN 350 ML 1X1 PCS REJECT</v>
          </cell>
          <cell r="E69">
            <v>0.375</v>
          </cell>
          <cell r="F69">
            <v>52.5</v>
          </cell>
          <cell r="G69">
            <v>3350</v>
          </cell>
          <cell r="H69">
            <v>3932.5833333333335</v>
          </cell>
          <cell r="I69">
            <v>3932.5833333333335</v>
          </cell>
          <cell r="J69">
            <v>3932.5833333333335</v>
          </cell>
          <cell r="K69">
            <v>3932.5833333333335</v>
          </cell>
          <cell r="L69">
            <v>3932.5833333333335</v>
          </cell>
          <cell r="M69">
            <v>3575.0757575757575</v>
          </cell>
        </row>
        <row r="70">
          <cell r="C70">
            <v>111998</v>
          </cell>
          <cell r="D70" t="str">
            <v>MIZONE ACTIVE 500ML 1X12</v>
          </cell>
          <cell r="E70">
            <v>6.7</v>
          </cell>
          <cell r="F70">
            <v>0</v>
          </cell>
          <cell r="G70">
            <v>30738</v>
          </cell>
          <cell r="H70">
            <v>30738</v>
          </cell>
          <cell r="I70">
            <v>30738</v>
          </cell>
          <cell r="J70">
            <v>30738</v>
          </cell>
          <cell r="K70">
            <v>30738</v>
          </cell>
          <cell r="L70">
            <v>30738</v>
          </cell>
          <cell r="M70">
            <v>27943.63636363636</v>
          </cell>
        </row>
        <row r="71">
          <cell r="C71" t="str">
            <v>111998R</v>
          </cell>
          <cell r="D71" t="str">
            <v>MIZONE ACTIVE 500ML 1X12 REJECT</v>
          </cell>
          <cell r="E71">
            <v>6.7</v>
          </cell>
          <cell r="F71">
            <v>0</v>
          </cell>
          <cell r="G71">
            <v>30738</v>
          </cell>
          <cell r="H71">
            <v>30738</v>
          </cell>
          <cell r="I71">
            <v>30738</v>
          </cell>
          <cell r="J71">
            <v>30738</v>
          </cell>
          <cell r="K71">
            <v>30738</v>
          </cell>
          <cell r="L71">
            <v>30738</v>
          </cell>
          <cell r="M71">
            <v>27943.63636363636</v>
          </cell>
        </row>
        <row r="72">
          <cell r="C72" t="str">
            <v>111998P</v>
          </cell>
          <cell r="D72" t="str">
            <v>MIZONE ACTIVE 500ML 1X1</v>
          </cell>
          <cell r="E72">
            <v>0.55833333333333335</v>
          </cell>
          <cell r="F72">
            <v>0</v>
          </cell>
          <cell r="G72">
            <v>2561.5</v>
          </cell>
          <cell r="H72">
            <v>2561.5</v>
          </cell>
          <cell r="I72">
            <v>2561.5</v>
          </cell>
          <cell r="J72">
            <v>2561.5</v>
          </cell>
          <cell r="K72">
            <v>2561.5</v>
          </cell>
          <cell r="L72">
            <v>2561.5</v>
          </cell>
          <cell r="M72">
            <v>2328.6363636363635</v>
          </cell>
        </row>
        <row r="73">
          <cell r="C73" t="str">
            <v>111998PR</v>
          </cell>
          <cell r="D73" t="str">
            <v>MIZONE ACTIVE 1X1 REJECT</v>
          </cell>
          <cell r="E73">
            <v>0.55833333333333335</v>
          </cell>
          <cell r="F73">
            <v>0</v>
          </cell>
          <cell r="G73">
            <v>2561.5</v>
          </cell>
          <cell r="H73">
            <v>2561.5</v>
          </cell>
          <cell r="I73">
            <v>2561.5</v>
          </cell>
          <cell r="J73">
            <v>2561.5</v>
          </cell>
          <cell r="K73">
            <v>2561.5</v>
          </cell>
          <cell r="L73">
            <v>2561.5</v>
          </cell>
          <cell r="M73">
            <v>2328.6363636363635</v>
          </cell>
        </row>
        <row r="74">
          <cell r="C74" t="str">
            <v>111998SM</v>
          </cell>
          <cell r="D74" t="str">
            <v>MIZONE ACTIVE SUPERMAN 500ML 1X12</v>
          </cell>
          <cell r="E74">
            <v>6.7</v>
          </cell>
          <cell r="F74">
            <v>0</v>
          </cell>
          <cell r="G74">
            <v>30738</v>
          </cell>
          <cell r="H74">
            <v>30738</v>
          </cell>
          <cell r="I74">
            <v>30738</v>
          </cell>
          <cell r="J74">
            <v>30738</v>
          </cell>
          <cell r="K74">
            <v>30738</v>
          </cell>
          <cell r="L74">
            <v>30738</v>
          </cell>
          <cell r="M74">
            <v>27943.63636363636</v>
          </cell>
        </row>
        <row r="75">
          <cell r="C75" t="str">
            <v>111998SMP</v>
          </cell>
          <cell r="D75" t="str">
            <v>MIZONE ACTIVE SUPERMAN 500ML 1X1</v>
          </cell>
          <cell r="E75">
            <v>0.55833333333333335</v>
          </cell>
          <cell r="F75">
            <v>0</v>
          </cell>
          <cell r="G75">
            <v>2561.5</v>
          </cell>
          <cell r="H75">
            <v>2561.5</v>
          </cell>
          <cell r="I75">
            <v>2561.5</v>
          </cell>
          <cell r="J75">
            <v>2561.5</v>
          </cell>
          <cell r="K75">
            <v>2561.5</v>
          </cell>
          <cell r="L75">
            <v>2561.5</v>
          </cell>
          <cell r="M75">
            <v>2328.6363636363635</v>
          </cell>
        </row>
        <row r="76">
          <cell r="C76" t="str">
            <v>111998SP</v>
          </cell>
          <cell r="D76" t="str">
            <v>MIZONE ACTIVE SPIDERMAN 500ML 1X12</v>
          </cell>
          <cell r="E76">
            <v>6.7</v>
          </cell>
          <cell r="F76">
            <v>0</v>
          </cell>
          <cell r="G76">
            <v>30738</v>
          </cell>
          <cell r="H76">
            <v>30738</v>
          </cell>
          <cell r="I76">
            <v>30738</v>
          </cell>
          <cell r="J76">
            <v>30738</v>
          </cell>
          <cell r="K76">
            <v>30738</v>
          </cell>
          <cell r="L76">
            <v>30738</v>
          </cell>
          <cell r="M76">
            <v>27943.63636363636</v>
          </cell>
        </row>
        <row r="77">
          <cell r="C77" t="str">
            <v>111998SPP</v>
          </cell>
          <cell r="D77" t="str">
            <v>MIZONE ACTIVE SPIDERMAN 500ML 1X1</v>
          </cell>
          <cell r="E77">
            <v>0.55833333333333335</v>
          </cell>
          <cell r="F77">
            <v>0</v>
          </cell>
          <cell r="G77">
            <v>2561.5</v>
          </cell>
          <cell r="H77">
            <v>2561.5</v>
          </cell>
          <cell r="I77">
            <v>2561.5</v>
          </cell>
          <cell r="J77">
            <v>2561.5</v>
          </cell>
          <cell r="K77">
            <v>2561.5</v>
          </cell>
          <cell r="L77">
            <v>2561.5</v>
          </cell>
          <cell r="M77">
            <v>2328.6363636363635</v>
          </cell>
        </row>
        <row r="78">
          <cell r="C78">
            <v>74567</v>
          </cell>
          <cell r="D78" t="str">
            <v>MIZONE LECHY LEMON 500ML 1X12</v>
          </cell>
          <cell r="E78">
            <v>6.7</v>
          </cell>
          <cell r="F78">
            <v>0</v>
          </cell>
          <cell r="G78">
            <v>30738</v>
          </cell>
          <cell r="H78">
            <v>30738</v>
          </cell>
          <cell r="I78">
            <v>30738</v>
          </cell>
          <cell r="J78">
            <v>30738</v>
          </cell>
          <cell r="K78">
            <v>30738</v>
          </cell>
          <cell r="L78">
            <v>30738</v>
          </cell>
          <cell r="M78">
            <v>27943.63636363636</v>
          </cell>
        </row>
        <row r="79">
          <cell r="C79" t="str">
            <v>74567R</v>
          </cell>
          <cell r="D79" t="str">
            <v>MIZONE LECHY LEMON 500ML 1X12 REJECT</v>
          </cell>
          <cell r="E79">
            <v>6.7</v>
          </cell>
          <cell r="F79">
            <v>0</v>
          </cell>
          <cell r="G79">
            <v>30738</v>
          </cell>
          <cell r="H79">
            <v>30738</v>
          </cell>
          <cell r="I79">
            <v>30738</v>
          </cell>
          <cell r="J79">
            <v>30738</v>
          </cell>
          <cell r="K79">
            <v>30738</v>
          </cell>
          <cell r="L79">
            <v>30738</v>
          </cell>
          <cell r="M79">
            <v>27943.63636363636</v>
          </cell>
        </row>
        <row r="80">
          <cell r="C80" t="str">
            <v>74567P</v>
          </cell>
          <cell r="D80" t="str">
            <v>MIZONE LECHY LEMON 500ML 1X1</v>
          </cell>
          <cell r="E80">
            <v>0.55833333333333335</v>
          </cell>
          <cell r="F80">
            <v>0</v>
          </cell>
          <cell r="G80">
            <v>2561.5</v>
          </cell>
          <cell r="H80">
            <v>2561.5</v>
          </cell>
          <cell r="I80">
            <v>2561.5</v>
          </cell>
          <cell r="J80">
            <v>2561.5</v>
          </cell>
          <cell r="K80">
            <v>2561.5</v>
          </cell>
          <cell r="L80">
            <v>2561.5</v>
          </cell>
          <cell r="M80">
            <v>2328.6363636363635</v>
          </cell>
        </row>
        <row r="81">
          <cell r="C81" t="str">
            <v>74567PR</v>
          </cell>
          <cell r="D81" t="str">
            <v>MIZONE LECHY LEMON 500ML 1X1 REJECT</v>
          </cell>
          <cell r="E81">
            <v>0.55833333333333335</v>
          </cell>
          <cell r="F81">
            <v>0</v>
          </cell>
          <cell r="G81">
            <v>2561.5</v>
          </cell>
          <cell r="H81">
            <v>2561.5</v>
          </cell>
          <cell r="I81">
            <v>2561.5</v>
          </cell>
          <cell r="J81">
            <v>2561.5</v>
          </cell>
          <cell r="K81">
            <v>2561.5</v>
          </cell>
          <cell r="L81">
            <v>2561.5</v>
          </cell>
          <cell r="M81">
            <v>2328.6363636363635</v>
          </cell>
        </row>
        <row r="82">
          <cell r="C82" t="str">
            <v>74567SM</v>
          </cell>
          <cell r="D82" t="str">
            <v>MIZONE LL-SUPERMAN 500ML 1X12</v>
          </cell>
          <cell r="E82">
            <v>6.7</v>
          </cell>
          <cell r="F82">
            <v>0</v>
          </cell>
          <cell r="G82">
            <v>30738</v>
          </cell>
          <cell r="H82">
            <v>30738</v>
          </cell>
          <cell r="I82">
            <v>30738</v>
          </cell>
          <cell r="J82">
            <v>30738</v>
          </cell>
          <cell r="K82">
            <v>30738</v>
          </cell>
          <cell r="L82">
            <v>30738</v>
          </cell>
          <cell r="M82">
            <v>27943.63636363636</v>
          </cell>
        </row>
        <row r="83">
          <cell r="C83" t="str">
            <v>74567SMP</v>
          </cell>
          <cell r="D83" t="str">
            <v>MIZONE LL-SUPERMAN 500ML 1X1</v>
          </cell>
          <cell r="E83">
            <v>0.55833333333333335</v>
          </cell>
          <cell r="F83">
            <v>0</v>
          </cell>
          <cell r="G83">
            <v>2561.5</v>
          </cell>
          <cell r="H83">
            <v>2561.5</v>
          </cell>
          <cell r="I83">
            <v>2561.5</v>
          </cell>
          <cell r="J83">
            <v>2561.5</v>
          </cell>
          <cell r="K83">
            <v>2561.5</v>
          </cell>
          <cell r="L83">
            <v>2561.5</v>
          </cell>
          <cell r="M83">
            <v>2328.6363636363635</v>
          </cell>
        </row>
        <row r="84">
          <cell r="C84" t="str">
            <v>74567SP</v>
          </cell>
          <cell r="D84" t="str">
            <v>MIZONE LL-SPIDERMAN 500ML 1X12</v>
          </cell>
          <cell r="E84">
            <v>6.7</v>
          </cell>
          <cell r="F84">
            <v>0</v>
          </cell>
          <cell r="G84">
            <v>30738</v>
          </cell>
          <cell r="H84">
            <v>30738</v>
          </cell>
          <cell r="I84">
            <v>30738</v>
          </cell>
          <cell r="J84">
            <v>30738</v>
          </cell>
          <cell r="K84">
            <v>30738</v>
          </cell>
          <cell r="L84">
            <v>30738</v>
          </cell>
          <cell r="M84">
            <v>27943.63636363636</v>
          </cell>
        </row>
        <row r="85">
          <cell r="C85" t="str">
            <v>74567SPP</v>
          </cell>
          <cell r="D85" t="str">
            <v>MIZONE LL-SPIDERMAN 500ML 1X1</v>
          </cell>
          <cell r="E85">
            <v>0.55833333333333335</v>
          </cell>
          <cell r="F85">
            <v>0</v>
          </cell>
          <cell r="G85">
            <v>2561.5</v>
          </cell>
          <cell r="H85">
            <v>2561.5</v>
          </cell>
          <cell r="I85">
            <v>2561.5</v>
          </cell>
          <cell r="J85">
            <v>2561.5</v>
          </cell>
          <cell r="K85">
            <v>2561.5</v>
          </cell>
          <cell r="L85">
            <v>2561.5</v>
          </cell>
          <cell r="M85">
            <v>2328.6363636363635</v>
          </cell>
        </row>
        <row r="86">
          <cell r="C86" t="str">
            <v>74567SPR</v>
          </cell>
          <cell r="D86" t="str">
            <v>MIZONE LL-SPIDERMAN 500ML 1X1 REJECT</v>
          </cell>
          <cell r="E86">
            <v>0.55833333333333335</v>
          </cell>
          <cell r="F86">
            <v>0</v>
          </cell>
          <cell r="G86">
            <v>2561.5</v>
          </cell>
          <cell r="H86">
            <v>2561.5</v>
          </cell>
          <cell r="I86">
            <v>2561.5</v>
          </cell>
          <cell r="J86">
            <v>2561.5</v>
          </cell>
          <cell r="K86">
            <v>2561.5</v>
          </cell>
          <cell r="L86">
            <v>2561.5</v>
          </cell>
          <cell r="M86">
            <v>2328.6363636363635</v>
          </cell>
        </row>
        <row r="87">
          <cell r="C87" t="str">
            <v>74567YL</v>
          </cell>
          <cell r="D87" t="str">
            <v>MIZONE YUZU LEMON 500ML 1X12</v>
          </cell>
          <cell r="E87">
            <v>6.7</v>
          </cell>
          <cell r="F87">
            <v>0</v>
          </cell>
          <cell r="G87">
            <v>30738</v>
          </cell>
          <cell r="H87">
            <v>30738</v>
          </cell>
          <cell r="I87">
            <v>30738</v>
          </cell>
          <cell r="J87">
            <v>30738</v>
          </cell>
          <cell r="K87">
            <v>30738</v>
          </cell>
          <cell r="L87">
            <v>30738</v>
          </cell>
          <cell r="M87">
            <v>27943.63636363636</v>
          </cell>
        </row>
        <row r="88">
          <cell r="C88" t="str">
            <v>74567YLR</v>
          </cell>
          <cell r="D88" t="str">
            <v>MIZONE YUZU LEMON 500ML 1X12 REJECT</v>
          </cell>
          <cell r="E88">
            <v>6.7</v>
          </cell>
          <cell r="F88">
            <v>0</v>
          </cell>
          <cell r="G88">
            <v>30738</v>
          </cell>
          <cell r="H88">
            <v>30738</v>
          </cell>
          <cell r="I88">
            <v>30738</v>
          </cell>
          <cell r="J88">
            <v>30738</v>
          </cell>
          <cell r="K88">
            <v>30738</v>
          </cell>
          <cell r="L88">
            <v>30738</v>
          </cell>
          <cell r="M88">
            <v>27943.63636363636</v>
          </cell>
        </row>
        <row r="89">
          <cell r="C89" t="str">
            <v>74567YLP</v>
          </cell>
          <cell r="D89" t="str">
            <v>MIZONE YUZU LEMON 500ML 1X1</v>
          </cell>
          <cell r="E89">
            <v>0.55833333333333335</v>
          </cell>
          <cell r="F89">
            <v>0</v>
          </cell>
          <cell r="G89">
            <v>2561.5</v>
          </cell>
          <cell r="H89">
            <v>2561.5</v>
          </cell>
          <cell r="I89">
            <v>2561.5</v>
          </cell>
          <cell r="J89">
            <v>2561.5</v>
          </cell>
          <cell r="K89">
            <v>2561.5</v>
          </cell>
          <cell r="L89">
            <v>2561.5</v>
          </cell>
          <cell r="M89">
            <v>2328.6363636363635</v>
          </cell>
        </row>
        <row r="90">
          <cell r="C90">
            <v>124771</v>
          </cell>
          <cell r="D90" t="str">
            <v>MIZONE YUZU LEMON 500ML 1X12</v>
          </cell>
          <cell r="E90">
            <v>6.7</v>
          </cell>
          <cell r="F90">
            <v>0</v>
          </cell>
          <cell r="G90">
            <v>30738</v>
          </cell>
          <cell r="H90">
            <v>30738</v>
          </cell>
          <cell r="I90">
            <v>30738</v>
          </cell>
          <cell r="J90">
            <v>30738</v>
          </cell>
          <cell r="K90">
            <v>30738</v>
          </cell>
          <cell r="L90">
            <v>30738</v>
          </cell>
          <cell r="M90">
            <v>27943.63636363636</v>
          </cell>
        </row>
        <row r="91">
          <cell r="C91" t="str">
            <v>124771P</v>
          </cell>
          <cell r="D91" t="str">
            <v>MIZONE YUZU LEMON 500ML 1X1</v>
          </cell>
          <cell r="E91">
            <v>0.55833333333333335</v>
          </cell>
          <cell r="F91">
            <v>0</v>
          </cell>
          <cell r="G91">
            <v>2561.5</v>
          </cell>
          <cell r="H91">
            <v>2561.5</v>
          </cell>
          <cell r="I91">
            <v>2561.5</v>
          </cell>
          <cell r="J91">
            <v>2561.5</v>
          </cell>
          <cell r="K91">
            <v>2561.5</v>
          </cell>
          <cell r="L91">
            <v>2561.5</v>
          </cell>
          <cell r="M91">
            <v>2328.6363636363635</v>
          </cell>
        </row>
        <row r="92">
          <cell r="C92" t="str">
            <v>124771PR</v>
          </cell>
          <cell r="D92" t="str">
            <v>MIZONE YUZU LEMON 500ML 1X1 PCS REJECT</v>
          </cell>
          <cell r="E92">
            <v>0.55833333333333335</v>
          </cell>
          <cell r="F92">
            <v>0</v>
          </cell>
          <cell r="G92">
            <v>2561.5</v>
          </cell>
          <cell r="H92">
            <v>2561.5</v>
          </cell>
          <cell r="I92">
            <v>2561.5</v>
          </cell>
          <cell r="J92">
            <v>2561.5</v>
          </cell>
          <cell r="K92">
            <v>2561.5</v>
          </cell>
          <cell r="L92">
            <v>2561.5</v>
          </cell>
          <cell r="M92">
            <v>2328.6363636363635</v>
          </cell>
        </row>
        <row r="93">
          <cell r="C93">
            <v>74568</v>
          </cell>
          <cell r="D93" t="str">
            <v>MIZONE ORANGE LIME 500ML 1X12</v>
          </cell>
          <cell r="E93">
            <v>6.7</v>
          </cell>
          <cell r="F93">
            <v>0</v>
          </cell>
          <cell r="G93">
            <v>30738</v>
          </cell>
          <cell r="H93">
            <v>30738</v>
          </cell>
          <cell r="I93">
            <v>30738</v>
          </cell>
          <cell r="J93">
            <v>30738</v>
          </cell>
          <cell r="K93">
            <v>30738</v>
          </cell>
          <cell r="L93">
            <v>30738</v>
          </cell>
          <cell r="M93">
            <v>27943.63636363636</v>
          </cell>
        </row>
        <row r="94">
          <cell r="C94" t="str">
            <v>74568R</v>
          </cell>
          <cell r="D94" t="str">
            <v>MIZONE OL 1X12 REJECT</v>
          </cell>
          <cell r="E94">
            <v>6.7</v>
          </cell>
          <cell r="F94">
            <v>0</v>
          </cell>
          <cell r="G94">
            <v>30738</v>
          </cell>
          <cell r="H94">
            <v>30738</v>
          </cell>
          <cell r="I94">
            <v>30738</v>
          </cell>
          <cell r="J94">
            <v>30738</v>
          </cell>
          <cell r="K94">
            <v>30738</v>
          </cell>
          <cell r="L94">
            <v>30738</v>
          </cell>
          <cell r="M94">
            <v>27943.63636363636</v>
          </cell>
        </row>
        <row r="95">
          <cell r="C95" t="str">
            <v>74568P</v>
          </cell>
          <cell r="D95" t="str">
            <v>MIZONE ORANGE LIME 500ML 1X1</v>
          </cell>
          <cell r="E95">
            <v>0.55833333333333335</v>
          </cell>
          <cell r="F95">
            <v>0</v>
          </cell>
          <cell r="G95">
            <v>2561.5</v>
          </cell>
          <cell r="H95">
            <v>2561.5</v>
          </cell>
          <cell r="I95">
            <v>2561.5</v>
          </cell>
          <cell r="J95">
            <v>2561.5</v>
          </cell>
          <cell r="K95">
            <v>2561.5</v>
          </cell>
          <cell r="L95">
            <v>2561.5</v>
          </cell>
          <cell r="M95">
            <v>2328.6363636363635</v>
          </cell>
        </row>
        <row r="96">
          <cell r="C96" t="str">
            <v>74568SM</v>
          </cell>
          <cell r="D96" t="str">
            <v>MIZONE OL.SPIDERMAN 1X12</v>
          </cell>
          <cell r="E96">
            <v>6.7</v>
          </cell>
          <cell r="F96">
            <v>0</v>
          </cell>
          <cell r="G96">
            <v>30738</v>
          </cell>
          <cell r="H96">
            <v>30738</v>
          </cell>
          <cell r="I96">
            <v>30738</v>
          </cell>
          <cell r="J96">
            <v>30738</v>
          </cell>
          <cell r="K96">
            <v>30738</v>
          </cell>
          <cell r="L96">
            <v>30738</v>
          </cell>
          <cell r="M96">
            <v>27943.63636363636</v>
          </cell>
        </row>
        <row r="97">
          <cell r="C97" t="str">
            <v>74568SMP</v>
          </cell>
          <cell r="D97" t="str">
            <v>MIZONE OL SUPERMAN 500ML 1X1</v>
          </cell>
          <cell r="E97">
            <v>0.55833333333333335</v>
          </cell>
          <cell r="F97">
            <v>0</v>
          </cell>
          <cell r="G97">
            <v>2561.5</v>
          </cell>
          <cell r="H97">
            <v>2561.5</v>
          </cell>
          <cell r="I97">
            <v>2561.5</v>
          </cell>
          <cell r="J97">
            <v>2561.5</v>
          </cell>
          <cell r="K97">
            <v>2561.5</v>
          </cell>
          <cell r="L97">
            <v>2561.5</v>
          </cell>
          <cell r="M97">
            <v>2328.6363636363635</v>
          </cell>
        </row>
        <row r="98">
          <cell r="C98" t="str">
            <v>74568SP</v>
          </cell>
          <cell r="D98" t="str">
            <v>MIZONE OL-SPIDERMAN 500ML 1X12</v>
          </cell>
          <cell r="E98">
            <v>6.7</v>
          </cell>
          <cell r="F98">
            <v>0</v>
          </cell>
          <cell r="G98">
            <v>30738</v>
          </cell>
          <cell r="H98">
            <v>30738</v>
          </cell>
          <cell r="I98">
            <v>30738</v>
          </cell>
          <cell r="J98">
            <v>30738</v>
          </cell>
          <cell r="K98">
            <v>30738</v>
          </cell>
          <cell r="L98">
            <v>30738</v>
          </cell>
          <cell r="M98">
            <v>27943.63636363636</v>
          </cell>
        </row>
        <row r="99">
          <cell r="C99" t="str">
            <v>74568SPP</v>
          </cell>
          <cell r="D99" t="str">
            <v>MIZONE OL-SPIDERMAN 500ML 1X1</v>
          </cell>
          <cell r="E99">
            <v>0.55833333333333335</v>
          </cell>
          <cell r="F99">
            <v>0</v>
          </cell>
          <cell r="G99">
            <v>2561.5</v>
          </cell>
          <cell r="H99">
            <v>2561.5</v>
          </cell>
          <cell r="I99">
            <v>2561.5</v>
          </cell>
          <cell r="J99">
            <v>2561.5</v>
          </cell>
          <cell r="K99">
            <v>2561.5</v>
          </cell>
          <cell r="L99">
            <v>2561.5</v>
          </cell>
          <cell r="M99">
            <v>2328.6363636363635</v>
          </cell>
        </row>
        <row r="100">
          <cell r="C100" t="str">
            <v>74568PR</v>
          </cell>
          <cell r="D100" t="str">
            <v>MIZONE OL 1X1 REJECT</v>
          </cell>
          <cell r="E100">
            <v>0.55833333333333335</v>
          </cell>
          <cell r="F100">
            <v>0</v>
          </cell>
          <cell r="G100">
            <v>2561.5</v>
          </cell>
          <cell r="H100">
            <v>2561.5</v>
          </cell>
          <cell r="I100">
            <v>2561.5</v>
          </cell>
          <cell r="J100">
            <v>2561.5</v>
          </cell>
          <cell r="K100">
            <v>2561.5</v>
          </cell>
          <cell r="L100">
            <v>2561.5</v>
          </cell>
          <cell r="M100">
            <v>2328.6363636363635</v>
          </cell>
        </row>
        <row r="101">
          <cell r="C101">
            <v>74593</v>
          </cell>
          <cell r="D101" t="str">
            <v>MIZONE APPLE GUAVA 500ML 1X12</v>
          </cell>
          <cell r="E101">
            <v>6.7</v>
          </cell>
          <cell r="F101">
            <v>0</v>
          </cell>
          <cell r="G101">
            <v>30738</v>
          </cell>
          <cell r="H101">
            <v>30738</v>
          </cell>
          <cell r="I101">
            <v>30738</v>
          </cell>
          <cell r="J101">
            <v>30738</v>
          </cell>
          <cell r="K101">
            <v>30738</v>
          </cell>
          <cell r="L101">
            <v>30738</v>
          </cell>
          <cell r="M101">
            <v>27943.63636363636</v>
          </cell>
        </row>
        <row r="102">
          <cell r="C102" t="str">
            <v>74593R</v>
          </cell>
          <cell r="D102" t="str">
            <v>MIZONE APPLE GUAVA 500ML 1X12 REJECT</v>
          </cell>
          <cell r="E102">
            <v>6.7</v>
          </cell>
          <cell r="F102">
            <v>0</v>
          </cell>
          <cell r="G102">
            <v>30738</v>
          </cell>
          <cell r="H102">
            <v>30738</v>
          </cell>
          <cell r="I102">
            <v>30738</v>
          </cell>
          <cell r="J102">
            <v>30738</v>
          </cell>
          <cell r="K102">
            <v>30738</v>
          </cell>
          <cell r="L102">
            <v>30738</v>
          </cell>
          <cell r="M102">
            <v>27943.63636363636</v>
          </cell>
        </row>
        <row r="103">
          <cell r="C103" t="str">
            <v>74593P</v>
          </cell>
          <cell r="D103" t="str">
            <v>MIZONE APPLE GUAVA 500ML 1X1</v>
          </cell>
          <cell r="E103">
            <v>0.55833333333333335</v>
          </cell>
          <cell r="F103">
            <v>0</v>
          </cell>
          <cell r="G103">
            <v>2561.5</v>
          </cell>
          <cell r="H103">
            <v>2561.5</v>
          </cell>
          <cell r="I103">
            <v>2561.5</v>
          </cell>
          <cell r="J103">
            <v>2561.5</v>
          </cell>
          <cell r="K103">
            <v>2561.5</v>
          </cell>
          <cell r="L103">
            <v>2561.5</v>
          </cell>
          <cell r="M103">
            <v>2328.6363636363635</v>
          </cell>
        </row>
        <row r="104">
          <cell r="C104" t="str">
            <v>74593PR</v>
          </cell>
          <cell r="D104" t="str">
            <v>MIZONE AG 1X1 REJECT</v>
          </cell>
          <cell r="E104">
            <v>0.55833333333333335</v>
          </cell>
          <cell r="F104">
            <v>0</v>
          </cell>
          <cell r="G104">
            <v>2561.5</v>
          </cell>
          <cell r="H104">
            <v>2561.5</v>
          </cell>
          <cell r="I104">
            <v>2561.5</v>
          </cell>
          <cell r="J104">
            <v>2561.5</v>
          </cell>
          <cell r="K104">
            <v>2561.5</v>
          </cell>
          <cell r="L104">
            <v>2561.5</v>
          </cell>
          <cell r="M104">
            <v>2328.6363636363635</v>
          </cell>
        </row>
        <row r="105">
          <cell r="C105" t="str">
            <v>74593SM</v>
          </cell>
          <cell r="D105" t="str">
            <v>MIZONE AG-SUPERMAN 500ML 1X12</v>
          </cell>
          <cell r="E105">
            <v>6.7</v>
          </cell>
          <cell r="F105">
            <v>0</v>
          </cell>
          <cell r="G105">
            <v>30738</v>
          </cell>
          <cell r="H105">
            <v>30738</v>
          </cell>
          <cell r="I105">
            <v>30738</v>
          </cell>
          <cell r="J105">
            <v>30738</v>
          </cell>
          <cell r="K105">
            <v>30738</v>
          </cell>
          <cell r="L105">
            <v>30738</v>
          </cell>
          <cell r="M105">
            <v>27943.63636363636</v>
          </cell>
        </row>
        <row r="106">
          <cell r="C106" t="str">
            <v>74593SMP</v>
          </cell>
          <cell r="D106" t="str">
            <v>MIZONE AG SUPERMAN 500ML 1X1</v>
          </cell>
          <cell r="E106">
            <v>0.55833333333333335</v>
          </cell>
          <cell r="F106">
            <v>0</v>
          </cell>
          <cell r="G106">
            <v>2561.5</v>
          </cell>
          <cell r="H106">
            <v>2561.5</v>
          </cell>
          <cell r="I106">
            <v>2561.5</v>
          </cell>
          <cell r="J106">
            <v>2561.5</v>
          </cell>
          <cell r="K106">
            <v>2561.5</v>
          </cell>
          <cell r="L106">
            <v>2561.5</v>
          </cell>
          <cell r="M106">
            <v>2328.6363636363635</v>
          </cell>
        </row>
        <row r="107">
          <cell r="C107" t="str">
            <v>74593SP</v>
          </cell>
          <cell r="D107" t="str">
            <v>MIZONE AG SPIDERMAN 1X12</v>
          </cell>
          <cell r="E107">
            <v>6.7</v>
          </cell>
          <cell r="F107">
            <v>0</v>
          </cell>
          <cell r="G107">
            <v>30738</v>
          </cell>
          <cell r="H107">
            <v>30738</v>
          </cell>
          <cell r="I107">
            <v>30738</v>
          </cell>
          <cell r="J107">
            <v>30738</v>
          </cell>
          <cell r="K107">
            <v>30738</v>
          </cell>
          <cell r="L107">
            <v>30738</v>
          </cell>
          <cell r="M107">
            <v>27943.63636363636</v>
          </cell>
        </row>
        <row r="108">
          <cell r="C108" t="str">
            <v>74593SPP</v>
          </cell>
          <cell r="D108" t="str">
            <v>MIZONE AG SPIDERMAN 1X1</v>
          </cell>
          <cell r="E108">
            <v>0.55833333333333335</v>
          </cell>
          <cell r="F108">
            <v>0</v>
          </cell>
          <cell r="G108">
            <v>2561.5</v>
          </cell>
          <cell r="H108">
            <v>2561.5</v>
          </cell>
          <cell r="I108">
            <v>2561.5</v>
          </cell>
          <cell r="J108">
            <v>2561.5</v>
          </cell>
          <cell r="K108">
            <v>2561.5</v>
          </cell>
          <cell r="L108">
            <v>2561.5</v>
          </cell>
          <cell r="M108">
            <v>2328.6363636363635</v>
          </cell>
        </row>
        <row r="109">
          <cell r="C109">
            <v>86405</v>
          </cell>
          <cell r="D109" t="str">
            <v>MIZONE COCOPINA 500ML 1X12</v>
          </cell>
          <cell r="E109">
            <v>6.7</v>
          </cell>
          <cell r="F109">
            <v>0</v>
          </cell>
          <cell r="G109">
            <v>28500</v>
          </cell>
          <cell r="H109">
            <v>29355</v>
          </cell>
          <cell r="I109">
            <v>29355</v>
          </cell>
          <cell r="J109">
            <v>29355</v>
          </cell>
          <cell r="K109">
            <v>29355</v>
          </cell>
          <cell r="L109">
            <v>29355</v>
          </cell>
          <cell r="M109">
            <v>26686.363636363632</v>
          </cell>
        </row>
        <row r="110">
          <cell r="C110">
            <v>137294</v>
          </cell>
          <cell r="D110" t="str">
            <v>MIZONE ACTIVE 350ML 1X12</v>
          </cell>
          <cell r="E110">
            <v>6.7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26300</v>
          </cell>
          <cell r="L110">
            <v>26300</v>
          </cell>
          <cell r="M110">
            <v>23909.090909090908</v>
          </cell>
        </row>
        <row r="111">
          <cell r="C111" t="str">
            <v>137294P</v>
          </cell>
          <cell r="D111" t="str">
            <v>MIZONE ACTIVE 350ML PCS 1X1</v>
          </cell>
          <cell r="E111">
            <v>6.7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2191.6666666666665</v>
          </cell>
          <cell r="L111">
            <v>2191.6666666666665</v>
          </cell>
          <cell r="M111">
            <v>1992.424242424242</v>
          </cell>
        </row>
        <row r="112">
          <cell r="C112">
            <v>137295</v>
          </cell>
          <cell r="D112" t="str">
            <v>MIZONE ACTIV LYCHEE LEMON 350ML 1X12</v>
          </cell>
          <cell r="E112">
            <v>6.7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26300</v>
          </cell>
          <cell r="L112">
            <v>26300</v>
          </cell>
          <cell r="M112">
            <v>23909.090909090908</v>
          </cell>
        </row>
        <row r="113">
          <cell r="C113" t="str">
            <v>137295P</v>
          </cell>
          <cell r="D113" t="str">
            <v>MIZONE ACTIV LYCHEE LEMON 350ML 1X1 PCS</v>
          </cell>
          <cell r="E113">
            <v>0.55833333333333335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2191.6666666666665</v>
          </cell>
          <cell r="L113">
            <v>2191.6666666666665</v>
          </cell>
          <cell r="M113">
            <v>1992.424242424242</v>
          </cell>
        </row>
        <row r="114">
          <cell r="C114">
            <v>145141</v>
          </cell>
          <cell r="D114" t="str">
            <v>MIZONE ACTIVE LYCHEE LEMON 500ML 1X12</v>
          </cell>
          <cell r="E114">
            <v>6.7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33900</v>
          </cell>
          <cell r="K114">
            <v>33900</v>
          </cell>
          <cell r="L114">
            <v>33900</v>
          </cell>
          <cell r="M114">
            <v>30818.181818181816</v>
          </cell>
        </row>
        <row r="115">
          <cell r="C115" t="str">
            <v>145141P</v>
          </cell>
          <cell r="D115" t="str">
            <v>MIZONE ACTIVE LYCHEE LEMON 500ML 1X1 PCS</v>
          </cell>
          <cell r="E115">
            <v>0.55833333333333335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2825</v>
          </cell>
          <cell r="K115">
            <v>2825</v>
          </cell>
          <cell r="L115">
            <v>2825</v>
          </cell>
          <cell r="M115">
            <v>2568.181818181818</v>
          </cell>
        </row>
        <row r="116">
          <cell r="C116" t="str">
            <v>145141PR</v>
          </cell>
          <cell r="D116" t="str">
            <v>MIZONE ACTIVE LYCHEE LEMON 500ML 1X1 PCS REJECT</v>
          </cell>
          <cell r="H116">
            <v>0</v>
          </cell>
          <cell r="I116">
            <v>0</v>
          </cell>
          <cell r="J116">
            <v>2825</v>
          </cell>
          <cell r="K116">
            <v>2825</v>
          </cell>
          <cell r="L116">
            <v>2825</v>
          </cell>
          <cell r="M116">
            <v>2568.181818181818</v>
          </cell>
        </row>
        <row r="117">
          <cell r="C117">
            <v>145142</v>
          </cell>
          <cell r="D117" t="str">
            <v>MIZONE MOOD UP LONGAN COCONUT 500ML 1X12</v>
          </cell>
          <cell r="E117">
            <v>6.7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33900</v>
          </cell>
          <cell r="K117">
            <v>33900</v>
          </cell>
          <cell r="L117">
            <v>33900</v>
          </cell>
          <cell r="M117">
            <v>30818.181818181816</v>
          </cell>
        </row>
        <row r="118">
          <cell r="C118" t="str">
            <v>145142P</v>
          </cell>
          <cell r="D118" t="str">
            <v>MIZONE MOOD UP LONGAN COCONUT 500ML 1X1 PCS</v>
          </cell>
          <cell r="E118">
            <v>0.55833333333333335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2825</v>
          </cell>
          <cell r="K118">
            <v>2825</v>
          </cell>
          <cell r="L118">
            <v>2825</v>
          </cell>
          <cell r="M118">
            <v>2568.181818181818</v>
          </cell>
        </row>
        <row r="119">
          <cell r="C119">
            <v>145143</v>
          </cell>
          <cell r="D119" t="str">
            <v>MIZONE MOOD UP CRANBERRY 500ML 1X12</v>
          </cell>
          <cell r="E119">
            <v>6.7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33900</v>
          </cell>
          <cell r="K119">
            <v>33900</v>
          </cell>
          <cell r="L119">
            <v>33900</v>
          </cell>
          <cell r="M119">
            <v>30818.181818181816</v>
          </cell>
        </row>
        <row r="120">
          <cell r="C120" t="str">
            <v>145143R</v>
          </cell>
          <cell r="D120" t="str">
            <v>MIZONE MOOD UP CRANBERRY 500ML 1X12 REJECT</v>
          </cell>
          <cell r="E120">
            <v>6.7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33900</v>
          </cell>
          <cell r="K120">
            <v>33900</v>
          </cell>
          <cell r="L120">
            <v>33900</v>
          </cell>
          <cell r="M120">
            <v>30818.181818181816</v>
          </cell>
        </row>
        <row r="121">
          <cell r="C121" t="str">
            <v>145143P</v>
          </cell>
          <cell r="D121" t="str">
            <v>MIZONE MOOD UP CRANBERRY 500ML 1X1 PCS</v>
          </cell>
          <cell r="E121">
            <v>0.55833333333333335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2825</v>
          </cell>
          <cell r="K121">
            <v>2825</v>
          </cell>
          <cell r="L121">
            <v>2825</v>
          </cell>
          <cell r="M121">
            <v>2568.181818181818</v>
          </cell>
        </row>
        <row r="122">
          <cell r="C122" t="str">
            <v>145143PR</v>
          </cell>
          <cell r="D122" t="str">
            <v>MIZONE MOOD UP CRANBERRY 500ML PCS REJECT</v>
          </cell>
          <cell r="G122">
            <v>0</v>
          </cell>
          <cell r="H122">
            <v>0</v>
          </cell>
          <cell r="I122">
            <v>0</v>
          </cell>
          <cell r="J122">
            <v>2825</v>
          </cell>
          <cell r="K122">
            <v>2825</v>
          </cell>
          <cell r="L122">
            <v>2825</v>
          </cell>
          <cell r="M122">
            <v>2568.181818181818</v>
          </cell>
        </row>
        <row r="123">
          <cell r="C123">
            <v>145144</v>
          </cell>
          <cell r="D123" t="str">
            <v>MIZONE BREAK FREE CHERRY BLOSSOM 500ML 1X12</v>
          </cell>
          <cell r="E123">
            <v>6.7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33900</v>
          </cell>
          <cell r="K123">
            <v>33900</v>
          </cell>
          <cell r="L123">
            <v>33900</v>
          </cell>
          <cell r="M123">
            <v>30818.181818181816</v>
          </cell>
        </row>
        <row r="124">
          <cell r="C124" t="str">
            <v>145144P</v>
          </cell>
          <cell r="D124" t="str">
            <v>MIZONE BREAK FREE CHERRY BLOSSOM 500ML 1X1 PCS</v>
          </cell>
          <cell r="E124">
            <v>0.55833333333333335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2825</v>
          </cell>
          <cell r="K124">
            <v>2825</v>
          </cell>
          <cell r="L124">
            <v>2825</v>
          </cell>
          <cell r="M124">
            <v>2568.181818181818</v>
          </cell>
        </row>
        <row r="125">
          <cell r="C125" t="str">
            <v>145144PR</v>
          </cell>
          <cell r="D125" t="str">
            <v>MIZONE BREAK FREE CHERRY BLOSSOM 500ML PCS REJECT</v>
          </cell>
          <cell r="G125">
            <v>0</v>
          </cell>
          <cell r="H125">
            <v>0</v>
          </cell>
          <cell r="I125">
            <v>0</v>
          </cell>
          <cell r="J125">
            <v>2825</v>
          </cell>
          <cell r="K125">
            <v>2825</v>
          </cell>
          <cell r="L125">
            <v>2825</v>
          </cell>
          <cell r="M125">
            <v>2568.181818181818</v>
          </cell>
        </row>
        <row r="126">
          <cell r="C126">
            <v>145679</v>
          </cell>
          <cell r="D126" t="str">
            <v>MIZONE MOVE ON STARFRUIT 500ML 1X12</v>
          </cell>
          <cell r="E126">
            <v>6.7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33900</v>
          </cell>
          <cell r="K126">
            <v>33900</v>
          </cell>
          <cell r="L126">
            <v>33900</v>
          </cell>
          <cell r="M126">
            <v>30818.181818181816</v>
          </cell>
        </row>
        <row r="127">
          <cell r="C127" t="str">
            <v>145679R</v>
          </cell>
          <cell r="D127" t="str">
            <v>MIZONE MOVE ON STARFRUIT 500ML 1X12 REJECT</v>
          </cell>
          <cell r="E127">
            <v>6.7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33900</v>
          </cell>
          <cell r="K127">
            <v>33900</v>
          </cell>
          <cell r="L127">
            <v>33900</v>
          </cell>
          <cell r="M127">
            <v>30818.181818181816</v>
          </cell>
        </row>
        <row r="128">
          <cell r="C128" t="str">
            <v>145679P</v>
          </cell>
          <cell r="D128" t="str">
            <v>MIZONE MOVE ON STARFRUIT 500ML 1X1 PCS</v>
          </cell>
          <cell r="E128">
            <v>0.55833333333333335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2825</v>
          </cell>
          <cell r="K128">
            <v>2825</v>
          </cell>
          <cell r="L128">
            <v>2825</v>
          </cell>
          <cell r="M128">
            <v>2568.181818181818</v>
          </cell>
        </row>
        <row r="129">
          <cell r="C129" t="str">
            <v>145679PR</v>
          </cell>
          <cell r="D129" t="str">
            <v>MIZONE MOVE ON STARFRUIT 500ML PCS REJECT</v>
          </cell>
          <cell r="E129">
            <v>0.55833333333333335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2825</v>
          </cell>
          <cell r="K129">
            <v>2825</v>
          </cell>
          <cell r="L129">
            <v>2825</v>
          </cell>
          <cell r="M129">
            <v>2568.181818181818</v>
          </cell>
        </row>
        <row r="130">
          <cell r="C130">
            <v>161138</v>
          </cell>
          <cell r="D130" t="str">
            <v>MIZONE MOVE ON STARFRUIT HD 500ML 1X12</v>
          </cell>
          <cell r="E130">
            <v>6.7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33900</v>
          </cell>
          <cell r="K130">
            <v>33900</v>
          </cell>
          <cell r="L130">
            <v>33900</v>
          </cell>
          <cell r="M130">
            <v>30818.181818181816</v>
          </cell>
        </row>
        <row r="131">
          <cell r="C131">
            <v>161139</v>
          </cell>
          <cell r="D131" t="str">
            <v>MIZONE ACTIVE LYCHEE LEMON HD 500ML 1X12</v>
          </cell>
          <cell r="E131">
            <v>6.7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33900</v>
          </cell>
          <cell r="K131">
            <v>33900</v>
          </cell>
          <cell r="L131">
            <v>33900</v>
          </cell>
          <cell r="M131">
            <v>30818.181818181816</v>
          </cell>
        </row>
        <row r="132">
          <cell r="C132">
            <v>161162</v>
          </cell>
          <cell r="D132" t="str">
            <v>MIZONE BREAK FREE CHERRY BLOSSOM HD 500ML 1x12</v>
          </cell>
          <cell r="E132">
            <v>6.7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33900</v>
          </cell>
          <cell r="K132">
            <v>33900</v>
          </cell>
          <cell r="L132">
            <v>33900</v>
          </cell>
          <cell r="M132">
            <v>30818.181818181816</v>
          </cell>
        </row>
        <row r="133">
          <cell r="C133">
            <v>161163</v>
          </cell>
          <cell r="D133" t="str">
            <v>MIZONE MOOD UP CRANBERRY HD 500ML 1X12</v>
          </cell>
          <cell r="E133">
            <v>6.7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33900</v>
          </cell>
          <cell r="K133">
            <v>33900</v>
          </cell>
          <cell r="L133">
            <v>33900</v>
          </cell>
          <cell r="M133">
            <v>30818.181818181816</v>
          </cell>
        </row>
        <row r="134">
          <cell r="C134" t="str">
            <v>161138P</v>
          </cell>
          <cell r="D134" t="str">
            <v>MIZONE MOVE ON STARFRUIT HD 500ML HD</v>
          </cell>
          <cell r="E134">
            <v>6.7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2825</v>
          </cell>
          <cell r="K134">
            <v>2825</v>
          </cell>
          <cell r="L134">
            <v>2825</v>
          </cell>
          <cell r="M134">
            <v>2568.181818181818</v>
          </cell>
        </row>
        <row r="135">
          <cell r="C135" t="str">
            <v>161139P</v>
          </cell>
          <cell r="D135" t="str">
            <v>MIZONE ACTIVE LYCHEE LEMON HD 500ML HD</v>
          </cell>
          <cell r="E135">
            <v>6.7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2825</v>
          </cell>
          <cell r="K135">
            <v>2825</v>
          </cell>
          <cell r="L135">
            <v>2825</v>
          </cell>
          <cell r="M135">
            <v>2568.181818181818</v>
          </cell>
        </row>
        <row r="136">
          <cell r="C136" t="str">
            <v>161162P</v>
          </cell>
          <cell r="D136" t="str">
            <v>MIZONE BREAK FREE CHERRY BLOSSOM HD 500ML HD</v>
          </cell>
          <cell r="E136">
            <v>6.7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2825</v>
          </cell>
          <cell r="K136">
            <v>2825</v>
          </cell>
          <cell r="L136">
            <v>2825</v>
          </cell>
          <cell r="M136">
            <v>2568.181818181818</v>
          </cell>
        </row>
        <row r="137">
          <cell r="C137" t="str">
            <v>161163P</v>
          </cell>
          <cell r="D137" t="str">
            <v>MIZONE MOOD UP CRANBERRY HD 500ML HD</v>
          </cell>
          <cell r="E137">
            <v>6.7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2825</v>
          </cell>
          <cell r="K137">
            <v>2825</v>
          </cell>
          <cell r="L137">
            <v>2825</v>
          </cell>
          <cell r="M137">
            <v>2568.181818181818</v>
          </cell>
        </row>
        <row r="138">
          <cell r="C138">
            <v>87436</v>
          </cell>
          <cell r="D138" t="str">
            <v>FRES-IN CRISPY APPLE</v>
          </cell>
          <cell r="E138">
            <v>6.7</v>
          </cell>
          <cell r="F138">
            <v>0</v>
          </cell>
          <cell r="G138">
            <v>30738</v>
          </cell>
          <cell r="H138">
            <v>30738</v>
          </cell>
          <cell r="I138">
            <v>30738</v>
          </cell>
          <cell r="J138">
            <v>30738</v>
          </cell>
          <cell r="K138">
            <v>30738</v>
          </cell>
          <cell r="L138">
            <v>30738</v>
          </cell>
          <cell r="M138">
            <v>27943.63636363636</v>
          </cell>
        </row>
        <row r="139">
          <cell r="C139" t="str">
            <v>87436P</v>
          </cell>
          <cell r="D139" t="str">
            <v>FRES-IN CRISPY APPLE/PCS</v>
          </cell>
          <cell r="E139">
            <v>0.55833333333333335</v>
          </cell>
          <cell r="F139">
            <v>0</v>
          </cell>
          <cell r="G139">
            <v>2561.5</v>
          </cell>
          <cell r="H139">
            <v>2561.5</v>
          </cell>
          <cell r="I139">
            <v>2561.5</v>
          </cell>
          <cell r="J139">
            <v>2561.5</v>
          </cell>
          <cell r="K139">
            <v>2561.5</v>
          </cell>
          <cell r="L139">
            <v>2561.5</v>
          </cell>
          <cell r="M139">
            <v>2328.6363636363635</v>
          </cell>
        </row>
        <row r="140">
          <cell r="C140">
            <v>87625</v>
          </cell>
          <cell r="D140" t="str">
            <v>FRES-IN JC STRAWBERRY 500ML</v>
          </cell>
          <cell r="E140">
            <v>6.7</v>
          </cell>
          <cell r="F140">
            <v>0</v>
          </cell>
          <cell r="G140">
            <v>30738</v>
          </cell>
          <cell r="H140">
            <v>30738</v>
          </cell>
          <cell r="I140">
            <v>30738</v>
          </cell>
          <cell r="J140">
            <v>30738</v>
          </cell>
          <cell r="K140">
            <v>30738</v>
          </cell>
          <cell r="L140">
            <v>30738</v>
          </cell>
          <cell r="M140">
            <v>27943.63636363636</v>
          </cell>
        </row>
        <row r="141">
          <cell r="C141" t="str">
            <v>87625P</v>
          </cell>
          <cell r="D141" t="str">
            <v>FRES-IN JC STRAWBERRY 500ML 1X1</v>
          </cell>
          <cell r="E141">
            <v>0.55833333333333335</v>
          </cell>
          <cell r="F141">
            <v>0</v>
          </cell>
          <cell r="G141">
            <v>2561.5</v>
          </cell>
          <cell r="H141">
            <v>2561.5</v>
          </cell>
          <cell r="I141">
            <v>2561.5</v>
          </cell>
          <cell r="J141">
            <v>2561.5</v>
          </cell>
          <cell r="K141">
            <v>2561.5</v>
          </cell>
          <cell r="L141">
            <v>2561.5</v>
          </cell>
          <cell r="M141">
            <v>2328.6363636363635</v>
          </cell>
        </row>
        <row r="142">
          <cell r="C142">
            <v>95948</v>
          </cell>
          <cell r="D142" t="str">
            <v>FRES-IN STRAWBERRY 1X6</v>
          </cell>
          <cell r="E142">
            <v>3.35</v>
          </cell>
          <cell r="F142">
            <v>0</v>
          </cell>
          <cell r="G142">
            <v>15369</v>
          </cell>
          <cell r="H142">
            <v>15369</v>
          </cell>
          <cell r="I142">
            <v>15369</v>
          </cell>
          <cell r="J142">
            <v>15369</v>
          </cell>
          <cell r="K142">
            <v>15369</v>
          </cell>
          <cell r="L142">
            <v>15369</v>
          </cell>
          <cell r="M142">
            <v>13971.81818181818</v>
          </cell>
        </row>
        <row r="143">
          <cell r="C143">
            <v>26000</v>
          </cell>
          <cell r="D143" t="str">
            <v>LEVITE ORANGE 350ML 1X12</v>
          </cell>
          <cell r="E143">
            <v>4.2</v>
          </cell>
          <cell r="F143">
            <v>0</v>
          </cell>
          <cell r="G143">
            <v>30996</v>
          </cell>
          <cell r="H143">
            <v>32236</v>
          </cell>
          <cell r="I143">
            <v>32236</v>
          </cell>
          <cell r="J143">
            <v>32236</v>
          </cell>
          <cell r="K143">
            <v>32236</v>
          </cell>
          <cell r="L143">
            <v>32236</v>
          </cell>
          <cell r="M143">
            <v>29305.454545454544</v>
          </cell>
        </row>
        <row r="144">
          <cell r="C144" t="str">
            <v>26000R</v>
          </cell>
          <cell r="D144" t="str">
            <v>LEVITE ORANGE 350ML 1X12 REJECT</v>
          </cell>
          <cell r="E144">
            <v>4.2</v>
          </cell>
          <cell r="F144">
            <v>0</v>
          </cell>
          <cell r="G144">
            <v>30996</v>
          </cell>
          <cell r="H144">
            <v>32236</v>
          </cell>
          <cell r="I144">
            <v>32236</v>
          </cell>
          <cell r="J144">
            <v>32236</v>
          </cell>
          <cell r="K144">
            <v>32236</v>
          </cell>
          <cell r="L144">
            <v>32236</v>
          </cell>
          <cell r="M144">
            <v>29305.454545454544</v>
          </cell>
        </row>
        <row r="145">
          <cell r="C145" t="str">
            <v>26000P</v>
          </cell>
          <cell r="D145" t="str">
            <v>LEVITE ORANGE 350ML 1X1</v>
          </cell>
          <cell r="E145">
            <v>0.35000000000000003</v>
          </cell>
          <cell r="F145">
            <v>0</v>
          </cell>
          <cell r="G145">
            <v>2583</v>
          </cell>
          <cell r="H145">
            <v>2686.3333333333335</v>
          </cell>
          <cell r="I145">
            <v>2686.3333333333335</v>
          </cell>
          <cell r="J145">
            <v>2686.3333333333335</v>
          </cell>
          <cell r="K145">
            <v>2686.3333333333335</v>
          </cell>
          <cell r="L145">
            <v>2686.3333333333335</v>
          </cell>
          <cell r="M145">
            <v>2442.121212121212</v>
          </cell>
        </row>
        <row r="146">
          <cell r="C146" t="str">
            <v>26000PR</v>
          </cell>
          <cell r="D146" t="str">
            <v>LEVITE ORANGE 350ML 1X1 REJECT</v>
          </cell>
          <cell r="E146">
            <v>0.35000000000000003</v>
          </cell>
          <cell r="F146">
            <v>0</v>
          </cell>
          <cell r="G146">
            <v>2583</v>
          </cell>
          <cell r="H146">
            <v>2686.3333333333335</v>
          </cell>
          <cell r="I146">
            <v>2686.3333333333335</v>
          </cell>
          <cell r="J146">
            <v>2686.3333333333335</v>
          </cell>
          <cell r="K146">
            <v>2686.3333333333335</v>
          </cell>
          <cell r="L146">
            <v>2686.3333333333335</v>
          </cell>
          <cell r="M146">
            <v>2442.121212121212</v>
          </cell>
        </row>
        <row r="147">
          <cell r="C147">
            <v>26005</v>
          </cell>
          <cell r="D147" t="str">
            <v>LEVITE ORANGE 350ML 1X6</v>
          </cell>
          <cell r="E147">
            <v>2.1</v>
          </cell>
          <cell r="F147">
            <v>0</v>
          </cell>
          <cell r="G147">
            <v>15498</v>
          </cell>
          <cell r="H147">
            <v>16118</v>
          </cell>
          <cell r="I147">
            <v>16118</v>
          </cell>
          <cell r="J147">
            <v>16118</v>
          </cell>
          <cell r="K147">
            <v>16118</v>
          </cell>
          <cell r="L147">
            <v>16118</v>
          </cell>
          <cell r="M147">
            <v>14652.727272727272</v>
          </cell>
        </row>
        <row r="148">
          <cell r="C148">
            <v>26001</v>
          </cell>
          <cell r="D148" t="str">
            <v>LEVITE JAMBU BIJI 350ML 1X12</v>
          </cell>
          <cell r="E148">
            <v>4.2</v>
          </cell>
          <cell r="F148">
            <v>0</v>
          </cell>
          <cell r="G148">
            <v>30996</v>
          </cell>
          <cell r="H148">
            <v>32236</v>
          </cell>
          <cell r="I148">
            <v>32236</v>
          </cell>
          <cell r="J148">
            <v>32236</v>
          </cell>
          <cell r="K148">
            <v>32236</v>
          </cell>
          <cell r="L148">
            <v>32236</v>
          </cell>
          <cell r="M148">
            <v>29305.454545454544</v>
          </cell>
        </row>
        <row r="149">
          <cell r="C149" t="str">
            <v>26001R</v>
          </cell>
          <cell r="D149" t="str">
            <v>LEVITE JAMBU BIJI 350ML 1X12 REJECT</v>
          </cell>
          <cell r="E149">
            <v>4.2</v>
          </cell>
          <cell r="F149">
            <v>0</v>
          </cell>
          <cell r="G149">
            <v>30996</v>
          </cell>
          <cell r="H149">
            <v>32236</v>
          </cell>
          <cell r="I149">
            <v>32236</v>
          </cell>
          <cell r="J149">
            <v>32236</v>
          </cell>
          <cell r="K149">
            <v>32236</v>
          </cell>
          <cell r="L149">
            <v>32236</v>
          </cell>
          <cell r="M149">
            <v>29305.454545454544</v>
          </cell>
        </row>
        <row r="150">
          <cell r="C150" t="str">
            <v>26001P</v>
          </cell>
          <cell r="D150" t="str">
            <v>LEVITE JAMBU BIJI 350ML 1X1</v>
          </cell>
          <cell r="E150">
            <v>0.35000000000000003</v>
          </cell>
          <cell r="F150">
            <v>0</v>
          </cell>
          <cell r="G150">
            <v>2583</v>
          </cell>
          <cell r="H150">
            <v>2686.3333333333335</v>
          </cell>
          <cell r="I150">
            <v>2686.3333333333335</v>
          </cell>
          <cell r="J150">
            <v>2686.3333333333335</v>
          </cell>
          <cell r="K150">
            <v>2686.3333333333335</v>
          </cell>
          <cell r="L150">
            <v>2686.3333333333335</v>
          </cell>
          <cell r="M150">
            <v>2442.121212121212</v>
          </cell>
        </row>
        <row r="151">
          <cell r="C151" t="str">
            <v>26001PR</v>
          </cell>
          <cell r="D151" t="str">
            <v>LEVITE JAMBU BIJI 350ML 1X1 PCS REJECT</v>
          </cell>
          <cell r="E151">
            <v>0.35000000000000003</v>
          </cell>
          <cell r="F151">
            <v>0</v>
          </cell>
          <cell r="G151">
            <v>2583</v>
          </cell>
          <cell r="H151">
            <v>2686.3333333333335</v>
          </cell>
          <cell r="I151">
            <v>2686.3333333333335</v>
          </cell>
          <cell r="J151">
            <v>2686.3333333333335</v>
          </cell>
          <cell r="K151">
            <v>2686.3333333333335</v>
          </cell>
          <cell r="L151">
            <v>2686.3333333333335</v>
          </cell>
          <cell r="M151">
            <v>2442.121212121212</v>
          </cell>
        </row>
        <row r="152">
          <cell r="C152">
            <v>26006</v>
          </cell>
          <cell r="D152" t="str">
            <v>LEVITE JAMBU BIJI 350ML 1X6</v>
          </cell>
          <cell r="E152">
            <v>2.1</v>
          </cell>
          <cell r="F152">
            <v>0</v>
          </cell>
          <cell r="G152">
            <v>15498</v>
          </cell>
          <cell r="H152">
            <v>16118</v>
          </cell>
          <cell r="I152">
            <v>16118</v>
          </cell>
          <cell r="J152">
            <v>16118</v>
          </cell>
          <cell r="K152">
            <v>16118</v>
          </cell>
          <cell r="L152">
            <v>16118</v>
          </cell>
          <cell r="M152">
            <v>14652.727272727272</v>
          </cell>
        </row>
        <row r="153">
          <cell r="C153">
            <v>26002</v>
          </cell>
          <cell r="D153" t="str">
            <v>LEVITE COMBO 350ML 1X12</v>
          </cell>
          <cell r="E153">
            <v>4.2</v>
          </cell>
          <cell r="F153">
            <v>0</v>
          </cell>
          <cell r="G153">
            <v>30996</v>
          </cell>
          <cell r="H153">
            <v>32236</v>
          </cell>
          <cell r="I153">
            <v>32236</v>
          </cell>
          <cell r="J153">
            <v>32236</v>
          </cell>
          <cell r="K153">
            <v>32236</v>
          </cell>
          <cell r="L153">
            <v>32236</v>
          </cell>
          <cell r="M153">
            <v>29305.454545454544</v>
          </cell>
        </row>
        <row r="154">
          <cell r="C154">
            <v>26003</v>
          </cell>
          <cell r="D154" t="str">
            <v>LEVITE COMBO 350ML 1X6</v>
          </cell>
          <cell r="E154">
            <v>2.1</v>
          </cell>
          <cell r="F154">
            <v>0</v>
          </cell>
          <cell r="G154">
            <v>15498</v>
          </cell>
          <cell r="H154">
            <v>16118</v>
          </cell>
          <cell r="I154">
            <v>16118</v>
          </cell>
          <cell r="J154">
            <v>16118</v>
          </cell>
          <cell r="K154">
            <v>16118</v>
          </cell>
          <cell r="L154">
            <v>16118</v>
          </cell>
          <cell r="M154">
            <v>14652.727272727272</v>
          </cell>
        </row>
        <row r="155">
          <cell r="C155">
            <v>26004</v>
          </cell>
          <cell r="D155" t="str">
            <v>LEVITE SIRSAK 350ML 1X12</v>
          </cell>
          <cell r="E155">
            <v>4.2</v>
          </cell>
          <cell r="F155">
            <v>0</v>
          </cell>
          <cell r="G155">
            <v>30996</v>
          </cell>
          <cell r="H155">
            <v>32236</v>
          </cell>
          <cell r="I155">
            <v>32236</v>
          </cell>
          <cell r="J155">
            <v>32236</v>
          </cell>
          <cell r="K155">
            <v>32236</v>
          </cell>
          <cell r="L155">
            <v>32236</v>
          </cell>
          <cell r="M155">
            <v>29305.454545454544</v>
          </cell>
        </row>
        <row r="156">
          <cell r="C156" t="str">
            <v>26004R</v>
          </cell>
          <cell r="D156" t="str">
            <v>LEVITE SIRSAK 350ML 1X12 REJECT</v>
          </cell>
          <cell r="E156">
            <v>4.2</v>
          </cell>
          <cell r="F156">
            <v>0</v>
          </cell>
          <cell r="G156">
            <v>30996</v>
          </cell>
          <cell r="H156">
            <v>32236</v>
          </cell>
          <cell r="I156">
            <v>32236</v>
          </cell>
          <cell r="J156">
            <v>32236</v>
          </cell>
          <cell r="K156">
            <v>32236</v>
          </cell>
          <cell r="L156">
            <v>32236</v>
          </cell>
          <cell r="M156">
            <v>29305.454545454544</v>
          </cell>
        </row>
        <row r="157">
          <cell r="C157" t="str">
            <v>26004P</v>
          </cell>
          <cell r="D157" t="str">
            <v>LEVITE SIRSAK 350ML 1X1</v>
          </cell>
          <cell r="E157">
            <v>0.35000000000000003</v>
          </cell>
          <cell r="F157">
            <v>0</v>
          </cell>
          <cell r="G157">
            <v>2583</v>
          </cell>
          <cell r="H157">
            <v>2686.3333333333335</v>
          </cell>
          <cell r="I157">
            <v>2686.3333333333335</v>
          </cell>
          <cell r="J157">
            <v>2686.3333333333335</v>
          </cell>
          <cell r="K157">
            <v>2686.3333333333335</v>
          </cell>
          <cell r="L157">
            <v>2686.3333333333335</v>
          </cell>
          <cell r="M157">
            <v>2442.121212121212</v>
          </cell>
        </row>
        <row r="158">
          <cell r="C158" t="str">
            <v>26004PR</v>
          </cell>
          <cell r="D158" t="str">
            <v>LEVITE SIRSAK 350ML 1X1 REJECT</v>
          </cell>
          <cell r="E158">
            <v>0.35000000000000003</v>
          </cell>
          <cell r="F158">
            <v>0</v>
          </cell>
          <cell r="G158">
            <v>2583</v>
          </cell>
          <cell r="H158">
            <v>2686.3333333333335</v>
          </cell>
          <cell r="I158">
            <v>2686.3333333333335</v>
          </cell>
          <cell r="J158">
            <v>2686.3333333333335</v>
          </cell>
          <cell r="K158">
            <v>2686.3333333333335</v>
          </cell>
          <cell r="L158">
            <v>2686.3333333333335</v>
          </cell>
          <cell r="M158">
            <v>2442.121212121212</v>
          </cell>
        </row>
        <row r="159">
          <cell r="C159">
            <v>0</v>
          </cell>
          <cell r="D159" t="str">
            <v>LEVITE SIRSAK 350ML 1X6</v>
          </cell>
          <cell r="E159">
            <v>2.1</v>
          </cell>
          <cell r="F159">
            <v>0</v>
          </cell>
          <cell r="G159">
            <v>15498</v>
          </cell>
          <cell r="H159">
            <v>16118</v>
          </cell>
          <cell r="I159">
            <v>16118</v>
          </cell>
          <cell r="J159">
            <v>16118</v>
          </cell>
          <cell r="K159">
            <v>16118</v>
          </cell>
          <cell r="L159">
            <v>16118</v>
          </cell>
          <cell r="M159">
            <v>14652.727272727272</v>
          </cell>
        </row>
        <row r="160">
          <cell r="C160">
            <v>26011</v>
          </cell>
          <cell r="D160" t="str">
            <v>LEVITE ANGGUR HIJAU 1X6</v>
          </cell>
          <cell r="E160">
            <v>2.1</v>
          </cell>
          <cell r="F160">
            <v>0</v>
          </cell>
          <cell r="G160">
            <v>15498</v>
          </cell>
          <cell r="H160">
            <v>16118</v>
          </cell>
          <cell r="I160">
            <v>16118</v>
          </cell>
          <cell r="J160">
            <v>16118</v>
          </cell>
          <cell r="K160">
            <v>16118</v>
          </cell>
          <cell r="L160">
            <v>16118</v>
          </cell>
          <cell r="M160">
            <v>14652.727272727272</v>
          </cell>
        </row>
        <row r="161">
          <cell r="C161">
            <v>26012</v>
          </cell>
          <cell r="D161" t="str">
            <v>LEVITE ANGGUR HIJAU 1X12</v>
          </cell>
          <cell r="E161">
            <v>4.2</v>
          </cell>
          <cell r="F161">
            <v>0</v>
          </cell>
          <cell r="G161">
            <v>30996</v>
          </cell>
          <cell r="H161">
            <v>32236</v>
          </cell>
          <cell r="I161">
            <v>32236</v>
          </cell>
          <cell r="J161">
            <v>32236</v>
          </cell>
          <cell r="K161">
            <v>32236</v>
          </cell>
          <cell r="L161">
            <v>32236</v>
          </cell>
          <cell r="M161">
            <v>29305.454545454544</v>
          </cell>
        </row>
        <row r="162">
          <cell r="C162" t="str">
            <v>26012R</v>
          </cell>
          <cell r="D162" t="str">
            <v>LEVITE ANGGUR HIJAU 1X12 REJECT</v>
          </cell>
          <cell r="E162">
            <v>4.2</v>
          </cell>
          <cell r="F162">
            <v>0</v>
          </cell>
          <cell r="G162">
            <v>30996</v>
          </cell>
          <cell r="H162">
            <v>32236</v>
          </cell>
          <cell r="I162">
            <v>32236</v>
          </cell>
          <cell r="J162">
            <v>32236</v>
          </cell>
          <cell r="K162">
            <v>32236</v>
          </cell>
          <cell r="L162">
            <v>32236</v>
          </cell>
          <cell r="M162">
            <v>29305.454545454544</v>
          </cell>
        </row>
        <row r="163">
          <cell r="C163" t="str">
            <v>26012P</v>
          </cell>
          <cell r="D163" t="str">
            <v>LEVITE ANGGUR HIJAU 1X1 PCS</v>
          </cell>
          <cell r="E163">
            <v>0.35000000000000003</v>
          </cell>
          <cell r="F163">
            <v>0</v>
          </cell>
          <cell r="G163">
            <v>2583</v>
          </cell>
          <cell r="H163">
            <v>2686.3333333333335</v>
          </cell>
          <cell r="I163">
            <v>2686.3333333333335</v>
          </cell>
          <cell r="J163">
            <v>2686.3333333333335</v>
          </cell>
          <cell r="K163">
            <v>2686.3333333333335</v>
          </cell>
          <cell r="L163">
            <v>2686.3333333333335</v>
          </cell>
          <cell r="M163">
            <v>2442.121212121212</v>
          </cell>
        </row>
        <row r="164">
          <cell r="C164" t="str">
            <v>26012PR</v>
          </cell>
          <cell r="D164" t="str">
            <v>LEVITE ANGGUR HIJAU 1X1 REJECT</v>
          </cell>
          <cell r="E164">
            <v>0.35000000000000003</v>
          </cell>
          <cell r="F164">
            <v>0</v>
          </cell>
          <cell r="G164">
            <v>2583</v>
          </cell>
          <cell r="H164">
            <v>2686.3333333333335</v>
          </cell>
          <cell r="I164">
            <v>2686.3333333333335</v>
          </cell>
          <cell r="J164">
            <v>2686.3333333333335</v>
          </cell>
          <cell r="K164">
            <v>2686.3333333333335</v>
          </cell>
          <cell r="L164">
            <v>2686.3333333333335</v>
          </cell>
          <cell r="M164">
            <v>2442.121212121212</v>
          </cell>
        </row>
        <row r="165">
          <cell r="C165">
            <v>142193</v>
          </cell>
          <cell r="D165" t="str">
            <v>LEVITE LEMON CUCUMBER MINT 350ML 1X12</v>
          </cell>
          <cell r="E165">
            <v>4.2</v>
          </cell>
          <cell r="F165">
            <v>0</v>
          </cell>
          <cell r="G165">
            <v>30996</v>
          </cell>
          <cell r="H165">
            <v>32236</v>
          </cell>
          <cell r="I165">
            <v>32236</v>
          </cell>
          <cell r="J165">
            <v>32236</v>
          </cell>
          <cell r="K165">
            <v>32236</v>
          </cell>
          <cell r="L165">
            <v>32236</v>
          </cell>
          <cell r="M165">
            <v>29305.454545454544</v>
          </cell>
        </row>
        <row r="166">
          <cell r="C166" t="str">
            <v>142193p</v>
          </cell>
          <cell r="D166" t="str">
            <v>LEVITE LEMON CUCUMBER MINT 350ML 1X1</v>
          </cell>
          <cell r="E166">
            <v>0.35000000000000003</v>
          </cell>
          <cell r="F166">
            <v>0</v>
          </cell>
          <cell r="G166">
            <v>2583</v>
          </cell>
          <cell r="H166">
            <v>2686.3333333333335</v>
          </cell>
          <cell r="I166">
            <v>2686.3333333333335</v>
          </cell>
          <cell r="J166">
            <v>2686.3333333333335</v>
          </cell>
          <cell r="K166">
            <v>2686.3333333333335</v>
          </cell>
          <cell r="L166">
            <v>2686.3333333333335</v>
          </cell>
          <cell r="M166">
            <v>2442.121212121212</v>
          </cell>
        </row>
        <row r="167">
          <cell r="C167" t="str">
            <v>142193PR</v>
          </cell>
          <cell r="D167" t="str">
            <v>LEVITE LEMON CUCUMBER MINT 350ML 1X1 PCS REJECT</v>
          </cell>
          <cell r="E167">
            <v>0.35000000000000003</v>
          </cell>
          <cell r="F167">
            <v>0</v>
          </cell>
          <cell r="G167">
            <v>2583</v>
          </cell>
          <cell r="H167">
            <v>2686.3333333333335</v>
          </cell>
          <cell r="I167">
            <v>2686.3333333333335</v>
          </cell>
          <cell r="J167">
            <v>2686.3333333333335</v>
          </cell>
          <cell r="K167">
            <v>2686.3333333333335</v>
          </cell>
          <cell r="L167">
            <v>2686.3333333333335</v>
          </cell>
          <cell r="M167">
            <v>2442.121212121212</v>
          </cell>
        </row>
        <row r="168">
          <cell r="C168">
            <v>142194</v>
          </cell>
          <cell r="D168" t="str">
            <v>LEVITE LYCEE CITRUS MINT 350ML 1X12</v>
          </cell>
          <cell r="E168">
            <v>4.2</v>
          </cell>
          <cell r="F168">
            <v>0</v>
          </cell>
          <cell r="G168">
            <v>30996</v>
          </cell>
          <cell r="H168">
            <v>32236</v>
          </cell>
          <cell r="I168">
            <v>32236</v>
          </cell>
          <cell r="J168">
            <v>32236</v>
          </cell>
          <cell r="K168">
            <v>32236</v>
          </cell>
          <cell r="L168">
            <v>32236</v>
          </cell>
          <cell r="M168">
            <v>29305.454545454544</v>
          </cell>
        </row>
        <row r="169">
          <cell r="C169" t="str">
            <v>142194P</v>
          </cell>
          <cell r="D169" t="str">
            <v>LEVITE LYCEE CITRUS MINT 350ML 1X1</v>
          </cell>
          <cell r="E169">
            <v>0.35000000000000003</v>
          </cell>
          <cell r="F169">
            <v>0</v>
          </cell>
          <cell r="G169">
            <v>2583</v>
          </cell>
          <cell r="H169">
            <v>2686.3333333333335</v>
          </cell>
          <cell r="I169">
            <v>2686.3333333333335</v>
          </cell>
          <cell r="J169">
            <v>2686.3333333333335</v>
          </cell>
          <cell r="K169">
            <v>2686.3333333333335</v>
          </cell>
          <cell r="L169">
            <v>2686.3333333333335</v>
          </cell>
          <cell r="M169">
            <v>2442.121212121212</v>
          </cell>
        </row>
        <row r="170">
          <cell r="C170" t="str">
            <v>142194PR</v>
          </cell>
          <cell r="D170" t="str">
            <v>LEVITE LYCEE CITRUS MINT 350ML 1X1 PCS REJECT</v>
          </cell>
          <cell r="E170">
            <v>0.35000000000000003</v>
          </cell>
          <cell r="F170">
            <v>0</v>
          </cell>
          <cell r="G170">
            <v>2583</v>
          </cell>
          <cell r="H170">
            <v>2686.3333333333335</v>
          </cell>
          <cell r="I170">
            <v>2686.3333333333335</v>
          </cell>
          <cell r="J170">
            <v>2686.3333333333335</v>
          </cell>
          <cell r="K170">
            <v>2686.3333333333335</v>
          </cell>
          <cell r="L170">
            <v>2686.3333333333335</v>
          </cell>
          <cell r="M170">
            <v>2442.121212121212</v>
          </cell>
        </row>
        <row r="171">
          <cell r="C171">
            <v>142196</v>
          </cell>
          <cell r="D171" t="str">
            <v>LEVITE WILDBERRIES LIME MINT 350ML 1X12</v>
          </cell>
          <cell r="E171">
            <v>4.2</v>
          </cell>
          <cell r="F171">
            <v>0</v>
          </cell>
          <cell r="G171">
            <v>30996</v>
          </cell>
          <cell r="H171">
            <v>32236</v>
          </cell>
          <cell r="I171">
            <v>32236</v>
          </cell>
          <cell r="J171">
            <v>32236</v>
          </cell>
          <cell r="K171">
            <v>32236</v>
          </cell>
          <cell r="L171">
            <v>32236</v>
          </cell>
          <cell r="M171">
            <v>29305.454545454544</v>
          </cell>
        </row>
        <row r="172">
          <cell r="C172" t="str">
            <v>142196P</v>
          </cell>
          <cell r="D172" t="str">
            <v>LEVITE WILDBERRIES LIME MINT 350ML 1X1</v>
          </cell>
          <cell r="E172">
            <v>0.35000000000000003</v>
          </cell>
          <cell r="F172">
            <v>0</v>
          </cell>
          <cell r="G172">
            <v>2583</v>
          </cell>
          <cell r="H172">
            <v>2686.3333333333335</v>
          </cell>
          <cell r="I172">
            <v>2686.3333333333335</v>
          </cell>
          <cell r="J172">
            <v>2686.3333333333335</v>
          </cell>
          <cell r="K172">
            <v>2686.3333333333335</v>
          </cell>
          <cell r="L172">
            <v>2686.3333333333335</v>
          </cell>
          <cell r="M172">
            <v>2442.121212121212</v>
          </cell>
        </row>
        <row r="173">
          <cell r="C173" t="str">
            <v>142196PR</v>
          </cell>
          <cell r="D173" t="str">
            <v>LEVITE WILDBERRIES LIME MINT 350ML 1X1 PCS REJECT</v>
          </cell>
          <cell r="E173">
            <v>0.35000000000000003</v>
          </cell>
          <cell r="F173">
            <v>0</v>
          </cell>
          <cell r="G173">
            <v>2583</v>
          </cell>
          <cell r="H173">
            <v>2686.3333333333335</v>
          </cell>
          <cell r="I173">
            <v>2686.3333333333335</v>
          </cell>
          <cell r="J173">
            <v>2686.3333333333335</v>
          </cell>
          <cell r="K173">
            <v>2686.3333333333335</v>
          </cell>
          <cell r="L173">
            <v>2686.3333333333335</v>
          </cell>
          <cell r="M173">
            <v>2442.121212121212</v>
          </cell>
        </row>
        <row r="174">
          <cell r="C174">
            <v>148136</v>
          </cell>
          <cell r="D174" t="str">
            <v>VT.220ML LOCAL 1X42</v>
          </cell>
          <cell r="E174">
            <v>11.3</v>
          </cell>
          <cell r="F174">
            <v>1582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14900</v>
          </cell>
          <cell r="L174">
            <v>14900</v>
          </cell>
          <cell r="M174">
            <v>13545.454545454544</v>
          </cell>
        </row>
        <row r="175">
          <cell r="C175" t="str">
            <v>148136R</v>
          </cell>
          <cell r="D175" t="str">
            <v>VT.220ML LOCAL 1X42</v>
          </cell>
          <cell r="E175">
            <v>11.3</v>
          </cell>
          <cell r="F175">
            <v>1582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14900</v>
          </cell>
          <cell r="L175">
            <v>14900</v>
          </cell>
          <cell r="M175">
            <v>13545.454545454544</v>
          </cell>
        </row>
        <row r="176">
          <cell r="C176" t="str">
            <v>148136P</v>
          </cell>
          <cell r="D176" t="str">
            <v>VT.220ML LOCAL 1X1</v>
          </cell>
          <cell r="E176">
            <v>0.26904761904761909</v>
          </cell>
          <cell r="F176">
            <v>37.666666666666671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354.76190476190476</v>
          </cell>
          <cell r="L176">
            <v>354.76190476190476</v>
          </cell>
          <cell r="M176">
            <v>322.51082251082249</v>
          </cell>
        </row>
        <row r="177">
          <cell r="C177">
            <v>22713</v>
          </cell>
          <cell r="D177" t="str">
            <v>VIT.220ML 1X48</v>
          </cell>
          <cell r="E177">
            <v>11.3</v>
          </cell>
          <cell r="F177">
            <v>1582</v>
          </cell>
          <cell r="G177">
            <v>0</v>
          </cell>
          <cell r="H177">
            <v>14090</v>
          </cell>
          <cell r="I177">
            <v>14090</v>
          </cell>
          <cell r="J177">
            <v>15960</v>
          </cell>
          <cell r="K177">
            <v>15960</v>
          </cell>
          <cell r="L177">
            <v>15960</v>
          </cell>
          <cell r="M177">
            <v>14509.090909090908</v>
          </cell>
        </row>
        <row r="178">
          <cell r="C178">
            <v>96430</v>
          </cell>
          <cell r="D178" t="str">
            <v>VIT.220 ML 1X48</v>
          </cell>
          <cell r="E178">
            <v>11.3</v>
          </cell>
          <cell r="F178">
            <v>1582</v>
          </cell>
          <cell r="G178">
            <v>0</v>
          </cell>
          <cell r="H178">
            <v>14090</v>
          </cell>
          <cell r="I178">
            <v>14090</v>
          </cell>
          <cell r="J178">
            <v>15960</v>
          </cell>
          <cell r="K178">
            <v>15960</v>
          </cell>
          <cell r="L178">
            <v>15960</v>
          </cell>
          <cell r="M178">
            <v>14509.090909090908</v>
          </cell>
        </row>
        <row r="179">
          <cell r="C179" t="str">
            <v>96430R</v>
          </cell>
          <cell r="D179" t="str">
            <v>VIT.220 ML 1X48 REJECT</v>
          </cell>
          <cell r="E179">
            <v>11.3</v>
          </cell>
          <cell r="F179">
            <v>1582</v>
          </cell>
          <cell r="G179">
            <v>0</v>
          </cell>
          <cell r="H179">
            <v>14090</v>
          </cell>
          <cell r="I179">
            <v>14090</v>
          </cell>
          <cell r="J179">
            <v>15960</v>
          </cell>
          <cell r="K179">
            <v>15960</v>
          </cell>
          <cell r="L179">
            <v>15960</v>
          </cell>
          <cell r="M179">
            <v>14509.090909090908</v>
          </cell>
        </row>
        <row r="180">
          <cell r="C180" t="str">
            <v>96430P</v>
          </cell>
          <cell r="D180" t="str">
            <v>VIT.220 ML 1X1</v>
          </cell>
          <cell r="E180">
            <v>0.23541666666666669</v>
          </cell>
          <cell r="F180">
            <v>32.958333333333336</v>
          </cell>
          <cell r="G180">
            <v>0</v>
          </cell>
          <cell r="H180">
            <v>293.54166666666669</v>
          </cell>
          <cell r="I180">
            <v>293.54166666666669</v>
          </cell>
          <cell r="J180">
            <v>332.5</v>
          </cell>
          <cell r="K180">
            <v>332.5</v>
          </cell>
          <cell r="L180">
            <v>332.5</v>
          </cell>
          <cell r="M180">
            <v>302.27272727272725</v>
          </cell>
        </row>
        <row r="181">
          <cell r="C181" t="str">
            <v>96430PR</v>
          </cell>
          <cell r="D181" t="str">
            <v>VIT.220 ML 1X1 PCS REJECT</v>
          </cell>
          <cell r="E181">
            <v>0.23541666666666669</v>
          </cell>
          <cell r="F181">
            <v>32.958333333333336</v>
          </cell>
          <cell r="G181">
            <v>0</v>
          </cell>
          <cell r="H181">
            <v>293.54166666666669</v>
          </cell>
          <cell r="I181">
            <v>293.54166666666669</v>
          </cell>
          <cell r="J181">
            <v>332.5</v>
          </cell>
          <cell r="K181">
            <v>332.5</v>
          </cell>
          <cell r="L181">
            <v>332.5</v>
          </cell>
          <cell r="M181">
            <v>302.27272727272725</v>
          </cell>
        </row>
        <row r="182">
          <cell r="C182">
            <v>74554</v>
          </cell>
          <cell r="D182" t="str">
            <v>VIT.240ML 1X48</v>
          </cell>
          <cell r="E182">
            <v>12.5</v>
          </cell>
          <cell r="F182">
            <v>1750</v>
          </cell>
          <cell r="G182">
            <v>13550</v>
          </cell>
          <cell r="H182">
            <v>14090</v>
          </cell>
          <cell r="I182">
            <v>14090</v>
          </cell>
          <cell r="J182">
            <v>15960</v>
          </cell>
          <cell r="K182">
            <v>15960</v>
          </cell>
          <cell r="L182">
            <v>15960</v>
          </cell>
          <cell r="M182">
            <v>14509.090909090908</v>
          </cell>
        </row>
        <row r="183">
          <cell r="C183" t="str">
            <v>74554R</v>
          </cell>
          <cell r="D183" t="str">
            <v>VIT.240ML 1X48/REJECT</v>
          </cell>
          <cell r="E183">
            <v>12.5</v>
          </cell>
          <cell r="F183">
            <v>1750</v>
          </cell>
          <cell r="G183">
            <v>13550</v>
          </cell>
          <cell r="H183">
            <v>14090</v>
          </cell>
          <cell r="I183">
            <v>14090</v>
          </cell>
          <cell r="J183">
            <v>15960</v>
          </cell>
          <cell r="K183">
            <v>15960</v>
          </cell>
          <cell r="L183">
            <v>15960</v>
          </cell>
          <cell r="M183">
            <v>14509.090909090908</v>
          </cell>
        </row>
        <row r="184">
          <cell r="C184" t="str">
            <v>74554P</v>
          </cell>
          <cell r="D184" t="str">
            <v>VIT.240ML 1X1 PCS</v>
          </cell>
          <cell r="E184">
            <v>0.26041666666666669</v>
          </cell>
          <cell r="F184">
            <v>36.458333333333336</v>
          </cell>
          <cell r="G184">
            <v>282.29166666666669</v>
          </cell>
          <cell r="H184">
            <v>293.54166666666669</v>
          </cell>
          <cell r="I184">
            <v>293.54166666666669</v>
          </cell>
          <cell r="J184">
            <v>332.5</v>
          </cell>
          <cell r="K184">
            <v>332.5</v>
          </cell>
          <cell r="L184">
            <v>332.5</v>
          </cell>
          <cell r="M184">
            <v>302.27272727272725</v>
          </cell>
        </row>
        <row r="185">
          <cell r="C185" t="str">
            <v>74554PR</v>
          </cell>
          <cell r="D185" t="str">
            <v>VIT.240ML 1X1 PCS REJECT</v>
          </cell>
          <cell r="E185">
            <v>0.26041666666666669</v>
          </cell>
          <cell r="F185">
            <v>36.458333333333336</v>
          </cell>
          <cell r="G185">
            <v>282.29166666666669</v>
          </cell>
          <cell r="H185">
            <v>293.54166666666669</v>
          </cell>
          <cell r="I185">
            <v>293.54166666666669</v>
          </cell>
          <cell r="J185">
            <v>332.5</v>
          </cell>
          <cell r="K185">
            <v>332.5</v>
          </cell>
          <cell r="L185">
            <v>332.5</v>
          </cell>
          <cell r="M185">
            <v>302.27272727272725</v>
          </cell>
        </row>
        <row r="186">
          <cell r="C186">
            <v>112839</v>
          </cell>
          <cell r="D186" t="str">
            <v>VIT.330ML 1X24</v>
          </cell>
          <cell r="E186">
            <v>8.8000000000000007</v>
          </cell>
          <cell r="F186">
            <v>1232</v>
          </cell>
          <cell r="G186">
            <v>23460</v>
          </cell>
          <cell r="H186">
            <v>24400</v>
          </cell>
          <cell r="I186">
            <v>24400</v>
          </cell>
          <cell r="J186">
            <v>24400</v>
          </cell>
          <cell r="K186">
            <v>24400</v>
          </cell>
          <cell r="L186">
            <v>21700</v>
          </cell>
          <cell r="M186">
            <v>19727.272727272724</v>
          </cell>
        </row>
        <row r="187">
          <cell r="C187" t="str">
            <v>112839P</v>
          </cell>
          <cell r="D187" t="str">
            <v>VIT.330ML 1X1 PCS</v>
          </cell>
          <cell r="E187">
            <v>0.3666666666666667</v>
          </cell>
          <cell r="F187">
            <v>51.333333333333336</v>
          </cell>
          <cell r="G187">
            <v>977.5</v>
          </cell>
          <cell r="H187">
            <v>1016.6666666666666</v>
          </cell>
          <cell r="I187">
            <v>1016.6666666666666</v>
          </cell>
          <cell r="J187">
            <v>1016.6666666666666</v>
          </cell>
          <cell r="K187">
            <v>1016.6666666666666</v>
          </cell>
          <cell r="L187">
            <v>904.16666666666663</v>
          </cell>
          <cell r="M187">
            <v>821.96969696969688</v>
          </cell>
        </row>
        <row r="188">
          <cell r="C188" t="str">
            <v>112839PR</v>
          </cell>
          <cell r="D188" t="str">
            <v>VIT.330ML 1X 1 PCS REJECT</v>
          </cell>
          <cell r="E188">
            <v>0.3666666666666667</v>
          </cell>
          <cell r="F188">
            <v>51.333333333333336</v>
          </cell>
          <cell r="G188">
            <v>977.5</v>
          </cell>
          <cell r="H188">
            <v>1016.6666666666666</v>
          </cell>
          <cell r="I188">
            <v>1016.6666666666666</v>
          </cell>
          <cell r="J188">
            <v>1016.6666666666666</v>
          </cell>
          <cell r="K188">
            <v>1016.6666666666666</v>
          </cell>
          <cell r="L188">
            <v>904.16666666666663</v>
          </cell>
          <cell r="M188">
            <v>821.96969696969688</v>
          </cell>
        </row>
        <row r="189">
          <cell r="C189">
            <v>157095</v>
          </cell>
          <cell r="D189" t="str">
            <v>VIT.550 ML 1X24</v>
          </cell>
          <cell r="K189">
            <v>25030</v>
          </cell>
          <cell r="L189">
            <v>25030</v>
          </cell>
          <cell r="M189">
            <v>22754.545454545452</v>
          </cell>
        </row>
        <row r="190">
          <cell r="C190" t="str">
            <v>157095P</v>
          </cell>
          <cell r="D190" t="str">
            <v>VIT.550 ML 1X1 PCS</v>
          </cell>
          <cell r="K190">
            <v>1042.9166666666667</v>
          </cell>
          <cell r="L190">
            <v>1042.9166666666667</v>
          </cell>
          <cell r="M190">
            <v>948.10606060606062</v>
          </cell>
        </row>
        <row r="191">
          <cell r="C191">
            <v>74566</v>
          </cell>
          <cell r="D191" t="str">
            <v>VIT.600ML 1X24</v>
          </cell>
          <cell r="E191">
            <v>15.3</v>
          </cell>
          <cell r="F191">
            <v>2142</v>
          </cell>
          <cell r="G191">
            <v>23060</v>
          </cell>
          <cell r="H191">
            <v>23980</v>
          </cell>
          <cell r="I191">
            <v>23980</v>
          </cell>
          <cell r="J191">
            <v>26680</v>
          </cell>
          <cell r="K191">
            <v>26680</v>
          </cell>
          <cell r="L191">
            <v>26680</v>
          </cell>
          <cell r="M191">
            <v>24254.545454545452</v>
          </cell>
        </row>
        <row r="192">
          <cell r="C192" t="str">
            <v>74566P</v>
          </cell>
          <cell r="D192" t="str">
            <v>VIT.600ML 1X1/PCS</v>
          </cell>
          <cell r="E192">
            <v>0.63750000000000007</v>
          </cell>
          <cell r="F192">
            <v>89.250000000000014</v>
          </cell>
          <cell r="G192">
            <v>960.83333333333337</v>
          </cell>
          <cell r="H192">
            <v>999.16666666666663</v>
          </cell>
          <cell r="I192">
            <v>999.16666666666663</v>
          </cell>
          <cell r="J192">
            <v>1111.6666666666667</v>
          </cell>
          <cell r="K192">
            <v>1111.6666666666667</v>
          </cell>
          <cell r="L192">
            <v>1111.6666666666667</v>
          </cell>
          <cell r="M192">
            <v>1010.6060606060606</v>
          </cell>
        </row>
        <row r="193">
          <cell r="C193" t="str">
            <v>74566PR</v>
          </cell>
          <cell r="D193" t="str">
            <v>VIT.600ML 1X1 REJECT</v>
          </cell>
          <cell r="E193">
            <v>0.63750000000000007</v>
          </cell>
          <cell r="F193">
            <v>89.250000000000014</v>
          </cell>
          <cell r="G193">
            <v>960.83333333333337</v>
          </cell>
          <cell r="H193">
            <v>999.16666666666663</v>
          </cell>
          <cell r="I193">
            <v>999.16666666666663</v>
          </cell>
          <cell r="J193">
            <v>1111.6666666666667</v>
          </cell>
          <cell r="K193">
            <v>1111.6666666666667</v>
          </cell>
          <cell r="L193">
            <v>1111.6666666666667</v>
          </cell>
          <cell r="M193">
            <v>1010.6060606060606</v>
          </cell>
        </row>
        <row r="194">
          <cell r="C194">
            <v>74565</v>
          </cell>
          <cell r="D194" t="str">
            <v>VIT.1500ML 1X12</v>
          </cell>
          <cell r="E194">
            <v>19.5</v>
          </cell>
          <cell r="F194">
            <v>2730</v>
          </cell>
          <cell r="G194">
            <v>22040</v>
          </cell>
          <cell r="H194">
            <v>22920</v>
          </cell>
          <cell r="I194">
            <v>22920</v>
          </cell>
          <cell r="J194">
            <v>25620</v>
          </cell>
          <cell r="K194">
            <v>25620</v>
          </cell>
          <cell r="L194">
            <v>25620</v>
          </cell>
          <cell r="M194">
            <v>23290.909090909088</v>
          </cell>
        </row>
        <row r="195">
          <cell r="C195" t="str">
            <v>74565r</v>
          </cell>
          <cell r="D195" t="str">
            <v>VIT.1500ML 1X12 REJECT</v>
          </cell>
          <cell r="E195">
            <v>19.5</v>
          </cell>
          <cell r="F195">
            <v>2730</v>
          </cell>
          <cell r="G195">
            <v>22040</v>
          </cell>
          <cell r="H195">
            <v>22920</v>
          </cell>
          <cell r="I195">
            <v>22920</v>
          </cell>
          <cell r="J195">
            <v>25620</v>
          </cell>
          <cell r="K195">
            <v>25620</v>
          </cell>
          <cell r="L195">
            <v>25620</v>
          </cell>
          <cell r="M195">
            <v>23290.909090909088</v>
          </cell>
        </row>
        <row r="196">
          <cell r="C196" t="str">
            <v>74565P</v>
          </cell>
          <cell r="D196" t="str">
            <v>VIT.1500ML 1X1 PCS</v>
          </cell>
          <cell r="E196">
            <v>1.625</v>
          </cell>
          <cell r="F196">
            <v>227.5</v>
          </cell>
          <cell r="G196">
            <v>1836.6666666666667</v>
          </cell>
          <cell r="H196">
            <v>1910</v>
          </cell>
          <cell r="I196">
            <v>1910</v>
          </cell>
          <cell r="J196">
            <v>2135</v>
          </cell>
          <cell r="K196">
            <v>2135</v>
          </cell>
          <cell r="L196">
            <v>2135</v>
          </cell>
          <cell r="M196">
            <v>1940.9090909090908</v>
          </cell>
        </row>
        <row r="197">
          <cell r="C197" t="str">
            <v>74565PR</v>
          </cell>
          <cell r="D197" t="str">
            <v>VIT.1500ML 1X1 REJECT</v>
          </cell>
          <cell r="E197">
            <v>1.625</v>
          </cell>
          <cell r="F197">
            <v>227.5</v>
          </cell>
          <cell r="G197">
            <v>1836.6666666666667</v>
          </cell>
          <cell r="H197">
            <v>1910</v>
          </cell>
          <cell r="I197">
            <v>1910</v>
          </cell>
          <cell r="J197">
            <v>2135</v>
          </cell>
          <cell r="K197">
            <v>2135</v>
          </cell>
          <cell r="L197">
            <v>2135</v>
          </cell>
          <cell r="M197">
            <v>1940.9090909090908</v>
          </cell>
        </row>
        <row r="198">
          <cell r="C198" t="str">
            <v>74565P-R</v>
          </cell>
          <cell r="D198" t="str">
            <v>VT.1500ML 1x12/PCS-RIJEK</v>
          </cell>
          <cell r="E198">
            <v>19.5</v>
          </cell>
          <cell r="F198">
            <v>2730</v>
          </cell>
          <cell r="G198">
            <v>22040</v>
          </cell>
          <cell r="H198">
            <v>1910</v>
          </cell>
          <cell r="I198">
            <v>1910</v>
          </cell>
          <cell r="J198">
            <v>2135</v>
          </cell>
          <cell r="K198">
            <v>2135</v>
          </cell>
          <cell r="L198">
            <v>2135</v>
          </cell>
          <cell r="M198">
            <v>1940.9090909090908</v>
          </cell>
        </row>
        <row r="199">
          <cell r="D199" t="str">
            <v/>
          </cell>
          <cell r="M199">
            <v>0</v>
          </cell>
        </row>
        <row r="200">
          <cell r="C200">
            <v>74559</v>
          </cell>
          <cell r="D200" t="str">
            <v>AQ.5GALLON ISI</v>
          </cell>
          <cell r="E200">
            <v>20</v>
          </cell>
          <cell r="F200">
            <v>2578</v>
          </cell>
          <cell r="G200">
            <v>8223</v>
          </cell>
          <cell r="H200">
            <v>8552</v>
          </cell>
          <cell r="I200">
            <v>8900</v>
          </cell>
          <cell r="J200">
            <v>8900</v>
          </cell>
          <cell r="K200">
            <v>9430</v>
          </cell>
          <cell r="L200">
            <v>9850</v>
          </cell>
          <cell r="M200">
            <v>8954.545454545454</v>
          </cell>
        </row>
        <row r="201">
          <cell r="C201" t="str">
            <v>1011A</v>
          </cell>
          <cell r="D201" t="str">
            <v>AQ.5GLN ISI R</v>
          </cell>
          <cell r="E201">
            <v>20</v>
          </cell>
          <cell r="F201">
            <v>2578</v>
          </cell>
          <cell r="G201">
            <v>8223</v>
          </cell>
          <cell r="H201">
            <v>8552</v>
          </cell>
          <cell r="I201">
            <v>8900</v>
          </cell>
          <cell r="J201">
            <v>8900</v>
          </cell>
          <cell r="K201">
            <v>9430</v>
          </cell>
          <cell r="L201">
            <v>9850</v>
          </cell>
          <cell r="M201">
            <v>8954.545454545454</v>
          </cell>
        </row>
        <row r="202">
          <cell r="C202" t="str">
            <v>74559G</v>
          </cell>
          <cell r="D202" t="str">
            <v>AQ.5GALLON BTL</v>
          </cell>
          <cell r="E202">
            <v>0</v>
          </cell>
          <cell r="F202">
            <v>0</v>
          </cell>
          <cell r="G202">
            <v>30000</v>
          </cell>
          <cell r="H202">
            <v>30000</v>
          </cell>
          <cell r="I202">
            <v>30000</v>
          </cell>
          <cell r="J202">
            <v>30000</v>
          </cell>
          <cell r="K202">
            <v>30000</v>
          </cell>
          <cell r="L202">
            <v>30000</v>
          </cell>
          <cell r="M202">
            <v>30000</v>
          </cell>
        </row>
        <row r="203">
          <cell r="C203" t="str">
            <v>1011B</v>
          </cell>
          <cell r="D203" t="str">
            <v>AQ.5GLN BTL R</v>
          </cell>
          <cell r="E203">
            <v>0</v>
          </cell>
          <cell r="F203">
            <v>0</v>
          </cell>
          <cell r="G203">
            <v>30000</v>
          </cell>
          <cell r="H203">
            <v>30000</v>
          </cell>
          <cell r="I203">
            <v>30000</v>
          </cell>
          <cell r="J203">
            <v>30000</v>
          </cell>
          <cell r="K203">
            <v>30000</v>
          </cell>
          <cell r="L203">
            <v>30000</v>
          </cell>
          <cell r="M203">
            <v>30000</v>
          </cell>
        </row>
        <row r="204">
          <cell r="C204">
            <v>74560</v>
          </cell>
          <cell r="D204" t="str">
            <v>VT.5GLN ISI</v>
          </cell>
          <cell r="E204">
            <v>20</v>
          </cell>
          <cell r="F204">
            <v>2578</v>
          </cell>
          <cell r="G204">
            <v>7000</v>
          </cell>
          <cell r="H204">
            <v>7000</v>
          </cell>
          <cell r="I204">
            <v>7000</v>
          </cell>
          <cell r="J204">
            <v>7440</v>
          </cell>
          <cell r="K204">
            <v>7440</v>
          </cell>
          <cell r="L204">
            <v>7440</v>
          </cell>
          <cell r="M204">
            <v>6763.6363636363631</v>
          </cell>
        </row>
        <row r="205">
          <cell r="C205" t="str">
            <v>74560G</v>
          </cell>
          <cell r="D205" t="str">
            <v>VT.5GALON BTL</v>
          </cell>
          <cell r="E205">
            <v>0</v>
          </cell>
          <cell r="F205">
            <v>0</v>
          </cell>
          <cell r="G205">
            <v>30000</v>
          </cell>
          <cell r="H205">
            <v>30000</v>
          </cell>
          <cell r="I205">
            <v>30000</v>
          </cell>
          <cell r="J205">
            <v>30000</v>
          </cell>
          <cell r="K205">
            <v>30000</v>
          </cell>
          <cell r="L205">
            <v>30000</v>
          </cell>
          <cell r="M205">
            <v>30000</v>
          </cell>
        </row>
        <row r="206">
          <cell r="D206" t="str">
            <v/>
          </cell>
          <cell r="M206">
            <v>0</v>
          </cell>
        </row>
        <row r="207">
          <cell r="C207">
            <v>10114</v>
          </cell>
          <cell r="D207" t="str">
            <v>PALLET KAYU</v>
          </cell>
          <cell r="G207">
            <v>100000</v>
          </cell>
          <cell r="H207">
            <v>100000</v>
          </cell>
          <cell r="I207">
            <v>100000</v>
          </cell>
          <cell r="J207">
            <v>100000</v>
          </cell>
          <cell r="K207">
            <v>100000</v>
          </cell>
          <cell r="L207">
            <v>100000</v>
          </cell>
          <cell r="M207">
            <v>100000</v>
          </cell>
        </row>
        <row r="208">
          <cell r="C208">
            <v>10116</v>
          </cell>
          <cell r="D208" t="str">
            <v>PALLET LOSCAM</v>
          </cell>
          <cell r="G208">
            <v>100000</v>
          </cell>
          <cell r="H208">
            <v>100000</v>
          </cell>
          <cell r="I208">
            <v>100000</v>
          </cell>
          <cell r="J208">
            <v>100000</v>
          </cell>
          <cell r="K208">
            <v>100000</v>
          </cell>
          <cell r="L208">
            <v>100000</v>
          </cell>
          <cell r="M208">
            <v>100000</v>
          </cell>
        </row>
        <row r="209">
          <cell r="C209">
            <v>90002</v>
          </cell>
          <cell r="D209" t="str">
            <v>TRIPLEK/TRAY</v>
          </cell>
          <cell r="I209">
            <v>185000</v>
          </cell>
          <cell r="J209">
            <v>189750</v>
          </cell>
          <cell r="K209">
            <v>189750</v>
          </cell>
          <cell r="L209">
            <v>189750</v>
          </cell>
          <cell r="M209">
            <v>189750</v>
          </cell>
        </row>
        <row r="210">
          <cell r="C210">
            <v>33300</v>
          </cell>
          <cell r="D210" t="str">
            <v>JUG RACK</v>
          </cell>
          <cell r="I210">
            <v>73700</v>
          </cell>
          <cell r="J210">
            <v>73700</v>
          </cell>
          <cell r="M210">
            <v>0</v>
          </cell>
        </row>
        <row r="211">
          <cell r="D211" t="str">
            <v/>
          </cell>
          <cell r="M211">
            <v>0</v>
          </cell>
        </row>
        <row r="212">
          <cell r="C212">
            <v>10555</v>
          </cell>
          <cell r="D212" t="str">
            <v>POMPA GALON</v>
          </cell>
          <cell r="M212">
            <v>0</v>
          </cell>
        </row>
        <row r="213">
          <cell r="C213">
            <v>15009</v>
          </cell>
          <cell r="D213" t="str">
            <v>JAMINAN DISPENSER</v>
          </cell>
          <cell r="M213">
            <v>0</v>
          </cell>
        </row>
        <row r="214">
          <cell r="C214">
            <v>15510</v>
          </cell>
          <cell r="D214" t="str">
            <v>AQ.HC STAN/SEWA</v>
          </cell>
          <cell r="M214">
            <v>0</v>
          </cell>
        </row>
        <row r="215">
          <cell r="C215">
            <v>15511</v>
          </cell>
          <cell r="D215" t="str">
            <v>PORTABLE</v>
          </cell>
          <cell r="M215">
            <v>0</v>
          </cell>
        </row>
        <row r="216">
          <cell r="C216">
            <v>15520</v>
          </cell>
          <cell r="D216" t="str">
            <v>AQ.HC PRIM/SEWA</v>
          </cell>
          <cell r="M216">
            <v>0</v>
          </cell>
        </row>
        <row r="217">
          <cell r="C217">
            <v>15530</v>
          </cell>
          <cell r="D217" t="str">
            <v>AQ.HC LIN/SEWA</v>
          </cell>
          <cell r="M217">
            <v>0</v>
          </cell>
        </row>
        <row r="218">
          <cell r="C218">
            <v>15550</v>
          </cell>
          <cell r="D218" t="str">
            <v>AQ.HC PRIMA LINEA/SEWA</v>
          </cell>
          <cell r="M218">
            <v>0</v>
          </cell>
        </row>
        <row r="219">
          <cell r="C219">
            <v>17110</v>
          </cell>
          <cell r="D219" t="str">
            <v>AQ.GUCI BIRU</v>
          </cell>
          <cell r="M219">
            <v>0</v>
          </cell>
        </row>
        <row r="220">
          <cell r="C220">
            <v>17412</v>
          </cell>
          <cell r="D220" t="str">
            <v>AQ.COOLBOX 35 LITER</v>
          </cell>
          <cell r="M220">
            <v>0</v>
          </cell>
        </row>
        <row r="221">
          <cell r="C221">
            <v>17413</v>
          </cell>
          <cell r="D221" t="str">
            <v>AQ.PARASOL BESAR</v>
          </cell>
          <cell r="M221">
            <v>0</v>
          </cell>
        </row>
        <row r="222">
          <cell r="C222">
            <v>17417</v>
          </cell>
          <cell r="D222" t="str">
            <v>COOLBOX MIZONE</v>
          </cell>
          <cell r="M222">
            <v>0</v>
          </cell>
        </row>
        <row r="223">
          <cell r="C223">
            <v>19310</v>
          </cell>
          <cell r="D223" t="str">
            <v>AQ.TISSUE</v>
          </cell>
          <cell r="M223">
            <v>0</v>
          </cell>
        </row>
        <row r="224">
          <cell r="C224">
            <v>27110</v>
          </cell>
          <cell r="D224" t="str">
            <v>VT.GUCI BIRU</v>
          </cell>
          <cell r="M224">
            <v>0</v>
          </cell>
        </row>
        <row r="225">
          <cell r="C225">
            <v>27411</v>
          </cell>
          <cell r="D225" t="str">
            <v>VT.COOLBOX 18 LITER</v>
          </cell>
          <cell r="M225">
            <v>0</v>
          </cell>
        </row>
        <row r="226">
          <cell r="C226">
            <v>29310</v>
          </cell>
          <cell r="D226" t="str">
            <v>VT.TISSUE</v>
          </cell>
          <cell r="M226">
            <v>0</v>
          </cell>
        </row>
        <row r="227">
          <cell r="C227">
            <v>32886</v>
          </cell>
          <cell r="D227" t="str">
            <v>RACK ANIMASI</v>
          </cell>
          <cell r="M227">
            <v>0</v>
          </cell>
        </row>
        <row r="228">
          <cell r="C228">
            <v>33110</v>
          </cell>
          <cell r="D228" t="str">
            <v>CHILLER/SHOWCASE AQUA  FV 100</v>
          </cell>
          <cell r="M228">
            <v>0</v>
          </cell>
        </row>
        <row r="229">
          <cell r="C229">
            <v>33111</v>
          </cell>
          <cell r="D229" t="str">
            <v>CHILLER/SHOWCASE AQUA  FV 200</v>
          </cell>
          <cell r="M229">
            <v>0</v>
          </cell>
        </row>
        <row r="230">
          <cell r="C230">
            <v>33116</v>
          </cell>
          <cell r="D230" t="str">
            <v>CHILLER FV MIZONE TANPA RODA</v>
          </cell>
          <cell r="M230">
            <v>0</v>
          </cell>
        </row>
        <row r="231">
          <cell r="C231">
            <v>33120</v>
          </cell>
          <cell r="D231" t="str">
            <v>CHILLER POLYTRON SCN 183</v>
          </cell>
          <cell r="M231">
            <v>0</v>
          </cell>
        </row>
        <row r="232">
          <cell r="C232">
            <v>50000</v>
          </cell>
          <cell r="D232" t="str">
            <v>DISPENSER MERK LAIN</v>
          </cell>
          <cell r="M232">
            <v>0</v>
          </cell>
        </row>
        <row r="233">
          <cell r="C233">
            <v>74597</v>
          </cell>
          <cell r="D233" t="str">
            <v>TAS MIZONE</v>
          </cell>
          <cell r="M233">
            <v>0</v>
          </cell>
        </row>
        <row r="234">
          <cell r="C234">
            <v>81110</v>
          </cell>
          <cell r="D234" t="str">
            <v>KARTON LAYER 240 ML/KARTO</v>
          </cell>
          <cell r="M234">
            <v>0</v>
          </cell>
        </row>
        <row r="235">
          <cell r="C235">
            <v>81111</v>
          </cell>
          <cell r="D235" t="str">
            <v>AQ.KRTN 1500 ML 1X1</v>
          </cell>
          <cell r="M235">
            <v>0</v>
          </cell>
        </row>
        <row r="236">
          <cell r="C236">
            <v>81312</v>
          </cell>
          <cell r="D236" t="str">
            <v>AQ.KRTN 600 ML 1X1</v>
          </cell>
          <cell r="M236">
            <v>0</v>
          </cell>
        </row>
        <row r="237">
          <cell r="C237">
            <v>81512</v>
          </cell>
          <cell r="D237" t="str">
            <v>AQ.KARTON 330 1X1</v>
          </cell>
          <cell r="M237">
            <v>0</v>
          </cell>
        </row>
        <row r="238">
          <cell r="C238">
            <v>81613</v>
          </cell>
          <cell r="D238" t="str">
            <v>AQ.KRTN 240 ML 1X1</v>
          </cell>
          <cell r="M238">
            <v>0</v>
          </cell>
        </row>
        <row r="239">
          <cell r="C239">
            <v>82111</v>
          </cell>
          <cell r="D239" t="str">
            <v>VIT KRTN 1500 ML 1X1</v>
          </cell>
          <cell r="M239">
            <v>0</v>
          </cell>
        </row>
        <row r="240">
          <cell r="C240">
            <v>82312</v>
          </cell>
          <cell r="D240" t="str">
            <v>VIT KARTON 600 ML 1X1</v>
          </cell>
          <cell r="M240">
            <v>0</v>
          </cell>
        </row>
        <row r="241">
          <cell r="C241">
            <v>82512</v>
          </cell>
          <cell r="D241" t="str">
            <v>VIT KARTON 330 ML 1X1</v>
          </cell>
          <cell r="M241">
            <v>0</v>
          </cell>
        </row>
        <row r="242">
          <cell r="C242">
            <v>82613</v>
          </cell>
          <cell r="D242" t="str">
            <v>VIT KRTN 240 ML 1X1</v>
          </cell>
          <cell r="M242">
            <v>0</v>
          </cell>
        </row>
        <row r="243">
          <cell r="C243">
            <v>84121</v>
          </cell>
          <cell r="D243" t="str">
            <v>MIZONE KARTON LL/500ML 1X12</v>
          </cell>
          <cell r="M243">
            <v>0</v>
          </cell>
        </row>
        <row r="244">
          <cell r="C244">
            <v>84127</v>
          </cell>
          <cell r="D244" t="str">
            <v/>
          </cell>
          <cell r="M244">
            <v>0</v>
          </cell>
        </row>
        <row r="245">
          <cell r="C245">
            <v>84128</v>
          </cell>
          <cell r="D245" t="str">
            <v/>
          </cell>
          <cell r="M245">
            <v>0</v>
          </cell>
        </row>
        <row r="246">
          <cell r="C246">
            <v>90018</v>
          </cell>
          <cell r="D246" t="str">
            <v>HORISONTAL BANNER AQUA</v>
          </cell>
          <cell r="M246">
            <v>0</v>
          </cell>
        </row>
        <row r="247">
          <cell r="C247">
            <v>90026</v>
          </cell>
          <cell r="D247" t="str">
            <v>HORISONTAL BANNER VIT</v>
          </cell>
          <cell r="M247">
            <v>0</v>
          </cell>
        </row>
        <row r="248">
          <cell r="C248">
            <v>92002</v>
          </cell>
          <cell r="D248" t="str">
            <v>GELAS VIT</v>
          </cell>
          <cell r="M248">
            <v>0</v>
          </cell>
        </row>
        <row r="249">
          <cell r="C249">
            <v>94002</v>
          </cell>
          <cell r="D249" t="str">
            <v>CHILLER FV 100 MIZONE</v>
          </cell>
          <cell r="M249">
            <v>0</v>
          </cell>
        </row>
        <row r="250">
          <cell r="C250">
            <v>94013</v>
          </cell>
          <cell r="D250" t="str">
            <v>MUG MIZONE</v>
          </cell>
          <cell r="M250">
            <v>0</v>
          </cell>
        </row>
        <row r="251">
          <cell r="C251">
            <v>94023</v>
          </cell>
          <cell r="D251" t="str">
            <v>CHILLER FV 280 MIZONE</v>
          </cell>
          <cell r="M251">
            <v>0</v>
          </cell>
        </row>
        <row r="252">
          <cell r="C252">
            <v>10269549</v>
          </cell>
          <cell r="D252" t="str">
            <v>KARTON VT 220 ML 1X1</v>
          </cell>
          <cell r="M252">
            <v>0</v>
          </cell>
        </row>
        <row r="253">
          <cell r="C253">
            <v>10345439</v>
          </cell>
          <cell r="D253" t="str">
            <v>KARTON AQ 220ML LOCAL 1X1</v>
          </cell>
          <cell r="M253">
            <v>0</v>
          </cell>
        </row>
        <row r="254">
          <cell r="C254">
            <v>1020003876</v>
          </cell>
          <cell r="D254" t="str">
            <v/>
          </cell>
          <cell r="M254">
            <v>0</v>
          </cell>
        </row>
        <row r="255">
          <cell r="C255">
            <v>1020005984</v>
          </cell>
          <cell r="D255" t="str">
            <v/>
          </cell>
          <cell r="M255">
            <v>0</v>
          </cell>
        </row>
        <row r="256">
          <cell r="C256" t="str">
            <v>145143KR</v>
          </cell>
          <cell r="D256" t="str">
            <v>KARTON MZ MOOD UP CRANBERRY 500ML 1X1</v>
          </cell>
          <cell r="M256">
            <v>0</v>
          </cell>
        </row>
        <row r="257">
          <cell r="C257" t="str">
            <v>145679KR</v>
          </cell>
          <cell r="D257" t="str">
            <v>KARTON MZ MOVE ON STARFRUIT 500ML 1X1</v>
          </cell>
        </row>
        <row r="258">
          <cell r="C258" t="str">
            <v>3311H</v>
          </cell>
          <cell r="D258" t="str">
            <v>CHILLER  AQUA FV 280 / R</v>
          </cell>
          <cell r="M258">
            <v>0</v>
          </cell>
        </row>
        <row r="259">
          <cell r="C259" t="str">
            <v>74569P</v>
          </cell>
          <cell r="D259" t="str">
            <v>MIZONE PF/PCS</v>
          </cell>
          <cell r="M259">
            <v>0</v>
          </cell>
        </row>
        <row r="260">
          <cell r="C260" t="str">
            <v>81681KR</v>
          </cell>
          <cell r="D260" t="str">
            <v>KARTON AQ.750ML 1X1</v>
          </cell>
          <cell r="M260">
            <v>0</v>
          </cell>
        </row>
        <row r="261">
          <cell r="C261" t="str">
            <v>P9904</v>
          </cell>
          <cell r="D261" t="str">
            <v>CHILLER MIZONE FV100</v>
          </cell>
          <cell r="M261">
            <v>0</v>
          </cell>
        </row>
        <row r="262">
          <cell r="C262" t="str">
            <v>P9906</v>
          </cell>
          <cell r="D262" t="str">
            <v>CHILLER MIZONE FV280</v>
          </cell>
          <cell r="M262">
            <v>0</v>
          </cell>
        </row>
        <row r="263">
          <cell r="C263" t="str">
            <v>P9910</v>
          </cell>
          <cell r="D263" t="str">
            <v>CHILLER MIZONE S240SC</v>
          </cell>
          <cell r="M263">
            <v>0</v>
          </cell>
        </row>
        <row r="264">
          <cell r="C264" t="str">
            <v>P9911</v>
          </cell>
          <cell r="D264" t="str">
            <v>CHILLER AQUA S240SC</v>
          </cell>
          <cell r="M264">
            <v>0</v>
          </cell>
        </row>
        <row r="265">
          <cell r="C265" t="str">
            <v>P9912</v>
          </cell>
          <cell r="D265" t="str">
            <v>CHILLER AQUA FV1000</v>
          </cell>
          <cell r="M265">
            <v>0</v>
          </cell>
        </row>
        <row r="266">
          <cell r="C266" t="str">
            <v>P9914</v>
          </cell>
          <cell r="D266" t="str">
            <v>CHILLER S880 SLIM DOUBLE DOOR</v>
          </cell>
          <cell r="M266">
            <v>0</v>
          </cell>
        </row>
        <row r="267">
          <cell r="C267" t="str">
            <v>S5523</v>
          </cell>
          <cell r="D267" t="str">
            <v>TENDA AQUA</v>
          </cell>
          <cell r="M267">
            <v>0</v>
          </cell>
        </row>
        <row r="268">
          <cell r="C268" t="str">
            <v>S5525</v>
          </cell>
          <cell r="D268" t="str">
            <v>TENDA MIZONE</v>
          </cell>
          <cell r="M268">
            <v>0</v>
          </cell>
        </row>
      </sheetData>
      <sheetData sheetId="1">
        <row r="1">
          <cell r="A1" t="str">
            <v>Kode Produk</v>
          </cell>
          <cell r="B1" t="str">
            <v>Produk</v>
          </cell>
          <cell r="C1" t="str">
            <v>SO LUMAJANG</v>
          </cell>
        </row>
        <row r="2">
          <cell r="C2" t="str">
            <v>per Okt-18</v>
          </cell>
          <cell r="D2" t="str">
            <v>per Feb-19</v>
          </cell>
          <cell r="E2" t="str">
            <v>per Mar-19</v>
          </cell>
          <cell r="F2" t="str">
            <v>per Agst-20</v>
          </cell>
          <cell r="G2">
            <v>-1000</v>
          </cell>
          <cell r="H2" t="str">
            <v>DPP</v>
          </cell>
        </row>
        <row r="3">
          <cell r="A3">
            <v>12713</v>
          </cell>
          <cell r="B3" t="str">
            <v>AQ.220ML 1X48</v>
          </cell>
          <cell r="C3">
            <v>23300</v>
          </cell>
          <cell r="D3">
            <v>23300</v>
          </cell>
          <cell r="E3">
            <v>26700</v>
          </cell>
          <cell r="F3">
            <v>26700</v>
          </cell>
          <cell r="G3">
            <v>25700</v>
          </cell>
          <cell r="H3">
            <v>23363.63636363636</v>
          </cell>
        </row>
        <row r="4">
          <cell r="A4">
            <v>134578</v>
          </cell>
          <cell r="B4" t="str">
            <v>AQ.220ML LOCAL 1X48</v>
          </cell>
          <cell r="C4">
            <v>23300</v>
          </cell>
          <cell r="D4">
            <v>23300</v>
          </cell>
          <cell r="E4">
            <v>26700</v>
          </cell>
          <cell r="F4">
            <v>26700</v>
          </cell>
          <cell r="G4">
            <v>25700</v>
          </cell>
          <cell r="H4">
            <v>23363.63636363636</v>
          </cell>
        </row>
        <row r="5">
          <cell r="A5" t="str">
            <v>134578R</v>
          </cell>
          <cell r="B5" t="str">
            <v>AQ.220ML LOCAL 1X48 REJECT</v>
          </cell>
          <cell r="C5">
            <v>23300</v>
          </cell>
          <cell r="D5">
            <v>23300</v>
          </cell>
          <cell r="E5">
            <v>26700</v>
          </cell>
          <cell r="F5">
            <v>26700</v>
          </cell>
          <cell r="G5">
            <v>25700</v>
          </cell>
          <cell r="H5">
            <v>23363.63636363636</v>
          </cell>
        </row>
        <row r="6">
          <cell r="A6" t="str">
            <v>134578P</v>
          </cell>
          <cell r="B6" t="str">
            <v>AQ.220ML LOCAL 1X1</v>
          </cell>
          <cell r="C6">
            <v>485.41666666666669</v>
          </cell>
          <cell r="D6">
            <v>485.41666666666669</v>
          </cell>
          <cell r="E6">
            <v>556.25</v>
          </cell>
          <cell r="F6">
            <v>556.25</v>
          </cell>
          <cell r="G6">
            <v>535.41666666666663</v>
          </cell>
          <cell r="H6">
            <v>486.74242424242419</v>
          </cell>
        </row>
        <row r="7">
          <cell r="A7" t="str">
            <v>134578PR</v>
          </cell>
          <cell r="B7" t="str">
            <v>AQ.220ML LOCAL 1X1 PCS REJECT</v>
          </cell>
          <cell r="C7">
            <v>485.41666666666669</v>
          </cell>
          <cell r="D7">
            <v>485.41666666666669</v>
          </cell>
          <cell r="E7">
            <v>556.25</v>
          </cell>
          <cell r="F7">
            <v>556.25</v>
          </cell>
          <cell r="G7">
            <v>535.41666666666663</v>
          </cell>
          <cell r="H7">
            <v>486.74242424242419</v>
          </cell>
        </row>
        <row r="8">
          <cell r="A8">
            <v>74548</v>
          </cell>
          <cell r="B8" t="str">
            <v>AQ.240ML 1X48</v>
          </cell>
          <cell r="C8">
            <v>23300</v>
          </cell>
          <cell r="D8">
            <v>23300</v>
          </cell>
          <cell r="E8">
            <v>26700</v>
          </cell>
          <cell r="F8">
            <v>26700</v>
          </cell>
          <cell r="G8">
            <v>25700</v>
          </cell>
          <cell r="H8">
            <v>23363.63636363636</v>
          </cell>
        </row>
        <row r="9">
          <cell r="A9" t="str">
            <v>74548R</v>
          </cell>
          <cell r="B9" t="str">
            <v>AQ.240ML 1X48 REJECT</v>
          </cell>
          <cell r="C9">
            <v>23300</v>
          </cell>
          <cell r="D9">
            <v>23300</v>
          </cell>
          <cell r="E9">
            <v>26700</v>
          </cell>
          <cell r="F9">
            <v>26700</v>
          </cell>
          <cell r="G9">
            <v>25700</v>
          </cell>
          <cell r="H9">
            <v>23363.63636363636</v>
          </cell>
        </row>
        <row r="10">
          <cell r="A10" t="str">
            <v>74548P</v>
          </cell>
          <cell r="B10" t="str">
            <v>AQ.240ML 1X1 PCS</v>
          </cell>
          <cell r="C10">
            <v>485.41666666666669</v>
          </cell>
          <cell r="D10">
            <v>485.41666666666669</v>
          </cell>
          <cell r="E10">
            <v>556.25</v>
          </cell>
          <cell r="F10">
            <v>556.25</v>
          </cell>
          <cell r="G10">
            <v>535.41666666666663</v>
          </cell>
          <cell r="H10">
            <v>486.74242424242419</v>
          </cell>
        </row>
        <row r="11">
          <cell r="A11">
            <v>74556</v>
          </cell>
          <cell r="B11" t="str">
            <v>AQ.330ML 1X24</v>
          </cell>
          <cell r="C11">
            <v>29450</v>
          </cell>
          <cell r="D11">
            <v>29450</v>
          </cell>
          <cell r="E11">
            <v>32500</v>
          </cell>
          <cell r="F11">
            <v>32500</v>
          </cell>
          <cell r="G11">
            <v>31500</v>
          </cell>
          <cell r="H11">
            <v>28636.363636363632</v>
          </cell>
        </row>
        <row r="12">
          <cell r="A12" t="str">
            <v>74556P</v>
          </cell>
          <cell r="B12" t="str">
            <v>AQ.330ML 1x1 PCS</v>
          </cell>
          <cell r="C12">
            <v>1227.0833333333333</v>
          </cell>
          <cell r="D12">
            <v>1227.0833333333333</v>
          </cell>
          <cell r="E12">
            <v>1354.1666666666667</v>
          </cell>
          <cell r="F12">
            <v>1354.1666666666667</v>
          </cell>
          <cell r="G12">
            <v>1312.5</v>
          </cell>
          <cell r="H12">
            <v>1193.181818181818</v>
          </cell>
        </row>
        <row r="13">
          <cell r="A13" t="str">
            <v>74556PR</v>
          </cell>
          <cell r="B13" t="str">
            <v>AQ.330ML 1X1 PCS REJECT</v>
          </cell>
          <cell r="C13">
            <v>1227.0833333333333</v>
          </cell>
          <cell r="D13">
            <v>1227.0833333333333</v>
          </cell>
          <cell r="E13">
            <v>1354.1666666666667</v>
          </cell>
          <cell r="F13">
            <v>1354.1666666666667</v>
          </cell>
          <cell r="G13">
            <v>1312.5</v>
          </cell>
          <cell r="H13">
            <v>1193.181818181818</v>
          </cell>
        </row>
        <row r="14">
          <cell r="A14">
            <v>74557</v>
          </cell>
          <cell r="B14" t="str">
            <v>AQ.HOKBEN 330 ML 1X24</v>
          </cell>
          <cell r="C14">
            <v>29450</v>
          </cell>
          <cell r="D14">
            <v>29450</v>
          </cell>
          <cell r="E14">
            <v>32500</v>
          </cell>
          <cell r="F14">
            <v>32500</v>
          </cell>
          <cell r="G14">
            <v>31500</v>
          </cell>
          <cell r="H14">
            <v>28636.363636363632</v>
          </cell>
        </row>
        <row r="15">
          <cell r="A15" t="str">
            <v>1251A</v>
          </cell>
          <cell r="B15" t="str">
            <v>AQ.330ML 1X24 R</v>
          </cell>
          <cell r="C15">
            <v>29450</v>
          </cell>
          <cell r="D15">
            <v>29450</v>
          </cell>
          <cell r="E15">
            <v>32500</v>
          </cell>
          <cell r="F15">
            <v>32500</v>
          </cell>
          <cell r="G15">
            <v>31500</v>
          </cell>
          <cell r="H15">
            <v>28636.363636363632</v>
          </cell>
        </row>
        <row r="16">
          <cell r="A16">
            <v>12511</v>
          </cell>
          <cell r="B16" t="str">
            <v>AQ.330ML 1X1</v>
          </cell>
          <cell r="C16">
            <v>1227.0833333333333</v>
          </cell>
          <cell r="D16">
            <v>1227.0833333333333</v>
          </cell>
          <cell r="E16">
            <v>1354.1666666666667</v>
          </cell>
          <cell r="F16">
            <v>1354.1666666666667</v>
          </cell>
          <cell r="G16">
            <v>1312.5</v>
          </cell>
          <cell r="H16">
            <v>1193.181818181818</v>
          </cell>
        </row>
        <row r="17">
          <cell r="A17" t="str">
            <v>12512P</v>
          </cell>
          <cell r="B17" t="str">
            <v>AQ.330ML 1X1</v>
          </cell>
          <cell r="C17">
            <v>1227.0833333333333</v>
          </cell>
          <cell r="D17">
            <v>1227.0833333333333</v>
          </cell>
          <cell r="E17">
            <v>1354.1666666666667</v>
          </cell>
          <cell r="F17">
            <v>1354.1666666666667</v>
          </cell>
          <cell r="G17">
            <v>1312.5</v>
          </cell>
          <cell r="H17">
            <v>1193.181818181818</v>
          </cell>
        </row>
        <row r="18">
          <cell r="A18">
            <v>12513</v>
          </cell>
          <cell r="B18" t="str">
            <v>AQ.330 ML 1 X 24 PCS</v>
          </cell>
          <cell r="C18">
            <v>29450</v>
          </cell>
          <cell r="D18">
            <v>29450</v>
          </cell>
          <cell r="E18">
            <v>32500</v>
          </cell>
          <cell r="F18">
            <v>32500</v>
          </cell>
          <cell r="G18">
            <v>31500</v>
          </cell>
          <cell r="H18">
            <v>28636.363636363632</v>
          </cell>
        </row>
        <row r="19">
          <cell r="A19">
            <v>113017</v>
          </cell>
          <cell r="B19" t="str">
            <v>AQ.330ML BOY 1X24</v>
          </cell>
          <cell r="C19">
            <v>79100</v>
          </cell>
          <cell r="D19">
            <v>79100</v>
          </cell>
          <cell r="E19">
            <v>82150</v>
          </cell>
          <cell r="F19">
            <v>82150</v>
          </cell>
          <cell r="G19">
            <v>81150</v>
          </cell>
          <cell r="H19">
            <v>73772.727272727265</v>
          </cell>
        </row>
        <row r="20">
          <cell r="A20" t="str">
            <v>113017R</v>
          </cell>
          <cell r="B20" t="str">
            <v>AQ.330ML BOY 1X24 REJECT</v>
          </cell>
          <cell r="C20">
            <v>79100</v>
          </cell>
          <cell r="D20">
            <v>79100</v>
          </cell>
          <cell r="E20">
            <v>82150</v>
          </cell>
          <cell r="F20">
            <v>82150</v>
          </cell>
          <cell r="G20">
            <v>81150</v>
          </cell>
          <cell r="H20">
            <v>73772.727272727265</v>
          </cell>
        </row>
        <row r="21">
          <cell r="A21" t="str">
            <v>113017P</v>
          </cell>
          <cell r="B21" t="str">
            <v>AQ.330ML BOY 1X1</v>
          </cell>
          <cell r="C21">
            <v>3295.8333333333335</v>
          </cell>
          <cell r="D21">
            <v>3295.8333333333335</v>
          </cell>
          <cell r="E21">
            <v>3422.9166666666665</v>
          </cell>
          <cell r="F21">
            <v>3422.9166666666665</v>
          </cell>
          <cell r="G21">
            <v>3381.25</v>
          </cell>
          <cell r="H21">
            <v>3073.863636363636</v>
          </cell>
        </row>
        <row r="22">
          <cell r="A22" t="str">
            <v>113017PR</v>
          </cell>
          <cell r="B22" t="str">
            <v>AQ.330ML BOY 1X1 PCS REJECT</v>
          </cell>
          <cell r="C22">
            <v>3295.8333333333335</v>
          </cell>
          <cell r="D22">
            <v>3295.8333333333335</v>
          </cell>
          <cell r="E22">
            <v>3422.9166666666665</v>
          </cell>
          <cell r="F22">
            <v>3422.9166666666665</v>
          </cell>
          <cell r="G22">
            <v>3381.25</v>
          </cell>
          <cell r="H22">
            <v>3073.863636363636</v>
          </cell>
        </row>
        <row r="23">
          <cell r="A23">
            <v>113018</v>
          </cell>
          <cell r="B23" t="str">
            <v>AQ.330ML GIRL 1X24</v>
          </cell>
          <cell r="C23">
            <v>79100</v>
          </cell>
          <cell r="D23">
            <v>79100</v>
          </cell>
          <cell r="E23">
            <v>82150</v>
          </cell>
          <cell r="F23">
            <v>82150</v>
          </cell>
          <cell r="G23">
            <v>81150</v>
          </cell>
          <cell r="H23">
            <v>73772.727272727265</v>
          </cell>
        </row>
        <row r="24">
          <cell r="A24" t="str">
            <v>113018R</v>
          </cell>
          <cell r="B24" t="str">
            <v>AQ.330ML GIRL 1X24 REJECT</v>
          </cell>
          <cell r="C24">
            <v>79100</v>
          </cell>
          <cell r="D24">
            <v>79100</v>
          </cell>
          <cell r="E24">
            <v>82150</v>
          </cell>
          <cell r="F24">
            <v>82150</v>
          </cell>
          <cell r="G24">
            <v>81150</v>
          </cell>
          <cell r="H24">
            <v>73772.727272727265</v>
          </cell>
        </row>
        <row r="25">
          <cell r="A25" t="str">
            <v>113018P</v>
          </cell>
          <cell r="B25" t="str">
            <v>AQ.330ML GIRL 1X1 / PCS</v>
          </cell>
          <cell r="C25">
            <v>3295.8333333333335</v>
          </cell>
          <cell r="D25">
            <v>3295.8333333333335</v>
          </cell>
          <cell r="E25">
            <v>3422.9166666666665</v>
          </cell>
          <cell r="F25">
            <v>3422.9166666666665</v>
          </cell>
          <cell r="G25">
            <v>3381.25</v>
          </cell>
          <cell r="H25">
            <v>3073.863636363636</v>
          </cell>
        </row>
        <row r="26">
          <cell r="A26" t="str">
            <v>113018PR</v>
          </cell>
          <cell r="B26" t="str">
            <v>AQ.330ML GIRL 1X1 / PCS REJECT</v>
          </cell>
          <cell r="C26">
            <v>3295.8333333333335</v>
          </cell>
          <cell r="D26">
            <v>3295.8333333333335</v>
          </cell>
          <cell r="E26">
            <v>3422.9166666666665</v>
          </cell>
          <cell r="F26">
            <v>3422.9166666666665</v>
          </cell>
          <cell r="G26">
            <v>3381.25</v>
          </cell>
          <cell r="H26">
            <v>3073.863636363636</v>
          </cell>
        </row>
        <row r="27">
          <cell r="A27">
            <v>74598</v>
          </cell>
          <cell r="B27" t="str">
            <v>AQ.380ML REFLECTIONS 1X12</v>
          </cell>
          <cell r="C27">
            <v>78000</v>
          </cell>
          <cell r="D27">
            <v>78000</v>
          </cell>
          <cell r="E27">
            <v>78000</v>
          </cell>
          <cell r="F27">
            <v>78000</v>
          </cell>
          <cell r="G27">
            <v>77000</v>
          </cell>
          <cell r="H27">
            <v>70000</v>
          </cell>
        </row>
        <row r="28">
          <cell r="A28" t="str">
            <v>74598P</v>
          </cell>
          <cell r="B28" t="str">
            <v>AQ.380ML REFLECTIONS 1X1 PCS</v>
          </cell>
          <cell r="C28">
            <v>6500</v>
          </cell>
          <cell r="D28">
            <v>6500</v>
          </cell>
          <cell r="E28">
            <v>6500</v>
          </cell>
          <cell r="F28">
            <v>6500</v>
          </cell>
          <cell r="G28">
            <v>6416.666666666667</v>
          </cell>
          <cell r="H28">
            <v>5833.333333333333</v>
          </cell>
        </row>
        <row r="29">
          <cell r="A29">
            <v>132527</v>
          </cell>
          <cell r="B29" t="str">
            <v>AQ. 380ML REFLECTION SG 1X12</v>
          </cell>
          <cell r="C29">
            <v>78000</v>
          </cell>
          <cell r="D29">
            <v>78000</v>
          </cell>
          <cell r="E29">
            <v>78000</v>
          </cell>
          <cell r="F29">
            <v>78000</v>
          </cell>
          <cell r="G29">
            <v>77000</v>
          </cell>
          <cell r="H29">
            <v>70000</v>
          </cell>
        </row>
        <row r="30">
          <cell r="A30" t="str">
            <v>132527P</v>
          </cell>
          <cell r="B30" t="str">
            <v>AQ. 380ML REFLECTION SG 1X1</v>
          </cell>
          <cell r="C30">
            <v>6500</v>
          </cell>
          <cell r="D30">
            <v>6500</v>
          </cell>
          <cell r="E30">
            <v>6500</v>
          </cell>
          <cell r="F30">
            <v>6500</v>
          </cell>
          <cell r="G30">
            <v>6416.666666666667</v>
          </cell>
          <cell r="H30">
            <v>5833.333333333333</v>
          </cell>
        </row>
        <row r="31">
          <cell r="A31">
            <v>80333</v>
          </cell>
          <cell r="B31" t="str">
            <v>AQ 380ML SPARKLING 1X12</v>
          </cell>
          <cell r="C31">
            <v>84500</v>
          </cell>
          <cell r="D31">
            <v>84500</v>
          </cell>
          <cell r="E31">
            <v>84500</v>
          </cell>
          <cell r="F31">
            <v>84500</v>
          </cell>
          <cell r="G31">
            <v>83500</v>
          </cell>
          <cell r="H31">
            <v>75909.090909090897</v>
          </cell>
        </row>
        <row r="32">
          <cell r="A32" t="str">
            <v>80333P</v>
          </cell>
          <cell r="B32" t="str">
            <v>AQ 380ML SPARKLING 1X1</v>
          </cell>
          <cell r="C32">
            <v>7041.666666666667</v>
          </cell>
          <cell r="D32">
            <v>7041.666666666667</v>
          </cell>
          <cell r="E32">
            <v>7041.666666666667</v>
          </cell>
          <cell r="F32">
            <v>7041.666666666667</v>
          </cell>
          <cell r="G32">
            <v>6958.333333333333</v>
          </cell>
          <cell r="H32">
            <v>6325.7575757575751</v>
          </cell>
        </row>
        <row r="33">
          <cell r="A33">
            <v>133875</v>
          </cell>
          <cell r="B33" t="str">
            <v>AQ. 380ML SPARKLING SG 1X12</v>
          </cell>
          <cell r="C33">
            <v>84500</v>
          </cell>
          <cell r="D33">
            <v>84500</v>
          </cell>
          <cell r="E33">
            <v>84500</v>
          </cell>
          <cell r="F33">
            <v>84500</v>
          </cell>
          <cell r="G33">
            <v>83500</v>
          </cell>
          <cell r="H33">
            <v>75909.090909090897</v>
          </cell>
        </row>
        <row r="34">
          <cell r="A34" t="str">
            <v>133875P</v>
          </cell>
          <cell r="B34" t="str">
            <v>AQ. 380ML SPARKLING SG 1X1</v>
          </cell>
          <cell r="C34">
            <v>7041.666666666667</v>
          </cell>
          <cell r="D34">
            <v>7041.666666666667</v>
          </cell>
          <cell r="E34">
            <v>7041.666666666667</v>
          </cell>
          <cell r="F34">
            <v>7041.666666666667</v>
          </cell>
          <cell r="G34">
            <v>6958.333333333333</v>
          </cell>
          <cell r="H34">
            <v>6325.7575757575751</v>
          </cell>
        </row>
        <row r="35">
          <cell r="A35">
            <v>122407</v>
          </cell>
          <cell r="B35" t="str">
            <v>AQ.450ML 1X6</v>
          </cell>
          <cell r="C35">
            <v>19000</v>
          </cell>
          <cell r="D35">
            <v>19000</v>
          </cell>
          <cell r="E35">
            <v>18610</v>
          </cell>
          <cell r="F35">
            <v>18610</v>
          </cell>
          <cell r="G35">
            <v>17610</v>
          </cell>
          <cell r="H35">
            <v>16009.090909090908</v>
          </cell>
        </row>
        <row r="36">
          <cell r="A36">
            <v>122408</v>
          </cell>
          <cell r="B36" t="str">
            <v>AQ.450ML 1X24</v>
          </cell>
          <cell r="C36">
            <v>70650</v>
          </cell>
          <cell r="D36">
            <v>70650</v>
          </cell>
          <cell r="E36">
            <v>77953</v>
          </cell>
          <cell r="F36">
            <v>77953</v>
          </cell>
          <cell r="G36">
            <v>76953</v>
          </cell>
          <cell r="H36">
            <v>69957.272727272721</v>
          </cell>
        </row>
        <row r="37">
          <cell r="A37" t="str">
            <v>122408MP</v>
          </cell>
          <cell r="B37" t="str">
            <v>AQ.450ML 1X6 MULTIPACK</v>
          </cell>
          <cell r="C37">
            <v>19000</v>
          </cell>
          <cell r="D37">
            <v>19000</v>
          </cell>
          <cell r="E37">
            <v>18610</v>
          </cell>
          <cell r="F37">
            <v>18610</v>
          </cell>
          <cell r="G37">
            <v>17610</v>
          </cell>
          <cell r="H37">
            <v>16009.090909090908</v>
          </cell>
        </row>
        <row r="38">
          <cell r="A38" t="str">
            <v>122408P</v>
          </cell>
          <cell r="B38" t="str">
            <v>AQ.450ML 1X1 PCS</v>
          </cell>
          <cell r="C38">
            <v>2943.75</v>
          </cell>
          <cell r="D38">
            <v>2943.75</v>
          </cell>
          <cell r="E38">
            <v>3248.0416666666665</v>
          </cell>
          <cell r="F38">
            <v>3248.0416666666665</v>
          </cell>
          <cell r="G38">
            <v>3206.375</v>
          </cell>
          <cell r="H38">
            <v>2914.8863636363635</v>
          </cell>
        </row>
        <row r="39">
          <cell r="A39" t="str">
            <v>122408PR</v>
          </cell>
          <cell r="B39" t="str">
            <v>AQ.450ML 1X1 PCS REJECT</v>
          </cell>
          <cell r="C39">
            <v>2943.75</v>
          </cell>
          <cell r="D39">
            <v>2943.75</v>
          </cell>
          <cell r="E39">
            <v>3248.0416666666665</v>
          </cell>
          <cell r="F39">
            <v>3248.0416666666665</v>
          </cell>
          <cell r="G39">
            <v>3206.375</v>
          </cell>
          <cell r="H39">
            <v>2914.8863636363635</v>
          </cell>
        </row>
        <row r="40">
          <cell r="A40">
            <v>74561</v>
          </cell>
          <cell r="B40" t="str">
            <v>AQ.600ML 1X24</v>
          </cell>
          <cell r="C40">
            <v>39550</v>
          </cell>
          <cell r="D40">
            <v>39550</v>
          </cell>
          <cell r="E40">
            <v>41953</v>
          </cell>
          <cell r="F40">
            <v>41953</v>
          </cell>
          <cell r="G40">
            <v>40953</v>
          </cell>
          <cell r="H40">
            <v>37230</v>
          </cell>
        </row>
        <row r="41">
          <cell r="A41" t="str">
            <v>74561P</v>
          </cell>
          <cell r="B41" t="str">
            <v>AQ.600ML 1x1 PCS</v>
          </cell>
          <cell r="C41">
            <v>1647.9166666666667</v>
          </cell>
          <cell r="D41">
            <v>1647.9166666666667</v>
          </cell>
          <cell r="E41">
            <v>1748.0416666666667</v>
          </cell>
          <cell r="F41">
            <v>1748.0416666666667</v>
          </cell>
          <cell r="G41">
            <v>1706.375</v>
          </cell>
          <cell r="H41">
            <v>1551.2499999999998</v>
          </cell>
        </row>
        <row r="42">
          <cell r="A42" t="str">
            <v>74561PR</v>
          </cell>
          <cell r="B42" t="str">
            <v>AQ.600ML 1x1 PCS REJECT</v>
          </cell>
          <cell r="C42">
            <v>1647.9166666666667</v>
          </cell>
          <cell r="D42">
            <v>1647.9166666666667</v>
          </cell>
          <cell r="E42">
            <v>1748.0416666666667</v>
          </cell>
          <cell r="F42">
            <v>1748.0416666666667</v>
          </cell>
          <cell r="G42">
            <v>1706.375</v>
          </cell>
          <cell r="H42">
            <v>1551.2499999999998</v>
          </cell>
        </row>
        <row r="43">
          <cell r="A43" t="str">
            <v>74561MP</v>
          </cell>
          <cell r="B43" t="str">
            <v>AQ.600ML 1X6</v>
          </cell>
          <cell r="C43">
            <v>19775</v>
          </cell>
          <cell r="D43">
            <v>19775</v>
          </cell>
          <cell r="E43">
            <v>13349.6</v>
          </cell>
          <cell r="F43">
            <v>13349.6</v>
          </cell>
          <cell r="G43">
            <v>12349.6</v>
          </cell>
          <cell r="H43">
            <v>11226.90909090909</v>
          </cell>
        </row>
        <row r="44">
          <cell r="A44">
            <v>12313</v>
          </cell>
          <cell r="B44" t="str">
            <v>AQ.600 ML  1 X 24 PCS</v>
          </cell>
          <cell r="C44">
            <v>39550</v>
          </cell>
          <cell r="D44">
            <v>39550</v>
          </cell>
          <cell r="E44">
            <v>41953</v>
          </cell>
          <cell r="F44">
            <v>41953</v>
          </cell>
          <cell r="G44">
            <v>40953</v>
          </cell>
          <cell r="H44">
            <v>37230</v>
          </cell>
        </row>
        <row r="45">
          <cell r="A45">
            <v>139188</v>
          </cell>
          <cell r="B45" t="str">
            <v>AQ.600 ML RESKA</v>
          </cell>
          <cell r="C45">
            <v>39550</v>
          </cell>
          <cell r="D45">
            <v>39550</v>
          </cell>
          <cell r="E45">
            <v>41953</v>
          </cell>
          <cell r="F45">
            <v>41953</v>
          </cell>
          <cell r="G45">
            <v>40953</v>
          </cell>
          <cell r="H45">
            <v>37230</v>
          </cell>
        </row>
        <row r="46">
          <cell r="A46" t="str">
            <v>139188P</v>
          </cell>
          <cell r="B46" t="str">
            <v>AQ.600 ML RESKA 1X1</v>
          </cell>
          <cell r="C46">
            <v>1647.9166666666667</v>
          </cell>
          <cell r="D46">
            <v>1647.9166666666667</v>
          </cell>
          <cell r="E46">
            <v>1748.0416666666667</v>
          </cell>
          <cell r="F46">
            <v>1748.0416666666667</v>
          </cell>
          <cell r="G46">
            <v>1706.375</v>
          </cell>
          <cell r="H46">
            <v>1551.2499999999998</v>
          </cell>
        </row>
        <row r="47">
          <cell r="A47">
            <v>12814</v>
          </cell>
          <cell r="B47" t="str">
            <v>AQUA CLICK N GO 750ML 1X6 WRAP PACK</v>
          </cell>
          <cell r="C47">
            <v>21816.666666666668</v>
          </cell>
          <cell r="D47">
            <v>21816.666666666668</v>
          </cell>
          <cell r="E47">
            <v>24084.366666666669</v>
          </cell>
          <cell r="F47">
            <v>24084.366666666669</v>
          </cell>
          <cell r="G47">
            <v>23751.033333333336</v>
          </cell>
          <cell r="H47">
            <v>21591.848484848488</v>
          </cell>
        </row>
        <row r="48">
          <cell r="A48" t="str">
            <v>12814E</v>
          </cell>
          <cell r="B48" t="str">
            <v>AQ.750ML 1x4 MULTIPACK</v>
          </cell>
          <cell r="C48">
            <v>16700</v>
          </cell>
          <cell r="D48">
            <v>16700</v>
          </cell>
          <cell r="E48">
            <v>17700</v>
          </cell>
          <cell r="F48">
            <v>17700</v>
          </cell>
          <cell r="G48">
            <v>16700</v>
          </cell>
          <cell r="H48">
            <v>15181.81818181818</v>
          </cell>
        </row>
        <row r="49">
          <cell r="A49">
            <v>131178</v>
          </cell>
          <cell r="B49" t="str">
            <v>AQ 750 ML SPARKLING 1X6</v>
          </cell>
          <cell r="C49">
            <v>0</v>
          </cell>
          <cell r="D49">
            <v>0</v>
          </cell>
          <cell r="E49">
            <v>103800</v>
          </cell>
          <cell r="F49">
            <v>103800</v>
          </cell>
          <cell r="G49">
            <v>102800</v>
          </cell>
          <cell r="H49">
            <v>93454.545454545441</v>
          </cell>
        </row>
        <row r="50">
          <cell r="A50">
            <v>131179</v>
          </cell>
          <cell r="B50" t="str">
            <v>AQ 750 ML REFLECTION 1X6</v>
          </cell>
          <cell r="C50">
            <v>0</v>
          </cell>
          <cell r="D50">
            <v>0</v>
          </cell>
          <cell r="E50">
            <v>96000</v>
          </cell>
          <cell r="F50">
            <v>96000</v>
          </cell>
          <cell r="G50">
            <v>95000</v>
          </cell>
          <cell r="H50">
            <v>86363.636363636353</v>
          </cell>
        </row>
        <row r="51">
          <cell r="A51">
            <v>81681</v>
          </cell>
          <cell r="B51" t="str">
            <v>AQ.750ML 1X18</v>
          </cell>
          <cell r="C51">
            <v>65450</v>
          </cell>
          <cell r="D51">
            <v>65450</v>
          </cell>
          <cell r="E51">
            <v>72253.100000000006</v>
          </cell>
          <cell r="F51">
            <v>72253.100000000006</v>
          </cell>
          <cell r="G51">
            <v>71253.100000000006</v>
          </cell>
          <cell r="H51">
            <v>64775.545454545456</v>
          </cell>
        </row>
        <row r="52">
          <cell r="A52" t="str">
            <v>81681R</v>
          </cell>
          <cell r="B52" t="str">
            <v>AQ.750ML 1X18 REJECT</v>
          </cell>
          <cell r="C52">
            <v>65450</v>
          </cell>
          <cell r="D52">
            <v>65450</v>
          </cell>
          <cell r="E52">
            <v>72253.100000000006</v>
          </cell>
          <cell r="F52">
            <v>72253.100000000006</v>
          </cell>
          <cell r="G52">
            <v>71253.100000000006</v>
          </cell>
          <cell r="H52">
            <v>64775.545454545456</v>
          </cell>
        </row>
        <row r="53">
          <cell r="A53" t="str">
            <v>81681P</v>
          </cell>
          <cell r="B53" t="str">
            <v>AQ.750ML 1X1 PCS</v>
          </cell>
          <cell r="C53">
            <v>3636.1111111111113</v>
          </cell>
          <cell r="D53">
            <v>3636.1111111111113</v>
          </cell>
          <cell r="E53">
            <v>4014.0611111111116</v>
          </cell>
          <cell r="F53">
            <v>4014.0611111111116</v>
          </cell>
          <cell r="G53">
            <v>3958.5055555555559</v>
          </cell>
          <cell r="H53">
            <v>3598.6414141414143</v>
          </cell>
        </row>
        <row r="54">
          <cell r="A54" t="str">
            <v>81681PR</v>
          </cell>
          <cell r="B54" t="str">
            <v>AQ.750ML 1X1 PCS REJECT</v>
          </cell>
          <cell r="C54">
            <v>3636.1111111111113</v>
          </cell>
          <cell r="D54">
            <v>3636.1111111111113</v>
          </cell>
          <cell r="E54">
            <v>4014.0611111111116</v>
          </cell>
          <cell r="F54">
            <v>4014.0611111111116</v>
          </cell>
          <cell r="G54">
            <v>3958.5055555555559</v>
          </cell>
          <cell r="H54">
            <v>3598.6414141414143</v>
          </cell>
        </row>
        <row r="55">
          <cell r="A55" t="str">
            <v>81681MP</v>
          </cell>
          <cell r="B55" t="str">
            <v>AQ.750ML 1x4 MULTIPACK</v>
          </cell>
          <cell r="C55">
            <v>16700</v>
          </cell>
          <cell r="D55">
            <v>16700</v>
          </cell>
          <cell r="E55">
            <v>17700</v>
          </cell>
          <cell r="F55">
            <v>17700</v>
          </cell>
          <cell r="G55">
            <v>16700</v>
          </cell>
          <cell r="H55">
            <v>15181.81818181818</v>
          </cell>
        </row>
        <row r="56">
          <cell r="A56">
            <v>74553</v>
          </cell>
          <cell r="B56" t="str">
            <v>AQ.1500ML 1X12</v>
          </cell>
          <cell r="C56">
            <v>40550</v>
          </cell>
          <cell r="D56">
            <v>40550</v>
          </cell>
          <cell r="E56">
            <v>45200</v>
          </cell>
          <cell r="F56">
            <v>46500</v>
          </cell>
          <cell r="G56">
            <v>45500</v>
          </cell>
          <cell r="H56">
            <v>41363.63636363636</v>
          </cell>
        </row>
        <row r="57">
          <cell r="A57" t="str">
            <v>74553MP</v>
          </cell>
          <cell r="B57" t="str">
            <v>AQ. 1500 ML 1X6 MP</v>
          </cell>
          <cell r="C57">
            <v>20275</v>
          </cell>
          <cell r="D57">
            <v>20275</v>
          </cell>
          <cell r="E57">
            <v>22600</v>
          </cell>
          <cell r="F57">
            <v>23250</v>
          </cell>
          <cell r="G57">
            <v>22750</v>
          </cell>
          <cell r="H57">
            <v>20681.81818181818</v>
          </cell>
        </row>
        <row r="58">
          <cell r="A58" t="str">
            <v>74553P</v>
          </cell>
          <cell r="B58" t="str">
            <v>AQ.1500ML 1x1 PCS</v>
          </cell>
          <cell r="C58">
            <v>3379.1666666666665</v>
          </cell>
          <cell r="D58">
            <v>3379.1666666666665</v>
          </cell>
          <cell r="E58">
            <v>3766.6666666666665</v>
          </cell>
          <cell r="F58">
            <v>3875</v>
          </cell>
          <cell r="G58">
            <v>3791.6666666666665</v>
          </cell>
          <cell r="H58">
            <v>3446.9696969696965</v>
          </cell>
        </row>
        <row r="59">
          <cell r="A59" t="str">
            <v>74553PR</v>
          </cell>
          <cell r="B59" t="str">
            <v>AQ.1500ML 1X1 PCS REJECT</v>
          </cell>
          <cell r="C59">
            <v>3379.1666666666665</v>
          </cell>
          <cell r="D59">
            <v>3379.1666666666665</v>
          </cell>
          <cell r="E59">
            <v>3766.6666666666665</v>
          </cell>
          <cell r="F59">
            <v>3875</v>
          </cell>
          <cell r="G59">
            <v>3791.6666666666665</v>
          </cell>
          <cell r="H59">
            <v>3446.9696969696965</v>
          </cell>
        </row>
        <row r="60">
          <cell r="A60">
            <v>127210</v>
          </cell>
          <cell r="B60" t="str">
            <v>CAAYA JASMINE 350 ML 1X12</v>
          </cell>
          <cell r="C60">
            <v>54000</v>
          </cell>
          <cell r="D60">
            <v>54000</v>
          </cell>
          <cell r="E60">
            <v>54000</v>
          </cell>
          <cell r="F60">
            <v>54000</v>
          </cell>
          <cell r="G60">
            <v>53000</v>
          </cell>
          <cell r="H60">
            <v>48181.818181818177</v>
          </cell>
        </row>
        <row r="61">
          <cell r="A61" t="str">
            <v>127210P</v>
          </cell>
          <cell r="B61" t="str">
            <v>CAAYA JASMINE 350 ML 1X1</v>
          </cell>
          <cell r="C61">
            <v>4500</v>
          </cell>
          <cell r="D61">
            <v>4500</v>
          </cell>
          <cell r="E61">
            <v>4500</v>
          </cell>
          <cell r="F61">
            <v>4500</v>
          </cell>
          <cell r="G61">
            <v>4416.666666666667</v>
          </cell>
          <cell r="H61">
            <v>4015.151515151515</v>
          </cell>
        </row>
        <row r="62">
          <cell r="A62" t="str">
            <v>127210PR</v>
          </cell>
          <cell r="B62" t="str">
            <v>CAAYA JASMINE 350 ML 1X1 PCS REJECT</v>
          </cell>
          <cell r="C62">
            <v>4500</v>
          </cell>
          <cell r="D62">
            <v>4500</v>
          </cell>
          <cell r="E62">
            <v>4500</v>
          </cell>
          <cell r="F62">
            <v>4500</v>
          </cell>
          <cell r="G62">
            <v>4416.666666666667</v>
          </cell>
          <cell r="H62">
            <v>4015.151515151515</v>
          </cell>
        </row>
        <row r="63">
          <cell r="A63">
            <v>130376</v>
          </cell>
          <cell r="B63" t="str">
            <v>CAAYA TOASTED RICE 350 ML 1X12</v>
          </cell>
          <cell r="C63">
            <v>54000</v>
          </cell>
          <cell r="D63">
            <v>54000</v>
          </cell>
          <cell r="E63">
            <v>54000</v>
          </cell>
          <cell r="F63">
            <v>54000</v>
          </cell>
          <cell r="G63">
            <v>53000</v>
          </cell>
          <cell r="H63">
            <v>48181.818181818177</v>
          </cell>
        </row>
        <row r="64">
          <cell r="A64" t="str">
            <v>130376P</v>
          </cell>
          <cell r="B64" t="str">
            <v>CAAYA TOASTED RICE 350 ML 1X1</v>
          </cell>
          <cell r="C64">
            <v>4500</v>
          </cell>
          <cell r="D64">
            <v>4500</v>
          </cell>
          <cell r="E64">
            <v>4500</v>
          </cell>
          <cell r="F64">
            <v>4500</v>
          </cell>
          <cell r="G64">
            <v>4416.666666666667</v>
          </cell>
          <cell r="H64">
            <v>4015.151515151515</v>
          </cell>
        </row>
        <row r="65">
          <cell r="A65" t="str">
            <v>130376PR</v>
          </cell>
          <cell r="B65" t="str">
            <v>CAAYA TOASTED RICE 350 ML 1X1 PCS REJECT</v>
          </cell>
          <cell r="C65">
            <v>4500</v>
          </cell>
          <cell r="D65">
            <v>4500</v>
          </cell>
          <cell r="E65">
            <v>4500</v>
          </cell>
          <cell r="F65">
            <v>4500</v>
          </cell>
          <cell r="G65">
            <v>4416.666666666667</v>
          </cell>
          <cell r="H65">
            <v>4015.151515151515</v>
          </cell>
        </row>
        <row r="66">
          <cell r="A66">
            <v>130377</v>
          </cell>
          <cell r="B66" t="str">
            <v>CAAYA VANILLA PANDAN 350 ML 1X12</v>
          </cell>
          <cell r="C66">
            <v>54000</v>
          </cell>
          <cell r="D66">
            <v>54000</v>
          </cell>
          <cell r="E66">
            <v>54000</v>
          </cell>
          <cell r="F66">
            <v>54000</v>
          </cell>
          <cell r="G66">
            <v>53000</v>
          </cell>
          <cell r="H66">
            <v>48181.818181818177</v>
          </cell>
        </row>
        <row r="67">
          <cell r="A67" t="str">
            <v>130377P</v>
          </cell>
          <cell r="B67" t="str">
            <v>CAAYA VANILLA PANDAN 350 ML 1X1</v>
          </cell>
          <cell r="C67">
            <v>4500</v>
          </cell>
          <cell r="D67">
            <v>4500</v>
          </cell>
          <cell r="E67">
            <v>4500</v>
          </cell>
          <cell r="F67">
            <v>4500</v>
          </cell>
          <cell r="G67">
            <v>4416.666666666667</v>
          </cell>
          <cell r="H67">
            <v>4015.151515151515</v>
          </cell>
        </row>
        <row r="68">
          <cell r="A68" t="str">
            <v>130377PR</v>
          </cell>
          <cell r="B68" t="str">
            <v>CAAYA VANILLA PANDAN 350 ML 1X1 PCS REJECT</v>
          </cell>
          <cell r="C68">
            <v>4500</v>
          </cell>
          <cell r="D68">
            <v>4500</v>
          </cell>
          <cell r="E68">
            <v>4500</v>
          </cell>
          <cell r="F68">
            <v>4500</v>
          </cell>
          <cell r="G68">
            <v>4416.666666666667</v>
          </cell>
          <cell r="H68">
            <v>4015.151515151515</v>
          </cell>
        </row>
        <row r="69">
          <cell r="A69">
            <v>111998</v>
          </cell>
          <cell r="B69" t="str">
            <v>MIZONE ACTIVE 500ML 1X12</v>
          </cell>
          <cell r="C69">
            <v>33350</v>
          </cell>
          <cell r="D69">
            <v>33350</v>
          </cell>
          <cell r="E69">
            <v>36900</v>
          </cell>
          <cell r="F69">
            <v>36900</v>
          </cell>
          <cell r="G69">
            <v>35900</v>
          </cell>
          <cell r="H69">
            <v>32636.363636363632</v>
          </cell>
        </row>
        <row r="70">
          <cell r="A70" t="str">
            <v>111998R</v>
          </cell>
          <cell r="B70" t="str">
            <v>MIZONE ACTIVE 500ML 1X12 REJECT</v>
          </cell>
          <cell r="C70">
            <v>33350</v>
          </cell>
          <cell r="D70">
            <v>33350</v>
          </cell>
          <cell r="E70">
            <v>36900</v>
          </cell>
          <cell r="F70">
            <v>36900</v>
          </cell>
          <cell r="G70">
            <v>35900</v>
          </cell>
          <cell r="H70">
            <v>32636.363636363632</v>
          </cell>
        </row>
        <row r="71">
          <cell r="A71" t="str">
            <v>111998P</v>
          </cell>
          <cell r="B71" t="str">
            <v>MIZONE ACTIVE 500ML 1X1</v>
          </cell>
          <cell r="C71">
            <v>2779.1666666666665</v>
          </cell>
          <cell r="D71">
            <v>2779.1666666666665</v>
          </cell>
          <cell r="E71">
            <v>3075</v>
          </cell>
          <cell r="F71">
            <v>3075</v>
          </cell>
          <cell r="G71">
            <v>2991.6666666666665</v>
          </cell>
          <cell r="H71">
            <v>2719.6969696969695</v>
          </cell>
        </row>
        <row r="72">
          <cell r="A72" t="str">
            <v>111998PR</v>
          </cell>
          <cell r="B72" t="str">
            <v>MIZONE ACTIVE 1X1 REJECT</v>
          </cell>
          <cell r="C72">
            <v>2779.1666666666665</v>
          </cell>
          <cell r="D72">
            <v>2779.1666666666665</v>
          </cell>
          <cell r="E72">
            <v>3075</v>
          </cell>
          <cell r="F72">
            <v>3075</v>
          </cell>
          <cell r="G72">
            <v>2991.6666666666665</v>
          </cell>
          <cell r="H72">
            <v>2719.6969696969695</v>
          </cell>
        </row>
        <row r="73">
          <cell r="A73" t="str">
            <v>111998SM</v>
          </cell>
          <cell r="B73" t="str">
            <v>MIZONE ACTIVE SUPERMAN 500ML 1X12</v>
          </cell>
          <cell r="C73">
            <v>33350</v>
          </cell>
          <cell r="D73">
            <v>33350</v>
          </cell>
          <cell r="E73">
            <v>36900</v>
          </cell>
          <cell r="F73">
            <v>36900</v>
          </cell>
          <cell r="G73">
            <v>35900</v>
          </cell>
          <cell r="H73">
            <v>32636.363636363632</v>
          </cell>
        </row>
        <row r="74">
          <cell r="A74" t="str">
            <v>111998SMP</v>
          </cell>
          <cell r="B74" t="str">
            <v>MIZONE ACTIVE SUPERMAN 500ML 1X1</v>
          </cell>
          <cell r="C74">
            <v>2779.1666666666665</v>
          </cell>
          <cell r="D74">
            <v>2779.1666666666665</v>
          </cell>
          <cell r="E74">
            <v>3075</v>
          </cell>
          <cell r="F74">
            <v>3075</v>
          </cell>
          <cell r="G74">
            <v>2991.6666666666665</v>
          </cell>
          <cell r="H74">
            <v>2719.6969696969695</v>
          </cell>
        </row>
        <row r="75">
          <cell r="A75" t="str">
            <v>111998SP</v>
          </cell>
          <cell r="B75" t="str">
            <v>MIZONE ACTIVE SPIDERMAN 500ML 1X12</v>
          </cell>
          <cell r="C75">
            <v>33350</v>
          </cell>
          <cell r="D75">
            <v>33350</v>
          </cell>
          <cell r="E75">
            <v>36900</v>
          </cell>
          <cell r="F75">
            <v>36900</v>
          </cell>
          <cell r="G75">
            <v>35900</v>
          </cell>
          <cell r="H75">
            <v>32636.363636363632</v>
          </cell>
        </row>
        <row r="76">
          <cell r="A76" t="str">
            <v>111998SPP</v>
          </cell>
          <cell r="B76" t="str">
            <v>MIZONE ACTIVE SPIDERMAN 500ML 1X1</v>
          </cell>
          <cell r="C76">
            <v>2779.1666666666665</v>
          </cell>
          <cell r="D76">
            <v>2779.1666666666665</v>
          </cell>
          <cell r="E76">
            <v>3075</v>
          </cell>
          <cell r="F76">
            <v>3075</v>
          </cell>
          <cell r="G76">
            <v>2991.6666666666665</v>
          </cell>
          <cell r="H76">
            <v>2719.6969696969695</v>
          </cell>
        </row>
        <row r="77">
          <cell r="A77">
            <v>74567</v>
          </cell>
          <cell r="B77" t="str">
            <v>MIZONE LECHY LEMON 500ML 1X12</v>
          </cell>
          <cell r="C77">
            <v>33350</v>
          </cell>
          <cell r="D77">
            <v>33350</v>
          </cell>
          <cell r="E77">
            <v>36900</v>
          </cell>
          <cell r="F77">
            <v>36900</v>
          </cell>
          <cell r="G77">
            <v>35900</v>
          </cell>
          <cell r="H77">
            <v>32636.363636363632</v>
          </cell>
        </row>
        <row r="78">
          <cell r="A78" t="str">
            <v>74567R</v>
          </cell>
          <cell r="B78" t="str">
            <v>MIZONE LECHY LEMON 500ML 1X12 REJECT</v>
          </cell>
          <cell r="C78">
            <v>33350</v>
          </cell>
          <cell r="D78">
            <v>33350</v>
          </cell>
          <cell r="E78">
            <v>36900</v>
          </cell>
          <cell r="F78">
            <v>36900</v>
          </cell>
          <cell r="G78">
            <v>35900</v>
          </cell>
          <cell r="H78">
            <v>32636.363636363632</v>
          </cell>
        </row>
        <row r="79">
          <cell r="A79" t="str">
            <v>74567P</v>
          </cell>
          <cell r="B79" t="str">
            <v>MIZONE LECHY LEMON 500ML 1X1</v>
          </cell>
          <cell r="C79">
            <v>2779.1666666666665</v>
          </cell>
          <cell r="D79">
            <v>2779.1666666666665</v>
          </cell>
          <cell r="E79">
            <v>3075</v>
          </cell>
          <cell r="F79">
            <v>3075</v>
          </cell>
          <cell r="G79">
            <v>2991.6666666666665</v>
          </cell>
          <cell r="H79">
            <v>2719.6969696969695</v>
          </cell>
        </row>
        <row r="80">
          <cell r="A80" t="str">
            <v>74567PR</v>
          </cell>
          <cell r="B80" t="str">
            <v>MIZONE LECHY LEMON 500ML 1X1 REJECT</v>
          </cell>
          <cell r="C80">
            <v>2779.1666666666665</v>
          </cell>
          <cell r="D80">
            <v>2779.1666666666665</v>
          </cell>
          <cell r="E80">
            <v>3075</v>
          </cell>
          <cell r="F80">
            <v>3075</v>
          </cell>
          <cell r="G80">
            <v>2991.6666666666665</v>
          </cell>
          <cell r="H80">
            <v>2719.6969696969695</v>
          </cell>
        </row>
        <row r="81">
          <cell r="A81" t="str">
            <v>74567SM</v>
          </cell>
          <cell r="B81" t="str">
            <v>MIZONE LL-SUPERMAN 500ML 1X12</v>
          </cell>
          <cell r="C81">
            <v>33350</v>
          </cell>
          <cell r="D81">
            <v>33350</v>
          </cell>
          <cell r="E81">
            <v>36900</v>
          </cell>
          <cell r="F81">
            <v>36900</v>
          </cell>
          <cell r="G81">
            <v>35900</v>
          </cell>
          <cell r="H81">
            <v>32636.363636363632</v>
          </cell>
        </row>
        <row r="82">
          <cell r="A82" t="str">
            <v>74567SMP</v>
          </cell>
          <cell r="B82" t="str">
            <v>MIZONE LL-SUPERMAN 500ML 1X1</v>
          </cell>
          <cell r="C82">
            <v>2779.1666666666665</v>
          </cell>
          <cell r="D82">
            <v>2779.1666666666665</v>
          </cell>
          <cell r="E82">
            <v>3075</v>
          </cell>
          <cell r="F82">
            <v>3075</v>
          </cell>
          <cell r="G82">
            <v>2991.6666666666665</v>
          </cell>
          <cell r="H82">
            <v>2719.6969696969695</v>
          </cell>
        </row>
        <row r="83">
          <cell r="A83" t="str">
            <v>74567SP</v>
          </cell>
          <cell r="B83" t="str">
            <v>MIZONE LL-SPIDERMAN 500ML 1X12</v>
          </cell>
          <cell r="C83">
            <v>33350</v>
          </cell>
          <cell r="D83">
            <v>33350</v>
          </cell>
          <cell r="E83">
            <v>36900</v>
          </cell>
          <cell r="F83">
            <v>36900</v>
          </cell>
          <cell r="G83">
            <v>35900</v>
          </cell>
          <cell r="H83">
            <v>32636.363636363632</v>
          </cell>
        </row>
        <row r="84">
          <cell r="A84" t="str">
            <v>74567SPP</v>
          </cell>
          <cell r="B84" t="str">
            <v>MIZONE LL-SPIDERMAN 500ML 1X1</v>
          </cell>
          <cell r="C84">
            <v>2779.1666666666665</v>
          </cell>
          <cell r="D84">
            <v>2779.1666666666665</v>
          </cell>
          <cell r="E84">
            <v>3075</v>
          </cell>
          <cell r="F84">
            <v>3075</v>
          </cell>
          <cell r="G84">
            <v>2991.6666666666665</v>
          </cell>
          <cell r="H84">
            <v>2719.6969696969695</v>
          </cell>
        </row>
        <row r="85">
          <cell r="A85" t="str">
            <v>74567SPR</v>
          </cell>
          <cell r="B85" t="str">
            <v>MIZONE LL-SPIDERMAN 500ML 1X1 REJECT</v>
          </cell>
          <cell r="C85">
            <v>2779.1666666666665</v>
          </cell>
          <cell r="D85">
            <v>2779.1666666666665</v>
          </cell>
          <cell r="E85">
            <v>3075</v>
          </cell>
          <cell r="F85">
            <v>3075</v>
          </cell>
          <cell r="G85">
            <v>2991.6666666666665</v>
          </cell>
          <cell r="H85">
            <v>2719.6969696969695</v>
          </cell>
        </row>
        <row r="86">
          <cell r="A86" t="str">
            <v>74567YL</v>
          </cell>
          <cell r="B86" t="str">
            <v>MIZONE YUZU LEMON 500ml 1X12</v>
          </cell>
          <cell r="C86">
            <v>33350</v>
          </cell>
          <cell r="D86">
            <v>33350</v>
          </cell>
          <cell r="E86">
            <v>36900</v>
          </cell>
          <cell r="F86">
            <v>36900</v>
          </cell>
          <cell r="G86">
            <v>35900</v>
          </cell>
          <cell r="H86">
            <v>32636.363636363632</v>
          </cell>
        </row>
        <row r="87">
          <cell r="A87" t="str">
            <v>74567YLR</v>
          </cell>
          <cell r="B87" t="str">
            <v>MIZONE YUZU LEMON 500ml 1X12 REJECT</v>
          </cell>
          <cell r="C87">
            <v>33350</v>
          </cell>
          <cell r="D87">
            <v>33350</v>
          </cell>
          <cell r="E87">
            <v>36900</v>
          </cell>
          <cell r="F87">
            <v>36900</v>
          </cell>
          <cell r="G87">
            <v>35900</v>
          </cell>
          <cell r="H87">
            <v>32636.363636363632</v>
          </cell>
        </row>
        <row r="88">
          <cell r="A88" t="str">
            <v>74567YLP</v>
          </cell>
          <cell r="B88" t="str">
            <v>MIZONE YUZU LEMON 500ML 1X1</v>
          </cell>
          <cell r="C88">
            <v>2779.1666666666665</v>
          </cell>
          <cell r="D88">
            <v>2779.1666666666665</v>
          </cell>
          <cell r="E88">
            <v>3075</v>
          </cell>
          <cell r="F88">
            <v>3075</v>
          </cell>
          <cell r="G88">
            <v>2991.6666666666665</v>
          </cell>
          <cell r="H88">
            <v>2719.6969696969695</v>
          </cell>
        </row>
        <row r="89">
          <cell r="A89">
            <v>124771</v>
          </cell>
          <cell r="B89" t="str">
            <v>MIZONE YUZU LEMON 500ml 1X12</v>
          </cell>
          <cell r="C89">
            <v>33350</v>
          </cell>
          <cell r="D89">
            <v>33350</v>
          </cell>
          <cell r="E89">
            <v>36900</v>
          </cell>
          <cell r="F89">
            <v>36900</v>
          </cell>
          <cell r="G89">
            <v>35900</v>
          </cell>
          <cell r="H89">
            <v>32636.363636363632</v>
          </cell>
        </row>
        <row r="90">
          <cell r="A90" t="str">
            <v>124771P</v>
          </cell>
          <cell r="B90" t="str">
            <v>MIZONE YUZU LEMON 500ML 1X1</v>
          </cell>
          <cell r="C90">
            <v>2779.1666666666665</v>
          </cell>
          <cell r="D90">
            <v>2779.1666666666665</v>
          </cell>
          <cell r="E90">
            <v>3075</v>
          </cell>
          <cell r="F90">
            <v>3075</v>
          </cell>
          <cell r="G90">
            <v>2991.6666666666665</v>
          </cell>
          <cell r="H90">
            <v>2719.6969696969695</v>
          </cell>
        </row>
        <row r="91">
          <cell r="A91" t="str">
            <v>124771PR</v>
          </cell>
          <cell r="B91" t="str">
            <v>MIZONE YUZU LEMON 500ml 1X1 PCS REJECT</v>
          </cell>
          <cell r="C91">
            <v>2779.1666666666665</v>
          </cell>
          <cell r="D91">
            <v>2779.1666666666665</v>
          </cell>
          <cell r="E91">
            <v>3075</v>
          </cell>
          <cell r="F91">
            <v>3075</v>
          </cell>
          <cell r="G91">
            <v>2991.6666666666665</v>
          </cell>
          <cell r="H91">
            <v>2719.6969696969695</v>
          </cell>
        </row>
        <row r="92">
          <cell r="A92">
            <v>74568</v>
          </cell>
          <cell r="B92" t="str">
            <v>MIZONE ORANGE LIME 500ML 1X12</v>
          </cell>
          <cell r="C92">
            <v>33350</v>
          </cell>
          <cell r="D92">
            <v>33350</v>
          </cell>
          <cell r="E92">
            <v>36900</v>
          </cell>
          <cell r="F92">
            <v>36900</v>
          </cell>
          <cell r="G92">
            <v>35900</v>
          </cell>
          <cell r="H92">
            <v>32636.363636363632</v>
          </cell>
        </row>
        <row r="93">
          <cell r="A93" t="str">
            <v>74568R</v>
          </cell>
          <cell r="B93" t="str">
            <v>MIZONE OL 1X12 REJECT</v>
          </cell>
          <cell r="C93">
            <v>33350</v>
          </cell>
          <cell r="D93">
            <v>33350</v>
          </cell>
          <cell r="E93">
            <v>36900</v>
          </cell>
          <cell r="F93">
            <v>36900</v>
          </cell>
          <cell r="G93">
            <v>35900</v>
          </cell>
          <cell r="H93">
            <v>32636.363636363632</v>
          </cell>
        </row>
        <row r="94">
          <cell r="A94" t="str">
            <v>74568P</v>
          </cell>
          <cell r="B94" t="str">
            <v>MIZONE ORANGE LIME 500ML 1X1</v>
          </cell>
          <cell r="C94">
            <v>2779.1666666666665</v>
          </cell>
          <cell r="D94">
            <v>2779.1666666666665</v>
          </cell>
          <cell r="E94">
            <v>3075</v>
          </cell>
          <cell r="F94">
            <v>3075</v>
          </cell>
          <cell r="G94">
            <v>2991.6666666666665</v>
          </cell>
          <cell r="H94">
            <v>2719.6969696969695</v>
          </cell>
        </row>
        <row r="95">
          <cell r="A95" t="str">
            <v>74568SM</v>
          </cell>
          <cell r="B95" t="str">
            <v>MIZONE OL.SPIDERMAN 1X12</v>
          </cell>
          <cell r="C95">
            <v>33350</v>
          </cell>
          <cell r="D95">
            <v>33350</v>
          </cell>
          <cell r="E95">
            <v>36900</v>
          </cell>
          <cell r="F95">
            <v>36900</v>
          </cell>
          <cell r="G95">
            <v>35900</v>
          </cell>
          <cell r="H95">
            <v>32636.363636363632</v>
          </cell>
        </row>
        <row r="96">
          <cell r="A96" t="str">
            <v>74568SMP</v>
          </cell>
          <cell r="B96" t="str">
            <v>MIZONE OL SUPERMAN 500ML 1X1</v>
          </cell>
          <cell r="C96">
            <v>2779.1666666666665</v>
          </cell>
          <cell r="D96">
            <v>2779.1666666666665</v>
          </cell>
          <cell r="E96">
            <v>3075</v>
          </cell>
          <cell r="F96">
            <v>3075</v>
          </cell>
          <cell r="G96">
            <v>2991.6666666666665</v>
          </cell>
          <cell r="H96">
            <v>2719.6969696969695</v>
          </cell>
        </row>
        <row r="97">
          <cell r="A97" t="str">
            <v>74568SP</v>
          </cell>
          <cell r="B97" t="str">
            <v>MIZONE OL-SPIDERMAN 500ML 1X12</v>
          </cell>
          <cell r="C97">
            <v>33350</v>
          </cell>
          <cell r="D97">
            <v>33350</v>
          </cell>
          <cell r="E97">
            <v>36900</v>
          </cell>
          <cell r="F97">
            <v>36900</v>
          </cell>
          <cell r="G97">
            <v>35900</v>
          </cell>
          <cell r="H97">
            <v>32636.363636363632</v>
          </cell>
        </row>
        <row r="98">
          <cell r="A98" t="str">
            <v>74568SPP</v>
          </cell>
          <cell r="B98" t="str">
            <v>MIZONE OL-SPIDERMAN 500ML 1X1</v>
          </cell>
          <cell r="C98">
            <v>2779.1666666666665</v>
          </cell>
          <cell r="D98">
            <v>2779.1666666666665</v>
          </cell>
          <cell r="E98">
            <v>3075</v>
          </cell>
          <cell r="F98">
            <v>3075</v>
          </cell>
          <cell r="G98">
            <v>2991.6666666666665</v>
          </cell>
          <cell r="H98">
            <v>2719.6969696969695</v>
          </cell>
        </row>
        <row r="99">
          <cell r="A99" t="str">
            <v>74568PR</v>
          </cell>
          <cell r="B99" t="str">
            <v>MIZONE OL 1X1 REJECT</v>
          </cell>
          <cell r="C99">
            <v>2779.1666666666665</v>
          </cell>
          <cell r="D99">
            <v>2779.1666666666665</v>
          </cell>
          <cell r="E99">
            <v>3075</v>
          </cell>
          <cell r="F99">
            <v>3075</v>
          </cell>
          <cell r="G99">
            <v>2991.6666666666665</v>
          </cell>
          <cell r="H99">
            <v>2719.6969696969695</v>
          </cell>
        </row>
        <row r="100">
          <cell r="A100">
            <v>74593</v>
          </cell>
          <cell r="B100" t="str">
            <v>MIZONE APPLE GUAVA 500ML 1X12</v>
          </cell>
          <cell r="C100">
            <v>33350</v>
          </cell>
          <cell r="D100">
            <v>33350</v>
          </cell>
          <cell r="E100">
            <v>36900</v>
          </cell>
          <cell r="F100">
            <v>36900</v>
          </cell>
          <cell r="G100">
            <v>35900</v>
          </cell>
          <cell r="H100">
            <v>32636.363636363632</v>
          </cell>
        </row>
        <row r="101">
          <cell r="A101" t="str">
            <v>74593R</v>
          </cell>
          <cell r="B101" t="str">
            <v>MIZONE APPLE GUAVA 500ML 1X12 REJECT</v>
          </cell>
          <cell r="C101">
            <v>33350</v>
          </cell>
          <cell r="D101">
            <v>33350</v>
          </cell>
          <cell r="E101">
            <v>36900</v>
          </cell>
          <cell r="F101">
            <v>36900</v>
          </cell>
          <cell r="G101">
            <v>35900</v>
          </cell>
          <cell r="H101">
            <v>32636.363636363632</v>
          </cell>
        </row>
        <row r="102">
          <cell r="A102" t="str">
            <v>74593P</v>
          </cell>
          <cell r="B102" t="str">
            <v>MIZONE APPLE GUAVA 500ML 1X1</v>
          </cell>
          <cell r="C102">
            <v>2779.1666666666665</v>
          </cell>
          <cell r="D102">
            <v>2779.1666666666665</v>
          </cell>
          <cell r="E102">
            <v>3075</v>
          </cell>
          <cell r="F102">
            <v>3075</v>
          </cell>
          <cell r="G102">
            <v>2991.6666666666665</v>
          </cell>
          <cell r="H102">
            <v>2719.6969696969695</v>
          </cell>
        </row>
        <row r="103">
          <cell r="A103" t="str">
            <v>74593PR</v>
          </cell>
          <cell r="B103" t="str">
            <v>MIZONE AG 1X1 REJECT</v>
          </cell>
          <cell r="C103">
            <v>2779.1666666666665</v>
          </cell>
          <cell r="D103">
            <v>2779.1666666666665</v>
          </cell>
          <cell r="E103">
            <v>3075</v>
          </cell>
          <cell r="F103">
            <v>3075</v>
          </cell>
          <cell r="G103">
            <v>2991.6666666666665</v>
          </cell>
          <cell r="H103">
            <v>2719.6969696969695</v>
          </cell>
        </row>
        <row r="104">
          <cell r="A104" t="str">
            <v>74593SM</v>
          </cell>
          <cell r="B104" t="str">
            <v>MIZONE AG-SUPERMAN 500ML 1X12</v>
          </cell>
          <cell r="C104">
            <v>33350</v>
          </cell>
          <cell r="D104">
            <v>33350</v>
          </cell>
          <cell r="E104">
            <v>36900</v>
          </cell>
          <cell r="F104">
            <v>36900</v>
          </cell>
          <cell r="G104">
            <v>35900</v>
          </cell>
          <cell r="H104">
            <v>32636.363636363632</v>
          </cell>
        </row>
        <row r="105">
          <cell r="A105" t="str">
            <v>74593SMP</v>
          </cell>
          <cell r="B105" t="str">
            <v>MIZONE AG SUPERMAN 500ML 1X1</v>
          </cell>
          <cell r="C105">
            <v>2779.1666666666665</v>
          </cell>
          <cell r="D105">
            <v>2779.1666666666665</v>
          </cell>
          <cell r="E105">
            <v>3075</v>
          </cell>
          <cell r="F105">
            <v>3075</v>
          </cell>
          <cell r="G105">
            <v>2991.6666666666665</v>
          </cell>
          <cell r="H105">
            <v>2719.6969696969695</v>
          </cell>
        </row>
        <row r="106">
          <cell r="A106" t="str">
            <v>74593SP</v>
          </cell>
          <cell r="B106" t="str">
            <v>MIZONE AG SPIDERMAN 1X12</v>
          </cell>
          <cell r="C106">
            <v>33350</v>
          </cell>
          <cell r="D106">
            <v>33350</v>
          </cell>
          <cell r="E106">
            <v>36900</v>
          </cell>
          <cell r="F106">
            <v>36900</v>
          </cell>
          <cell r="G106">
            <v>35900</v>
          </cell>
          <cell r="H106">
            <v>32636.363636363632</v>
          </cell>
        </row>
        <row r="107">
          <cell r="A107" t="str">
            <v>74593SPP</v>
          </cell>
          <cell r="B107" t="str">
            <v>MIZONE AG SPIDERMAN 1X1</v>
          </cell>
          <cell r="C107">
            <v>2779.1666666666665</v>
          </cell>
          <cell r="D107">
            <v>2779.1666666666665</v>
          </cell>
          <cell r="E107">
            <v>3075</v>
          </cell>
          <cell r="F107">
            <v>3075</v>
          </cell>
          <cell r="G107">
            <v>2991.6666666666665</v>
          </cell>
          <cell r="H107">
            <v>2719.6969696969695</v>
          </cell>
        </row>
        <row r="108">
          <cell r="A108">
            <v>86405</v>
          </cell>
          <cell r="B108" t="str">
            <v>MIZONE COCOPINA 500ML 1X12</v>
          </cell>
          <cell r="C108">
            <v>33350</v>
          </cell>
          <cell r="D108">
            <v>33350</v>
          </cell>
          <cell r="E108">
            <v>36900</v>
          </cell>
          <cell r="F108">
            <v>36900</v>
          </cell>
          <cell r="G108">
            <v>35900</v>
          </cell>
          <cell r="H108">
            <v>32636.363636363632</v>
          </cell>
        </row>
        <row r="109">
          <cell r="A109">
            <v>137294</v>
          </cell>
          <cell r="B109" t="str">
            <v>MIZONE ACTIVE 350ML 1X12</v>
          </cell>
          <cell r="C109">
            <v>0</v>
          </cell>
          <cell r="D109">
            <v>0</v>
          </cell>
          <cell r="E109">
            <v>28600</v>
          </cell>
          <cell r="F109">
            <v>28600</v>
          </cell>
          <cell r="G109">
            <v>27600</v>
          </cell>
          <cell r="H109">
            <v>25090.909090909088</v>
          </cell>
        </row>
        <row r="110">
          <cell r="A110" t="str">
            <v>137294P</v>
          </cell>
          <cell r="B110" t="str">
            <v>MIZONE ACTIVE 350ML PCS 1X1</v>
          </cell>
          <cell r="C110">
            <v>0</v>
          </cell>
          <cell r="D110">
            <v>0</v>
          </cell>
          <cell r="E110">
            <v>2383.3333333333335</v>
          </cell>
          <cell r="F110">
            <v>2383.3333333333335</v>
          </cell>
          <cell r="G110">
            <v>2300</v>
          </cell>
          <cell r="H110">
            <v>2090.9090909090905</v>
          </cell>
        </row>
        <row r="111">
          <cell r="A111">
            <v>137295</v>
          </cell>
          <cell r="B111" t="str">
            <v>MIZONE ACTIV LYCHEE LEMON 350ML 1X12</v>
          </cell>
          <cell r="C111">
            <v>0</v>
          </cell>
          <cell r="D111">
            <v>0</v>
          </cell>
          <cell r="E111">
            <v>28600</v>
          </cell>
          <cell r="F111">
            <v>28600</v>
          </cell>
          <cell r="G111">
            <v>27600</v>
          </cell>
          <cell r="H111">
            <v>25090.909090909088</v>
          </cell>
        </row>
        <row r="112">
          <cell r="A112" t="str">
            <v>137295P</v>
          </cell>
          <cell r="B112" t="str">
            <v>MIZONE ACTIV LYCHEE LEMON 350ML 1X1 PCS</v>
          </cell>
          <cell r="C112">
            <v>0</v>
          </cell>
          <cell r="D112">
            <v>0</v>
          </cell>
          <cell r="E112">
            <v>2383.3333333333335</v>
          </cell>
          <cell r="F112">
            <v>2383.3333333333335</v>
          </cell>
          <cell r="G112">
            <v>2300</v>
          </cell>
          <cell r="H112">
            <v>2090.9090909090905</v>
          </cell>
        </row>
        <row r="113">
          <cell r="A113">
            <v>145141</v>
          </cell>
          <cell r="B113" t="str">
            <v>MIZONE ACTIVE LYCHEE LEMON 500ML 1X12</v>
          </cell>
          <cell r="C113">
            <v>0</v>
          </cell>
          <cell r="D113">
            <v>36900</v>
          </cell>
          <cell r="E113">
            <v>36900</v>
          </cell>
          <cell r="F113">
            <v>36900</v>
          </cell>
          <cell r="G113">
            <v>35900</v>
          </cell>
          <cell r="H113">
            <v>32636.363636363632</v>
          </cell>
        </row>
        <row r="114">
          <cell r="A114" t="str">
            <v>145141P</v>
          </cell>
          <cell r="B114" t="str">
            <v>MIZONE ACTIVE LYCHEE LEMON 500ML 1X1 PCS</v>
          </cell>
          <cell r="C114">
            <v>0</v>
          </cell>
          <cell r="D114">
            <v>3075</v>
          </cell>
          <cell r="E114">
            <v>3075</v>
          </cell>
          <cell r="F114">
            <v>3075</v>
          </cell>
          <cell r="G114">
            <v>2991.6666666666665</v>
          </cell>
          <cell r="H114">
            <v>2719.6969696969695</v>
          </cell>
        </row>
        <row r="115">
          <cell r="A115" t="str">
            <v>145141PR</v>
          </cell>
          <cell r="B115" t="str">
            <v>MIZONE ACTIVE LYCHEE LEMON 500ML 1X1 PCS REJECT</v>
          </cell>
          <cell r="C115">
            <v>0</v>
          </cell>
          <cell r="D115">
            <v>3075</v>
          </cell>
          <cell r="E115">
            <v>3075</v>
          </cell>
          <cell r="F115">
            <v>3075</v>
          </cell>
          <cell r="G115">
            <v>2991.6666666666665</v>
          </cell>
          <cell r="H115">
            <v>2719.6969696969695</v>
          </cell>
        </row>
        <row r="116">
          <cell r="A116">
            <v>145142</v>
          </cell>
          <cell r="B116" t="str">
            <v>MIZONE MOOD UP LONGAN COCONUT 500ML 1X12</v>
          </cell>
          <cell r="C116">
            <v>0</v>
          </cell>
          <cell r="D116">
            <v>36900</v>
          </cell>
          <cell r="E116">
            <v>36900</v>
          </cell>
          <cell r="F116">
            <v>36900</v>
          </cell>
          <cell r="G116">
            <v>35900</v>
          </cell>
          <cell r="H116">
            <v>32636.363636363632</v>
          </cell>
        </row>
        <row r="117">
          <cell r="A117" t="str">
            <v>145142P</v>
          </cell>
          <cell r="B117" t="str">
            <v>MIZONE MOOD UP LONGAN COCONUT 500ML 1X1 PCS</v>
          </cell>
          <cell r="C117">
            <v>0</v>
          </cell>
          <cell r="D117">
            <v>3075</v>
          </cell>
          <cell r="E117">
            <v>3075</v>
          </cell>
          <cell r="F117">
            <v>3075</v>
          </cell>
          <cell r="G117">
            <v>2991.6666666666665</v>
          </cell>
          <cell r="H117">
            <v>2719.6969696969695</v>
          </cell>
        </row>
        <row r="118">
          <cell r="A118">
            <v>145143</v>
          </cell>
          <cell r="B118" t="str">
            <v>MIZONE MOOD UP CRANBERRY 500ML 1X12</v>
          </cell>
          <cell r="C118">
            <v>0</v>
          </cell>
          <cell r="D118">
            <v>36900</v>
          </cell>
          <cell r="E118">
            <v>36900</v>
          </cell>
          <cell r="F118">
            <v>36900</v>
          </cell>
          <cell r="G118">
            <v>35900</v>
          </cell>
          <cell r="H118">
            <v>32636.363636363632</v>
          </cell>
        </row>
        <row r="119">
          <cell r="A119" t="str">
            <v>145143R</v>
          </cell>
          <cell r="B119" t="str">
            <v>MIZONE MOOD UP CRANBERRY 500ML 1X12 REJECT</v>
          </cell>
          <cell r="C119">
            <v>0</v>
          </cell>
          <cell r="D119">
            <v>36900</v>
          </cell>
          <cell r="E119">
            <v>36900</v>
          </cell>
          <cell r="F119">
            <v>36900</v>
          </cell>
          <cell r="G119">
            <v>35900</v>
          </cell>
          <cell r="H119">
            <v>32636.363636363632</v>
          </cell>
        </row>
        <row r="120">
          <cell r="A120" t="str">
            <v>145143P</v>
          </cell>
          <cell r="B120" t="str">
            <v>MIZONE MOOD UP CRANBERRY 500ML 1X1 PCS</v>
          </cell>
          <cell r="C120">
            <v>0</v>
          </cell>
          <cell r="D120">
            <v>3075</v>
          </cell>
          <cell r="E120">
            <v>3075</v>
          </cell>
          <cell r="F120">
            <v>3075</v>
          </cell>
          <cell r="G120">
            <v>2991.6666666666665</v>
          </cell>
          <cell r="H120">
            <v>2719.6969696969695</v>
          </cell>
        </row>
        <row r="121">
          <cell r="A121" t="str">
            <v>145143PR</v>
          </cell>
          <cell r="B121" t="str">
            <v>MIZONE MOOD UP CRANBERRY 500ML PCS REJECT</v>
          </cell>
          <cell r="C121">
            <v>0</v>
          </cell>
          <cell r="D121">
            <v>3075</v>
          </cell>
          <cell r="E121">
            <v>3075</v>
          </cell>
          <cell r="F121">
            <v>3075</v>
          </cell>
          <cell r="G121">
            <v>2991.6666666666665</v>
          </cell>
          <cell r="H121">
            <v>2719.6969696969695</v>
          </cell>
        </row>
        <row r="122">
          <cell r="A122">
            <v>145144</v>
          </cell>
          <cell r="B122" t="str">
            <v>MIZONE BREAK FREE CHERRY BLOSSOM 500ML 1x12</v>
          </cell>
          <cell r="C122">
            <v>0</v>
          </cell>
          <cell r="D122">
            <v>36900</v>
          </cell>
          <cell r="E122">
            <v>36900</v>
          </cell>
          <cell r="F122">
            <v>36900</v>
          </cell>
          <cell r="G122">
            <v>35900</v>
          </cell>
          <cell r="H122">
            <v>32636.363636363632</v>
          </cell>
        </row>
        <row r="123">
          <cell r="A123" t="str">
            <v>145144P</v>
          </cell>
          <cell r="B123" t="str">
            <v>MIZONE BREAK FREE CHERRY BLOSSOM 500ML 1x1 PCS</v>
          </cell>
          <cell r="C123">
            <v>0</v>
          </cell>
          <cell r="D123">
            <v>3075</v>
          </cell>
          <cell r="E123">
            <v>3075</v>
          </cell>
          <cell r="F123">
            <v>3075</v>
          </cell>
          <cell r="G123">
            <v>2991.6666666666665</v>
          </cell>
          <cell r="H123">
            <v>2719.6969696969695</v>
          </cell>
        </row>
        <row r="124">
          <cell r="A124" t="str">
            <v>145144PR</v>
          </cell>
          <cell r="B124" t="str">
            <v>MIZONE BREAK FREE CHERRY BLOSSOM 500ML PCS REJECT</v>
          </cell>
          <cell r="C124">
            <v>0</v>
          </cell>
          <cell r="D124">
            <v>3075</v>
          </cell>
          <cell r="E124">
            <v>3075</v>
          </cell>
          <cell r="F124">
            <v>3075</v>
          </cell>
          <cell r="G124">
            <v>2991.6666666666665</v>
          </cell>
          <cell r="H124">
            <v>2719.6969696969695</v>
          </cell>
        </row>
        <row r="125">
          <cell r="A125">
            <v>145679</v>
          </cell>
          <cell r="B125" t="str">
            <v>MIZONE MOVE ON STARFRUIT 500ML 1X12</v>
          </cell>
          <cell r="C125">
            <v>0</v>
          </cell>
          <cell r="D125">
            <v>36900</v>
          </cell>
          <cell r="E125">
            <v>36900</v>
          </cell>
          <cell r="F125">
            <v>36900</v>
          </cell>
          <cell r="G125">
            <v>35900</v>
          </cell>
          <cell r="H125">
            <v>32636.363636363632</v>
          </cell>
        </row>
        <row r="126">
          <cell r="A126" t="str">
            <v>145679R</v>
          </cell>
          <cell r="B126" t="str">
            <v>MIZONE MOVE ON STARFRUIT 500ML 1X12 REJECT</v>
          </cell>
          <cell r="C126">
            <v>0</v>
          </cell>
          <cell r="D126">
            <v>36900</v>
          </cell>
          <cell r="E126">
            <v>36900</v>
          </cell>
          <cell r="F126">
            <v>36900</v>
          </cell>
          <cell r="G126">
            <v>35900</v>
          </cell>
          <cell r="H126">
            <v>32636.363636363632</v>
          </cell>
        </row>
        <row r="127">
          <cell r="A127" t="str">
            <v>145679P</v>
          </cell>
          <cell r="B127" t="str">
            <v>MIZONE MOVE ON STARFRUIT 500ML 1X1 PCS</v>
          </cell>
          <cell r="C127">
            <v>0</v>
          </cell>
          <cell r="D127">
            <v>3075</v>
          </cell>
          <cell r="E127">
            <v>3075</v>
          </cell>
          <cell r="F127">
            <v>3075</v>
          </cell>
          <cell r="G127">
            <v>2991.6666666666665</v>
          </cell>
          <cell r="H127">
            <v>2719.6969696969695</v>
          </cell>
        </row>
        <row r="128">
          <cell r="A128" t="str">
            <v>145679PR</v>
          </cell>
          <cell r="B128" t="str">
            <v>MIZONE MOVE ON STARFRUIT 500ML PCS REJECT</v>
          </cell>
          <cell r="C128">
            <v>0</v>
          </cell>
          <cell r="D128">
            <v>3075</v>
          </cell>
          <cell r="E128">
            <v>3075</v>
          </cell>
          <cell r="F128">
            <v>3075</v>
          </cell>
          <cell r="G128">
            <v>2991.6666666666665</v>
          </cell>
          <cell r="H128">
            <v>2719.6969696969695</v>
          </cell>
        </row>
        <row r="129">
          <cell r="A129">
            <v>161138</v>
          </cell>
          <cell r="B129" t="str">
            <v>MIZONE MOVE ON STARFRUIT HD 500ML 1X12</v>
          </cell>
          <cell r="C129">
            <v>0</v>
          </cell>
          <cell r="D129">
            <v>36900</v>
          </cell>
          <cell r="E129">
            <v>36900</v>
          </cell>
          <cell r="F129">
            <v>36900</v>
          </cell>
          <cell r="G129">
            <v>35900</v>
          </cell>
          <cell r="H129">
            <v>32636.363636363632</v>
          </cell>
        </row>
        <row r="130">
          <cell r="A130">
            <v>161139</v>
          </cell>
          <cell r="B130" t="str">
            <v>MIZONE ACTIVE LYCHEE LEMON HD 500ML 1X12</v>
          </cell>
          <cell r="C130">
            <v>0</v>
          </cell>
          <cell r="D130">
            <v>36900</v>
          </cell>
          <cell r="E130">
            <v>36900</v>
          </cell>
          <cell r="F130">
            <v>36900</v>
          </cell>
          <cell r="G130">
            <v>35900</v>
          </cell>
          <cell r="H130">
            <v>32636.363636363632</v>
          </cell>
        </row>
        <row r="131">
          <cell r="A131">
            <v>161162</v>
          </cell>
          <cell r="B131" t="str">
            <v>MIZONE BREAK FREE CHERRY BLOSSOM HD 500ML 1x12</v>
          </cell>
          <cell r="C131">
            <v>0</v>
          </cell>
          <cell r="D131">
            <v>36900</v>
          </cell>
          <cell r="E131">
            <v>36900</v>
          </cell>
          <cell r="F131">
            <v>36900</v>
          </cell>
          <cell r="G131">
            <v>35900</v>
          </cell>
          <cell r="H131">
            <v>32636.363636363632</v>
          </cell>
        </row>
        <row r="132">
          <cell r="A132">
            <v>161163</v>
          </cell>
          <cell r="B132" t="str">
            <v>MIZONE MOOD UP CRANBERRY HD 500ML 1X12</v>
          </cell>
          <cell r="C132">
            <v>0</v>
          </cell>
          <cell r="D132">
            <v>36900</v>
          </cell>
          <cell r="E132">
            <v>36900</v>
          </cell>
          <cell r="F132">
            <v>36900</v>
          </cell>
          <cell r="G132">
            <v>35900</v>
          </cell>
          <cell r="H132">
            <v>32636.363636363632</v>
          </cell>
        </row>
        <row r="133">
          <cell r="A133" t="str">
            <v>161138P</v>
          </cell>
          <cell r="B133" t="str">
            <v>MIZONE MOVE ON STARFRUIT HD 500ML HD</v>
          </cell>
          <cell r="C133">
            <v>0</v>
          </cell>
          <cell r="D133">
            <v>3075</v>
          </cell>
          <cell r="E133">
            <v>3075</v>
          </cell>
          <cell r="F133">
            <v>3075</v>
          </cell>
          <cell r="G133">
            <v>2991.6666666666665</v>
          </cell>
          <cell r="H133">
            <v>2719.6969696969695</v>
          </cell>
        </row>
        <row r="134">
          <cell r="A134" t="str">
            <v>161139P</v>
          </cell>
          <cell r="B134" t="str">
            <v>MIZONE ACTIVE LYCHEE LEMON HD 500ML HD</v>
          </cell>
          <cell r="C134">
            <v>0</v>
          </cell>
          <cell r="D134">
            <v>3075</v>
          </cell>
          <cell r="E134">
            <v>3075</v>
          </cell>
          <cell r="F134">
            <v>3075</v>
          </cell>
          <cell r="G134">
            <v>2991.6666666666665</v>
          </cell>
          <cell r="H134">
            <v>2719.6969696969695</v>
          </cell>
        </row>
        <row r="135">
          <cell r="A135" t="str">
            <v>161162P</v>
          </cell>
          <cell r="B135" t="str">
            <v>MIZONE BREAK FREE CHERRY BLOSSOM HD 500ML HD</v>
          </cell>
          <cell r="C135">
            <v>0</v>
          </cell>
          <cell r="D135">
            <v>3075</v>
          </cell>
          <cell r="E135">
            <v>3075</v>
          </cell>
          <cell r="F135">
            <v>3075</v>
          </cell>
          <cell r="G135">
            <v>2991.6666666666665</v>
          </cell>
          <cell r="H135">
            <v>2719.6969696969695</v>
          </cell>
        </row>
        <row r="136">
          <cell r="A136" t="str">
            <v>161163P</v>
          </cell>
          <cell r="B136" t="str">
            <v>MIZONE MOOD UP CRANBERRY HD 500ML HD</v>
          </cell>
          <cell r="C136">
            <v>0</v>
          </cell>
          <cell r="D136">
            <v>3075</v>
          </cell>
          <cell r="E136">
            <v>3075</v>
          </cell>
          <cell r="F136">
            <v>3075</v>
          </cell>
          <cell r="G136">
            <v>2991.6666666666665</v>
          </cell>
          <cell r="H136">
            <v>2719.6969696969695</v>
          </cell>
        </row>
        <row r="137">
          <cell r="A137">
            <v>87436</v>
          </cell>
          <cell r="B137" t="str">
            <v>FRES-IN CRISPY APPLE</v>
          </cell>
          <cell r="C137">
            <v>43500</v>
          </cell>
          <cell r="D137">
            <v>43500</v>
          </cell>
          <cell r="E137">
            <v>43500</v>
          </cell>
          <cell r="F137">
            <v>36900</v>
          </cell>
          <cell r="G137">
            <v>35900</v>
          </cell>
          <cell r="H137">
            <v>32636.363636363632</v>
          </cell>
        </row>
        <row r="138">
          <cell r="A138" t="str">
            <v>87436P</v>
          </cell>
          <cell r="B138" t="str">
            <v>FRES-IN CRISPY APPLE/PCS</v>
          </cell>
          <cell r="C138">
            <v>3625</v>
          </cell>
          <cell r="D138">
            <v>3625</v>
          </cell>
          <cell r="E138">
            <v>3625</v>
          </cell>
          <cell r="F138">
            <v>3075</v>
          </cell>
          <cell r="G138">
            <v>2991.6666666666665</v>
          </cell>
          <cell r="H138">
            <v>2719.6969696969695</v>
          </cell>
        </row>
        <row r="139">
          <cell r="A139">
            <v>87625</v>
          </cell>
          <cell r="B139" t="str">
            <v>FRES-IN JC STRAWBERRY 500ML</v>
          </cell>
          <cell r="C139">
            <v>43500</v>
          </cell>
          <cell r="D139">
            <v>43500</v>
          </cell>
          <cell r="E139">
            <v>43500</v>
          </cell>
          <cell r="F139">
            <v>36900</v>
          </cell>
          <cell r="G139">
            <v>35900</v>
          </cell>
          <cell r="H139">
            <v>32636.363636363632</v>
          </cell>
        </row>
        <row r="140">
          <cell r="A140" t="str">
            <v>87625P</v>
          </cell>
          <cell r="B140" t="str">
            <v>FRES-IN JC STRAWBERRY 500ML 1X1</v>
          </cell>
          <cell r="C140">
            <v>3625</v>
          </cell>
          <cell r="D140">
            <v>3625</v>
          </cell>
          <cell r="E140">
            <v>3625</v>
          </cell>
          <cell r="F140">
            <v>3075</v>
          </cell>
          <cell r="G140">
            <v>2991.6666666666665</v>
          </cell>
          <cell r="H140">
            <v>2719.6969696969695</v>
          </cell>
        </row>
        <row r="141">
          <cell r="A141">
            <v>95948</v>
          </cell>
          <cell r="B141" t="str">
            <v>FRES-IN STRAWBERRY 1x6</v>
          </cell>
          <cell r="C141">
            <v>21750</v>
          </cell>
          <cell r="D141">
            <v>21750</v>
          </cell>
          <cell r="E141">
            <v>21750</v>
          </cell>
          <cell r="F141">
            <v>18450</v>
          </cell>
          <cell r="G141">
            <v>17950</v>
          </cell>
          <cell r="H141">
            <v>16318.181818181816</v>
          </cell>
        </row>
        <row r="142">
          <cell r="A142">
            <v>26000</v>
          </cell>
          <cell r="B142" t="str">
            <v>LEVITE ORANGE 350ML 1X12</v>
          </cell>
          <cell r="C142">
            <v>34650</v>
          </cell>
          <cell r="D142">
            <v>34650</v>
          </cell>
          <cell r="E142">
            <v>34650</v>
          </cell>
          <cell r="F142">
            <v>34650</v>
          </cell>
          <cell r="G142">
            <v>33650</v>
          </cell>
          <cell r="H142">
            <v>30590.909090909088</v>
          </cell>
        </row>
        <row r="143">
          <cell r="A143" t="str">
            <v>26000R</v>
          </cell>
          <cell r="B143" t="str">
            <v>LEVITE ORANGE 350ML 1X12 REJECT</v>
          </cell>
          <cell r="C143">
            <v>34650</v>
          </cell>
          <cell r="D143">
            <v>34650</v>
          </cell>
          <cell r="E143">
            <v>34650</v>
          </cell>
          <cell r="F143">
            <v>34650</v>
          </cell>
          <cell r="G143">
            <v>33650</v>
          </cell>
          <cell r="H143">
            <v>30590.909090909088</v>
          </cell>
        </row>
        <row r="144">
          <cell r="A144" t="str">
            <v>26000P</v>
          </cell>
          <cell r="B144" t="str">
            <v>LEVITE ORANGE 350ML 1X1</v>
          </cell>
          <cell r="C144">
            <v>2887.5</v>
          </cell>
          <cell r="D144">
            <v>2887.5</v>
          </cell>
          <cell r="E144">
            <v>2887.5</v>
          </cell>
          <cell r="F144">
            <v>2887.5</v>
          </cell>
          <cell r="G144">
            <v>2804.1666666666665</v>
          </cell>
          <cell r="H144">
            <v>2549.242424242424</v>
          </cell>
        </row>
        <row r="145">
          <cell r="A145" t="str">
            <v>26000PR</v>
          </cell>
          <cell r="B145" t="str">
            <v>LEVITE ORANGE 350ML 1X1 REJECT</v>
          </cell>
          <cell r="C145">
            <v>2887.5</v>
          </cell>
          <cell r="D145">
            <v>2887.5</v>
          </cell>
          <cell r="E145">
            <v>2887.5</v>
          </cell>
          <cell r="F145">
            <v>2887.5</v>
          </cell>
          <cell r="G145">
            <v>2804.1666666666665</v>
          </cell>
          <cell r="H145">
            <v>2549.242424242424</v>
          </cell>
        </row>
        <row r="146">
          <cell r="A146">
            <v>26005</v>
          </cell>
          <cell r="B146" t="str">
            <v>LEVITE ORANGE 350ML 1X6</v>
          </cell>
          <cell r="C146">
            <v>17325</v>
          </cell>
          <cell r="D146">
            <v>17325</v>
          </cell>
          <cell r="E146">
            <v>17325</v>
          </cell>
          <cell r="F146">
            <v>17325</v>
          </cell>
          <cell r="G146">
            <v>16825</v>
          </cell>
          <cell r="H146">
            <v>15295.454545454544</v>
          </cell>
        </row>
        <row r="147">
          <cell r="A147">
            <v>26001</v>
          </cell>
          <cell r="B147" t="str">
            <v>LEVITE JAMBU BIJI 350ML 1X12</v>
          </cell>
          <cell r="C147">
            <v>34650</v>
          </cell>
          <cell r="D147">
            <v>34650</v>
          </cell>
          <cell r="E147">
            <v>34650</v>
          </cell>
          <cell r="F147">
            <v>34650</v>
          </cell>
          <cell r="G147">
            <v>33650</v>
          </cell>
          <cell r="H147">
            <v>30590.909090909088</v>
          </cell>
        </row>
        <row r="148">
          <cell r="A148" t="str">
            <v>26001R</v>
          </cell>
          <cell r="B148" t="str">
            <v>LEVITE JAMBU BIJI 350ML 1X12 REJECT</v>
          </cell>
          <cell r="C148">
            <v>34650</v>
          </cell>
          <cell r="D148">
            <v>34650</v>
          </cell>
          <cell r="E148">
            <v>34650</v>
          </cell>
          <cell r="F148">
            <v>34650</v>
          </cell>
          <cell r="G148">
            <v>33650</v>
          </cell>
          <cell r="H148">
            <v>30590.909090909088</v>
          </cell>
        </row>
        <row r="149">
          <cell r="A149" t="str">
            <v>26001P</v>
          </cell>
          <cell r="B149" t="str">
            <v>LEVITE JAMBU BIJI 350ML 1X1</v>
          </cell>
          <cell r="C149">
            <v>2887.5</v>
          </cell>
          <cell r="D149">
            <v>2887.5</v>
          </cell>
          <cell r="E149">
            <v>2887.5</v>
          </cell>
          <cell r="F149">
            <v>2887.5</v>
          </cell>
          <cell r="G149">
            <v>2804.1666666666665</v>
          </cell>
          <cell r="H149">
            <v>2549.242424242424</v>
          </cell>
        </row>
        <row r="150">
          <cell r="A150" t="str">
            <v>26001PR</v>
          </cell>
          <cell r="B150" t="str">
            <v>LEVITE JAMBU BIJI 350ML 1X1 PCS REJECT</v>
          </cell>
          <cell r="C150">
            <v>2887.5</v>
          </cell>
          <cell r="D150">
            <v>2887.5</v>
          </cell>
          <cell r="E150">
            <v>2887.5</v>
          </cell>
          <cell r="F150">
            <v>2887.5</v>
          </cell>
          <cell r="G150">
            <v>2804.1666666666665</v>
          </cell>
          <cell r="H150">
            <v>2549.242424242424</v>
          </cell>
        </row>
        <row r="151">
          <cell r="A151">
            <v>26006</v>
          </cell>
          <cell r="B151" t="str">
            <v>LEVITE JAMBU BIJI 350ML 1X6</v>
          </cell>
          <cell r="C151">
            <v>17325</v>
          </cell>
          <cell r="D151">
            <v>17325</v>
          </cell>
          <cell r="E151">
            <v>17325</v>
          </cell>
          <cell r="F151">
            <v>17325</v>
          </cell>
          <cell r="G151">
            <v>16825</v>
          </cell>
          <cell r="H151">
            <v>15295.454545454544</v>
          </cell>
        </row>
        <row r="152">
          <cell r="A152">
            <v>26002</v>
          </cell>
          <cell r="B152" t="str">
            <v>LEVITE COMBO 350ML 1X12</v>
          </cell>
          <cell r="C152">
            <v>34650</v>
          </cell>
          <cell r="D152">
            <v>34650</v>
          </cell>
          <cell r="E152">
            <v>34650</v>
          </cell>
          <cell r="F152">
            <v>34650</v>
          </cell>
          <cell r="G152">
            <v>33650</v>
          </cell>
          <cell r="H152">
            <v>30590.909090909088</v>
          </cell>
        </row>
        <row r="153">
          <cell r="A153">
            <v>26003</v>
          </cell>
          <cell r="B153" t="str">
            <v>LEVITE COMBO 350ML 1X6</v>
          </cell>
          <cell r="C153">
            <v>17325</v>
          </cell>
          <cell r="D153">
            <v>17325</v>
          </cell>
          <cell r="E153">
            <v>17325</v>
          </cell>
          <cell r="F153">
            <v>17325</v>
          </cell>
          <cell r="G153">
            <v>16825</v>
          </cell>
          <cell r="H153">
            <v>15295.454545454544</v>
          </cell>
        </row>
        <row r="154">
          <cell r="A154">
            <v>26004</v>
          </cell>
          <cell r="B154" t="str">
            <v>LEVITE SIRSAK 350ML 1X12</v>
          </cell>
          <cell r="C154">
            <v>34650</v>
          </cell>
          <cell r="D154">
            <v>34650</v>
          </cell>
          <cell r="E154">
            <v>34650</v>
          </cell>
          <cell r="F154">
            <v>34650</v>
          </cell>
          <cell r="G154">
            <v>33650</v>
          </cell>
          <cell r="H154">
            <v>30590.909090909088</v>
          </cell>
        </row>
        <row r="155">
          <cell r="A155" t="str">
            <v>26004R</v>
          </cell>
          <cell r="B155" t="str">
            <v>LEVITE SIRSAK 350ML 1X12 REJECT</v>
          </cell>
          <cell r="C155">
            <v>34650</v>
          </cell>
          <cell r="D155">
            <v>34650</v>
          </cell>
          <cell r="E155">
            <v>34650</v>
          </cell>
          <cell r="F155">
            <v>34650</v>
          </cell>
          <cell r="G155">
            <v>33650</v>
          </cell>
          <cell r="H155">
            <v>30590.909090909088</v>
          </cell>
        </row>
        <row r="156">
          <cell r="A156" t="str">
            <v>26004P</v>
          </cell>
          <cell r="B156" t="str">
            <v>LEVITE SIRSAK 350ML 1X1</v>
          </cell>
          <cell r="C156">
            <v>2887.5</v>
          </cell>
          <cell r="D156">
            <v>2887.5</v>
          </cell>
          <cell r="E156">
            <v>2887.5</v>
          </cell>
          <cell r="F156">
            <v>2887.5</v>
          </cell>
          <cell r="G156">
            <v>2804.1666666666665</v>
          </cell>
          <cell r="H156">
            <v>2549.242424242424</v>
          </cell>
        </row>
        <row r="157">
          <cell r="A157" t="str">
            <v>26004PR</v>
          </cell>
          <cell r="B157" t="str">
            <v>LEVITE SIRSAK 350ML 1X1 REJECT</v>
          </cell>
          <cell r="C157">
            <v>2887.5</v>
          </cell>
          <cell r="D157">
            <v>2887.5</v>
          </cell>
          <cell r="E157">
            <v>2887.5</v>
          </cell>
          <cell r="F157">
            <v>2887.5</v>
          </cell>
          <cell r="G157">
            <v>2804.1666666666665</v>
          </cell>
          <cell r="H157">
            <v>2549.242424242424</v>
          </cell>
        </row>
        <row r="158">
          <cell r="A158">
            <v>0</v>
          </cell>
          <cell r="B158" t="str">
            <v>LEVITE SIRSAK 350ML 1X6</v>
          </cell>
          <cell r="C158">
            <v>17325</v>
          </cell>
          <cell r="D158">
            <v>17325</v>
          </cell>
          <cell r="E158">
            <v>17325</v>
          </cell>
          <cell r="F158">
            <v>17325</v>
          </cell>
          <cell r="G158">
            <v>16825</v>
          </cell>
          <cell r="H158">
            <v>15295.454545454544</v>
          </cell>
        </row>
        <row r="159">
          <cell r="A159">
            <v>26011</v>
          </cell>
          <cell r="B159" t="str">
            <v>LEVITE ANGGUR HIJAU 1X6</v>
          </cell>
          <cell r="C159">
            <v>17325</v>
          </cell>
          <cell r="D159">
            <v>17325</v>
          </cell>
          <cell r="E159">
            <v>17325</v>
          </cell>
          <cell r="F159">
            <v>17325</v>
          </cell>
          <cell r="G159">
            <v>16825</v>
          </cell>
          <cell r="H159">
            <v>15295.454545454544</v>
          </cell>
        </row>
        <row r="160">
          <cell r="A160">
            <v>26012</v>
          </cell>
          <cell r="B160" t="str">
            <v>LEVITE ANGGUR HIJAU 1X12</v>
          </cell>
          <cell r="C160">
            <v>34650</v>
          </cell>
          <cell r="D160">
            <v>34650</v>
          </cell>
          <cell r="E160">
            <v>34650</v>
          </cell>
          <cell r="F160">
            <v>34650</v>
          </cell>
          <cell r="G160">
            <v>33650</v>
          </cell>
          <cell r="H160">
            <v>30590.909090909088</v>
          </cell>
        </row>
        <row r="161">
          <cell r="A161" t="str">
            <v>26012R</v>
          </cell>
          <cell r="B161" t="str">
            <v>LEVITE ANGGUR HIJAU 1X12 REJECT</v>
          </cell>
          <cell r="C161">
            <v>34650</v>
          </cell>
          <cell r="D161">
            <v>34650</v>
          </cell>
          <cell r="E161">
            <v>34650</v>
          </cell>
          <cell r="F161">
            <v>34650</v>
          </cell>
          <cell r="G161">
            <v>33650</v>
          </cell>
          <cell r="H161">
            <v>30590.909090909088</v>
          </cell>
        </row>
        <row r="162">
          <cell r="A162" t="str">
            <v>26012P</v>
          </cell>
          <cell r="B162" t="str">
            <v>LEVITE ANGGUR HIJAU 1X1 PCS</v>
          </cell>
          <cell r="C162">
            <v>2887.5</v>
          </cell>
          <cell r="D162">
            <v>2887.5</v>
          </cell>
          <cell r="E162">
            <v>2887.5</v>
          </cell>
          <cell r="F162">
            <v>2887.5</v>
          </cell>
          <cell r="G162">
            <v>2804.1666666666665</v>
          </cell>
          <cell r="H162">
            <v>2549.242424242424</v>
          </cell>
        </row>
        <row r="163">
          <cell r="A163" t="str">
            <v>26012PR</v>
          </cell>
          <cell r="B163" t="str">
            <v>LEVITE ANGGUR HIJAU 1X1 REJECT</v>
          </cell>
          <cell r="C163">
            <v>2887.5</v>
          </cell>
          <cell r="D163">
            <v>2887.5</v>
          </cell>
          <cell r="E163">
            <v>2887.5</v>
          </cell>
          <cell r="F163">
            <v>2887.5</v>
          </cell>
          <cell r="G163">
            <v>2804.1666666666665</v>
          </cell>
          <cell r="H163">
            <v>2549.242424242424</v>
          </cell>
        </row>
        <row r="164">
          <cell r="A164">
            <v>142193</v>
          </cell>
          <cell r="B164" t="str">
            <v>LEVITE LEMON CUCUMBER MINT 350ml 1X12</v>
          </cell>
          <cell r="C164">
            <v>34650</v>
          </cell>
          <cell r="D164">
            <v>34650</v>
          </cell>
          <cell r="E164">
            <v>34650</v>
          </cell>
          <cell r="F164">
            <v>34650</v>
          </cell>
          <cell r="G164">
            <v>33650</v>
          </cell>
          <cell r="H164">
            <v>30590.909090909088</v>
          </cell>
        </row>
        <row r="165">
          <cell r="A165" t="str">
            <v>142193p</v>
          </cell>
          <cell r="B165" t="str">
            <v>LEVITE LEMON CUCUMBER MINT 350ml 1X1</v>
          </cell>
          <cell r="C165">
            <v>2887.5</v>
          </cell>
          <cell r="D165">
            <v>2887.5</v>
          </cell>
          <cell r="E165">
            <v>2887.5</v>
          </cell>
          <cell r="F165">
            <v>2887.5</v>
          </cell>
          <cell r="G165">
            <v>2804.1666666666665</v>
          </cell>
          <cell r="H165">
            <v>2549.242424242424</v>
          </cell>
        </row>
        <row r="166">
          <cell r="A166" t="str">
            <v>142193PR</v>
          </cell>
          <cell r="B166" t="str">
            <v>LEVITE LEMON CUCUMBER MINT 350ml 1X1 PCS REJECT</v>
          </cell>
          <cell r="C166">
            <v>2887.5</v>
          </cell>
          <cell r="D166">
            <v>2887.5</v>
          </cell>
          <cell r="E166">
            <v>2887.5</v>
          </cell>
          <cell r="F166">
            <v>2887.5</v>
          </cell>
          <cell r="G166">
            <v>2804.1666666666665</v>
          </cell>
          <cell r="H166">
            <v>2549.242424242424</v>
          </cell>
        </row>
        <row r="167">
          <cell r="A167">
            <v>142194</v>
          </cell>
          <cell r="B167" t="str">
            <v>LEVITE LYCEE CITRUS MINT 350ml 1X12</v>
          </cell>
          <cell r="C167">
            <v>34650</v>
          </cell>
          <cell r="D167">
            <v>34650</v>
          </cell>
          <cell r="E167">
            <v>34650</v>
          </cell>
          <cell r="F167">
            <v>34650</v>
          </cell>
          <cell r="G167">
            <v>33650</v>
          </cell>
          <cell r="H167">
            <v>30590.909090909088</v>
          </cell>
        </row>
        <row r="168">
          <cell r="A168" t="str">
            <v>142194P</v>
          </cell>
          <cell r="B168" t="str">
            <v>LEVITE LYCEE CITRUS MINT 350ml 1X1</v>
          </cell>
          <cell r="C168">
            <v>2887.5</v>
          </cell>
          <cell r="D168">
            <v>2887.5</v>
          </cell>
          <cell r="E168">
            <v>2887.5</v>
          </cell>
          <cell r="F168">
            <v>2887.5</v>
          </cell>
          <cell r="G168">
            <v>2804.1666666666665</v>
          </cell>
          <cell r="H168">
            <v>2549.242424242424</v>
          </cell>
        </row>
        <row r="169">
          <cell r="A169" t="str">
            <v>142194PR</v>
          </cell>
          <cell r="B169" t="str">
            <v>LEVITE LYCEE CITRUS MINT 350ml 1X1 PCS REJECT</v>
          </cell>
          <cell r="C169">
            <v>2887.5</v>
          </cell>
          <cell r="D169">
            <v>2887.5</v>
          </cell>
          <cell r="E169">
            <v>2887.5</v>
          </cell>
          <cell r="F169">
            <v>2887.5</v>
          </cell>
          <cell r="G169">
            <v>2804.1666666666665</v>
          </cell>
          <cell r="H169">
            <v>2549.242424242424</v>
          </cell>
        </row>
        <row r="170">
          <cell r="A170">
            <v>142196</v>
          </cell>
          <cell r="B170" t="str">
            <v>LEVITE WILDBERRIES LIME MINT 350ml 1X12</v>
          </cell>
          <cell r="C170">
            <v>34650</v>
          </cell>
          <cell r="D170">
            <v>34650</v>
          </cell>
          <cell r="E170">
            <v>34650</v>
          </cell>
          <cell r="F170">
            <v>34650</v>
          </cell>
          <cell r="G170">
            <v>33650</v>
          </cell>
          <cell r="H170">
            <v>30590.909090909088</v>
          </cell>
        </row>
        <row r="171">
          <cell r="A171" t="str">
            <v>142196P</v>
          </cell>
          <cell r="B171" t="str">
            <v>LEVITE WILDBERRIES LIME MINT 350ml 1X1</v>
          </cell>
          <cell r="C171">
            <v>2887.5</v>
          </cell>
          <cell r="D171">
            <v>2887.5</v>
          </cell>
          <cell r="E171">
            <v>2887.5</v>
          </cell>
          <cell r="F171">
            <v>2887.5</v>
          </cell>
          <cell r="G171">
            <v>2804.1666666666665</v>
          </cell>
          <cell r="H171">
            <v>2549.242424242424</v>
          </cell>
        </row>
        <row r="172">
          <cell r="A172" t="str">
            <v>142196PR</v>
          </cell>
          <cell r="B172" t="str">
            <v>LEVITE WILDBERRIES LIME MINT 350ml 1X1 PCS REJECT</v>
          </cell>
          <cell r="C172">
            <v>2887.5</v>
          </cell>
          <cell r="D172">
            <v>2887.5</v>
          </cell>
          <cell r="E172">
            <v>2887.5</v>
          </cell>
          <cell r="F172">
            <v>2887.5</v>
          </cell>
          <cell r="G172">
            <v>2804.1666666666665</v>
          </cell>
          <cell r="H172">
            <v>2549.242424242424</v>
          </cell>
        </row>
        <row r="173">
          <cell r="A173">
            <v>148136</v>
          </cell>
          <cell r="B173" t="str">
            <v>VT.220ML LOCAL 1X42</v>
          </cell>
          <cell r="C173">
            <v>0</v>
          </cell>
          <cell r="D173">
            <v>0</v>
          </cell>
          <cell r="E173">
            <v>16550</v>
          </cell>
          <cell r="F173">
            <v>16550</v>
          </cell>
          <cell r="G173">
            <v>15550</v>
          </cell>
          <cell r="H173">
            <v>14136.363636363636</v>
          </cell>
        </row>
        <row r="174">
          <cell r="A174" t="str">
            <v>148136R</v>
          </cell>
          <cell r="B174" t="str">
            <v>VT.220ML LOCAL 1X42 REJECT</v>
          </cell>
          <cell r="C174">
            <v>0</v>
          </cell>
          <cell r="D174">
            <v>0</v>
          </cell>
          <cell r="E174">
            <v>16550</v>
          </cell>
          <cell r="F174">
            <v>16550</v>
          </cell>
          <cell r="G174">
            <v>15550</v>
          </cell>
          <cell r="H174">
            <v>14136.363636363636</v>
          </cell>
        </row>
        <row r="175">
          <cell r="A175" t="str">
            <v>148136P</v>
          </cell>
          <cell r="B175" t="str">
            <v>VT.220ML LOCAL 1X42</v>
          </cell>
          <cell r="C175">
            <v>0</v>
          </cell>
          <cell r="D175">
            <v>0</v>
          </cell>
          <cell r="E175">
            <v>394.04761904761904</v>
          </cell>
          <cell r="F175">
            <v>394.04761904761904</v>
          </cell>
          <cell r="G175">
            <v>370.23809523809524</v>
          </cell>
          <cell r="H175">
            <v>336.58008658008657</v>
          </cell>
        </row>
        <row r="176">
          <cell r="A176">
            <v>22713</v>
          </cell>
          <cell r="B176" t="str">
            <v>VIT.220ML 1X48</v>
          </cell>
          <cell r="C176">
            <v>16450</v>
          </cell>
          <cell r="D176">
            <v>18350</v>
          </cell>
          <cell r="E176">
            <v>18350</v>
          </cell>
          <cell r="F176">
            <v>18350</v>
          </cell>
          <cell r="G176">
            <v>17350</v>
          </cell>
          <cell r="H176">
            <v>15772.727272727272</v>
          </cell>
        </row>
        <row r="177">
          <cell r="A177">
            <v>96430</v>
          </cell>
          <cell r="B177" t="str">
            <v>VIT.220 ML 1X48</v>
          </cell>
          <cell r="C177">
            <v>16450</v>
          </cell>
          <cell r="D177">
            <v>18350</v>
          </cell>
          <cell r="E177">
            <v>18350</v>
          </cell>
          <cell r="F177">
            <v>18350</v>
          </cell>
          <cell r="G177">
            <v>17350</v>
          </cell>
          <cell r="H177">
            <v>15772.727272727272</v>
          </cell>
        </row>
        <row r="178">
          <cell r="A178" t="str">
            <v>96430R</v>
          </cell>
          <cell r="B178" t="str">
            <v>VIT.220 ML 1X48 REJECT</v>
          </cell>
          <cell r="C178">
            <v>16450</v>
          </cell>
          <cell r="D178">
            <v>18350</v>
          </cell>
          <cell r="E178">
            <v>18350</v>
          </cell>
          <cell r="F178">
            <v>18350</v>
          </cell>
          <cell r="G178">
            <v>17350</v>
          </cell>
          <cell r="H178">
            <v>15772.727272727272</v>
          </cell>
        </row>
        <row r="179">
          <cell r="A179" t="str">
            <v>96430P</v>
          </cell>
          <cell r="B179" t="str">
            <v>VIT.220 ML 1X1</v>
          </cell>
          <cell r="C179">
            <v>342.70833333333331</v>
          </cell>
          <cell r="D179">
            <v>382.29166666666669</v>
          </cell>
          <cell r="E179">
            <v>382.29166666666669</v>
          </cell>
          <cell r="F179">
            <v>382.29166666666669</v>
          </cell>
          <cell r="G179">
            <v>361.45833333333331</v>
          </cell>
          <cell r="H179">
            <v>328.59848484848482</v>
          </cell>
        </row>
        <row r="180">
          <cell r="A180" t="str">
            <v>96430PR</v>
          </cell>
          <cell r="B180" t="str">
            <v>VIT.220 ML 1X1 PCS REJECT</v>
          </cell>
          <cell r="C180">
            <v>342.70833333333331</v>
          </cell>
          <cell r="D180">
            <v>382.29166666666669</v>
          </cell>
          <cell r="E180">
            <v>382.29166666666669</v>
          </cell>
          <cell r="F180">
            <v>382.29166666666669</v>
          </cell>
          <cell r="G180">
            <v>361.45833333333331</v>
          </cell>
          <cell r="H180">
            <v>328.59848484848482</v>
          </cell>
        </row>
        <row r="181">
          <cell r="A181">
            <v>74554</v>
          </cell>
          <cell r="B181" t="str">
            <v>VIT.240ML 1X48</v>
          </cell>
          <cell r="C181">
            <v>16450</v>
          </cell>
          <cell r="D181">
            <v>18350</v>
          </cell>
          <cell r="E181">
            <v>18350</v>
          </cell>
          <cell r="F181">
            <v>18350</v>
          </cell>
          <cell r="G181">
            <v>17350</v>
          </cell>
          <cell r="H181">
            <v>15772.727272727272</v>
          </cell>
        </row>
        <row r="182">
          <cell r="A182" t="str">
            <v>74554R</v>
          </cell>
          <cell r="B182" t="str">
            <v>VIT.240ML 1X48/REJECT</v>
          </cell>
          <cell r="C182">
            <v>16450</v>
          </cell>
          <cell r="D182">
            <v>18350</v>
          </cell>
          <cell r="E182">
            <v>18350</v>
          </cell>
          <cell r="F182">
            <v>18350</v>
          </cell>
          <cell r="G182">
            <v>17350</v>
          </cell>
          <cell r="H182">
            <v>15772.727272727272</v>
          </cell>
        </row>
        <row r="183">
          <cell r="A183" t="str">
            <v>74554P</v>
          </cell>
          <cell r="B183" t="str">
            <v>VIT.240ML 1X1 PCS</v>
          </cell>
          <cell r="C183">
            <v>342.70833333333331</v>
          </cell>
          <cell r="D183">
            <v>382.29166666666669</v>
          </cell>
          <cell r="E183">
            <v>382.29166666666669</v>
          </cell>
          <cell r="F183">
            <v>382.29166666666669</v>
          </cell>
          <cell r="G183">
            <v>361.45833333333331</v>
          </cell>
          <cell r="H183">
            <v>328.59848484848482</v>
          </cell>
        </row>
        <row r="184">
          <cell r="A184" t="str">
            <v>74554PR</v>
          </cell>
          <cell r="B184" t="str">
            <v>VIT.240ML 1X1 PCS REJECT</v>
          </cell>
          <cell r="C184">
            <v>342.70833333333331</v>
          </cell>
          <cell r="D184">
            <v>382.29166666666669</v>
          </cell>
          <cell r="E184">
            <v>382.29166666666669</v>
          </cell>
          <cell r="F184">
            <v>382.29166666666669</v>
          </cell>
          <cell r="G184">
            <v>361.45833333333331</v>
          </cell>
          <cell r="H184">
            <v>328.59848484848482</v>
          </cell>
        </row>
        <row r="185">
          <cell r="A185">
            <v>112839</v>
          </cell>
          <cell r="B185" t="str">
            <v>VIT.330ML 1X24</v>
          </cell>
          <cell r="C185">
            <v>26300</v>
          </cell>
          <cell r="D185">
            <v>27450</v>
          </cell>
          <cell r="E185">
            <v>27450</v>
          </cell>
          <cell r="F185">
            <v>25700</v>
          </cell>
          <cell r="G185">
            <v>24700</v>
          </cell>
          <cell r="H185">
            <v>22454.545454545452</v>
          </cell>
        </row>
        <row r="186">
          <cell r="A186" t="str">
            <v>112839P</v>
          </cell>
          <cell r="B186" t="str">
            <v>VIT.330ML 1X1 PCS</v>
          </cell>
          <cell r="C186">
            <v>1095.8333333333333</v>
          </cell>
          <cell r="D186">
            <v>1143.75</v>
          </cell>
          <cell r="E186">
            <v>1143.75</v>
          </cell>
          <cell r="F186">
            <v>1070.8333333333333</v>
          </cell>
          <cell r="G186">
            <v>1029.1666666666667</v>
          </cell>
          <cell r="H186">
            <v>935.60606060606062</v>
          </cell>
        </row>
        <row r="187">
          <cell r="A187" t="str">
            <v>112839PR</v>
          </cell>
          <cell r="B187" t="str">
            <v>VIT.330ML 1X 1 PCS REJECT</v>
          </cell>
          <cell r="C187">
            <v>1095.8333333333333</v>
          </cell>
          <cell r="D187">
            <v>1143.75</v>
          </cell>
          <cell r="E187">
            <v>1143.75</v>
          </cell>
          <cell r="F187">
            <v>1070.8333333333333</v>
          </cell>
          <cell r="G187">
            <v>1029.1666666666667</v>
          </cell>
          <cell r="H187">
            <v>935.60606060606062</v>
          </cell>
        </row>
        <row r="188">
          <cell r="A188">
            <v>157095</v>
          </cell>
          <cell r="B188" t="str">
            <v>VIT.550 ML 1X24</v>
          </cell>
          <cell r="C188">
            <v>0</v>
          </cell>
          <cell r="D188">
            <v>0</v>
          </cell>
          <cell r="E188">
            <v>0</v>
          </cell>
          <cell r="F188">
            <v>29000</v>
          </cell>
          <cell r="G188">
            <v>28000</v>
          </cell>
          <cell r="H188">
            <v>25454.545454545452</v>
          </cell>
        </row>
        <row r="189">
          <cell r="A189" t="str">
            <v>157095P</v>
          </cell>
          <cell r="B189" t="str">
            <v>VIT.550 ML 1X1 PCS</v>
          </cell>
          <cell r="C189">
            <v>0</v>
          </cell>
          <cell r="D189">
            <v>0</v>
          </cell>
          <cell r="E189">
            <v>0</v>
          </cell>
          <cell r="F189">
            <v>1208.3333333333333</v>
          </cell>
          <cell r="G189">
            <v>1166.6666666666667</v>
          </cell>
          <cell r="H189">
            <v>1060.6060606060605</v>
          </cell>
        </row>
        <row r="190">
          <cell r="A190">
            <v>74566</v>
          </cell>
          <cell r="B190" t="str">
            <v>VIT.600ML 1X24</v>
          </cell>
          <cell r="C190">
            <v>25900</v>
          </cell>
          <cell r="D190">
            <v>30650</v>
          </cell>
          <cell r="E190">
            <v>30650</v>
          </cell>
          <cell r="F190">
            <v>30650</v>
          </cell>
          <cell r="G190">
            <v>29650</v>
          </cell>
          <cell r="H190">
            <v>26954.545454545452</v>
          </cell>
        </row>
        <row r="191">
          <cell r="A191" t="str">
            <v>74566P</v>
          </cell>
          <cell r="B191" t="str">
            <v>VIT.600ML 1X1/PCS</v>
          </cell>
          <cell r="C191">
            <v>1079.1666666666667</v>
          </cell>
          <cell r="D191">
            <v>1277.0833333333333</v>
          </cell>
          <cell r="E191">
            <v>1277.0833333333333</v>
          </cell>
          <cell r="F191">
            <v>1277.0833333333333</v>
          </cell>
          <cell r="G191">
            <v>1235.4166666666667</v>
          </cell>
          <cell r="H191">
            <v>1123.1060606060605</v>
          </cell>
        </row>
        <row r="192">
          <cell r="A192" t="str">
            <v>74566PR</v>
          </cell>
          <cell r="B192" t="str">
            <v>VIT.600ML 1X1 REJECT</v>
          </cell>
          <cell r="C192">
            <v>1079.1666666666667</v>
          </cell>
          <cell r="D192">
            <v>1277.0833333333333</v>
          </cell>
          <cell r="E192">
            <v>1277.0833333333333</v>
          </cell>
          <cell r="F192">
            <v>1277.0833333333333</v>
          </cell>
          <cell r="G192">
            <v>1235.4166666666667</v>
          </cell>
          <cell r="H192">
            <v>1123.1060606060605</v>
          </cell>
        </row>
        <row r="193">
          <cell r="A193">
            <v>74565</v>
          </cell>
          <cell r="B193" t="str">
            <v>VIT.1500ML 1X12</v>
          </cell>
          <cell r="C193">
            <v>25000</v>
          </cell>
          <cell r="D193">
            <v>29700</v>
          </cell>
          <cell r="E193">
            <v>29700</v>
          </cell>
          <cell r="F193">
            <v>29700</v>
          </cell>
          <cell r="G193">
            <v>28700</v>
          </cell>
          <cell r="H193">
            <v>26090.909090909088</v>
          </cell>
        </row>
        <row r="194">
          <cell r="A194" t="str">
            <v>74565r</v>
          </cell>
          <cell r="B194" t="str">
            <v>VIT.1500ML 1X12 REJECT</v>
          </cell>
          <cell r="C194">
            <v>25000</v>
          </cell>
          <cell r="D194">
            <v>29700</v>
          </cell>
          <cell r="E194">
            <v>29700</v>
          </cell>
          <cell r="F194">
            <v>29700</v>
          </cell>
          <cell r="G194">
            <v>28700</v>
          </cell>
          <cell r="H194">
            <v>26090.909090909088</v>
          </cell>
        </row>
        <row r="195">
          <cell r="A195" t="str">
            <v>74565P</v>
          </cell>
          <cell r="B195" t="str">
            <v>VIT.1500ML 1x1 PCS</v>
          </cell>
          <cell r="C195">
            <v>2083.3333333333335</v>
          </cell>
          <cell r="D195">
            <v>2475</v>
          </cell>
          <cell r="E195">
            <v>2475</v>
          </cell>
          <cell r="F195">
            <v>2475</v>
          </cell>
          <cell r="G195">
            <v>2391.6666666666665</v>
          </cell>
          <cell r="H195">
            <v>2174.242424242424</v>
          </cell>
        </row>
        <row r="196">
          <cell r="A196" t="str">
            <v>74565PR</v>
          </cell>
          <cell r="B196" t="str">
            <v>VIT.1500ML 1X1 REJECT</v>
          </cell>
          <cell r="C196">
            <v>2083.3333333333335</v>
          </cell>
          <cell r="D196">
            <v>2475</v>
          </cell>
          <cell r="E196">
            <v>2475</v>
          </cell>
          <cell r="F196">
            <v>2475</v>
          </cell>
          <cell r="G196">
            <v>2391.6666666666665</v>
          </cell>
          <cell r="H196">
            <v>2174.242424242424</v>
          </cell>
        </row>
        <row r="197">
          <cell r="A197" t="str">
            <v>74565P-R</v>
          </cell>
          <cell r="B197" t="str">
            <v>VT.1500ML 1x12/PCS-RIJEK</v>
          </cell>
          <cell r="C197">
            <v>25000</v>
          </cell>
          <cell r="D197">
            <v>29700</v>
          </cell>
          <cell r="E197">
            <v>29700</v>
          </cell>
          <cell r="F197">
            <v>29700</v>
          </cell>
          <cell r="G197">
            <v>28700</v>
          </cell>
          <cell r="H197">
            <v>26090.909090909088</v>
          </cell>
        </row>
        <row r="199">
          <cell r="A199">
            <v>74559</v>
          </cell>
          <cell r="B199" t="str">
            <v>AQ.5GALLON ISI</v>
          </cell>
          <cell r="C199">
            <v>12400</v>
          </cell>
          <cell r="D199">
            <v>12400</v>
          </cell>
          <cell r="E199">
            <v>13700</v>
          </cell>
          <cell r="F199">
            <v>14300</v>
          </cell>
          <cell r="G199">
            <v>13300</v>
          </cell>
          <cell r="H199">
            <v>12090.90909090909</v>
          </cell>
        </row>
        <row r="200">
          <cell r="A200" t="str">
            <v>74559G</v>
          </cell>
          <cell r="B200" t="str">
            <v>AQ.5GALLON BTL</v>
          </cell>
          <cell r="C200">
            <v>30000</v>
          </cell>
          <cell r="D200">
            <v>30000</v>
          </cell>
          <cell r="E200">
            <v>30000</v>
          </cell>
          <cell r="F200">
            <v>30000</v>
          </cell>
          <cell r="G200">
            <v>30000</v>
          </cell>
          <cell r="H200">
            <v>30000</v>
          </cell>
        </row>
        <row r="201">
          <cell r="A201" t="str">
            <v>1011A</v>
          </cell>
          <cell r="B201" t="str">
            <v>AQ.5GLN ISI R</v>
          </cell>
          <cell r="C201">
            <v>12400</v>
          </cell>
          <cell r="D201">
            <v>12400</v>
          </cell>
          <cell r="E201">
            <v>13700</v>
          </cell>
          <cell r="F201">
            <v>14300</v>
          </cell>
          <cell r="G201">
            <v>13300</v>
          </cell>
          <cell r="H201">
            <v>12090.90909090909</v>
          </cell>
        </row>
        <row r="202">
          <cell r="A202" t="str">
            <v>1011B</v>
          </cell>
          <cell r="B202" t="str">
            <v>AQ.5GLN BTL R</v>
          </cell>
          <cell r="C202">
            <v>30000</v>
          </cell>
          <cell r="D202">
            <v>30000</v>
          </cell>
          <cell r="E202">
            <v>30000</v>
          </cell>
          <cell r="F202">
            <v>30000</v>
          </cell>
          <cell r="G202">
            <v>30000</v>
          </cell>
          <cell r="H202">
            <v>30000</v>
          </cell>
        </row>
        <row r="203">
          <cell r="A203">
            <v>74560</v>
          </cell>
          <cell r="B203" t="str">
            <v>VT.5GLN ISI</v>
          </cell>
          <cell r="C203">
            <v>10000</v>
          </cell>
          <cell r="D203">
            <v>11300</v>
          </cell>
          <cell r="E203">
            <v>11300</v>
          </cell>
          <cell r="F203">
            <v>11300</v>
          </cell>
          <cell r="G203">
            <v>10300</v>
          </cell>
          <cell r="H203">
            <v>9363.6363636363621</v>
          </cell>
        </row>
        <row r="204">
          <cell r="A204" t="str">
            <v>74560G</v>
          </cell>
          <cell r="B204" t="str">
            <v>VT.5GALON BTL</v>
          </cell>
          <cell r="C204">
            <v>30000</v>
          </cell>
          <cell r="D204">
            <v>30000</v>
          </cell>
          <cell r="E204">
            <v>30000</v>
          </cell>
          <cell r="F204">
            <v>30000</v>
          </cell>
          <cell r="G204">
            <v>30000</v>
          </cell>
          <cell r="H204">
            <v>30000</v>
          </cell>
        </row>
        <row r="207">
          <cell r="A207">
            <v>10114</v>
          </cell>
          <cell r="B207" t="str">
            <v>PALLET KAYU</v>
          </cell>
          <cell r="C207">
            <v>100000</v>
          </cell>
          <cell r="D207">
            <v>100000</v>
          </cell>
          <cell r="E207">
            <v>100000</v>
          </cell>
          <cell r="F207">
            <v>100000</v>
          </cell>
          <cell r="G207">
            <v>100000</v>
          </cell>
          <cell r="H207">
            <v>100000</v>
          </cell>
        </row>
        <row r="208">
          <cell r="A208">
            <v>10116</v>
          </cell>
          <cell r="B208" t="str">
            <v>PALLET LOSCAM</v>
          </cell>
          <cell r="C208">
            <v>100000</v>
          </cell>
          <cell r="D208">
            <v>100000</v>
          </cell>
          <cell r="E208">
            <v>100000</v>
          </cell>
          <cell r="F208">
            <v>100000</v>
          </cell>
          <cell r="G208">
            <v>100000</v>
          </cell>
          <cell r="H208">
            <v>100000</v>
          </cell>
        </row>
        <row r="209">
          <cell r="A209">
            <v>90002</v>
          </cell>
          <cell r="B209" t="str">
            <v>TRIPLEK/TRAY</v>
          </cell>
          <cell r="C209">
            <v>185000</v>
          </cell>
          <cell r="D209">
            <v>189750</v>
          </cell>
          <cell r="E209">
            <v>189750</v>
          </cell>
          <cell r="F209">
            <v>189750</v>
          </cell>
          <cell r="G209">
            <v>189750</v>
          </cell>
          <cell r="H209">
            <v>189750</v>
          </cell>
        </row>
        <row r="210">
          <cell r="A210">
            <v>33300</v>
          </cell>
          <cell r="B210" t="str">
            <v>JUG RACK</v>
          </cell>
          <cell r="C210">
            <v>73700</v>
          </cell>
          <cell r="D210">
            <v>73700</v>
          </cell>
          <cell r="E210">
            <v>73700</v>
          </cell>
          <cell r="F210">
            <v>73700</v>
          </cell>
        </row>
        <row r="211">
          <cell r="A211">
            <v>10555</v>
          </cell>
          <cell r="B211" t="str">
            <v>POMPA GALON</v>
          </cell>
        </row>
        <row r="212">
          <cell r="A212">
            <v>15009</v>
          </cell>
          <cell r="B212" t="str">
            <v>JAMINAN DISPENSER</v>
          </cell>
        </row>
        <row r="213">
          <cell r="A213">
            <v>15510</v>
          </cell>
          <cell r="B213" t="str">
            <v>AQ.HC STAN/SEWA</v>
          </cell>
        </row>
        <row r="214">
          <cell r="A214">
            <v>15511</v>
          </cell>
          <cell r="B214" t="str">
            <v>PORTABLE</v>
          </cell>
        </row>
        <row r="215">
          <cell r="A215">
            <v>15520</v>
          </cell>
          <cell r="B215" t="str">
            <v>AQ.HC PRIM/SEWA</v>
          </cell>
        </row>
        <row r="216">
          <cell r="A216">
            <v>15530</v>
          </cell>
          <cell r="B216" t="str">
            <v>AQ.HC LIN/SEWA</v>
          </cell>
        </row>
        <row r="217">
          <cell r="A217">
            <v>15550</v>
          </cell>
          <cell r="B217" t="str">
            <v>AQ.HC PRIMA LINEA/SEWA</v>
          </cell>
        </row>
        <row r="218">
          <cell r="A218">
            <v>17110</v>
          </cell>
          <cell r="B218" t="str">
            <v>AQ.GUCI BIRU</v>
          </cell>
        </row>
        <row r="219">
          <cell r="A219">
            <v>17412</v>
          </cell>
          <cell r="B219" t="str">
            <v>AQ.COOLBOX 35 LITER</v>
          </cell>
        </row>
        <row r="220">
          <cell r="A220">
            <v>17413</v>
          </cell>
          <cell r="B220" t="str">
            <v>AQ.PARASOL BESAR</v>
          </cell>
        </row>
        <row r="221">
          <cell r="A221">
            <v>17417</v>
          </cell>
          <cell r="B221" t="str">
            <v>COOLBOX MIZONE</v>
          </cell>
        </row>
        <row r="222">
          <cell r="A222">
            <v>19310</v>
          </cell>
          <cell r="B222" t="str">
            <v>AQ.TISSUE</v>
          </cell>
        </row>
        <row r="223">
          <cell r="A223">
            <v>19310</v>
          </cell>
          <cell r="B223" t="str">
            <v>AQ.TISSUE</v>
          </cell>
        </row>
        <row r="224">
          <cell r="A224">
            <v>27110</v>
          </cell>
          <cell r="B224" t="str">
            <v>VT.GUCI BIRU</v>
          </cell>
        </row>
        <row r="225">
          <cell r="A225">
            <v>27411</v>
          </cell>
          <cell r="B225" t="str">
            <v>VT.COOLBOX 18 LITER</v>
          </cell>
        </row>
        <row r="226">
          <cell r="A226">
            <v>29310</v>
          </cell>
          <cell r="B226" t="str">
            <v>VT.TISSUE</v>
          </cell>
        </row>
        <row r="227">
          <cell r="A227">
            <v>29310</v>
          </cell>
          <cell r="B227" t="str">
            <v>VT.TISSUE</v>
          </cell>
        </row>
        <row r="228">
          <cell r="A228">
            <v>32886</v>
          </cell>
          <cell r="B228" t="str">
            <v>RACK ANIMASI</v>
          </cell>
        </row>
        <row r="229">
          <cell r="A229">
            <v>33110</v>
          </cell>
          <cell r="B229" t="str">
            <v>CHILLER/SHOWCASE AQUA  FV 100</v>
          </cell>
        </row>
        <row r="230">
          <cell r="A230">
            <v>33111</v>
          </cell>
          <cell r="B230" t="str">
            <v>CHILLER/SHOWCASE AQUA  FV 200</v>
          </cell>
        </row>
        <row r="231">
          <cell r="A231">
            <v>33116</v>
          </cell>
          <cell r="B231" t="str">
            <v>CHILLER FV MIZONE TANPA RODA</v>
          </cell>
        </row>
        <row r="232">
          <cell r="A232">
            <v>33120</v>
          </cell>
          <cell r="B232" t="str">
            <v>Chiller Polytron SCN 183</v>
          </cell>
        </row>
        <row r="233">
          <cell r="A233">
            <v>50000</v>
          </cell>
          <cell r="B233" t="str">
            <v>DISPENSER MERK LAIN</v>
          </cell>
        </row>
        <row r="234">
          <cell r="A234">
            <v>74597</v>
          </cell>
          <cell r="B234" t="str">
            <v>Tas Mizone</v>
          </cell>
        </row>
        <row r="235">
          <cell r="A235">
            <v>81110</v>
          </cell>
          <cell r="B235" t="str">
            <v>KARTON LAYER 240 ML/KARTO</v>
          </cell>
        </row>
        <row r="236">
          <cell r="A236">
            <v>81111</v>
          </cell>
          <cell r="B236" t="str">
            <v>AQ.KRTN 1500 ML 1X1</v>
          </cell>
        </row>
        <row r="237">
          <cell r="A237">
            <v>81312</v>
          </cell>
          <cell r="B237" t="str">
            <v>AQ.KRTN 600 ML 1X1</v>
          </cell>
        </row>
        <row r="238">
          <cell r="A238">
            <v>81512</v>
          </cell>
          <cell r="B238" t="str">
            <v>AQ.KARTON 330 1X1</v>
          </cell>
        </row>
        <row r="239">
          <cell r="A239">
            <v>81613</v>
          </cell>
          <cell r="B239" t="str">
            <v>AQ.KRTN 240 ML 1X1</v>
          </cell>
        </row>
        <row r="240">
          <cell r="A240">
            <v>82111</v>
          </cell>
          <cell r="B240" t="str">
            <v>VIT KRTN 1500 ML 1X1</v>
          </cell>
        </row>
        <row r="241">
          <cell r="A241">
            <v>82312</v>
          </cell>
          <cell r="B241" t="str">
            <v>VIT KARTON 600 ML 1X1</v>
          </cell>
        </row>
        <row r="242">
          <cell r="A242">
            <v>82512</v>
          </cell>
          <cell r="B242" t="str">
            <v>VIT KARTON 330 ML 1X1</v>
          </cell>
        </row>
        <row r="243">
          <cell r="A243">
            <v>82613</v>
          </cell>
          <cell r="B243" t="str">
            <v>VIT KRTN 240 ML 1X1</v>
          </cell>
        </row>
        <row r="244">
          <cell r="A244">
            <v>84121</v>
          </cell>
          <cell r="B244" t="str">
            <v>Mizone Karton LL/500ml 1x12</v>
          </cell>
        </row>
        <row r="245">
          <cell r="A245">
            <v>84127</v>
          </cell>
        </row>
        <row r="246">
          <cell r="A246">
            <v>84128</v>
          </cell>
        </row>
        <row r="247">
          <cell r="A247">
            <v>90018</v>
          </cell>
          <cell r="B247" t="str">
            <v>HORISONTAL BANNER AQUA</v>
          </cell>
        </row>
        <row r="248">
          <cell r="A248">
            <v>90026</v>
          </cell>
          <cell r="B248" t="str">
            <v>HORISONTAL BANNER VIT</v>
          </cell>
        </row>
        <row r="249">
          <cell r="A249">
            <v>92002</v>
          </cell>
          <cell r="B249" t="str">
            <v>GELAS VIT</v>
          </cell>
        </row>
        <row r="250">
          <cell r="A250">
            <v>94002</v>
          </cell>
          <cell r="B250" t="str">
            <v>Chiller FV 100 Mizone</v>
          </cell>
        </row>
        <row r="251">
          <cell r="A251">
            <v>94013</v>
          </cell>
          <cell r="B251" t="str">
            <v>MUG MIZONE</v>
          </cell>
        </row>
        <row r="252">
          <cell r="A252">
            <v>94023</v>
          </cell>
          <cell r="B252" t="str">
            <v>CHILLER FV 280 MIZONE</v>
          </cell>
        </row>
        <row r="253">
          <cell r="A253">
            <v>10269549</v>
          </cell>
          <cell r="B253" t="str">
            <v>KARTON VT 220 ML 1X1</v>
          </cell>
        </row>
        <row r="254">
          <cell r="A254">
            <v>10345439</v>
          </cell>
          <cell r="B254" t="str">
            <v>KARTON AQ 220ML LOCAL 1X1</v>
          </cell>
        </row>
        <row r="255">
          <cell r="A255">
            <v>1020003876</v>
          </cell>
        </row>
        <row r="256">
          <cell r="A256">
            <v>1020005984</v>
          </cell>
        </row>
        <row r="257">
          <cell r="A257" t="str">
            <v>145143KR</v>
          </cell>
          <cell r="B257" t="str">
            <v>KARTON MZ MOOD UP CRANBERRY 500ML 1X1</v>
          </cell>
        </row>
        <row r="258">
          <cell r="A258" t="str">
            <v>145679KR</v>
          </cell>
          <cell r="B258" t="str">
            <v>KARTON MZ MOVE ON STARFRUIT 500ML 1X1</v>
          </cell>
        </row>
        <row r="259">
          <cell r="A259" t="str">
            <v>3311H</v>
          </cell>
          <cell r="B259" t="str">
            <v>CHILLER  AQUA FV 280 / R</v>
          </cell>
        </row>
        <row r="260">
          <cell r="A260" t="str">
            <v>74560G</v>
          </cell>
          <cell r="B260" t="str">
            <v>VT.5GALON BTL</v>
          </cell>
        </row>
        <row r="261">
          <cell r="A261" t="str">
            <v>74560G</v>
          </cell>
          <cell r="B261" t="str">
            <v>VT.5GALON BTL</v>
          </cell>
        </row>
        <row r="262">
          <cell r="A262" t="str">
            <v>74569P</v>
          </cell>
          <cell r="B262" t="str">
            <v>MIZONE PF/PCS</v>
          </cell>
        </row>
        <row r="263">
          <cell r="A263" t="str">
            <v>81681KR</v>
          </cell>
          <cell r="B263" t="str">
            <v>KARTON AQ.750ML 1X1</v>
          </cell>
        </row>
        <row r="264">
          <cell r="A264" t="str">
            <v>P9904</v>
          </cell>
          <cell r="B264" t="str">
            <v>CHILLER MIZONE FV100</v>
          </cell>
        </row>
        <row r="265">
          <cell r="A265" t="str">
            <v>P9906</v>
          </cell>
          <cell r="B265" t="str">
            <v>CHILLER MIZONE FV280</v>
          </cell>
        </row>
        <row r="266">
          <cell r="A266" t="str">
            <v>P9910</v>
          </cell>
          <cell r="B266" t="str">
            <v>CHILLER MIZONE S240SC</v>
          </cell>
        </row>
        <row r="267">
          <cell r="A267" t="str">
            <v>P9911</v>
          </cell>
          <cell r="B267" t="str">
            <v>CHILLER AQUA S240SC</v>
          </cell>
        </row>
        <row r="268">
          <cell r="A268" t="str">
            <v>P9912</v>
          </cell>
          <cell r="B268" t="str">
            <v>CHILLER AQUA FV1000</v>
          </cell>
        </row>
        <row r="269">
          <cell r="A269" t="str">
            <v>P9914</v>
          </cell>
          <cell r="B269" t="str">
            <v>CHILLER S880 SLIM DOUBLE DOOR</v>
          </cell>
        </row>
        <row r="270">
          <cell r="A270" t="str">
            <v>S5523</v>
          </cell>
          <cell r="B270" t="str">
            <v>TENDA AQUA</v>
          </cell>
        </row>
        <row r="271">
          <cell r="A271" t="str">
            <v>S5525</v>
          </cell>
          <cell r="B271" t="str">
            <v>TENDA MIZONE</v>
          </cell>
        </row>
      </sheetData>
      <sheetData sheetId="2"/>
      <sheetData sheetId="3">
        <row r="2">
          <cell r="G2" t="str">
            <v>DEPO LUMAJANG</v>
          </cell>
        </row>
      </sheetData>
      <sheetData sheetId="4"/>
      <sheetData sheetId="5">
        <row r="96">
          <cell r="AA96">
            <v>53948723.045454696</v>
          </cell>
        </row>
      </sheetData>
      <sheetData sheetId="6"/>
      <sheetData sheetId="7">
        <row r="4">
          <cell r="B4">
            <v>43475</v>
          </cell>
        </row>
      </sheetData>
      <sheetData sheetId="8">
        <row r="1">
          <cell r="A1" t="str">
            <v>DEPO LUMAJANG</v>
          </cell>
          <cell r="L1">
            <v>301843350</v>
          </cell>
        </row>
        <row r="2">
          <cell r="A2" t="str">
            <v>NERACA LAJUR</v>
          </cell>
          <cell r="L2">
            <v>0</v>
          </cell>
        </row>
        <row r="3">
          <cell r="A3" t="str">
            <v>PER 31 DESEMBER 2020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89302511</v>
          </cell>
          <cell r="F6">
            <v>0</v>
          </cell>
          <cell r="G6">
            <v>1928901035</v>
          </cell>
          <cell r="H6">
            <v>1945425109</v>
          </cell>
          <cell r="I6">
            <v>0</v>
          </cell>
          <cell r="J6">
            <v>0</v>
          </cell>
          <cell r="K6">
            <v>72778437</v>
          </cell>
          <cell r="L6">
            <v>0</v>
          </cell>
          <cell r="M6">
            <v>0</v>
          </cell>
          <cell r="N6">
            <v>0</v>
          </cell>
          <cell r="O6">
            <v>72778437</v>
          </cell>
          <cell r="P6">
            <v>0</v>
          </cell>
          <cell r="Q6" t="b">
            <v>1</v>
          </cell>
          <cell r="R6">
            <v>72778437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57343859</v>
          </cell>
          <cell r="H7">
            <v>57343859</v>
          </cell>
          <cell r="I7">
            <v>0</v>
          </cell>
          <cell r="J7">
            <v>0</v>
          </cell>
          <cell r="K7">
            <v>1000000</v>
          </cell>
          <cell r="L7">
            <v>0</v>
          </cell>
          <cell r="M7">
            <v>0</v>
          </cell>
          <cell r="N7">
            <v>0</v>
          </cell>
          <cell r="O7">
            <v>1000000</v>
          </cell>
          <cell r="P7">
            <v>0</v>
          </cell>
          <cell r="Q7" t="b">
            <v>1</v>
          </cell>
          <cell r="R7">
            <v>1000000</v>
          </cell>
          <cell r="S7">
            <v>0</v>
          </cell>
        </row>
        <row r="8">
          <cell r="A8">
            <v>110200</v>
          </cell>
          <cell r="B8" t="str">
            <v>BANK BCA DIREKSI FP</v>
          </cell>
          <cell r="C8" t="str">
            <v>N</v>
          </cell>
          <cell r="D8" t="str">
            <v>D</v>
          </cell>
          <cell r="E8">
            <v>0</v>
          </cell>
          <cell r="F8">
            <v>0</v>
          </cell>
          <cell r="G8">
            <v>129281345</v>
          </cell>
          <cell r="H8">
            <v>129281345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 t="b">
            <v>1</v>
          </cell>
          <cell r="R8">
            <v>0</v>
          </cell>
          <cell r="S8">
            <v>0</v>
          </cell>
        </row>
        <row r="9">
          <cell r="A9">
            <v>110201</v>
          </cell>
          <cell r="B9" t="str">
            <v>BANK BCA DIREKSI</v>
          </cell>
          <cell r="C9" t="str">
            <v>N</v>
          </cell>
          <cell r="D9" t="str">
            <v>D</v>
          </cell>
          <cell r="E9">
            <v>10510629</v>
          </cell>
          <cell r="F9">
            <v>0</v>
          </cell>
          <cell r="G9">
            <v>3491419850</v>
          </cell>
          <cell r="H9">
            <v>3442617000</v>
          </cell>
          <cell r="I9">
            <v>0</v>
          </cell>
          <cell r="J9">
            <v>0</v>
          </cell>
          <cell r="K9">
            <v>59313479</v>
          </cell>
          <cell r="L9">
            <v>0</v>
          </cell>
          <cell r="M9">
            <v>0</v>
          </cell>
          <cell r="N9">
            <v>0</v>
          </cell>
          <cell r="O9">
            <v>59313479</v>
          </cell>
          <cell r="P9">
            <v>0</v>
          </cell>
          <cell r="Q9" t="b">
            <v>1</v>
          </cell>
          <cell r="R9">
            <v>59313479</v>
          </cell>
          <cell r="S9">
            <v>0</v>
          </cell>
        </row>
        <row r="10">
          <cell r="A10">
            <v>110202</v>
          </cell>
          <cell r="B10" t="str">
            <v>BANK PUSAT 2018</v>
          </cell>
          <cell r="C10" t="str">
            <v>N</v>
          </cell>
          <cell r="D10" t="str">
            <v>D</v>
          </cell>
          <cell r="E10">
            <v>-1862972421.1399305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-1862972421.1399305</v>
          </cell>
          <cell r="L10">
            <v>0</v>
          </cell>
          <cell r="M10">
            <v>0</v>
          </cell>
          <cell r="N10">
            <v>0</v>
          </cell>
          <cell r="O10">
            <v>-1862972421.1399305</v>
          </cell>
          <cell r="P10">
            <v>0</v>
          </cell>
          <cell r="Q10" t="b">
            <v>1</v>
          </cell>
          <cell r="R10">
            <v>-1862972421.1399305</v>
          </cell>
          <cell r="S10">
            <v>0</v>
          </cell>
        </row>
        <row r="11">
          <cell r="A11">
            <v>110203</v>
          </cell>
          <cell r="B11" t="str">
            <v>BANK PUSAT 2019</v>
          </cell>
          <cell r="C11" t="str">
            <v>N</v>
          </cell>
          <cell r="D11" t="str">
            <v>D</v>
          </cell>
          <cell r="E11">
            <v>1114069131.4695063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1114069131.4695063</v>
          </cell>
          <cell r="L11">
            <v>0</v>
          </cell>
          <cell r="M11">
            <v>0</v>
          </cell>
          <cell r="N11">
            <v>0</v>
          </cell>
          <cell r="O11">
            <v>1114069131.4695063</v>
          </cell>
          <cell r="P11">
            <v>0</v>
          </cell>
          <cell r="Q11" t="b">
            <v>1</v>
          </cell>
          <cell r="R11">
            <v>1114069131.4695063</v>
          </cell>
          <cell r="S11">
            <v>0</v>
          </cell>
        </row>
        <row r="12">
          <cell r="A12">
            <v>110204</v>
          </cell>
          <cell r="B12" t="str">
            <v>BANK PUSAT 2020</v>
          </cell>
          <cell r="C12" t="str">
            <v>N</v>
          </cell>
          <cell r="D12" t="str">
            <v>D</v>
          </cell>
          <cell r="E12">
            <v>2608097656.272728</v>
          </cell>
          <cell r="F12">
            <v>0</v>
          </cell>
          <cell r="G12">
            <v>3580600000</v>
          </cell>
          <cell r="H12">
            <v>3267432282</v>
          </cell>
          <cell r="I12">
            <v>1325759450</v>
          </cell>
          <cell r="J12">
            <v>1873063027.818182</v>
          </cell>
          <cell r="K12">
            <v>2373961796.454546</v>
          </cell>
          <cell r="L12">
            <v>0</v>
          </cell>
          <cell r="M12">
            <v>0</v>
          </cell>
          <cell r="N12">
            <v>0</v>
          </cell>
          <cell r="O12">
            <v>2373961796.454546</v>
          </cell>
          <cell r="P12">
            <v>0</v>
          </cell>
          <cell r="Q12" t="b">
            <v>1</v>
          </cell>
          <cell r="R12">
            <v>2373961796.454546</v>
          </cell>
          <cell r="S12">
            <v>0</v>
          </cell>
        </row>
        <row r="13">
          <cell r="A13">
            <v>110205</v>
          </cell>
          <cell r="B13" t="str">
            <v>BANK PUSAT FP 2020</v>
          </cell>
          <cell r="C13" t="str">
            <v>N</v>
          </cell>
          <cell r="D13" t="str">
            <v>D</v>
          </cell>
          <cell r="E13">
            <v>1484215204</v>
          </cell>
          <cell r="F13">
            <v>0</v>
          </cell>
          <cell r="G13">
            <v>129281345</v>
          </cell>
          <cell r="H13">
            <v>1715844</v>
          </cell>
          <cell r="I13">
            <v>0</v>
          </cell>
          <cell r="J13">
            <v>0</v>
          </cell>
          <cell r="K13">
            <v>1611780705</v>
          </cell>
          <cell r="L13">
            <v>0</v>
          </cell>
          <cell r="M13">
            <v>0</v>
          </cell>
          <cell r="N13">
            <v>0</v>
          </cell>
          <cell r="O13">
            <v>1611780705</v>
          </cell>
          <cell r="P13">
            <v>0</v>
          </cell>
          <cell r="Q13" t="b">
            <v>1</v>
          </cell>
          <cell r="R13">
            <v>1611780705</v>
          </cell>
          <cell r="S13">
            <v>0</v>
          </cell>
        </row>
        <row r="14">
          <cell r="A14">
            <v>110902</v>
          </cell>
          <cell r="B14" t="str">
            <v>KAS KE KAS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10582854876</v>
          </cell>
          <cell r="H14">
            <v>10582854876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b">
            <v>1</v>
          </cell>
          <cell r="R14">
            <v>0</v>
          </cell>
          <cell r="S14">
            <v>0</v>
          </cell>
        </row>
        <row r="15">
          <cell r="A15">
            <v>110904</v>
          </cell>
          <cell r="B15" t="str">
            <v>BANK KE BANK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0</v>
          </cell>
          <cell r="R15">
            <v>0</v>
          </cell>
          <cell r="S15">
            <v>0</v>
          </cell>
        </row>
        <row r="16">
          <cell r="A16">
            <v>130121</v>
          </cell>
          <cell r="B16" t="str">
            <v>PIUTANG DAGANG TUNAI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99290000</v>
          </cell>
          <cell r="H16">
            <v>1897275190</v>
          </cell>
          <cell r="I16">
            <v>1797985190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1</v>
          </cell>
          <cell r="R16">
            <v>0</v>
          </cell>
          <cell r="S16">
            <v>0</v>
          </cell>
        </row>
        <row r="17">
          <cell r="A17">
            <v>130120</v>
          </cell>
          <cell r="B17" t="str">
            <v>PIUTANG DAGANG KREDIT</v>
          </cell>
          <cell r="C17" t="str">
            <v>N</v>
          </cell>
          <cell r="D17" t="str">
            <v>D</v>
          </cell>
          <cell r="E17">
            <v>189377968</v>
          </cell>
          <cell r="F17">
            <v>0</v>
          </cell>
          <cell r="G17">
            <v>0</v>
          </cell>
          <cell r="H17">
            <v>121153190</v>
          </cell>
          <cell r="I17">
            <v>141773505</v>
          </cell>
          <cell r="J17">
            <v>0</v>
          </cell>
          <cell r="K17">
            <v>209998283</v>
          </cell>
          <cell r="L17">
            <v>0</v>
          </cell>
          <cell r="M17">
            <v>0</v>
          </cell>
          <cell r="N17">
            <v>0</v>
          </cell>
          <cell r="O17">
            <v>209998283</v>
          </cell>
          <cell r="P17">
            <v>0</v>
          </cell>
          <cell r="Q17" t="b">
            <v>1</v>
          </cell>
          <cell r="R17">
            <v>209998283</v>
          </cell>
          <cell r="S17">
            <v>0</v>
          </cell>
        </row>
        <row r="18">
          <cell r="A18">
            <v>311100</v>
          </cell>
          <cell r="B18" t="str">
            <v>JAMINAN PELANGGAN</v>
          </cell>
          <cell r="C18" t="str">
            <v>N</v>
          </cell>
          <cell r="D18" t="str">
            <v>D</v>
          </cell>
          <cell r="E18">
            <v>0</v>
          </cell>
          <cell r="F18">
            <v>0</v>
          </cell>
          <cell r="G18">
            <v>24682150</v>
          </cell>
          <cell r="H18">
            <v>0</v>
          </cell>
          <cell r="I18">
            <v>0</v>
          </cell>
          <cell r="J18">
            <v>24682150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1</v>
          </cell>
          <cell r="R18">
            <v>0</v>
          </cell>
          <cell r="S18">
            <v>0</v>
          </cell>
        </row>
        <row r="19">
          <cell r="A19">
            <v>130131</v>
          </cell>
          <cell r="B19" t="str">
            <v>PIUTANG PUSAT</v>
          </cell>
          <cell r="C19" t="str">
            <v>N</v>
          </cell>
          <cell r="D19" t="str">
            <v>D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b">
            <v>0</v>
          </cell>
          <cell r="R19">
            <v>0</v>
          </cell>
          <cell r="S19">
            <v>0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68952435</v>
          </cell>
          <cell r="F20">
            <v>0</v>
          </cell>
          <cell r="G20">
            <v>133995</v>
          </cell>
          <cell r="H20">
            <v>57000</v>
          </cell>
          <cell r="I20">
            <v>22165150</v>
          </cell>
          <cell r="J20">
            <v>6950035</v>
          </cell>
          <cell r="K20">
            <v>84244545</v>
          </cell>
          <cell r="L20">
            <v>0</v>
          </cell>
          <cell r="M20">
            <v>0</v>
          </cell>
          <cell r="N20">
            <v>0</v>
          </cell>
          <cell r="O20">
            <v>84244545</v>
          </cell>
          <cell r="P20">
            <v>0</v>
          </cell>
          <cell r="Q20" t="b">
            <v>1</v>
          </cell>
          <cell r="R20">
            <v>84244545</v>
          </cell>
          <cell r="S20">
            <v>0</v>
          </cell>
        </row>
        <row r="21">
          <cell r="A21">
            <v>130501</v>
          </cell>
          <cell r="B21" t="str">
            <v>PIUTANG MSSUPPORT</v>
          </cell>
          <cell r="C21" t="str">
            <v>N</v>
          </cell>
          <cell r="D21" t="str">
            <v>D</v>
          </cell>
          <cell r="E21">
            <v>10227000</v>
          </cell>
          <cell r="F21">
            <v>0</v>
          </cell>
          <cell r="G21">
            <v>3337600</v>
          </cell>
          <cell r="H21">
            <v>8550000</v>
          </cell>
          <cell r="I21">
            <v>0</v>
          </cell>
          <cell r="J21">
            <v>0</v>
          </cell>
          <cell r="K21">
            <v>5014600</v>
          </cell>
          <cell r="L21">
            <v>0</v>
          </cell>
          <cell r="M21">
            <v>0</v>
          </cell>
          <cell r="N21">
            <v>0</v>
          </cell>
          <cell r="O21">
            <v>5014600</v>
          </cell>
          <cell r="P21">
            <v>0</v>
          </cell>
          <cell r="Q21" t="b">
            <v>1</v>
          </cell>
          <cell r="R21">
            <v>5014600</v>
          </cell>
          <cell r="S21">
            <v>0</v>
          </cell>
        </row>
        <row r="22">
          <cell r="A22">
            <v>130502</v>
          </cell>
          <cell r="B22" t="str">
            <v>PIUTANG JAMSOSTEK</v>
          </cell>
          <cell r="C22" t="str">
            <v>N</v>
          </cell>
          <cell r="D22" t="str">
            <v>D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b">
            <v>0</v>
          </cell>
          <cell r="R22">
            <v>0</v>
          </cell>
          <cell r="S22">
            <v>0</v>
          </cell>
        </row>
        <row r="23">
          <cell r="A23">
            <v>140001</v>
          </cell>
          <cell r="B23" t="str">
            <v>PPN LEBIH BAYAR</v>
          </cell>
          <cell r="C23" t="str">
            <v>N</v>
          </cell>
          <cell r="D23" t="str">
            <v>D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b">
            <v>0</v>
          </cell>
          <cell r="R23">
            <v>0</v>
          </cell>
          <cell r="S23">
            <v>0</v>
          </cell>
        </row>
        <row r="24">
          <cell r="A24">
            <v>140101</v>
          </cell>
          <cell r="B24" t="str">
            <v>SEWA DI BAYAR DIMUKA</v>
          </cell>
          <cell r="C24" t="str">
            <v>N</v>
          </cell>
          <cell r="D24" t="str">
            <v>D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b">
            <v>0</v>
          </cell>
          <cell r="R24">
            <v>0</v>
          </cell>
          <cell r="S24">
            <v>0</v>
          </cell>
        </row>
        <row r="25">
          <cell r="A25">
            <v>150101</v>
          </cell>
          <cell r="B25" t="str">
            <v>PPN MASUKAN</v>
          </cell>
          <cell r="C25" t="str">
            <v>N</v>
          </cell>
          <cell r="D25" t="str">
            <v>D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146282038.18181819</v>
          </cell>
          <cell r="J25">
            <v>146282038.18181819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b">
            <v>1</v>
          </cell>
          <cell r="R25">
            <v>0</v>
          </cell>
          <cell r="S25">
            <v>0</v>
          </cell>
        </row>
        <row r="26">
          <cell r="A26">
            <v>160101</v>
          </cell>
          <cell r="B26" t="str">
            <v>PERSEDIAAN BARANG DAGANGAN</v>
          </cell>
          <cell r="C26" t="str">
            <v>N</v>
          </cell>
          <cell r="D26" t="str">
            <v>D</v>
          </cell>
          <cell r="E26">
            <v>695517258.71212137</v>
          </cell>
          <cell r="F26">
            <v>0</v>
          </cell>
          <cell r="G26">
            <v>0</v>
          </cell>
          <cell r="H26">
            <v>0</v>
          </cell>
          <cell r="I26">
            <v>891129926.89393938</v>
          </cell>
          <cell r="J26">
            <v>695517258.71212113</v>
          </cell>
          <cell r="K26">
            <v>891129926.89393961</v>
          </cell>
          <cell r="L26">
            <v>0</v>
          </cell>
          <cell r="M26">
            <v>0</v>
          </cell>
          <cell r="N26">
            <v>0</v>
          </cell>
          <cell r="O26">
            <v>891129926.89393961</v>
          </cell>
          <cell r="P26">
            <v>0</v>
          </cell>
          <cell r="Q26" t="b">
            <v>1</v>
          </cell>
          <cell r="R26">
            <v>891129926.89393961</v>
          </cell>
          <cell r="S26">
            <v>0</v>
          </cell>
        </row>
        <row r="27">
          <cell r="A27">
            <v>161101</v>
          </cell>
          <cell r="B27" t="str">
            <v>R/K PERSEDIAAN</v>
          </cell>
          <cell r="C27" t="str">
            <v>N</v>
          </cell>
          <cell r="D27" t="str">
            <v>D</v>
          </cell>
          <cell r="E27">
            <v>1.7881393432617188E-7</v>
          </cell>
          <cell r="F27">
            <v>0</v>
          </cell>
          <cell r="G27">
            <v>0</v>
          </cell>
          <cell r="H27">
            <v>0</v>
          </cell>
          <cell r="I27">
            <v>76582681.818181828</v>
          </cell>
          <cell r="J27">
            <v>76582681.818181813</v>
          </cell>
          <cell r="K27">
            <v>1.9371509552001953E-7</v>
          </cell>
          <cell r="L27">
            <v>0</v>
          </cell>
          <cell r="M27">
            <v>0</v>
          </cell>
          <cell r="N27">
            <v>0</v>
          </cell>
          <cell r="O27">
            <v>1.9371509552001953E-7</v>
          </cell>
          <cell r="P27">
            <v>0</v>
          </cell>
          <cell r="Q27" t="b">
            <v>1</v>
          </cell>
          <cell r="R27">
            <v>1.9371509552001953E-7</v>
          </cell>
          <cell r="S27">
            <v>0</v>
          </cell>
        </row>
        <row r="28">
          <cell r="A28">
            <v>211001</v>
          </cell>
          <cell r="B28" t="str">
            <v>HUTANG DAGANG - TIV</v>
          </cell>
          <cell r="C28" t="str">
            <v>N</v>
          </cell>
          <cell r="D28" t="str">
            <v>K</v>
          </cell>
          <cell r="E28">
            <v>0</v>
          </cell>
          <cell r="F28">
            <v>344823200</v>
          </cell>
          <cell r="G28">
            <v>1096169339</v>
          </cell>
          <cell r="H28">
            <v>0</v>
          </cell>
          <cell r="I28">
            <v>1880013062.818182</v>
          </cell>
          <cell r="J28">
            <v>2933202551.818182</v>
          </cell>
          <cell r="K28">
            <v>0</v>
          </cell>
          <cell r="L28">
            <v>301843350</v>
          </cell>
          <cell r="M28">
            <v>0</v>
          </cell>
          <cell r="N28">
            <v>0</v>
          </cell>
          <cell r="O28">
            <v>0</v>
          </cell>
          <cell r="P28">
            <v>301843350</v>
          </cell>
          <cell r="Q28" t="b">
            <v>1</v>
          </cell>
          <cell r="R28">
            <v>0</v>
          </cell>
          <cell r="S28">
            <v>301843350</v>
          </cell>
        </row>
        <row r="29">
          <cell r="A29">
            <v>211002</v>
          </cell>
          <cell r="B29" t="str">
            <v>HUTANG DAGANG - TAC</v>
          </cell>
          <cell r="C29" t="str">
            <v>N</v>
          </cell>
          <cell r="D29" t="str">
            <v>K</v>
          </cell>
          <cell r="E29">
            <v>0</v>
          </cell>
          <cell r="F29">
            <v>2126102221.7575758</v>
          </cell>
          <cell r="G29">
            <v>0</v>
          </cell>
          <cell r="H29">
            <v>0</v>
          </cell>
          <cell r="I29">
            <v>8614681.8181818184</v>
          </cell>
          <cell r="J29">
            <v>76582681.818181828</v>
          </cell>
          <cell r="K29">
            <v>0</v>
          </cell>
          <cell r="L29">
            <v>2194070221.7575755</v>
          </cell>
          <cell r="M29">
            <v>0</v>
          </cell>
          <cell r="N29">
            <v>0</v>
          </cell>
          <cell r="O29">
            <v>0</v>
          </cell>
          <cell r="P29">
            <v>2194070221.7575755</v>
          </cell>
          <cell r="Q29" t="b">
            <v>1</v>
          </cell>
          <cell r="R29">
            <v>0</v>
          </cell>
          <cell r="S29">
            <v>2194070221.7575755</v>
          </cell>
        </row>
        <row r="30">
          <cell r="A30">
            <v>211104</v>
          </cell>
          <cell r="B30" t="str">
            <v>BIAYA YMHD - ONGKOS ANGKUT</v>
          </cell>
          <cell r="C30" t="str">
            <v>N</v>
          </cell>
          <cell r="D30" t="str">
            <v>K</v>
          </cell>
          <cell r="E30">
            <v>0</v>
          </cell>
          <cell r="F30">
            <v>19433999.879999876</v>
          </cell>
          <cell r="G30">
            <v>94124000</v>
          </cell>
          <cell r="H30">
            <v>0</v>
          </cell>
          <cell r="I30">
            <v>0</v>
          </cell>
          <cell r="J30">
            <v>136044000</v>
          </cell>
          <cell r="K30">
            <v>0</v>
          </cell>
          <cell r="L30">
            <v>61353999.879999876</v>
          </cell>
          <cell r="M30">
            <v>0</v>
          </cell>
          <cell r="N30">
            <v>0</v>
          </cell>
          <cell r="O30">
            <v>0</v>
          </cell>
          <cell r="P30">
            <v>61353999.879999876</v>
          </cell>
          <cell r="Q30" t="b">
            <v>1</v>
          </cell>
          <cell r="R30">
            <v>0</v>
          </cell>
          <cell r="S30">
            <v>61353999.879999876</v>
          </cell>
        </row>
        <row r="31">
          <cell r="A31">
            <v>211101</v>
          </cell>
          <cell r="B31" t="str">
            <v>BIAYA YMHD - GAJI</v>
          </cell>
          <cell r="C31" t="str">
            <v>N</v>
          </cell>
          <cell r="D31" t="str">
            <v>K</v>
          </cell>
          <cell r="E31">
            <v>0</v>
          </cell>
          <cell r="F31">
            <v>130555597.2888</v>
          </cell>
          <cell r="G31">
            <v>125870765</v>
          </cell>
          <cell r="H31">
            <v>0</v>
          </cell>
          <cell r="I31">
            <v>0</v>
          </cell>
          <cell r="J31">
            <v>131001382</v>
          </cell>
          <cell r="K31">
            <v>0</v>
          </cell>
          <cell r="L31">
            <v>135686214.2888</v>
          </cell>
          <cell r="M31">
            <v>0</v>
          </cell>
          <cell r="N31">
            <v>0</v>
          </cell>
          <cell r="O31">
            <v>0</v>
          </cell>
          <cell r="P31">
            <v>135686214.2888</v>
          </cell>
          <cell r="Q31" t="b">
            <v>1</v>
          </cell>
          <cell r="R31">
            <v>0</v>
          </cell>
          <cell r="S31">
            <v>135686214.2888</v>
          </cell>
        </row>
        <row r="32">
          <cell r="A32">
            <v>211103</v>
          </cell>
          <cell r="B32" t="str">
            <v>BIAYA YMHD - INSENTIVE</v>
          </cell>
          <cell r="C32" t="str">
            <v>N</v>
          </cell>
          <cell r="D32" t="str">
            <v>K</v>
          </cell>
          <cell r="E32">
            <v>0</v>
          </cell>
          <cell r="F32">
            <v>1333427</v>
          </cell>
          <cell r="G32">
            <v>0</v>
          </cell>
          <cell r="H32">
            <v>0</v>
          </cell>
          <cell r="I32">
            <v>1333427</v>
          </cell>
          <cell r="J32">
            <v>2288785</v>
          </cell>
          <cell r="K32">
            <v>0</v>
          </cell>
          <cell r="L32">
            <v>2288785</v>
          </cell>
          <cell r="M32">
            <v>0</v>
          </cell>
          <cell r="N32">
            <v>0</v>
          </cell>
          <cell r="O32">
            <v>0</v>
          </cell>
          <cell r="P32">
            <v>2288785</v>
          </cell>
          <cell r="Q32" t="b">
            <v>1</v>
          </cell>
          <cell r="R32">
            <v>0</v>
          </cell>
          <cell r="S32">
            <v>2288785</v>
          </cell>
        </row>
        <row r="33">
          <cell r="A33">
            <v>211201</v>
          </cell>
          <cell r="B33" t="str">
            <v>HUTANG MS SUPPORT</v>
          </cell>
          <cell r="C33" t="str">
            <v>N</v>
          </cell>
          <cell r="D33" t="str">
            <v>K</v>
          </cell>
          <cell r="E33">
            <v>0</v>
          </cell>
          <cell r="F33">
            <v>62370271.07020919</v>
          </cell>
          <cell r="G33">
            <v>70665565</v>
          </cell>
          <cell r="H33">
            <v>53964892</v>
          </cell>
          <cell r="I33">
            <v>9611412</v>
          </cell>
          <cell r="J33">
            <v>9987788</v>
          </cell>
          <cell r="K33">
            <v>0</v>
          </cell>
          <cell r="L33">
            <v>46045974.07020919</v>
          </cell>
          <cell r="M33">
            <v>0</v>
          </cell>
          <cell r="N33">
            <v>0</v>
          </cell>
          <cell r="O33">
            <v>0</v>
          </cell>
          <cell r="P33">
            <v>46045974.07020919</v>
          </cell>
          <cell r="Q33" t="b">
            <v>1</v>
          </cell>
          <cell r="R33">
            <v>0</v>
          </cell>
          <cell r="S33">
            <v>46045974.07020919</v>
          </cell>
        </row>
        <row r="34">
          <cell r="A34">
            <v>211102</v>
          </cell>
          <cell r="B34" t="str">
            <v>HUTANG BBM</v>
          </cell>
          <cell r="C34" t="str">
            <v>N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b">
            <v>0</v>
          </cell>
          <cell r="R34">
            <v>0</v>
          </cell>
          <cell r="S34">
            <v>0</v>
          </cell>
        </row>
        <row r="35">
          <cell r="A35">
            <v>211202</v>
          </cell>
          <cell r="B35" t="str">
            <v>HUTANG JAMSOSTEK</v>
          </cell>
          <cell r="C35" t="str">
            <v>N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b">
            <v>0</v>
          </cell>
          <cell r="R35">
            <v>0</v>
          </cell>
          <cell r="S35">
            <v>0</v>
          </cell>
        </row>
        <row r="36">
          <cell r="A36">
            <v>211203</v>
          </cell>
          <cell r="B36" t="str">
            <v>HUTANG PUSAT</v>
          </cell>
          <cell r="C36" t="str">
            <v>N</v>
          </cell>
          <cell r="D36" t="str">
            <v>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b">
            <v>0</v>
          </cell>
          <cell r="R36">
            <v>0</v>
          </cell>
          <cell r="S36">
            <v>0</v>
          </cell>
        </row>
        <row r="37">
          <cell r="A37">
            <v>211301</v>
          </cell>
          <cell r="B37" t="str">
            <v>R/K Pusat</v>
          </cell>
          <cell r="C37" t="str">
            <v>N</v>
          </cell>
          <cell r="D37" t="str">
            <v>K</v>
          </cell>
          <cell r="E37">
            <v>0</v>
          </cell>
          <cell r="F37">
            <v>399645127.63636363</v>
          </cell>
          <cell r="G37">
            <v>0</v>
          </cell>
          <cell r="H37">
            <v>0</v>
          </cell>
          <cell r="I37">
            <v>0</v>
          </cell>
          <cell r="J37">
            <v>294172399.45454502</v>
          </cell>
          <cell r="K37">
            <v>0</v>
          </cell>
          <cell r="L37">
            <v>693817527.09090865</v>
          </cell>
          <cell r="M37">
            <v>0</v>
          </cell>
          <cell r="N37">
            <v>0</v>
          </cell>
          <cell r="O37">
            <v>0</v>
          </cell>
          <cell r="P37">
            <v>693817527.09090865</v>
          </cell>
          <cell r="Q37" t="b">
            <v>1</v>
          </cell>
          <cell r="R37">
            <v>0</v>
          </cell>
          <cell r="S37">
            <v>693817527.09090865</v>
          </cell>
        </row>
        <row r="38">
          <cell r="A38">
            <v>212001</v>
          </cell>
          <cell r="B38" t="str">
            <v>PPN YG MASIH HARUS DIBAYAR</v>
          </cell>
          <cell r="C38" t="str">
            <v>N</v>
          </cell>
          <cell r="D38" t="str">
            <v>K</v>
          </cell>
          <cell r="E38">
            <v>0</v>
          </cell>
          <cell r="F38">
            <v>294172399.45454538</v>
          </cell>
          <cell r="G38">
            <v>0</v>
          </cell>
          <cell r="H38">
            <v>0</v>
          </cell>
          <cell r="I38">
            <v>294172399.45454502</v>
          </cell>
          <cell r="J38">
            <v>26186252.818181843</v>
          </cell>
          <cell r="K38">
            <v>0</v>
          </cell>
          <cell r="L38">
            <v>26186252.81818223</v>
          </cell>
          <cell r="M38">
            <v>0</v>
          </cell>
          <cell r="N38">
            <v>0</v>
          </cell>
          <cell r="O38">
            <v>0</v>
          </cell>
          <cell r="P38">
            <v>26186252.81818223</v>
          </cell>
          <cell r="Q38" t="b">
            <v>1</v>
          </cell>
          <cell r="R38">
            <v>0</v>
          </cell>
          <cell r="S38">
            <v>26186252.81818223</v>
          </cell>
        </row>
        <row r="39">
          <cell r="A39">
            <v>213001</v>
          </cell>
          <cell r="B39" t="str">
            <v>PPN KELUARAN</v>
          </cell>
          <cell r="C39" t="str">
            <v>N</v>
          </cell>
          <cell r="D39" t="str">
            <v>K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172468291.00000003</v>
          </cell>
          <cell r="J39">
            <v>172468291.00000003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b">
            <v>1</v>
          </cell>
          <cell r="R39">
            <v>0</v>
          </cell>
          <cell r="S39">
            <v>0</v>
          </cell>
        </row>
        <row r="40">
          <cell r="A40">
            <v>214001</v>
          </cell>
          <cell r="B40" t="str">
            <v>Pajak YMHD - PPh 25</v>
          </cell>
          <cell r="C40" t="str">
            <v>N</v>
          </cell>
          <cell r="D40" t="str">
            <v>K</v>
          </cell>
          <cell r="E40">
            <v>0</v>
          </cell>
          <cell r="F40">
            <v>226498203.40992439</v>
          </cell>
          <cell r="G40">
            <v>0</v>
          </cell>
          <cell r="H40">
            <v>0</v>
          </cell>
          <cell r="I40">
            <v>0</v>
          </cell>
          <cell r="J40">
            <v>15216306.500000043</v>
          </cell>
          <cell r="K40">
            <v>0</v>
          </cell>
          <cell r="L40">
            <v>241714509.90992442</v>
          </cell>
          <cell r="M40">
            <v>0</v>
          </cell>
          <cell r="N40">
            <v>0</v>
          </cell>
          <cell r="O40">
            <v>0</v>
          </cell>
          <cell r="P40">
            <v>241714509.90992442</v>
          </cell>
          <cell r="Q40" t="b">
            <v>1</v>
          </cell>
          <cell r="R40">
            <v>0</v>
          </cell>
          <cell r="S40">
            <v>241714509.90992442</v>
          </cell>
        </row>
        <row r="41">
          <cell r="A41">
            <v>311110</v>
          </cell>
          <cell r="B41" t="str">
            <v>TITIPAN PELANGGAN</v>
          </cell>
          <cell r="C41" t="str">
            <v>N</v>
          </cell>
          <cell r="D41" t="str">
            <v>K</v>
          </cell>
          <cell r="E41">
            <v>0</v>
          </cell>
          <cell r="F41">
            <v>323840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323840</v>
          </cell>
          <cell r="M41">
            <v>0</v>
          </cell>
          <cell r="N41">
            <v>0</v>
          </cell>
          <cell r="O41">
            <v>0</v>
          </cell>
          <cell r="P41">
            <v>323840</v>
          </cell>
          <cell r="Q41" t="b">
            <v>1</v>
          </cell>
          <cell r="R41">
            <v>0</v>
          </cell>
          <cell r="S41">
            <v>323840</v>
          </cell>
        </row>
        <row r="42">
          <cell r="A42">
            <v>311111</v>
          </cell>
          <cell r="B42" t="str">
            <v>TITIPAN DENDA</v>
          </cell>
          <cell r="C42" t="str">
            <v>N</v>
          </cell>
          <cell r="D42" t="str">
            <v>K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b">
            <v>0</v>
          </cell>
          <cell r="R42">
            <v>0</v>
          </cell>
          <cell r="S42">
            <v>0</v>
          </cell>
        </row>
        <row r="43">
          <cell r="A43">
            <v>311112</v>
          </cell>
          <cell r="B43" t="str">
            <v>TITIPAN KLAIM</v>
          </cell>
          <cell r="C43" t="str">
            <v>N</v>
          </cell>
          <cell r="D43" t="str">
            <v>K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b">
            <v>0</v>
          </cell>
          <cell r="R43">
            <v>0</v>
          </cell>
          <cell r="S43">
            <v>0</v>
          </cell>
        </row>
        <row r="44">
          <cell r="A44">
            <v>311113</v>
          </cell>
          <cell r="B44" t="str">
            <v>TITIPAN KOPERASI</v>
          </cell>
          <cell r="C44" t="str">
            <v>N</v>
          </cell>
          <cell r="D44" t="str">
            <v>K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b">
            <v>0</v>
          </cell>
          <cell r="R44">
            <v>0</v>
          </cell>
          <cell r="S44">
            <v>0</v>
          </cell>
        </row>
        <row r="45">
          <cell r="A45">
            <v>311114</v>
          </cell>
          <cell r="B45" t="str">
            <v>TITIPAN JAMSOSTEK</v>
          </cell>
          <cell r="C45" t="str">
            <v>N</v>
          </cell>
          <cell r="D45" t="str">
            <v>K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b">
            <v>0</v>
          </cell>
          <cell r="R45">
            <v>0</v>
          </cell>
          <cell r="S45">
            <v>0</v>
          </cell>
        </row>
        <row r="46">
          <cell r="A46">
            <v>311115</v>
          </cell>
          <cell r="B46" t="str">
            <v>TITIPAN HO</v>
          </cell>
          <cell r="C46" t="str">
            <v>N</v>
          </cell>
          <cell r="D46" t="str">
            <v>K</v>
          </cell>
          <cell r="E46">
            <v>0</v>
          </cell>
          <cell r="F46">
            <v>0</v>
          </cell>
          <cell r="G46">
            <v>1733400000</v>
          </cell>
          <cell r="H46">
            <v>1733400000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1</v>
          </cell>
          <cell r="R46">
            <v>0</v>
          </cell>
          <cell r="S46">
            <v>0</v>
          </cell>
        </row>
        <row r="47">
          <cell r="A47">
            <v>311001</v>
          </cell>
          <cell r="B47" t="str">
            <v>MODAL</v>
          </cell>
          <cell r="C47" t="str">
            <v>N</v>
          </cell>
          <cell r="D47" t="str">
            <v>K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311101</v>
          </cell>
          <cell r="B48" t="str">
            <v>LABA DITAHAN</v>
          </cell>
          <cell r="C48" t="str">
            <v>N</v>
          </cell>
          <cell r="D48" t="str">
            <v>K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b">
            <v>0</v>
          </cell>
          <cell r="R48">
            <v>0</v>
          </cell>
          <cell r="S48">
            <v>0</v>
          </cell>
        </row>
        <row r="49">
          <cell r="A49">
            <v>311201</v>
          </cell>
          <cell r="B49" t="str">
            <v>LABA TAHUN LALU</v>
          </cell>
          <cell r="C49" t="str">
            <v>N</v>
          </cell>
          <cell r="D49" t="str">
            <v>K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b">
            <v>0</v>
          </cell>
          <cell r="R49">
            <v>0</v>
          </cell>
          <cell r="S49">
            <v>0</v>
          </cell>
        </row>
        <row r="50">
          <cell r="A50">
            <v>312002</v>
          </cell>
          <cell r="B50" t="str">
            <v>LABA TAHUN BERJALAN</v>
          </cell>
          <cell r="C50" t="str">
            <v>N</v>
          </cell>
          <cell r="D50" t="str">
            <v>K</v>
          </cell>
          <cell r="E50">
            <v>0</v>
          </cell>
          <cell r="F50">
            <v>727231443.27336884</v>
          </cell>
          <cell r="G50">
            <v>0</v>
          </cell>
          <cell r="H50">
            <v>0</v>
          </cell>
          <cell r="I50">
            <v>0</v>
          </cell>
          <cell r="J50">
            <v>75807641.543636084</v>
          </cell>
          <cell r="K50">
            <v>0</v>
          </cell>
          <cell r="L50">
            <v>803039084.81700492</v>
          </cell>
          <cell r="M50">
            <v>0</v>
          </cell>
          <cell r="N50">
            <v>0</v>
          </cell>
          <cell r="O50">
            <v>0</v>
          </cell>
          <cell r="P50">
            <v>803039084.81700492</v>
          </cell>
          <cell r="Q50" t="b">
            <v>1</v>
          </cell>
          <cell r="R50">
            <v>0</v>
          </cell>
          <cell r="S50">
            <v>803039084.81700492</v>
          </cell>
        </row>
        <row r="51">
          <cell r="A51">
            <v>312003</v>
          </cell>
          <cell r="B51" t="str">
            <v>LABA BULAN BERJALAN</v>
          </cell>
          <cell r="C51" t="str">
            <v>N</v>
          </cell>
          <cell r="D51" t="str">
            <v>K</v>
          </cell>
          <cell r="E51">
            <v>0</v>
          </cell>
          <cell r="F51">
            <v>75807641.543636084</v>
          </cell>
          <cell r="G51">
            <v>0</v>
          </cell>
          <cell r="H51">
            <v>0</v>
          </cell>
          <cell r="I51">
            <v>75807641.543636084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53948723.045454741</v>
          </cell>
          <cell r="Q51" t="b">
            <v>1</v>
          </cell>
          <cell r="R51">
            <v>0</v>
          </cell>
          <cell r="S51">
            <v>53948723.045454741</v>
          </cell>
        </row>
        <row r="52">
          <cell r="A52">
            <v>411001</v>
          </cell>
          <cell r="B52" t="str">
            <v>PENJUALAN TUNAI</v>
          </cell>
          <cell r="C52" t="str">
            <v>L</v>
          </cell>
          <cell r="D52" t="str">
            <v>K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1658968588.181818</v>
          </cell>
          <cell r="K52">
            <v>0</v>
          </cell>
          <cell r="L52">
            <v>1658968588.181818</v>
          </cell>
          <cell r="M52">
            <v>0</v>
          </cell>
          <cell r="N52">
            <v>1658968588.181818</v>
          </cell>
          <cell r="O52">
            <v>0</v>
          </cell>
          <cell r="P52">
            <v>0</v>
          </cell>
          <cell r="Q52" t="b">
            <v>1</v>
          </cell>
          <cell r="R52">
            <v>0</v>
          </cell>
          <cell r="S52">
            <v>0</v>
          </cell>
        </row>
        <row r="53">
          <cell r="A53">
            <v>411002</v>
          </cell>
          <cell r="B53" t="str">
            <v>PENJUALAN TUNAI GALON BOTOL</v>
          </cell>
          <cell r="C53" t="str">
            <v>L</v>
          </cell>
          <cell r="D53" t="str">
            <v>K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-15660000</v>
          </cell>
          <cell r="K53">
            <v>0</v>
          </cell>
          <cell r="L53">
            <v>-15660000</v>
          </cell>
          <cell r="M53">
            <v>0</v>
          </cell>
          <cell r="N53">
            <v>-15660000</v>
          </cell>
          <cell r="O53">
            <v>0</v>
          </cell>
          <cell r="P53">
            <v>0</v>
          </cell>
          <cell r="Q53" t="b">
            <v>1</v>
          </cell>
          <cell r="R53">
            <v>0</v>
          </cell>
          <cell r="S53">
            <v>0</v>
          </cell>
        </row>
        <row r="54">
          <cell r="A54">
            <v>411003</v>
          </cell>
          <cell r="B54" t="str">
            <v>PENJUALAN TUNAI PALLET</v>
          </cell>
          <cell r="C54" t="str">
            <v>L</v>
          </cell>
          <cell r="D54" t="str">
            <v>K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b">
            <v>0</v>
          </cell>
          <cell r="R54">
            <v>0</v>
          </cell>
          <cell r="S54">
            <v>0</v>
          </cell>
        </row>
        <row r="55">
          <cell r="A55">
            <v>411011</v>
          </cell>
          <cell r="B55" t="str">
            <v>Potongan Penjualan Tunai TIV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19741045.454545453</v>
          </cell>
          <cell r="J55">
            <v>0</v>
          </cell>
          <cell r="K55">
            <v>19741045.454545453</v>
          </cell>
          <cell r="L55">
            <v>0</v>
          </cell>
          <cell r="M55">
            <v>19741045.454545453</v>
          </cell>
          <cell r="N55">
            <v>0</v>
          </cell>
          <cell r="O55">
            <v>0</v>
          </cell>
          <cell r="P55">
            <v>0</v>
          </cell>
          <cell r="Q55" t="b">
            <v>1</v>
          </cell>
          <cell r="R55">
            <v>0</v>
          </cell>
          <cell r="S55">
            <v>0</v>
          </cell>
        </row>
        <row r="56">
          <cell r="A56">
            <v>411012</v>
          </cell>
          <cell r="B56" t="str">
            <v>Potongan Penjualan Tunai Lokal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3558863.6363636362</v>
          </cell>
          <cell r="J56">
            <v>0</v>
          </cell>
          <cell r="K56">
            <v>3558863.6363636362</v>
          </cell>
          <cell r="L56">
            <v>0</v>
          </cell>
          <cell r="M56">
            <v>3558863.6363636362</v>
          </cell>
          <cell r="N56">
            <v>0</v>
          </cell>
          <cell r="O56">
            <v>0</v>
          </cell>
          <cell r="P56">
            <v>0</v>
          </cell>
          <cell r="Q56" t="b">
            <v>1</v>
          </cell>
          <cell r="R56">
            <v>0</v>
          </cell>
          <cell r="S56">
            <v>0</v>
          </cell>
        </row>
        <row r="57">
          <cell r="A57">
            <v>411013</v>
          </cell>
          <cell r="B57" t="str">
            <v>Potongan Penjualan Tunai Internal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8929551.8181818184</v>
          </cell>
          <cell r="J57">
            <v>0</v>
          </cell>
          <cell r="K57">
            <v>8929551.8181818184</v>
          </cell>
          <cell r="L57">
            <v>0</v>
          </cell>
          <cell r="M57">
            <v>8929551.8181818184</v>
          </cell>
          <cell r="N57">
            <v>0</v>
          </cell>
          <cell r="O57">
            <v>0</v>
          </cell>
          <cell r="P57">
            <v>0</v>
          </cell>
          <cell r="Q57" t="b">
            <v>1</v>
          </cell>
          <cell r="R57">
            <v>0</v>
          </cell>
          <cell r="S57">
            <v>0</v>
          </cell>
        </row>
        <row r="58">
          <cell r="A58">
            <v>411014</v>
          </cell>
          <cell r="B58" t="str">
            <v>POT PENJUALAN TUNAI INTERNAL CN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411015</v>
          </cell>
          <cell r="B59" t="str">
            <v>POT PENJUALAN TUNAI INTERNAL CASH BACK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b">
            <v>0</v>
          </cell>
          <cell r="R59">
            <v>0</v>
          </cell>
          <cell r="S59">
            <v>0</v>
          </cell>
        </row>
        <row r="60">
          <cell r="A60">
            <v>411016</v>
          </cell>
          <cell r="B60" t="str">
            <v>POT PENJUALAN TUNAI GALON BOTOL TIV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450000</v>
          </cell>
          <cell r="J60">
            <v>0</v>
          </cell>
          <cell r="K60">
            <v>450000</v>
          </cell>
          <cell r="L60">
            <v>0</v>
          </cell>
          <cell r="M60">
            <v>450000</v>
          </cell>
          <cell r="N60">
            <v>0</v>
          </cell>
          <cell r="O60">
            <v>0</v>
          </cell>
          <cell r="P60">
            <v>0</v>
          </cell>
          <cell r="Q60" t="b">
            <v>1</v>
          </cell>
          <cell r="R60">
            <v>0</v>
          </cell>
          <cell r="S60">
            <v>0</v>
          </cell>
        </row>
        <row r="61">
          <cell r="A61">
            <v>411017</v>
          </cell>
          <cell r="B61" t="str">
            <v>POT PENJUALAN TUNAI GALON BOTOL DISTRIBUTOR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 t="b">
            <v>0</v>
          </cell>
          <cell r="R61">
            <v>0</v>
          </cell>
          <cell r="S61">
            <v>0</v>
          </cell>
        </row>
        <row r="62">
          <cell r="A62">
            <v>411018</v>
          </cell>
          <cell r="B62" t="str">
            <v>POT PENJUALAN TUNAI GALON BOTOL INTERNAL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411019</v>
          </cell>
          <cell r="B63" t="str">
            <v>POT PENJUALAN TUNAI PALLET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411101</v>
          </cell>
          <cell r="B64" t="str">
            <v>PENJUALAN KREDIT</v>
          </cell>
          <cell r="C64" t="str">
            <v>L</v>
          </cell>
          <cell r="D64" t="str">
            <v>K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102619744.54545453</v>
          </cell>
          <cell r="K64">
            <v>0</v>
          </cell>
          <cell r="L64">
            <v>102619744.54545453</v>
          </cell>
          <cell r="M64">
            <v>0</v>
          </cell>
          <cell r="N64">
            <v>102619744.54545453</v>
          </cell>
          <cell r="O64">
            <v>0</v>
          </cell>
          <cell r="P64">
            <v>0</v>
          </cell>
          <cell r="Q64" t="b">
            <v>1</v>
          </cell>
          <cell r="R64">
            <v>0</v>
          </cell>
          <cell r="S64">
            <v>0</v>
          </cell>
        </row>
        <row r="65">
          <cell r="A65">
            <v>411102</v>
          </cell>
          <cell r="B65" t="str">
            <v>PENJUALAN KREDIT GALON BOTOL</v>
          </cell>
          <cell r="C65" t="str">
            <v>L</v>
          </cell>
          <cell r="D65" t="str">
            <v>K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29070000</v>
          </cell>
          <cell r="K65">
            <v>0</v>
          </cell>
          <cell r="L65">
            <v>29070000</v>
          </cell>
          <cell r="M65">
            <v>0</v>
          </cell>
          <cell r="N65">
            <v>29070000</v>
          </cell>
          <cell r="O65">
            <v>0</v>
          </cell>
          <cell r="P65">
            <v>0</v>
          </cell>
          <cell r="Q65" t="b">
            <v>1</v>
          </cell>
          <cell r="R65">
            <v>0</v>
          </cell>
          <cell r="S65">
            <v>0</v>
          </cell>
        </row>
        <row r="66">
          <cell r="A66">
            <v>411103</v>
          </cell>
          <cell r="B66" t="str">
            <v>PENJUALAN KREDIT PALLET</v>
          </cell>
          <cell r="C66" t="str">
            <v>L</v>
          </cell>
          <cell r="D66" t="str">
            <v>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 t="b">
            <v>0</v>
          </cell>
          <cell r="R66">
            <v>0</v>
          </cell>
          <cell r="S66">
            <v>0</v>
          </cell>
        </row>
        <row r="67">
          <cell r="A67">
            <v>411111</v>
          </cell>
          <cell r="B67" t="str">
            <v>Potongan Penjualan Kredit TIV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411112</v>
          </cell>
          <cell r="B68" t="str">
            <v>Potongan Penjualan Kredit Lokal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967.27272727272714</v>
          </cell>
          <cell r="J68">
            <v>0</v>
          </cell>
          <cell r="K68">
            <v>967.27272727272714</v>
          </cell>
          <cell r="L68">
            <v>0</v>
          </cell>
          <cell r="M68">
            <v>967.27272727272714</v>
          </cell>
          <cell r="N68">
            <v>0</v>
          </cell>
          <cell r="O68">
            <v>0</v>
          </cell>
          <cell r="P68">
            <v>0</v>
          </cell>
          <cell r="Q68" t="b">
            <v>1</v>
          </cell>
          <cell r="R68">
            <v>0</v>
          </cell>
          <cell r="S68">
            <v>0</v>
          </cell>
        </row>
        <row r="69">
          <cell r="A69">
            <v>411113</v>
          </cell>
          <cell r="B69" t="str">
            <v>Potongan Penjualan Kredit Internal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4674994.5454545449</v>
          </cell>
          <cell r="J69">
            <v>0</v>
          </cell>
          <cell r="K69">
            <v>4674994.5454545449</v>
          </cell>
          <cell r="L69">
            <v>0</v>
          </cell>
          <cell r="M69">
            <v>4674994.5454545449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411114</v>
          </cell>
          <cell r="B70" t="str">
            <v>POT PENJUALAN KREDIT INTERNAL CN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411115</v>
          </cell>
          <cell r="B71" t="str">
            <v>POT PENJUALAN KREDIT INTERNAL CASH BACK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411116</v>
          </cell>
          <cell r="B72" t="str">
            <v>POT PENJUALAN KREDIT GALON BOTOL TIV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411117</v>
          </cell>
          <cell r="B73" t="str">
            <v>POT PENJUALAN KREDIT GALON BOTOL DISTRIBUTOR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 t="b">
            <v>0</v>
          </cell>
          <cell r="R73">
            <v>0</v>
          </cell>
          <cell r="S73">
            <v>0</v>
          </cell>
        </row>
        <row r="74">
          <cell r="A74">
            <v>411118</v>
          </cell>
          <cell r="B74" t="str">
            <v>POT PENJUALAN KREDIT GALON BOTOL INTERNAL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411119</v>
          </cell>
          <cell r="B75" t="str">
            <v>POT PENJUALAN KREDIT PALLET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510001</v>
          </cell>
          <cell r="B76" t="str">
            <v>HPP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2224646322.3484845</v>
          </cell>
          <cell r="J76">
            <v>891129926.89393938</v>
          </cell>
          <cell r="K76">
            <v>1333516395.454545</v>
          </cell>
          <cell r="L76">
            <v>0</v>
          </cell>
          <cell r="M76">
            <v>1333516395.454545</v>
          </cell>
          <cell r="N76">
            <v>0</v>
          </cell>
          <cell r="O76">
            <v>0</v>
          </cell>
          <cell r="P76">
            <v>0</v>
          </cell>
          <cell r="Q76" t="b">
            <v>1</v>
          </cell>
          <cell r="R76">
            <v>0</v>
          </cell>
          <cell r="S76">
            <v>0</v>
          </cell>
        </row>
        <row r="77">
          <cell r="A77">
            <v>511001</v>
          </cell>
          <cell r="B77" t="str">
            <v>PEMBELIAN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1462820381.8181818</v>
          </cell>
          <cell r="J77">
            <v>1462820381.8181818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b">
            <v>1</v>
          </cell>
          <cell r="R77">
            <v>0</v>
          </cell>
          <cell r="S77">
            <v>0</v>
          </cell>
        </row>
        <row r="78">
          <cell r="A78">
            <v>511002</v>
          </cell>
          <cell r="B78" t="str">
            <v>PEMBELIAN GALON BOTOL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-1680000</v>
          </cell>
          <cell r="J78">
            <v>-1680000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b">
            <v>1</v>
          </cell>
          <cell r="R78">
            <v>0</v>
          </cell>
          <cell r="S78">
            <v>0</v>
          </cell>
        </row>
        <row r="79">
          <cell r="A79">
            <v>511003</v>
          </cell>
          <cell r="B79" t="str">
            <v>PEMBELIAN PALLET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811001</v>
          </cell>
          <cell r="B80" t="str">
            <v>LEMBUR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b">
            <v>0</v>
          </cell>
          <cell r="R80">
            <v>0</v>
          </cell>
          <cell r="S80">
            <v>0</v>
          </cell>
        </row>
        <row r="81">
          <cell r="A81">
            <v>811002</v>
          </cell>
          <cell r="B81" t="str">
            <v>INCENTIVE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1333427</v>
          </cell>
          <cell r="H81">
            <v>0</v>
          </cell>
          <cell r="I81">
            <v>2288785</v>
          </cell>
          <cell r="J81">
            <v>1333427</v>
          </cell>
          <cell r="K81">
            <v>2288785</v>
          </cell>
          <cell r="L81">
            <v>0</v>
          </cell>
          <cell r="M81">
            <v>2288785</v>
          </cell>
          <cell r="N81">
            <v>0</v>
          </cell>
          <cell r="O81">
            <v>0</v>
          </cell>
          <cell r="P81">
            <v>0</v>
          </cell>
          <cell r="Q81" t="b">
            <v>1</v>
          </cell>
          <cell r="R81">
            <v>0</v>
          </cell>
          <cell r="S81">
            <v>0</v>
          </cell>
        </row>
        <row r="82">
          <cell r="A82">
            <v>811003</v>
          </cell>
          <cell r="B82" t="str">
            <v>BBM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22940714</v>
          </cell>
          <cell r="H82">
            <v>0</v>
          </cell>
          <cell r="I82">
            <v>0</v>
          </cell>
          <cell r="J82">
            <v>0</v>
          </cell>
          <cell r="K82">
            <v>22940714</v>
          </cell>
          <cell r="L82">
            <v>0</v>
          </cell>
          <cell r="M82">
            <v>22940714</v>
          </cell>
          <cell r="N82">
            <v>0</v>
          </cell>
          <cell r="O82">
            <v>0</v>
          </cell>
          <cell r="P82">
            <v>0</v>
          </cell>
          <cell r="Q82" t="b">
            <v>1</v>
          </cell>
          <cell r="R82">
            <v>0</v>
          </cell>
          <cell r="S82">
            <v>0</v>
          </cell>
        </row>
        <row r="83">
          <cell r="A83">
            <v>811004</v>
          </cell>
          <cell r="B83" t="str">
            <v>PEMELIHARAAN KENDARAAN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8832275</v>
          </cell>
          <cell r="H83">
            <v>0</v>
          </cell>
          <cell r="I83">
            <v>0</v>
          </cell>
          <cell r="J83">
            <v>0</v>
          </cell>
          <cell r="K83">
            <v>8832275</v>
          </cell>
          <cell r="L83">
            <v>0</v>
          </cell>
          <cell r="M83">
            <v>8832275</v>
          </cell>
          <cell r="N83">
            <v>0</v>
          </cell>
          <cell r="O83">
            <v>0</v>
          </cell>
          <cell r="P83">
            <v>0</v>
          </cell>
          <cell r="Q83" t="b">
            <v>1</v>
          </cell>
          <cell r="R83">
            <v>0</v>
          </cell>
          <cell r="S83">
            <v>0</v>
          </cell>
        </row>
        <row r="84">
          <cell r="A84">
            <v>811005</v>
          </cell>
          <cell r="B84" t="str">
            <v>PARKIR &amp; TOL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325904</v>
          </cell>
          <cell r="H84">
            <v>253904</v>
          </cell>
          <cell r="I84">
            <v>0</v>
          </cell>
          <cell r="J84">
            <v>0</v>
          </cell>
          <cell r="K84">
            <v>72000</v>
          </cell>
          <cell r="L84">
            <v>0</v>
          </cell>
          <cell r="M84">
            <v>72000</v>
          </cell>
          <cell r="N84">
            <v>0</v>
          </cell>
          <cell r="O84">
            <v>0</v>
          </cell>
          <cell r="P84">
            <v>0</v>
          </cell>
          <cell r="Q84" t="b">
            <v>1</v>
          </cell>
          <cell r="R84">
            <v>0</v>
          </cell>
          <cell r="S84">
            <v>0</v>
          </cell>
        </row>
        <row r="85">
          <cell r="A85">
            <v>811006</v>
          </cell>
          <cell r="B85" t="str">
            <v>PAKET/PENGIRIMAN DOKUMEN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148000</v>
          </cell>
          <cell r="H85">
            <v>0</v>
          </cell>
          <cell r="I85">
            <v>0</v>
          </cell>
          <cell r="J85">
            <v>0</v>
          </cell>
          <cell r="K85">
            <v>148000</v>
          </cell>
          <cell r="L85">
            <v>0</v>
          </cell>
          <cell r="M85">
            <v>148000</v>
          </cell>
          <cell r="N85">
            <v>0</v>
          </cell>
          <cell r="O85">
            <v>0</v>
          </cell>
          <cell r="P85">
            <v>0</v>
          </cell>
          <cell r="Q85" t="b">
            <v>1</v>
          </cell>
          <cell r="R85">
            <v>0</v>
          </cell>
          <cell r="S85">
            <v>0</v>
          </cell>
        </row>
        <row r="86">
          <cell r="A86">
            <v>811007</v>
          </cell>
          <cell r="B86" t="str">
            <v>BENGKEL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811010</v>
          </cell>
          <cell r="B87" t="str">
            <v>PEM. KEND. AKIBAT KECELAKAAN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821000</v>
          </cell>
          <cell r="B88" t="str">
            <v>PERLENGKAPAN KANTOR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821001</v>
          </cell>
          <cell r="B89" t="str">
            <v>GAJI DAN TUNJANGAN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131001382</v>
          </cell>
          <cell r="J89">
            <v>0</v>
          </cell>
          <cell r="K89">
            <v>131001382</v>
          </cell>
          <cell r="L89">
            <v>0</v>
          </cell>
          <cell r="M89">
            <v>131001382</v>
          </cell>
          <cell r="N89">
            <v>0</v>
          </cell>
          <cell r="O89">
            <v>0</v>
          </cell>
          <cell r="P89">
            <v>0</v>
          </cell>
          <cell r="Q89" t="b">
            <v>1</v>
          </cell>
          <cell r="R89">
            <v>0</v>
          </cell>
          <cell r="S89">
            <v>0</v>
          </cell>
        </row>
        <row r="90">
          <cell r="A90">
            <v>821002</v>
          </cell>
          <cell r="B90" t="str">
            <v>JAMSOSTEK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7735686</v>
          </cell>
          <cell r="H90">
            <v>0</v>
          </cell>
          <cell r="I90">
            <v>0</v>
          </cell>
          <cell r="J90">
            <v>0</v>
          </cell>
          <cell r="K90">
            <v>7735686</v>
          </cell>
          <cell r="L90">
            <v>0</v>
          </cell>
          <cell r="M90">
            <v>7735686</v>
          </cell>
          <cell r="N90">
            <v>0</v>
          </cell>
          <cell r="O90">
            <v>0</v>
          </cell>
          <cell r="P90">
            <v>0</v>
          </cell>
          <cell r="Q90" t="b">
            <v>1</v>
          </cell>
          <cell r="R90">
            <v>0</v>
          </cell>
          <cell r="S90">
            <v>0</v>
          </cell>
        </row>
        <row r="91">
          <cell r="A91">
            <v>821004</v>
          </cell>
          <cell r="B91" t="str">
            <v>KONSUMSI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0</v>
          </cell>
          <cell r="R91">
            <v>0</v>
          </cell>
          <cell r="S91">
            <v>0</v>
          </cell>
        </row>
        <row r="92">
          <cell r="A92">
            <v>821005</v>
          </cell>
          <cell r="B92" t="str">
            <v>PENGOBATAN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b">
            <v>0</v>
          </cell>
          <cell r="R92">
            <v>0</v>
          </cell>
          <cell r="S92">
            <v>0</v>
          </cell>
        </row>
        <row r="93">
          <cell r="A93">
            <v>821006</v>
          </cell>
          <cell r="B93" t="str">
            <v>THR/BONUS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821007</v>
          </cell>
          <cell r="B94" t="str">
            <v>PPH PASAL 21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 t="b">
            <v>0</v>
          </cell>
          <cell r="R94">
            <v>0</v>
          </cell>
          <cell r="S94">
            <v>0</v>
          </cell>
        </row>
        <row r="95">
          <cell r="A95">
            <v>821008</v>
          </cell>
          <cell r="B95" t="str">
            <v>Biaya Pajak - PPh 25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15216306.500000043</v>
          </cell>
          <cell r="J95">
            <v>0</v>
          </cell>
          <cell r="K95">
            <v>15216306.500000043</v>
          </cell>
          <cell r="L95">
            <v>0</v>
          </cell>
          <cell r="M95">
            <v>15216306.500000043</v>
          </cell>
          <cell r="N95">
            <v>0</v>
          </cell>
          <cell r="O95">
            <v>0</v>
          </cell>
          <cell r="P95">
            <v>0</v>
          </cell>
          <cell r="Q95" t="b">
            <v>1</v>
          </cell>
          <cell r="R95">
            <v>0</v>
          </cell>
          <cell r="S95">
            <v>0</v>
          </cell>
        </row>
        <row r="96">
          <cell r="A96">
            <v>822001</v>
          </cell>
          <cell r="B96" t="str">
            <v>PEMELIHARAAN BANGUNAN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 t="b">
            <v>0</v>
          </cell>
          <cell r="R96">
            <v>0</v>
          </cell>
          <cell r="S96">
            <v>0</v>
          </cell>
        </row>
        <row r="97">
          <cell r="A97">
            <v>822005</v>
          </cell>
          <cell r="B97" t="str">
            <v>PEMELIHARAAN KANTOR/BANGUNAN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50000</v>
          </cell>
          <cell r="H97">
            <v>0</v>
          </cell>
          <cell r="I97">
            <v>0</v>
          </cell>
          <cell r="J97">
            <v>0</v>
          </cell>
          <cell r="K97">
            <v>50000</v>
          </cell>
          <cell r="L97">
            <v>0</v>
          </cell>
          <cell r="M97">
            <v>50000</v>
          </cell>
          <cell r="N97">
            <v>0</v>
          </cell>
          <cell r="O97">
            <v>0</v>
          </cell>
          <cell r="P97">
            <v>0</v>
          </cell>
          <cell r="Q97" t="b">
            <v>1</v>
          </cell>
          <cell r="R97">
            <v>0</v>
          </cell>
          <cell r="S97">
            <v>0</v>
          </cell>
        </row>
        <row r="98">
          <cell r="A98">
            <v>822015</v>
          </cell>
          <cell r="B98" t="str">
            <v>PEMELIHARAAN INVENTARIS</v>
          </cell>
          <cell r="C98" t="str">
            <v>L</v>
          </cell>
          <cell r="D98" t="str">
            <v>D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b">
            <v>0</v>
          </cell>
          <cell r="R98">
            <v>0</v>
          </cell>
          <cell r="S98">
            <v>0</v>
          </cell>
        </row>
        <row r="99">
          <cell r="A99">
            <v>824001</v>
          </cell>
          <cell r="B99" t="str">
            <v>LISTRIK</v>
          </cell>
          <cell r="C99" t="str">
            <v>L</v>
          </cell>
          <cell r="D99" t="str">
            <v>D</v>
          </cell>
          <cell r="E99">
            <v>0</v>
          </cell>
          <cell r="F99">
            <v>0</v>
          </cell>
          <cell r="G99">
            <v>1205000</v>
          </cell>
          <cell r="H99">
            <v>0</v>
          </cell>
          <cell r="I99">
            <v>0</v>
          </cell>
          <cell r="J99">
            <v>0</v>
          </cell>
          <cell r="K99">
            <v>1205000</v>
          </cell>
          <cell r="L99">
            <v>0</v>
          </cell>
          <cell r="M99">
            <v>1205000</v>
          </cell>
          <cell r="N99">
            <v>0</v>
          </cell>
          <cell r="O99">
            <v>0</v>
          </cell>
          <cell r="P99">
            <v>0</v>
          </cell>
          <cell r="Q99" t="b">
            <v>1</v>
          </cell>
          <cell r="R99">
            <v>0</v>
          </cell>
          <cell r="S99">
            <v>0</v>
          </cell>
        </row>
        <row r="100">
          <cell r="A100">
            <v>824002</v>
          </cell>
          <cell r="B100" t="str">
            <v>ALAT TULIS &amp; CETAKAN</v>
          </cell>
          <cell r="C100" t="str">
            <v>L</v>
          </cell>
          <cell r="D100" t="str">
            <v>D</v>
          </cell>
          <cell r="E100">
            <v>0</v>
          </cell>
          <cell r="F100">
            <v>0</v>
          </cell>
          <cell r="G100">
            <v>1046850</v>
          </cell>
          <cell r="H100">
            <v>0</v>
          </cell>
          <cell r="I100">
            <v>0</v>
          </cell>
          <cell r="J100">
            <v>0</v>
          </cell>
          <cell r="K100">
            <v>1046850</v>
          </cell>
          <cell r="L100">
            <v>0</v>
          </cell>
          <cell r="M100">
            <v>1046850</v>
          </cell>
          <cell r="N100">
            <v>0</v>
          </cell>
          <cell r="O100">
            <v>0</v>
          </cell>
          <cell r="P100">
            <v>0</v>
          </cell>
          <cell r="Q100" t="b">
            <v>1</v>
          </cell>
          <cell r="R100">
            <v>0</v>
          </cell>
          <cell r="S100">
            <v>0</v>
          </cell>
        </row>
        <row r="101">
          <cell r="A101">
            <v>824003</v>
          </cell>
          <cell r="B101" t="str">
            <v>TELEPHONE/FAX/SPEEDY</v>
          </cell>
          <cell r="C101" t="str">
            <v>L</v>
          </cell>
          <cell r="D101" t="str">
            <v>D</v>
          </cell>
          <cell r="E101">
            <v>0</v>
          </cell>
          <cell r="F101">
            <v>0</v>
          </cell>
          <cell r="G101">
            <v>1743098</v>
          </cell>
          <cell r="H101">
            <v>0</v>
          </cell>
          <cell r="I101">
            <v>0</v>
          </cell>
          <cell r="J101">
            <v>0</v>
          </cell>
          <cell r="K101">
            <v>1743098</v>
          </cell>
          <cell r="L101">
            <v>0</v>
          </cell>
          <cell r="M101">
            <v>1743098</v>
          </cell>
          <cell r="N101">
            <v>0</v>
          </cell>
          <cell r="O101">
            <v>0</v>
          </cell>
          <cell r="P101">
            <v>0</v>
          </cell>
          <cell r="Q101" t="b">
            <v>1</v>
          </cell>
          <cell r="R101">
            <v>0</v>
          </cell>
          <cell r="S101">
            <v>0</v>
          </cell>
        </row>
        <row r="102">
          <cell r="A102">
            <v>824004</v>
          </cell>
          <cell r="B102" t="str">
            <v>SUMBANGAN/IURAN &amp; MAJALAH</v>
          </cell>
          <cell r="C102" t="str">
            <v>L</v>
          </cell>
          <cell r="D102" t="str">
            <v>D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 t="b">
            <v>0</v>
          </cell>
          <cell r="R102">
            <v>0</v>
          </cell>
          <cell r="S102">
            <v>0</v>
          </cell>
        </row>
        <row r="103">
          <cell r="A103">
            <v>824005</v>
          </cell>
          <cell r="B103" t="str">
            <v>PERJALANAN DINAS</v>
          </cell>
          <cell r="C103" t="str">
            <v>L</v>
          </cell>
          <cell r="D103" t="str">
            <v>D</v>
          </cell>
          <cell r="E103">
            <v>0</v>
          </cell>
          <cell r="F103">
            <v>0</v>
          </cell>
          <cell r="G103">
            <v>60000</v>
          </cell>
          <cell r="H103">
            <v>0</v>
          </cell>
          <cell r="I103">
            <v>0</v>
          </cell>
          <cell r="J103">
            <v>0</v>
          </cell>
          <cell r="K103">
            <v>60000</v>
          </cell>
          <cell r="L103">
            <v>0</v>
          </cell>
          <cell r="M103">
            <v>60000</v>
          </cell>
          <cell r="N103">
            <v>0</v>
          </cell>
          <cell r="O103">
            <v>0</v>
          </cell>
          <cell r="P103">
            <v>0</v>
          </cell>
          <cell r="Q103" t="b">
            <v>1</v>
          </cell>
          <cell r="R103">
            <v>0</v>
          </cell>
          <cell r="S103">
            <v>0</v>
          </cell>
        </row>
        <row r="104">
          <cell r="A104">
            <v>824006</v>
          </cell>
          <cell r="B104" t="str">
            <v>TRAINNING/SEMINAR/RAPAT</v>
          </cell>
          <cell r="C104" t="str">
            <v>L</v>
          </cell>
          <cell r="D104" t="str">
            <v>D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 t="b">
            <v>0</v>
          </cell>
          <cell r="R104">
            <v>0</v>
          </cell>
          <cell r="S104">
            <v>0</v>
          </cell>
        </row>
        <row r="105">
          <cell r="A105">
            <v>824007</v>
          </cell>
          <cell r="B105" t="str">
            <v>BIAYA RUMAH TANGGA</v>
          </cell>
          <cell r="C105" t="str">
            <v>L</v>
          </cell>
          <cell r="D105" t="str">
            <v>D</v>
          </cell>
          <cell r="E105">
            <v>0</v>
          </cell>
          <cell r="F105">
            <v>0</v>
          </cell>
          <cell r="G105">
            <v>949400</v>
          </cell>
          <cell r="H105">
            <v>0</v>
          </cell>
          <cell r="I105">
            <v>0</v>
          </cell>
          <cell r="J105">
            <v>0</v>
          </cell>
          <cell r="K105">
            <v>949400</v>
          </cell>
          <cell r="L105">
            <v>0</v>
          </cell>
          <cell r="M105">
            <v>949400</v>
          </cell>
          <cell r="N105">
            <v>0</v>
          </cell>
          <cell r="O105">
            <v>0</v>
          </cell>
          <cell r="P105">
            <v>0</v>
          </cell>
          <cell r="Q105" t="b">
            <v>1</v>
          </cell>
          <cell r="R105">
            <v>0</v>
          </cell>
          <cell r="S105">
            <v>0</v>
          </cell>
        </row>
        <row r="106">
          <cell r="A106">
            <v>824008</v>
          </cell>
          <cell r="B106" t="str">
            <v>SEWA KENDARAAN</v>
          </cell>
          <cell r="C106" t="str">
            <v>L</v>
          </cell>
          <cell r="D106" t="str">
            <v>D</v>
          </cell>
          <cell r="E106">
            <v>0</v>
          </cell>
          <cell r="F106">
            <v>0</v>
          </cell>
          <cell r="G106">
            <v>25657351</v>
          </cell>
          <cell r="H106">
            <v>0</v>
          </cell>
          <cell r="I106">
            <v>0</v>
          </cell>
          <cell r="J106">
            <v>0</v>
          </cell>
          <cell r="K106">
            <v>25657351</v>
          </cell>
          <cell r="L106">
            <v>0</v>
          </cell>
          <cell r="M106">
            <v>25657351</v>
          </cell>
          <cell r="N106">
            <v>0</v>
          </cell>
          <cell r="O106">
            <v>0</v>
          </cell>
          <cell r="P106">
            <v>0</v>
          </cell>
          <cell r="Q106" t="b">
            <v>1</v>
          </cell>
          <cell r="R106">
            <v>0</v>
          </cell>
          <cell r="S106">
            <v>0</v>
          </cell>
        </row>
        <row r="107">
          <cell r="A107">
            <v>824009</v>
          </cell>
          <cell r="B107" t="str">
            <v>SEWA KANTOR</v>
          </cell>
          <cell r="C107" t="str">
            <v>L</v>
          </cell>
          <cell r="D107" t="str">
            <v>D</v>
          </cell>
          <cell r="E107">
            <v>0</v>
          </cell>
          <cell r="F107">
            <v>0</v>
          </cell>
          <cell r="G107">
            <v>5958333</v>
          </cell>
          <cell r="H107">
            <v>0</v>
          </cell>
          <cell r="I107">
            <v>0</v>
          </cell>
          <cell r="J107">
            <v>0</v>
          </cell>
          <cell r="K107">
            <v>5958333</v>
          </cell>
          <cell r="L107">
            <v>0</v>
          </cell>
          <cell r="M107">
            <v>5958333</v>
          </cell>
          <cell r="N107">
            <v>0</v>
          </cell>
          <cell r="O107">
            <v>0</v>
          </cell>
          <cell r="P107">
            <v>0</v>
          </cell>
          <cell r="Q107" t="b">
            <v>1</v>
          </cell>
          <cell r="R107">
            <v>0</v>
          </cell>
          <cell r="S107">
            <v>0</v>
          </cell>
        </row>
        <row r="108">
          <cell r="A108">
            <v>824010</v>
          </cell>
          <cell r="B108" t="str">
            <v>SEWA INVENTARIS</v>
          </cell>
          <cell r="C108" t="str">
            <v>L</v>
          </cell>
          <cell r="D108" t="str">
            <v>D</v>
          </cell>
          <cell r="E108">
            <v>0</v>
          </cell>
          <cell r="F108">
            <v>0</v>
          </cell>
          <cell r="G108">
            <v>1466073</v>
          </cell>
          <cell r="H108">
            <v>0</v>
          </cell>
          <cell r="I108">
            <v>0</v>
          </cell>
          <cell r="J108">
            <v>0</v>
          </cell>
          <cell r="K108">
            <v>1466073</v>
          </cell>
          <cell r="L108">
            <v>0</v>
          </cell>
          <cell r="M108">
            <v>1466073</v>
          </cell>
          <cell r="N108">
            <v>0</v>
          </cell>
          <cell r="O108">
            <v>0</v>
          </cell>
          <cell r="P108">
            <v>0</v>
          </cell>
          <cell r="Q108" t="b">
            <v>1</v>
          </cell>
          <cell r="R108">
            <v>0</v>
          </cell>
          <cell r="S108">
            <v>0</v>
          </cell>
        </row>
        <row r="109">
          <cell r="A109">
            <v>824011</v>
          </cell>
          <cell r="B109" t="str">
            <v>PEMBELIAN TRIPLEK</v>
          </cell>
          <cell r="C109" t="str">
            <v>L</v>
          </cell>
          <cell r="D109" t="str">
            <v>D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b">
            <v>0</v>
          </cell>
          <cell r="R109">
            <v>0</v>
          </cell>
          <cell r="S109">
            <v>0</v>
          </cell>
        </row>
        <row r="110">
          <cell r="A110">
            <v>824013</v>
          </cell>
          <cell r="B110" t="str">
            <v>PENGHAPUSAN PIUTANG</v>
          </cell>
          <cell r="C110" t="str">
            <v>L</v>
          </cell>
          <cell r="D110" t="str">
            <v>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b">
            <v>0</v>
          </cell>
          <cell r="R110">
            <v>0</v>
          </cell>
          <cell r="S110">
            <v>0</v>
          </cell>
        </row>
        <row r="111">
          <cell r="A111">
            <v>824019</v>
          </cell>
          <cell r="B111" t="str">
            <v>PERIJINAN DAN PBB</v>
          </cell>
          <cell r="C111" t="str">
            <v>L</v>
          </cell>
          <cell r="D111" t="str">
            <v>D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 t="b">
            <v>0</v>
          </cell>
          <cell r="R111">
            <v>0</v>
          </cell>
          <cell r="S111">
            <v>0</v>
          </cell>
        </row>
        <row r="112">
          <cell r="A112">
            <v>824021</v>
          </cell>
          <cell r="B112" t="str">
            <v>BIAYA STNK/KEUR/DISPENSASI</v>
          </cell>
          <cell r="C112" t="str">
            <v>L</v>
          </cell>
          <cell r="D112" t="str">
            <v>D</v>
          </cell>
          <cell r="E112">
            <v>0</v>
          </cell>
          <cell r="F112">
            <v>0</v>
          </cell>
          <cell r="G112">
            <v>108000</v>
          </cell>
          <cell r="H112">
            <v>0</v>
          </cell>
          <cell r="I112">
            <v>0</v>
          </cell>
          <cell r="J112">
            <v>0</v>
          </cell>
          <cell r="K112">
            <v>108000</v>
          </cell>
          <cell r="L112">
            <v>0</v>
          </cell>
          <cell r="M112">
            <v>108000</v>
          </cell>
          <cell r="N112">
            <v>0</v>
          </cell>
          <cell r="O112">
            <v>0</v>
          </cell>
          <cell r="P112">
            <v>0</v>
          </cell>
          <cell r="Q112" t="b">
            <v>1</v>
          </cell>
          <cell r="R112">
            <v>0</v>
          </cell>
          <cell r="S112">
            <v>0</v>
          </cell>
        </row>
        <row r="113">
          <cell r="A113">
            <v>824027</v>
          </cell>
          <cell r="B113" t="str">
            <v>IT ( PERLENGKAPAN KOMPUTER )</v>
          </cell>
          <cell r="C113" t="str">
            <v>L</v>
          </cell>
          <cell r="D113" t="str">
            <v>D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 t="b">
            <v>0</v>
          </cell>
          <cell r="R113">
            <v>0</v>
          </cell>
          <cell r="S113">
            <v>0</v>
          </cell>
        </row>
        <row r="114">
          <cell r="A114">
            <v>824033</v>
          </cell>
          <cell r="B114" t="str">
            <v>BIAYA KEAMANAN DAN KEBERSIHAN</v>
          </cell>
          <cell r="C114" t="str">
            <v>L</v>
          </cell>
          <cell r="D114" t="str">
            <v>D</v>
          </cell>
          <cell r="E114">
            <v>0</v>
          </cell>
          <cell r="F114">
            <v>0</v>
          </cell>
          <cell r="G114">
            <v>9611412</v>
          </cell>
          <cell r="H114">
            <v>0</v>
          </cell>
          <cell r="I114">
            <v>9987788</v>
          </cell>
          <cell r="J114">
            <v>9611412</v>
          </cell>
          <cell r="K114">
            <v>9987788</v>
          </cell>
          <cell r="L114">
            <v>0</v>
          </cell>
          <cell r="M114">
            <v>9987788</v>
          </cell>
          <cell r="N114">
            <v>0</v>
          </cell>
          <cell r="O114">
            <v>0</v>
          </cell>
          <cell r="P114">
            <v>0</v>
          </cell>
          <cell r="Q114" t="b">
            <v>1</v>
          </cell>
          <cell r="R114">
            <v>0</v>
          </cell>
          <cell r="S114">
            <v>0</v>
          </cell>
        </row>
        <row r="115">
          <cell r="A115">
            <v>824037</v>
          </cell>
          <cell r="B115" t="str">
            <v>BENDA POS/MATERAI</v>
          </cell>
          <cell r="C115" t="str">
            <v>L</v>
          </cell>
          <cell r="D115" t="str">
            <v>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b">
            <v>0</v>
          </cell>
          <cell r="R115">
            <v>0</v>
          </cell>
          <cell r="S115">
            <v>0</v>
          </cell>
        </row>
        <row r="116">
          <cell r="A116">
            <v>824039</v>
          </cell>
          <cell r="B116" t="str">
            <v>SEWA GEDUNG</v>
          </cell>
          <cell r="C116" t="str">
            <v>L</v>
          </cell>
          <cell r="D116" t="str">
            <v>D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 t="b">
            <v>0</v>
          </cell>
          <cell r="R116">
            <v>0</v>
          </cell>
          <cell r="S116">
            <v>0</v>
          </cell>
        </row>
        <row r="117">
          <cell r="A117">
            <v>824041</v>
          </cell>
          <cell r="B117" t="str">
            <v>AIR ( PAM )</v>
          </cell>
          <cell r="C117" t="str">
            <v>L</v>
          </cell>
          <cell r="D117" t="str">
            <v>D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b">
            <v>0</v>
          </cell>
          <cell r="R117">
            <v>0</v>
          </cell>
          <cell r="S117">
            <v>0</v>
          </cell>
        </row>
        <row r="118">
          <cell r="A118">
            <v>824042</v>
          </cell>
          <cell r="B118" t="str">
            <v>REPACKING , BONGKAR MUAT,dll</v>
          </cell>
          <cell r="C118" t="str">
            <v>L</v>
          </cell>
          <cell r="D118" t="str">
            <v>D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 t="b">
            <v>0</v>
          </cell>
          <cell r="R118">
            <v>0</v>
          </cell>
          <cell r="S118">
            <v>0</v>
          </cell>
        </row>
        <row r="119">
          <cell r="A119">
            <v>825002</v>
          </cell>
          <cell r="B119" t="str">
            <v>BUNGA DAN BIAYA BANK</v>
          </cell>
          <cell r="C119" t="str">
            <v>L</v>
          </cell>
          <cell r="D119" t="str">
            <v>D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 t="b">
            <v>0</v>
          </cell>
          <cell r="R119">
            <v>0</v>
          </cell>
          <cell r="S119">
            <v>0</v>
          </cell>
        </row>
        <row r="120">
          <cell r="A120">
            <v>825004</v>
          </cell>
          <cell r="B120" t="str">
            <v>KONSULTAN, AKUNTAN &amp; NOTARIS</v>
          </cell>
          <cell r="C120" t="str">
            <v>L</v>
          </cell>
          <cell r="D120" t="str">
            <v>D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 t="b">
            <v>0</v>
          </cell>
          <cell r="R120">
            <v>0</v>
          </cell>
          <cell r="S120">
            <v>0</v>
          </cell>
        </row>
        <row r="121">
          <cell r="A121">
            <v>825010</v>
          </cell>
          <cell r="B121" t="str">
            <v>BIAYA PENGANGKUTAN</v>
          </cell>
          <cell r="C121" t="str">
            <v>L</v>
          </cell>
          <cell r="D121" t="str">
            <v>D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136044000</v>
          </cell>
          <cell r="J121">
            <v>0</v>
          </cell>
          <cell r="K121">
            <v>136044000</v>
          </cell>
          <cell r="L121">
            <v>0</v>
          </cell>
          <cell r="M121">
            <v>136044000</v>
          </cell>
          <cell r="N121">
            <v>0</v>
          </cell>
          <cell r="O121">
            <v>0</v>
          </cell>
          <cell r="P121">
            <v>0</v>
          </cell>
          <cell r="Q121" t="b">
            <v>1</v>
          </cell>
          <cell r="R121">
            <v>0</v>
          </cell>
          <cell r="S121">
            <v>0</v>
          </cell>
        </row>
        <row r="122">
          <cell r="A122">
            <v>825011</v>
          </cell>
          <cell r="B122" t="str">
            <v>BIAYA  PAJAK</v>
          </cell>
          <cell r="C122" t="str">
            <v>L</v>
          </cell>
          <cell r="D122" t="str">
            <v>D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 t="b">
            <v>0</v>
          </cell>
          <cell r="R122">
            <v>0</v>
          </cell>
          <cell r="S122">
            <v>0</v>
          </cell>
        </row>
        <row r="123">
          <cell r="A123">
            <v>825012</v>
          </cell>
          <cell r="B123" t="str">
            <v>ADMINISTRASI BANK</v>
          </cell>
          <cell r="C123" t="str">
            <v>L</v>
          </cell>
          <cell r="D123" t="str">
            <v>D</v>
          </cell>
          <cell r="E123">
            <v>0</v>
          </cell>
          <cell r="F123">
            <v>0</v>
          </cell>
          <cell r="G123">
            <v>74000</v>
          </cell>
          <cell r="H123">
            <v>0</v>
          </cell>
          <cell r="I123">
            <v>0</v>
          </cell>
          <cell r="J123">
            <v>0</v>
          </cell>
          <cell r="K123">
            <v>74000</v>
          </cell>
          <cell r="L123">
            <v>0</v>
          </cell>
          <cell r="M123">
            <v>74000</v>
          </cell>
          <cell r="N123">
            <v>0</v>
          </cell>
          <cell r="O123">
            <v>0</v>
          </cell>
          <cell r="P123">
            <v>0</v>
          </cell>
          <cell r="Q123" t="b">
            <v>1</v>
          </cell>
          <cell r="R123">
            <v>0</v>
          </cell>
          <cell r="S123">
            <v>0</v>
          </cell>
        </row>
        <row r="124">
          <cell r="A124">
            <v>825013</v>
          </cell>
          <cell r="B124" t="str">
            <v>BIAYA JASA MANAGEMENT</v>
          </cell>
          <cell r="C124" t="str">
            <v>L</v>
          </cell>
          <cell r="D124" t="str">
            <v>D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 t="b">
            <v>0</v>
          </cell>
          <cell r="R124">
            <v>0</v>
          </cell>
          <cell r="S124">
            <v>0</v>
          </cell>
        </row>
        <row r="125">
          <cell r="A125">
            <v>825015</v>
          </cell>
          <cell r="B125" t="str">
            <v>REKRUITMEN KARYAWAN</v>
          </cell>
          <cell r="C125" t="str">
            <v>L</v>
          </cell>
          <cell r="D125" t="str">
            <v>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b">
            <v>0</v>
          </cell>
          <cell r="R125">
            <v>0</v>
          </cell>
          <cell r="S125">
            <v>0</v>
          </cell>
        </row>
        <row r="126">
          <cell r="A126">
            <v>825099</v>
          </cell>
          <cell r="B126" t="str">
            <v>LAIN-LAIN</v>
          </cell>
          <cell r="C126" t="str">
            <v>L</v>
          </cell>
          <cell r="D126" t="str">
            <v>D</v>
          </cell>
          <cell r="E126">
            <v>0</v>
          </cell>
          <cell r="F126">
            <v>0</v>
          </cell>
          <cell r="G126">
            <v>190500</v>
          </cell>
          <cell r="H126">
            <v>0</v>
          </cell>
          <cell r="I126">
            <v>0</v>
          </cell>
          <cell r="J126">
            <v>0</v>
          </cell>
          <cell r="K126">
            <v>190500</v>
          </cell>
          <cell r="L126">
            <v>0</v>
          </cell>
          <cell r="M126">
            <v>190500</v>
          </cell>
          <cell r="N126">
            <v>0</v>
          </cell>
          <cell r="O126">
            <v>0</v>
          </cell>
          <cell r="P126">
            <v>0</v>
          </cell>
          <cell r="Q126" t="b">
            <v>1</v>
          </cell>
          <cell r="R126">
            <v>0</v>
          </cell>
          <cell r="S126">
            <v>0</v>
          </cell>
        </row>
        <row r="127">
          <cell r="A127">
            <v>829207</v>
          </cell>
          <cell r="B127" t="str">
            <v>BIAYA PROMOSI DAGANG</v>
          </cell>
          <cell r="C127" t="str">
            <v>L</v>
          </cell>
          <cell r="D127" t="str">
            <v>D</v>
          </cell>
          <cell r="E127">
            <v>0</v>
          </cell>
          <cell r="F127">
            <v>0</v>
          </cell>
          <cell r="G127">
            <v>4965344</v>
          </cell>
          <cell r="H127">
            <v>0</v>
          </cell>
          <cell r="I127">
            <v>0</v>
          </cell>
          <cell r="J127">
            <v>4965344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b">
            <v>1</v>
          </cell>
          <cell r="R127">
            <v>0</v>
          </cell>
          <cell r="S127">
            <v>0</v>
          </cell>
        </row>
        <row r="128">
          <cell r="A128">
            <v>910200</v>
          </cell>
          <cell r="B128" t="str">
            <v>PENDAPATAN BUNGA</v>
          </cell>
          <cell r="C128" t="str">
            <v>L</v>
          </cell>
          <cell r="D128" t="str">
            <v>D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 t="b">
            <v>0</v>
          </cell>
          <cell r="R128">
            <v>0</v>
          </cell>
          <cell r="S128">
            <v>0</v>
          </cell>
        </row>
        <row r="129">
          <cell r="A129">
            <v>910300</v>
          </cell>
          <cell r="B129" t="str">
            <v>PENDAPATAN SUBSIDI OA</v>
          </cell>
          <cell r="C129" t="str">
            <v>L</v>
          </cell>
          <cell r="D129" t="str">
            <v>D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 t="b">
            <v>0</v>
          </cell>
          <cell r="R129">
            <v>0</v>
          </cell>
          <cell r="S129">
            <v>0</v>
          </cell>
        </row>
        <row r="130">
          <cell r="A130">
            <v>910800</v>
          </cell>
          <cell r="B130" t="str">
            <v>PENJUALAN BARANG BEKAS/SISA BA</v>
          </cell>
          <cell r="C130" t="str">
            <v>L</v>
          </cell>
          <cell r="D130" t="str">
            <v>D</v>
          </cell>
          <cell r="E130">
            <v>0</v>
          </cell>
          <cell r="F130">
            <v>0</v>
          </cell>
          <cell r="G130">
            <v>0</v>
          </cell>
          <cell r="H130">
            <v>157500</v>
          </cell>
          <cell r="I130">
            <v>0</v>
          </cell>
          <cell r="J130">
            <v>0</v>
          </cell>
          <cell r="K130">
            <v>-157500</v>
          </cell>
          <cell r="L130">
            <v>0</v>
          </cell>
          <cell r="M130">
            <v>-157500</v>
          </cell>
          <cell r="N130">
            <v>0</v>
          </cell>
          <cell r="O130">
            <v>0</v>
          </cell>
          <cell r="P130">
            <v>0</v>
          </cell>
          <cell r="Q130" t="b">
            <v>1</v>
          </cell>
          <cell r="R130">
            <v>0</v>
          </cell>
          <cell r="S130">
            <v>0</v>
          </cell>
        </row>
        <row r="131">
          <cell r="A131">
            <v>910900</v>
          </cell>
          <cell r="B131" t="str">
            <v>LABA PENJUALAN AKTIVA TETAP</v>
          </cell>
          <cell r="C131" t="str">
            <v>L</v>
          </cell>
          <cell r="D131" t="str">
            <v>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b">
            <v>0</v>
          </cell>
          <cell r="R131">
            <v>0</v>
          </cell>
          <cell r="S131">
            <v>0</v>
          </cell>
        </row>
        <row r="132">
          <cell r="A132">
            <v>919900</v>
          </cell>
          <cell r="B132" t="str">
            <v>PENDAPATAN LAIN-LAIN</v>
          </cell>
          <cell r="C132" t="str">
            <v>L</v>
          </cell>
          <cell r="D132" t="str">
            <v>D</v>
          </cell>
          <cell r="E132">
            <v>0</v>
          </cell>
          <cell r="F132">
            <v>0</v>
          </cell>
          <cell r="G132">
            <v>0</v>
          </cell>
          <cell r="H132">
            <v>275100</v>
          </cell>
          <cell r="I132">
            <v>0</v>
          </cell>
          <cell r="J132">
            <v>0</v>
          </cell>
          <cell r="K132">
            <v>-275100</v>
          </cell>
          <cell r="L132">
            <v>0</v>
          </cell>
          <cell r="M132">
            <v>-275100</v>
          </cell>
          <cell r="N132">
            <v>0</v>
          </cell>
          <cell r="O132">
            <v>0</v>
          </cell>
          <cell r="P132">
            <v>0</v>
          </cell>
          <cell r="Q132" t="b">
            <v>1</v>
          </cell>
          <cell r="R132">
            <v>0</v>
          </cell>
          <cell r="S132">
            <v>0</v>
          </cell>
        </row>
        <row r="133">
          <cell r="A133">
            <v>919901</v>
          </cell>
          <cell r="B133" t="str">
            <v>PENDAPATAN KLAIM TIV</v>
          </cell>
          <cell r="C133" t="str">
            <v>L</v>
          </cell>
          <cell r="D133" t="str">
            <v>D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22165150</v>
          </cell>
          <cell r="K133">
            <v>-22165150</v>
          </cell>
          <cell r="L133">
            <v>0</v>
          </cell>
          <cell r="M133">
            <v>-22165150</v>
          </cell>
          <cell r="N133">
            <v>0</v>
          </cell>
          <cell r="O133">
            <v>0</v>
          </cell>
          <cell r="P133">
            <v>0</v>
          </cell>
          <cell r="Q133" t="b">
            <v>1</v>
          </cell>
          <cell r="R133">
            <v>0</v>
          </cell>
          <cell r="S133">
            <v>0</v>
          </cell>
        </row>
        <row r="134">
          <cell r="A134">
            <v>920100</v>
          </cell>
          <cell r="B134" t="str">
            <v>BEBAN BUNGA</v>
          </cell>
          <cell r="C134" t="str">
            <v>L</v>
          </cell>
          <cell r="D134" t="str">
            <v>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 t="b">
            <v>0</v>
          </cell>
          <cell r="R134">
            <v>0</v>
          </cell>
          <cell r="S134">
            <v>0</v>
          </cell>
        </row>
        <row r="135">
          <cell r="A135">
            <v>920500</v>
          </cell>
          <cell r="B135" t="str">
            <v>KERUGIAN PENJUALAN AKTIVA TETA</v>
          </cell>
          <cell r="C135" t="str">
            <v>L</v>
          </cell>
          <cell r="D135" t="str">
            <v>D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b">
            <v>0</v>
          </cell>
          <cell r="R135">
            <v>0</v>
          </cell>
          <cell r="S135">
            <v>0</v>
          </cell>
        </row>
        <row r="136">
          <cell r="A136">
            <v>929900</v>
          </cell>
          <cell r="B136" t="str">
            <v>BEBAN LAIN-LAIN</v>
          </cell>
          <cell r="C136" t="str">
            <v>L</v>
          </cell>
          <cell r="D136" t="str">
            <v>D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b">
            <v>0</v>
          </cell>
          <cell r="R136">
            <v>0</v>
          </cell>
          <cell r="S136">
            <v>0</v>
          </cell>
        </row>
        <row r="139">
          <cell r="A139" t="str">
            <v>Laba Bulan Berjalan</v>
          </cell>
          <cell r="E139">
            <v>4408297372.3144245</v>
          </cell>
          <cell r="F139">
            <v>4408297372.3144245</v>
          </cell>
          <cell r="G139">
            <v>23241757091</v>
          </cell>
          <cell r="H139">
            <v>23241757091</v>
          </cell>
          <cell r="I139">
            <v>10861379245.922424</v>
          </cell>
          <cell r="J139">
            <v>10861379245.922426</v>
          </cell>
          <cell r="K139">
            <v>6281368092.3598795</v>
          </cell>
          <cell r="L139">
            <v>6281368092.3598776</v>
          </cell>
          <cell r="M139">
            <v>1721049609.6818178</v>
          </cell>
          <cell r="N139">
            <v>1774998332.7272725</v>
          </cell>
          <cell r="O139">
            <v>4560318482.6780615</v>
          </cell>
          <cell r="P139">
            <v>4560318482.6780596</v>
          </cell>
          <cell r="R139">
            <v>4560318482.6780615</v>
          </cell>
          <cell r="S139">
            <v>4560318482.6780596</v>
          </cell>
        </row>
        <row r="140">
          <cell r="F140">
            <v>0</v>
          </cell>
          <cell r="G140">
            <v>0</v>
          </cell>
          <cell r="I140">
            <v>0</v>
          </cell>
          <cell r="M140">
            <v>53948723.045454741</v>
          </cell>
          <cell r="P140">
            <v>0</v>
          </cell>
          <cell r="S140">
            <v>0</v>
          </cell>
        </row>
        <row r="141">
          <cell r="E141">
            <v>4408297372.3144245</v>
          </cell>
          <cell r="F141">
            <v>4408297372.3144245</v>
          </cell>
          <cell r="G141">
            <v>23241757091</v>
          </cell>
          <cell r="H141">
            <v>23241757091</v>
          </cell>
          <cell r="I141">
            <v>10861379245.922424</v>
          </cell>
          <cell r="J141">
            <v>10861379245.922426</v>
          </cell>
          <cell r="K141">
            <v>6281368092.3598795</v>
          </cell>
          <cell r="L141">
            <v>6281368092.3598776</v>
          </cell>
          <cell r="M141">
            <v>1774998332.7272725</v>
          </cell>
          <cell r="N141">
            <v>1774998332.7272725</v>
          </cell>
          <cell r="O141">
            <v>4560318482.6780615</v>
          </cell>
          <cell r="P141">
            <v>4560318482.6780596</v>
          </cell>
          <cell r="R141">
            <v>4560318482.6780615</v>
          </cell>
          <cell r="S141">
            <v>4560318482.6780596</v>
          </cell>
        </row>
        <row r="142">
          <cell r="A142">
            <v>1</v>
          </cell>
          <cell r="B142">
            <v>2</v>
          </cell>
          <cell r="C142">
            <v>3</v>
          </cell>
          <cell r="D142">
            <v>4</v>
          </cell>
          <cell r="E142">
            <v>5</v>
          </cell>
          <cell r="F142">
            <v>6</v>
          </cell>
          <cell r="G142">
            <v>7</v>
          </cell>
          <cell r="H142">
            <v>8</v>
          </cell>
          <cell r="I142">
            <v>9</v>
          </cell>
          <cell r="J142">
            <v>10</v>
          </cell>
          <cell r="K142">
            <v>11</v>
          </cell>
          <cell r="L142">
            <v>12</v>
          </cell>
          <cell r="M142">
            <v>13</v>
          </cell>
          <cell r="N142">
            <v>14</v>
          </cell>
          <cell r="O142">
            <v>15</v>
          </cell>
          <cell r="P142">
            <v>16</v>
          </cell>
        </row>
        <row r="143">
          <cell r="B143" t="str">
            <v>Ctrl Jumlah</v>
          </cell>
          <cell r="F143">
            <v>0</v>
          </cell>
          <cell r="H143">
            <v>0</v>
          </cell>
          <cell r="J143">
            <v>0</v>
          </cell>
          <cell r="L143">
            <v>0</v>
          </cell>
          <cell r="N143">
            <v>0</v>
          </cell>
          <cell r="P143">
            <v>0</v>
          </cell>
        </row>
        <row r="144">
          <cell r="B144" t="str">
            <v>Ctrl vs Rekap GL</v>
          </cell>
          <cell r="G144">
            <v>0</v>
          </cell>
          <cell r="H144">
            <v>0</v>
          </cell>
        </row>
        <row r="145">
          <cell r="B145" t="str">
            <v>Ctrl vs Memo Jurnal</v>
          </cell>
          <cell r="I145">
            <v>0</v>
          </cell>
          <cell r="J145">
            <v>0</v>
          </cell>
        </row>
        <row r="146">
          <cell r="B146" t="str">
            <v>Ctrl vs Rugi Laba</v>
          </cell>
          <cell r="M146">
            <v>0</v>
          </cell>
        </row>
        <row r="147">
          <cell r="B147" t="str">
            <v>Ctrl vs Neraca</v>
          </cell>
          <cell r="O147">
            <v>0</v>
          </cell>
          <cell r="P147">
            <v>0</v>
          </cell>
        </row>
        <row r="148">
          <cell r="B148" t="str">
            <v>Ctrl vs COGS</v>
          </cell>
          <cell r="K148">
            <v>0</v>
          </cell>
        </row>
        <row r="149">
          <cell r="B149" t="str">
            <v>Ctrl vs Analisa Piutang</v>
          </cell>
          <cell r="O149">
            <v>0</v>
          </cell>
        </row>
        <row r="150">
          <cell r="B150" t="str">
            <v>Ctrl vs So Persed Akir</v>
          </cell>
          <cell r="O150">
            <v>0</v>
          </cell>
        </row>
        <row r="155">
          <cell r="M155">
            <v>0</v>
          </cell>
        </row>
      </sheetData>
      <sheetData sheetId="9">
        <row r="1">
          <cell r="B1" t="str">
            <v>DEPO LUMAJANG</v>
          </cell>
          <cell r="E1" t="str">
            <v>Harga Lama</v>
          </cell>
          <cell r="F1" t="str">
            <v>112839P</v>
          </cell>
          <cell r="G1" t="str">
            <v>VT.330ML 1X1 PCS</v>
          </cell>
        </row>
        <row r="2">
          <cell r="B2" t="str">
            <v>LAPORAN MUTASI PRODUK</v>
          </cell>
          <cell r="E2" t="str">
            <v>Harga Baru</v>
          </cell>
        </row>
        <row r="3">
          <cell r="B3" t="str">
            <v>PER 31 DESEMBER 2020</v>
          </cell>
          <cell r="J3" t="str">
            <v>H Baru</v>
          </cell>
          <cell r="P3" t="str">
            <v>H Baru</v>
          </cell>
        </row>
        <row r="4">
          <cell r="B4" t="str">
            <v>ID PRODUK</v>
          </cell>
          <cell r="C4" t="str">
            <v>NAMA PRODUK</v>
          </cell>
          <cell r="D4" t="str">
            <v>SALDO AWAL</v>
          </cell>
          <cell r="F4" t="str">
            <v>HPP</v>
          </cell>
          <cell r="J4" t="str">
            <v>SUPP(IN)</v>
          </cell>
          <cell r="L4" t="str">
            <v>DIST(IN)</v>
          </cell>
          <cell r="N4" t="str">
            <v>MUT(IN)</v>
          </cell>
          <cell r="P4" t="str">
            <v>SUPP(OUT)</v>
          </cell>
          <cell r="R4" t="str">
            <v>DIST(OUT)</v>
          </cell>
          <cell r="T4" t="str">
            <v>MUT(OUT)</v>
          </cell>
          <cell r="V4" t="str">
            <v>MORPHING</v>
          </cell>
          <cell r="X4" t="str">
            <v>KOREKSI</v>
          </cell>
          <cell r="Z4" t="str">
            <v>SALDO AKHIR</v>
          </cell>
          <cell r="AB4" t="str">
            <v>PEMBELIAN TIV</v>
          </cell>
          <cell r="AD4" t="str">
            <v>PEMBELIAN TAC</v>
          </cell>
          <cell r="AF4" t="str">
            <v>HPP PABRIK</v>
          </cell>
          <cell r="AH4" t="str">
            <v>CTRL</v>
          </cell>
        </row>
        <row r="5">
          <cell r="D5" t="str">
            <v>QTY</v>
          </cell>
          <cell r="E5" t="str">
            <v>Rp</v>
          </cell>
          <cell r="F5" t="str">
            <v>PABRIK</v>
          </cell>
          <cell r="G5" t="str">
            <v>DPP</v>
          </cell>
          <cell r="H5" t="str">
            <v>DEPO</v>
          </cell>
          <cell r="I5" t="str">
            <v>DPP</v>
          </cell>
          <cell r="J5" t="str">
            <v>QTY</v>
          </cell>
          <cell r="K5" t="str">
            <v>Rp</v>
          </cell>
          <cell r="L5" t="str">
            <v>QTY</v>
          </cell>
          <cell r="M5" t="str">
            <v>Rp</v>
          </cell>
          <cell r="N5" t="str">
            <v>QTY</v>
          </cell>
          <cell r="O5" t="str">
            <v>Rp</v>
          </cell>
          <cell r="P5" t="str">
            <v>QTY</v>
          </cell>
          <cell r="Q5" t="str">
            <v>Rp</v>
          </cell>
          <cell r="R5" t="str">
            <v>QTY</v>
          </cell>
          <cell r="S5" t="str">
            <v>Rp</v>
          </cell>
          <cell r="T5" t="str">
            <v>QTY</v>
          </cell>
          <cell r="U5" t="str">
            <v>Rp</v>
          </cell>
          <cell r="V5" t="str">
            <v>QTY</v>
          </cell>
          <cell r="W5" t="str">
            <v>Rp</v>
          </cell>
          <cell r="X5" t="str">
            <v>QTY</v>
          </cell>
          <cell r="Y5" t="str">
            <v>Rp</v>
          </cell>
          <cell r="Z5" t="str">
            <v>QTY</v>
          </cell>
          <cell r="AA5" t="str">
            <v>Rp</v>
          </cell>
          <cell r="AB5" t="str">
            <v>QTY</v>
          </cell>
          <cell r="AC5" t="str">
            <v>Rp</v>
          </cell>
          <cell r="AD5" t="str">
            <v>QTY</v>
          </cell>
          <cell r="AE5" t="str">
            <v>Rp</v>
          </cell>
          <cell r="AF5" t="str">
            <v>QTY</v>
          </cell>
          <cell r="AG5" t="str">
            <v>Rp</v>
          </cell>
        </row>
        <row r="6">
          <cell r="B6">
            <v>74559</v>
          </cell>
          <cell r="C6" t="str">
            <v>AQ.5GLN ISI</v>
          </cell>
          <cell r="D6">
            <v>3719</v>
          </cell>
          <cell r="E6">
            <v>33301954.545454543</v>
          </cell>
          <cell r="F6">
            <v>9850</v>
          </cell>
          <cell r="G6">
            <v>8954.545454545454</v>
          </cell>
          <cell r="H6">
            <v>13300</v>
          </cell>
          <cell r="I6">
            <v>12090.90909090909</v>
          </cell>
          <cell r="J6">
            <v>41520</v>
          </cell>
          <cell r="K6">
            <v>371792727.27272725</v>
          </cell>
          <cell r="L6">
            <v>11535</v>
          </cell>
          <cell r="M6">
            <v>103290681.81818181</v>
          </cell>
          <cell r="N6">
            <v>0</v>
          </cell>
          <cell r="O6">
            <v>0</v>
          </cell>
          <cell r="P6">
            <v>-882</v>
          </cell>
          <cell r="Q6">
            <v>-7897909.0909090908</v>
          </cell>
          <cell r="R6">
            <v>-49936</v>
          </cell>
          <cell r="S6">
            <v>-447154181.81818181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5956</v>
          </cell>
          <cell r="AA6">
            <v>53333272.727272727</v>
          </cell>
          <cell r="AB6">
            <v>40638</v>
          </cell>
          <cell r="AC6">
            <v>363894818.18181819</v>
          </cell>
          <cell r="AD6">
            <v>0</v>
          </cell>
          <cell r="AE6">
            <v>0</v>
          </cell>
          <cell r="AF6">
            <v>38401</v>
          </cell>
          <cell r="AG6">
            <v>343863500</v>
          </cell>
          <cell r="AH6">
            <v>0</v>
          </cell>
        </row>
        <row r="7">
          <cell r="B7" t="str">
            <v>74559G</v>
          </cell>
          <cell r="C7" t="str">
            <v>AQ.5GLN BTL</v>
          </cell>
          <cell r="D7">
            <v>8769</v>
          </cell>
          <cell r="E7">
            <v>263070000</v>
          </cell>
          <cell r="F7">
            <v>30000</v>
          </cell>
          <cell r="G7">
            <v>30000</v>
          </cell>
          <cell r="H7">
            <v>30000</v>
          </cell>
          <cell r="I7">
            <v>30000</v>
          </cell>
          <cell r="J7">
            <v>42528</v>
          </cell>
          <cell r="K7">
            <v>1275840000</v>
          </cell>
          <cell r="L7">
            <v>49878</v>
          </cell>
          <cell r="M7">
            <v>1496340000</v>
          </cell>
          <cell r="N7">
            <v>300</v>
          </cell>
          <cell r="O7">
            <v>9000000</v>
          </cell>
          <cell r="P7">
            <v>-42528</v>
          </cell>
          <cell r="Q7">
            <v>-1275840000</v>
          </cell>
          <cell r="R7">
            <v>-50304</v>
          </cell>
          <cell r="S7">
            <v>-1509120000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8643</v>
          </cell>
          <cell r="AA7">
            <v>259290000</v>
          </cell>
          <cell r="AB7">
            <v>0</v>
          </cell>
          <cell r="AC7">
            <v>0</v>
          </cell>
          <cell r="AD7">
            <v>300</v>
          </cell>
          <cell r="AE7">
            <v>9000000</v>
          </cell>
          <cell r="AF7">
            <v>426</v>
          </cell>
          <cell r="AG7">
            <v>12780000</v>
          </cell>
          <cell r="AH7">
            <v>0</v>
          </cell>
        </row>
        <row r="8">
          <cell r="B8" t="str">
            <v>1011B</v>
          </cell>
          <cell r="C8" t="str">
            <v>AQ.5GLN BTL R</v>
          </cell>
          <cell r="D8">
            <v>0</v>
          </cell>
          <cell r="E8">
            <v>0</v>
          </cell>
          <cell r="F8">
            <v>30000</v>
          </cell>
          <cell r="G8">
            <v>30000</v>
          </cell>
          <cell r="H8">
            <v>30000</v>
          </cell>
          <cell r="I8">
            <v>30000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B9">
            <v>74598</v>
          </cell>
          <cell r="C9" t="str">
            <v>A 380ML AQUA REFLECTION 1X12</v>
          </cell>
          <cell r="D9">
            <v>0</v>
          </cell>
          <cell r="E9">
            <v>0</v>
          </cell>
          <cell r="F9">
            <v>80652</v>
          </cell>
          <cell r="G9">
            <v>73320</v>
          </cell>
          <cell r="H9">
            <v>77000</v>
          </cell>
          <cell r="I9">
            <v>70000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B10" t="str">
            <v>74598P</v>
          </cell>
          <cell r="C10" t="str">
            <v>380 ML AQUA REFLECTION 1X1</v>
          </cell>
          <cell r="D10">
            <v>0</v>
          </cell>
          <cell r="E10">
            <v>0</v>
          </cell>
          <cell r="F10">
            <v>6721</v>
          </cell>
          <cell r="G10">
            <v>6109.9999999999991</v>
          </cell>
          <cell r="H10">
            <v>6416.666666666667</v>
          </cell>
          <cell r="I10">
            <v>5833.333333333333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B11">
            <v>10345439</v>
          </cell>
          <cell r="C11" t="str">
            <v>KARTON AQ 220ML LOCAL 1X1</v>
          </cell>
          <cell r="D11">
            <v>30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120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-120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  <cell r="AA11">
            <v>0</v>
          </cell>
          <cell r="AB11">
            <v>120</v>
          </cell>
          <cell r="AC11">
            <v>0</v>
          </cell>
          <cell r="AD11">
            <v>-120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</row>
        <row r="12">
          <cell r="B12">
            <v>74553</v>
          </cell>
          <cell r="C12" t="str">
            <v>AQ.1500ML 1X12</v>
          </cell>
          <cell r="D12">
            <v>1973</v>
          </cell>
          <cell r="E12">
            <v>72642272.727272719</v>
          </cell>
          <cell r="F12">
            <v>40500</v>
          </cell>
          <cell r="G12">
            <v>36818.181818181816</v>
          </cell>
          <cell r="H12">
            <v>45500</v>
          </cell>
          <cell r="I12">
            <v>41363.63636363636</v>
          </cell>
          <cell r="J12">
            <v>14448</v>
          </cell>
          <cell r="K12">
            <v>531949090.90909088</v>
          </cell>
          <cell r="L12">
            <v>866</v>
          </cell>
          <cell r="M12">
            <v>31884545.454545453</v>
          </cell>
          <cell r="N12">
            <v>560</v>
          </cell>
          <cell r="O12">
            <v>20618181.818181816</v>
          </cell>
          <cell r="P12">
            <v>-1008</v>
          </cell>
          <cell r="Q12">
            <v>-37112727.272727273</v>
          </cell>
          <cell r="R12">
            <v>-13483</v>
          </cell>
          <cell r="S12">
            <v>-496419545.45454544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3356</v>
          </cell>
          <cell r="AA12">
            <v>123561818.18181817</v>
          </cell>
          <cell r="AB12">
            <v>13440</v>
          </cell>
          <cell r="AC12">
            <v>494836363.63636363</v>
          </cell>
          <cell r="AD12">
            <v>560</v>
          </cell>
          <cell r="AE12">
            <v>20618181.818181816</v>
          </cell>
          <cell r="AF12">
            <v>12617</v>
          </cell>
          <cell r="AG12">
            <v>464535000.00000006</v>
          </cell>
          <cell r="AH12">
            <v>0</v>
          </cell>
        </row>
        <row r="13">
          <cell r="B13" t="str">
            <v>74553PR</v>
          </cell>
          <cell r="C13" t="str">
            <v>AQ.1500ML 1X1 PCS REJECT</v>
          </cell>
          <cell r="D13">
            <v>0</v>
          </cell>
          <cell r="E13">
            <v>0</v>
          </cell>
          <cell r="F13">
            <v>3375</v>
          </cell>
          <cell r="G13">
            <v>3068.181818181818</v>
          </cell>
          <cell r="H13">
            <v>3791.6666666666665</v>
          </cell>
          <cell r="I13">
            <v>3446.9696969696965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B14">
            <v>74561</v>
          </cell>
          <cell r="C14" t="str">
            <v>AQ.600ML 1X24</v>
          </cell>
          <cell r="D14">
            <v>1164</v>
          </cell>
          <cell r="E14">
            <v>39406690.909090899</v>
          </cell>
          <cell r="F14">
            <v>37240</v>
          </cell>
          <cell r="G14">
            <v>33854.545454545449</v>
          </cell>
          <cell r="H14">
            <v>40953</v>
          </cell>
          <cell r="I14">
            <v>37230</v>
          </cell>
          <cell r="J14">
            <v>10240</v>
          </cell>
          <cell r="K14">
            <v>346670545.45454538</v>
          </cell>
          <cell r="L14">
            <v>813</v>
          </cell>
          <cell r="M14">
            <v>27523745.454545449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-9869</v>
          </cell>
          <cell r="S14">
            <v>-334110509.090909</v>
          </cell>
          <cell r="T14">
            <v>-75</v>
          </cell>
          <cell r="U14">
            <v>-2539090.9090909087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2273</v>
          </cell>
          <cell r="AA14">
            <v>76951381.818181798</v>
          </cell>
          <cell r="AB14">
            <v>10240</v>
          </cell>
          <cell r="AC14">
            <v>346670545.45454538</v>
          </cell>
          <cell r="AD14">
            <v>-75</v>
          </cell>
          <cell r="AE14">
            <v>-2539090.9090909087</v>
          </cell>
          <cell r="AF14">
            <v>9056</v>
          </cell>
          <cell r="AG14">
            <v>306586763.63636351</v>
          </cell>
          <cell r="AH14">
            <v>0</v>
          </cell>
        </row>
        <row r="15">
          <cell r="B15" t="str">
            <v>74561P</v>
          </cell>
          <cell r="C15" t="str">
            <v>AQUA 600ML 1X1</v>
          </cell>
          <cell r="D15">
            <v>0</v>
          </cell>
          <cell r="E15">
            <v>0</v>
          </cell>
          <cell r="F15">
            <v>1551.6666666666667</v>
          </cell>
          <cell r="G15">
            <v>1410.6060606060605</v>
          </cell>
          <cell r="H15">
            <v>1706.375</v>
          </cell>
          <cell r="I15">
            <v>1551.2499999999998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B16">
            <v>122408</v>
          </cell>
          <cell r="C16" t="str">
            <v>AQUA CLICK N GO 450ML 1X24</v>
          </cell>
          <cell r="D16">
            <v>0</v>
          </cell>
          <cell r="E16">
            <v>0</v>
          </cell>
          <cell r="F16">
            <v>73380</v>
          </cell>
          <cell r="G16">
            <v>66709.090909090897</v>
          </cell>
          <cell r="H16">
            <v>76953</v>
          </cell>
          <cell r="I16">
            <v>69957.272727272721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B17" t="str">
            <v>122408P</v>
          </cell>
          <cell r="C17" t="str">
            <v>AQUA CLICK N GO 450ML 1X1</v>
          </cell>
          <cell r="D17">
            <v>0</v>
          </cell>
          <cell r="E17">
            <v>0</v>
          </cell>
          <cell r="F17">
            <v>3057.5</v>
          </cell>
          <cell r="G17">
            <v>2779.5454545454545</v>
          </cell>
          <cell r="H17">
            <v>3206.375</v>
          </cell>
          <cell r="I17">
            <v>2914.8863636363635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B18">
            <v>122407</v>
          </cell>
          <cell r="C18" t="str">
            <v>AQUA CLICK N GO 450ML 1X6 MULTIPACK</v>
          </cell>
          <cell r="D18">
            <v>0</v>
          </cell>
          <cell r="E18">
            <v>0</v>
          </cell>
          <cell r="F18">
            <v>18345</v>
          </cell>
          <cell r="G18">
            <v>16677.272727272724</v>
          </cell>
          <cell r="H18">
            <v>17610</v>
          </cell>
          <cell r="I18">
            <v>16009.090909090908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B19">
            <v>74556</v>
          </cell>
          <cell r="C19" t="str">
            <v>AQ.330ML 1X24</v>
          </cell>
          <cell r="D19">
            <v>1192</v>
          </cell>
          <cell r="E19">
            <v>31783054.545454543</v>
          </cell>
          <cell r="F19">
            <v>29330</v>
          </cell>
          <cell r="G19">
            <v>26663.63636363636</v>
          </cell>
          <cell r="H19">
            <v>31500</v>
          </cell>
          <cell r="I19">
            <v>28636.363636363632</v>
          </cell>
          <cell r="J19">
            <v>0</v>
          </cell>
          <cell r="K19">
            <v>0</v>
          </cell>
          <cell r="L19">
            <v>37</v>
          </cell>
          <cell r="M19">
            <v>986554.5454545453</v>
          </cell>
          <cell r="N19">
            <v>1040</v>
          </cell>
          <cell r="O19">
            <v>27730181.818181816</v>
          </cell>
          <cell r="P19">
            <v>0</v>
          </cell>
          <cell r="Q19">
            <v>0</v>
          </cell>
          <cell r="R19">
            <v>-1217</v>
          </cell>
          <cell r="S19">
            <v>-32449645.454545449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1052</v>
          </cell>
          <cell r="AA19">
            <v>28050145.454545449</v>
          </cell>
          <cell r="AB19">
            <v>0</v>
          </cell>
          <cell r="AC19">
            <v>0</v>
          </cell>
          <cell r="AD19">
            <v>1040</v>
          </cell>
          <cell r="AE19">
            <v>27730181.818181816</v>
          </cell>
          <cell r="AF19">
            <v>1180</v>
          </cell>
          <cell r="AG19">
            <v>31463090.90909091</v>
          </cell>
          <cell r="AH19">
            <v>0</v>
          </cell>
        </row>
        <row r="20">
          <cell r="B20" t="str">
            <v>74556PR</v>
          </cell>
          <cell r="C20" t="str">
            <v>AQ.330ML 1X1 PCS REJECT</v>
          </cell>
          <cell r="D20">
            <v>0</v>
          </cell>
          <cell r="E20">
            <v>0</v>
          </cell>
          <cell r="F20">
            <v>1222.0833333333333</v>
          </cell>
          <cell r="G20">
            <v>1110.9848484848483</v>
          </cell>
          <cell r="H20">
            <v>1312.5</v>
          </cell>
          <cell r="I20">
            <v>1193.181818181818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B21">
            <v>12513</v>
          </cell>
          <cell r="C21" t="str">
            <v>AQ. 330 ML 1 X 24 PCS</v>
          </cell>
          <cell r="D21">
            <v>0</v>
          </cell>
          <cell r="E21">
            <v>0</v>
          </cell>
          <cell r="F21">
            <v>29330</v>
          </cell>
          <cell r="G21">
            <v>26663.63636363636</v>
          </cell>
          <cell r="H21">
            <v>31500</v>
          </cell>
          <cell r="I21">
            <v>28636.363636363632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</row>
        <row r="22">
          <cell r="B22">
            <v>113017</v>
          </cell>
          <cell r="C22" t="str">
            <v>AQUA 330ML BOY 1X24</v>
          </cell>
          <cell r="D22">
            <v>0</v>
          </cell>
          <cell r="E22">
            <v>0</v>
          </cell>
          <cell r="F22">
            <v>77380</v>
          </cell>
          <cell r="G22">
            <v>70345.454545454544</v>
          </cell>
          <cell r="H22">
            <v>81150</v>
          </cell>
          <cell r="I22">
            <v>73772.727272727265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B23">
            <v>113018</v>
          </cell>
          <cell r="C23" t="str">
            <v>AQUA 330ML GIRL 1X24</v>
          </cell>
          <cell r="D23">
            <v>0</v>
          </cell>
          <cell r="E23">
            <v>0</v>
          </cell>
          <cell r="F23">
            <v>77380</v>
          </cell>
          <cell r="G23">
            <v>70345.454545454544</v>
          </cell>
          <cell r="H23">
            <v>81150</v>
          </cell>
          <cell r="I23">
            <v>73772.727272727265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B24">
            <v>74548</v>
          </cell>
          <cell r="C24" t="str">
            <v>AQ.240ML 1X48</v>
          </cell>
          <cell r="D24">
            <v>0</v>
          </cell>
          <cell r="E24">
            <v>0</v>
          </cell>
          <cell r="F24">
            <v>22750</v>
          </cell>
          <cell r="G24">
            <v>20681.81818181818</v>
          </cell>
          <cell r="H24">
            <v>25700</v>
          </cell>
          <cell r="I24">
            <v>23363.63636363636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B25" t="str">
            <v>74548R</v>
          </cell>
          <cell r="C25" t="str">
            <v>AQ.240ML 1X48 REJECT</v>
          </cell>
          <cell r="D25">
            <v>0</v>
          </cell>
          <cell r="E25">
            <v>0</v>
          </cell>
          <cell r="F25">
            <v>22750</v>
          </cell>
          <cell r="G25">
            <v>20681.81818181818</v>
          </cell>
          <cell r="H25">
            <v>25700</v>
          </cell>
          <cell r="I25">
            <v>23363.63636363636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</row>
        <row r="26">
          <cell r="B26">
            <v>134578</v>
          </cell>
          <cell r="C26" t="str">
            <v>AQUA 220ML LOCAL 1X48</v>
          </cell>
          <cell r="D26">
            <v>1684</v>
          </cell>
          <cell r="E26">
            <v>34828181.818181813</v>
          </cell>
          <cell r="F26">
            <v>22750</v>
          </cell>
          <cell r="G26">
            <v>20681.81818181818</v>
          </cell>
          <cell r="H26">
            <v>25700</v>
          </cell>
          <cell r="I26">
            <v>23363.63636363636</v>
          </cell>
          <cell r="J26">
            <v>6144</v>
          </cell>
          <cell r="K26">
            <v>127069090.90909091</v>
          </cell>
          <cell r="L26">
            <v>259</v>
          </cell>
          <cell r="M26">
            <v>5356590.9090909082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-4229</v>
          </cell>
          <cell r="S26">
            <v>-87463409.090909079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3858</v>
          </cell>
          <cell r="AA26">
            <v>79790454.545454532</v>
          </cell>
          <cell r="AB26">
            <v>6144</v>
          </cell>
          <cell r="AC26">
            <v>127069090.90909091</v>
          </cell>
          <cell r="AD26">
            <v>0</v>
          </cell>
          <cell r="AE26">
            <v>0</v>
          </cell>
          <cell r="AF26">
            <v>3970</v>
          </cell>
          <cell r="AG26">
            <v>82106818.181818187</v>
          </cell>
          <cell r="AH26">
            <v>0</v>
          </cell>
        </row>
        <row r="27">
          <cell r="B27" t="str">
            <v>134578R</v>
          </cell>
          <cell r="C27" t="str">
            <v>AQ.220ML LOCAL 1X48 REJECT</v>
          </cell>
          <cell r="D27">
            <v>1</v>
          </cell>
          <cell r="E27">
            <v>20681.81818181818</v>
          </cell>
          <cell r="F27">
            <v>22750</v>
          </cell>
          <cell r="G27">
            <v>20681.81818181818</v>
          </cell>
          <cell r="H27">
            <v>25700</v>
          </cell>
          <cell r="I27">
            <v>23363.63636363636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20681.81818181818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-2</v>
          </cell>
          <cell r="U27">
            <v>-41363.63636363636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-1</v>
          </cell>
          <cell r="AE27">
            <v>-20681.81818181818</v>
          </cell>
          <cell r="AF27">
            <v>0</v>
          </cell>
          <cell r="AG27">
            <v>0</v>
          </cell>
          <cell r="AH27">
            <v>0</v>
          </cell>
        </row>
        <row r="28">
          <cell r="B28">
            <v>81681</v>
          </cell>
          <cell r="C28" t="str">
            <v>AQUA 750ML 1X18</v>
          </cell>
          <cell r="D28">
            <v>0</v>
          </cell>
          <cell r="E28">
            <v>0</v>
          </cell>
          <cell r="F28">
            <v>64560</v>
          </cell>
          <cell r="G28">
            <v>58690.909090909088</v>
          </cell>
          <cell r="H28">
            <v>71253.100000000006</v>
          </cell>
          <cell r="I28">
            <v>64775.545454545456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B29" t="str">
            <v>81681P</v>
          </cell>
          <cell r="C29" t="str">
            <v>AQUA 750ML 1X1</v>
          </cell>
          <cell r="D29">
            <v>0</v>
          </cell>
          <cell r="E29">
            <v>0</v>
          </cell>
          <cell r="F29">
            <v>3586.6666666666665</v>
          </cell>
          <cell r="G29">
            <v>3260.6060606060601</v>
          </cell>
          <cell r="H29">
            <v>3958.5055555555559</v>
          </cell>
          <cell r="I29">
            <v>3598.6414141414143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B30">
            <v>12814</v>
          </cell>
          <cell r="C30" t="str">
            <v>AQUA CLICK N GO 750ML 1X6 WRAP PACK</v>
          </cell>
          <cell r="D30">
            <v>0</v>
          </cell>
          <cell r="E30">
            <v>0</v>
          </cell>
          <cell r="F30">
            <v>21520</v>
          </cell>
          <cell r="G30">
            <v>19563.63636363636</v>
          </cell>
          <cell r="H30">
            <v>23751.033333333336</v>
          </cell>
          <cell r="I30">
            <v>21591.848484848488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B31" t="str">
            <v>12814E</v>
          </cell>
          <cell r="C31" t="str">
            <v>AQUA CLICK N GO 750ML 1X4 MULTIPACK</v>
          </cell>
          <cell r="D31">
            <v>0</v>
          </cell>
          <cell r="E31">
            <v>0</v>
          </cell>
          <cell r="F31">
            <v>14346.666666666666</v>
          </cell>
          <cell r="G31">
            <v>13042.42424242424</v>
          </cell>
          <cell r="H31">
            <v>16700</v>
          </cell>
          <cell r="I31">
            <v>15181.81818181818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</row>
        <row r="32">
          <cell r="B32">
            <v>127210</v>
          </cell>
          <cell r="C32" t="str">
            <v>CAAYA JASMINE 350 ML 1X12</v>
          </cell>
          <cell r="D32">
            <v>0</v>
          </cell>
          <cell r="E32">
            <v>0</v>
          </cell>
          <cell r="F32">
            <v>47191</v>
          </cell>
          <cell r="G32">
            <v>42900.909090909088</v>
          </cell>
          <cell r="H32">
            <v>53000</v>
          </cell>
          <cell r="I32">
            <v>48181.818181818177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B33">
            <v>130376</v>
          </cell>
          <cell r="C33" t="str">
            <v>CAAYA TOASTED RICE 350 ML 1X12</v>
          </cell>
          <cell r="D33">
            <v>0</v>
          </cell>
          <cell r="E33">
            <v>0</v>
          </cell>
          <cell r="F33">
            <v>47191</v>
          </cell>
          <cell r="G33">
            <v>42900.909090909088</v>
          </cell>
          <cell r="H33">
            <v>53000</v>
          </cell>
          <cell r="I33">
            <v>48181.818181818177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B34">
            <v>130377</v>
          </cell>
          <cell r="C34" t="str">
            <v>CAAYA VANILLA PANDAN 350 ML 1X12</v>
          </cell>
          <cell r="D34">
            <v>0</v>
          </cell>
          <cell r="E34">
            <v>0</v>
          </cell>
          <cell r="F34">
            <v>47191</v>
          </cell>
          <cell r="G34">
            <v>42900.909090909088</v>
          </cell>
          <cell r="H34">
            <v>53000</v>
          </cell>
          <cell r="I34">
            <v>48181.818181818177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B35">
            <v>15510</v>
          </cell>
          <cell r="C35" t="str">
            <v>AQ.HC STAN/SEWA</v>
          </cell>
          <cell r="D35">
            <v>2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B36">
            <v>19310</v>
          </cell>
          <cell r="C36" t="str">
            <v>AQ.TISSUE</v>
          </cell>
          <cell r="D36">
            <v>3843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42528</v>
          </cell>
          <cell r="K36">
            <v>0</v>
          </cell>
          <cell r="L36">
            <v>11535</v>
          </cell>
          <cell r="M36">
            <v>0</v>
          </cell>
          <cell r="N36">
            <v>200</v>
          </cell>
          <cell r="O36">
            <v>0</v>
          </cell>
          <cell r="P36">
            <v>-1890</v>
          </cell>
          <cell r="Q36">
            <v>0</v>
          </cell>
          <cell r="R36">
            <v>-49936</v>
          </cell>
          <cell r="S36">
            <v>0</v>
          </cell>
          <cell r="T36">
            <v>-200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6080</v>
          </cell>
          <cell r="AA36">
            <v>0</v>
          </cell>
          <cell r="AB36">
            <v>40638</v>
          </cell>
          <cell r="AC36">
            <v>0</v>
          </cell>
          <cell r="AD36">
            <v>0</v>
          </cell>
          <cell r="AE36">
            <v>0</v>
          </cell>
          <cell r="AF36">
            <v>38401</v>
          </cell>
          <cell r="AG36">
            <v>0</v>
          </cell>
          <cell r="AH36">
            <v>0</v>
          </cell>
        </row>
        <row r="37">
          <cell r="B37">
            <v>74560</v>
          </cell>
          <cell r="C37" t="str">
            <v>VT.5GLN ISI</v>
          </cell>
          <cell r="D37">
            <v>2</v>
          </cell>
          <cell r="E37">
            <v>13527.272727272726</v>
          </cell>
          <cell r="F37">
            <v>7440</v>
          </cell>
          <cell r="G37">
            <v>6763.6363636363631</v>
          </cell>
          <cell r="H37">
            <v>10300</v>
          </cell>
          <cell r="I37">
            <v>9363.6363636363621</v>
          </cell>
          <cell r="J37">
            <v>1100</v>
          </cell>
          <cell r="K37">
            <v>7439999.9999999991</v>
          </cell>
          <cell r="L37">
            <v>73</v>
          </cell>
          <cell r="M37">
            <v>493745.45454545453</v>
          </cell>
          <cell r="N37">
            <v>200</v>
          </cell>
          <cell r="O37">
            <v>1352727.2727272727</v>
          </cell>
          <cell r="P37">
            <v>-11</v>
          </cell>
          <cell r="Q37">
            <v>-74400</v>
          </cell>
          <cell r="R37">
            <v>-820</v>
          </cell>
          <cell r="S37">
            <v>-5546181.8181818174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544</v>
          </cell>
          <cell r="AA37">
            <v>3679418.1818181816</v>
          </cell>
          <cell r="AB37">
            <v>1089</v>
          </cell>
          <cell r="AC37">
            <v>7365599.9999999991</v>
          </cell>
          <cell r="AD37">
            <v>200</v>
          </cell>
          <cell r="AE37">
            <v>1352727.2727272727</v>
          </cell>
          <cell r="AF37">
            <v>747</v>
          </cell>
          <cell r="AG37">
            <v>5052436.3636363633</v>
          </cell>
          <cell r="AH37">
            <v>0</v>
          </cell>
        </row>
        <row r="38">
          <cell r="B38" t="str">
            <v>74560G</v>
          </cell>
          <cell r="C38" t="str">
            <v>VT.5GLN BTL</v>
          </cell>
          <cell r="D38">
            <v>1870</v>
          </cell>
          <cell r="E38">
            <v>56100000</v>
          </cell>
          <cell r="F38">
            <v>30000</v>
          </cell>
          <cell r="G38">
            <v>30000</v>
          </cell>
          <cell r="H38">
            <v>30000</v>
          </cell>
          <cell r="I38">
            <v>30000</v>
          </cell>
          <cell r="J38">
            <v>1100</v>
          </cell>
          <cell r="K38">
            <v>33000000</v>
          </cell>
          <cell r="L38">
            <v>748</v>
          </cell>
          <cell r="M38">
            <v>22440000</v>
          </cell>
          <cell r="N38">
            <v>219</v>
          </cell>
          <cell r="O38">
            <v>6570000</v>
          </cell>
          <cell r="P38">
            <v>-1156</v>
          </cell>
          <cell r="Q38">
            <v>-34680000</v>
          </cell>
          <cell r="R38">
            <v>-769</v>
          </cell>
          <cell r="S38">
            <v>-23070000</v>
          </cell>
          <cell r="T38">
            <v>-200</v>
          </cell>
          <cell r="U38">
            <v>-6000000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1812</v>
          </cell>
          <cell r="AA38">
            <v>54360000</v>
          </cell>
          <cell r="AB38">
            <v>-56</v>
          </cell>
          <cell r="AC38">
            <v>-1680000</v>
          </cell>
          <cell r="AD38">
            <v>19</v>
          </cell>
          <cell r="AE38">
            <v>570000</v>
          </cell>
          <cell r="AF38">
            <v>21</v>
          </cell>
          <cell r="AG38">
            <v>630000</v>
          </cell>
          <cell r="AH38">
            <v>0</v>
          </cell>
        </row>
        <row r="39">
          <cell r="B39">
            <v>74565</v>
          </cell>
          <cell r="C39" t="str">
            <v>VT.1500ML 1X12</v>
          </cell>
          <cell r="D39">
            <v>1147</v>
          </cell>
          <cell r="E39">
            <v>26714672.727272723</v>
          </cell>
          <cell r="F39">
            <v>25620</v>
          </cell>
          <cell r="G39">
            <v>23290.909090909088</v>
          </cell>
          <cell r="H39">
            <v>28700</v>
          </cell>
          <cell r="I39">
            <v>26090.909090909088</v>
          </cell>
          <cell r="J39">
            <v>1750</v>
          </cell>
          <cell r="K39">
            <v>40759090.909090906</v>
          </cell>
          <cell r="L39">
            <v>55</v>
          </cell>
          <cell r="M39">
            <v>1280999.9999999998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-1530</v>
          </cell>
          <cell r="S39">
            <v>-35635090.909090906</v>
          </cell>
          <cell r="T39">
            <v>0</v>
          </cell>
          <cell r="U39">
            <v>0</v>
          </cell>
          <cell r="V39">
            <v>-30</v>
          </cell>
          <cell r="W39">
            <v>-698727.27272727271</v>
          </cell>
          <cell r="X39">
            <v>0</v>
          </cell>
          <cell r="Y39">
            <v>0</v>
          </cell>
          <cell r="Z39">
            <v>1392</v>
          </cell>
          <cell r="AA39">
            <v>32420945.454545449</v>
          </cell>
          <cell r="AB39">
            <v>1750</v>
          </cell>
          <cell r="AC39">
            <v>40759090.909090906</v>
          </cell>
          <cell r="AD39">
            <v>-30</v>
          </cell>
          <cell r="AE39">
            <v>-698727.27272727271</v>
          </cell>
          <cell r="AF39">
            <v>1475</v>
          </cell>
          <cell r="AG39">
            <v>34354090.909090906</v>
          </cell>
          <cell r="AH39">
            <v>0</v>
          </cell>
        </row>
        <row r="40">
          <cell r="B40" t="str">
            <v>74565r</v>
          </cell>
          <cell r="C40" t="str">
            <v>VIT.1500ML 1X12 REJECT</v>
          </cell>
          <cell r="D40">
            <v>0</v>
          </cell>
          <cell r="E40">
            <v>0</v>
          </cell>
          <cell r="F40">
            <v>25620</v>
          </cell>
          <cell r="G40">
            <v>23290.909090909088</v>
          </cell>
          <cell r="H40">
            <v>28700</v>
          </cell>
          <cell r="I40">
            <v>26090.909090909088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B41" t="str">
            <v>74565P</v>
          </cell>
          <cell r="C41" t="str">
            <v>VT.1500ML 1X1</v>
          </cell>
          <cell r="D41">
            <v>36</v>
          </cell>
          <cell r="E41">
            <v>69872.727272727265</v>
          </cell>
          <cell r="F41">
            <v>2135</v>
          </cell>
          <cell r="G41">
            <v>1940.9090909090908</v>
          </cell>
          <cell r="H41">
            <v>2391.6666666666665</v>
          </cell>
          <cell r="I41">
            <v>2174.242424242424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-360</v>
          </cell>
          <cell r="S41">
            <v>-698727.27272727271</v>
          </cell>
          <cell r="T41">
            <v>0</v>
          </cell>
          <cell r="U41">
            <v>0</v>
          </cell>
          <cell r="V41">
            <v>360</v>
          </cell>
          <cell r="W41">
            <v>698727.27272727271</v>
          </cell>
          <cell r="X41">
            <v>0</v>
          </cell>
          <cell r="Y41">
            <v>0</v>
          </cell>
          <cell r="Z41">
            <v>36</v>
          </cell>
          <cell r="AA41">
            <v>69872.727272727265</v>
          </cell>
          <cell r="AB41">
            <v>0</v>
          </cell>
          <cell r="AC41">
            <v>0</v>
          </cell>
          <cell r="AD41">
            <v>360</v>
          </cell>
          <cell r="AE41">
            <v>698727.27272727271</v>
          </cell>
          <cell r="AF41">
            <v>360</v>
          </cell>
          <cell r="AG41">
            <v>698727.27272727271</v>
          </cell>
          <cell r="AH41">
            <v>0</v>
          </cell>
        </row>
        <row r="42">
          <cell r="B42" t="str">
            <v>74565PR</v>
          </cell>
          <cell r="C42" t="str">
            <v>VT.1500ML 1X1 REJECT</v>
          </cell>
          <cell r="D42">
            <v>0</v>
          </cell>
          <cell r="E42">
            <v>0</v>
          </cell>
          <cell r="F42">
            <v>2135</v>
          </cell>
          <cell r="G42">
            <v>1940.9090909090908</v>
          </cell>
          <cell r="H42">
            <v>2391.6666666666665</v>
          </cell>
          <cell r="I42">
            <v>2174.242424242424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B43" t="str">
            <v>74565P-R</v>
          </cell>
          <cell r="C43" t="str">
            <v>VT.1500ML 1x12/PCS-RIJEK</v>
          </cell>
          <cell r="D43">
            <v>0</v>
          </cell>
          <cell r="E43">
            <v>0</v>
          </cell>
          <cell r="F43">
            <v>2135</v>
          </cell>
          <cell r="G43">
            <v>1940.9090909090908</v>
          </cell>
          <cell r="H43">
            <v>28700</v>
          </cell>
          <cell r="I43">
            <v>26090.909090909088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B44">
            <v>132268</v>
          </cell>
          <cell r="C44" t="str">
            <v>VT. 1000 ML 1X12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B45">
            <v>74566</v>
          </cell>
          <cell r="C45" t="str">
            <v>VT.600ML 1X24</v>
          </cell>
          <cell r="D45">
            <v>33</v>
          </cell>
          <cell r="E45">
            <v>800399.99999999988</v>
          </cell>
          <cell r="F45">
            <v>26680</v>
          </cell>
          <cell r="G45">
            <v>24254.545454545452</v>
          </cell>
          <cell r="H45">
            <v>29650</v>
          </cell>
          <cell r="I45">
            <v>26954.545454545452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-23</v>
          </cell>
          <cell r="S45">
            <v>-557854.54545454541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10</v>
          </cell>
          <cell r="AA45">
            <v>242545.45454545453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23</v>
          </cell>
          <cell r="AG45">
            <v>557854.54545454541</v>
          </cell>
          <cell r="AH45">
            <v>0</v>
          </cell>
        </row>
        <row r="46">
          <cell r="B46" t="str">
            <v>74566P</v>
          </cell>
          <cell r="C46" t="str">
            <v>VIT 600ML 1X1</v>
          </cell>
          <cell r="D46">
            <v>0</v>
          </cell>
          <cell r="E46">
            <v>0</v>
          </cell>
          <cell r="F46">
            <v>1111.6666666666667</v>
          </cell>
          <cell r="G46">
            <v>1010.6060606060606</v>
          </cell>
          <cell r="H46">
            <v>1235.4166666666667</v>
          </cell>
          <cell r="I46">
            <v>1123.1060606060605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B47" t="str">
            <v>74566PR</v>
          </cell>
          <cell r="C47" t="str">
            <v>VT.600ML 1X1 REJECT</v>
          </cell>
          <cell r="D47">
            <v>0</v>
          </cell>
          <cell r="E47">
            <v>0</v>
          </cell>
          <cell r="F47">
            <v>1111.6666666666667</v>
          </cell>
          <cell r="G47">
            <v>1010.6060606060606</v>
          </cell>
          <cell r="H47">
            <v>1235.4166666666667</v>
          </cell>
          <cell r="I47">
            <v>1123.1060606060605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B48">
            <v>157095</v>
          </cell>
          <cell r="C48" t="str">
            <v>VT.550 ML 1X24</v>
          </cell>
          <cell r="D48">
            <v>1111</v>
          </cell>
          <cell r="E48">
            <v>25280299.999999996</v>
          </cell>
          <cell r="F48">
            <v>25030</v>
          </cell>
          <cell r="G48">
            <v>22754.545454545452</v>
          </cell>
          <cell r="H48">
            <v>28000</v>
          </cell>
          <cell r="I48">
            <v>25454.545454545452</v>
          </cell>
          <cell r="J48">
            <v>1512</v>
          </cell>
          <cell r="K48">
            <v>34404872.727272727</v>
          </cell>
          <cell r="L48">
            <v>52</v>
          </cell>
          <cell r="M48">
            <v>1183236.3636363635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-531</v>
          </cell>
          <cell r="S48">
            <v>-12082663.636363635</v>
          </cell>
          <cell r="T48">
            <v>0</v>
          </cell>
          <cell r="U48">
            <v>0</v>
          </cell>
          <cell r="V48">
            <v>-120</v>
          </cell>
          <cell r="W48">
            <v>-2730545.4545454541</v>
          </cell>
          <cell r="X48">
            <v>0</v>
          </cell>
          <cell r="Y48">
            <v>0</v>
          </cell>
          <cell r="Z48">
            <v>2024</v>
          </cell>
          <cell r="AA48">
            <v>46055199.999999993</v>
          </cell>
          <cell r="AB48">
            <v>1512</v>
          </cell>
          <cell r="AC48">
            <v>34404872.727272727</v>
          </cell>
          <cell r="AD48">
            <v>-120</v>
          </cell>
          <cell r="AE48">
            <v>-2730545.4545454541</v>
          </cell>
          <cell r="AF48">
            <v>479</v>
          </cell>
          <cell r="AG48">
            <v>10899427.272727273</v>
          </cell>
          <cell r="AH48">
            <v>0</v>
          </cell>
        </row>
        <row r="49">
          <cell r="B49" t="str">
            <v>157095P</v>
          </cell>
          <cell r="C49" t="str">
            <v>VT.550 ML 1X1 PCS</v>
          </cell>
          <cell r="D49">
            <v>5</v>
          </cell>
          <cell r="E49">
            <v>4740.530303030303</v>
          </cell>
          <cell r="F49">
            <v>1042.9166666666667</v>
          </cell>
          <cell r="G49">
            <v>948.10606060606062</v>
          </cell>
          <cell r="H49">
            <v>1166.6666666666667</v>
          </cell>
          <cell r="I49">
            <v>1060.6060606060605</v>
          </cell>
          <cell r="J49">
            <v>0</v>
          </cell>
          <cell r="K49">
            <v>0</v>
          </cell>
          <cell r="L49">
            <v>104</v>
          </cell>
          <cell r="M49">
            <v>98603.030303030304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-2948</v>
          </cell>
          <cell r="S49">
            <v>-2795016.6666666665</v>
          </cell>
          <cell r="T49">
            <v>0</v>
          </cell>
          <cell r="U49">
            <v>0</v>
          </cell>
          <cell r="V49">
            <v>2880</v>
          </cell>
          <cell r="W49">
            <v>2730545.4545454546</v>
          </cell>
          <cell r="X49">
            <v>0</v>
          </cell>
          <cell r="Y49">
            <v>0</v>
          </cell>
          <cell r="Z49">
            <v>41</v>
          </cell>
          <cell r="AA49">
            <v>38872.348484848488</v>
          </cell>
          <cell r="AB49">
            <v>0</v>
          </cell>
          <cell r="AC49">
            <v>0</v>
          </cell>
          <cell r="AD49">
            <v>2880</v>
          </cell>
          <cell r="AE49">
            <v>2730545.4545454546</v>
          </cell>
          <cell r="AF49">
            <v>2844</v>
          </cell>
          <cell r="AG49">
            <v>2696413.6363636362</v>
          </cell>
          <cell r="AH49">
            <v>0</v>
          </cell>
        </row>
        <row r="50">
          <cell r="B50">
            <v>112839</v>
          </cell>
          <cell r="C50" t="str">
            <v>VT.330ML 1X24</v>
          </cell>
          <cell r="D50">
            <v>459</v>
          </cell>
          <cell r="E50">
            <v>9054818.1818181798</v>
          </cell>
          <cell r="F50">
            <v>21700</v>
          </cell>
          <cell r="G50">
            <v>19727.272727272724</v>
          </cell>
          <cell r="H50">
            <v>24700</v>
          </cell>
          <cell r="I50">
            <v>22454.545454545452</v>
          </cell>
          <cell r="J50">
            <v>500</v>
          </cell>
          <cell r="K50">
            <v>9863636.3636363614</v>
          </cell>
          <cell r="L50">
            <v>14</v>
          </cell>
          <cell r="M50">
            <v>276181.81818181812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-94</v>
          </cell>
          <cell r="S50">
            <v>-1854363.636363636</v>
          </cell>
          <cell r="T50">
            <v>0</v>
          </cell>
          <cell r="U50">
            <v>0</v>
          </cell>
          <cell r="V50">
            <v>-2</v>
          </cell>
          <cell r="W50">
            <v>-39454.545454545449</v>
          </cell>
          <cell r="X50">
            <v>0</v>
          </cell>
          <cell r="Y50">
            <v>0</v>
          </cell>
          <cell r="Z50">
            <v>877</v>
          </cell>
          <cell r="AA50">
            <v>17300818.18181818</v>
          </cell>
          <cell r="AB50">
            <v>500</v>
          </cell>
          <cell r="AC50">
            <v>9863636.3636363614</v>
          </cell>
          <cell r="AD50">
            <v>-2</v>
          </cell>
          <cell r="AE50">
            <v>-39454.545454545449</v>
          </cell>
          <cell r="AF50">
            <v>80</v>
          </cell>
          <cell r="AG50">
            <v>1578181.8181818128</v>
          </cell>
          <cell r="AH50">
            <v>0</v>
          </cell>
        </row>
        <row r="51">
          <cell r="B51" t="str">
            <v>112839P</v>
          </cell>
          <cell r="C51" t="str">
            <v>VT.330ML 1X1 PCS</v>
          </cell>
          <cell r="D51">
            <v>12</v>
          </cell>
          <cell r="E51">
            <v>9863.6363636363621</v>
          </cell>
          <cell r="F51">
            <v>904.16666666666663</v>
          </cell>
          <cell r="G51">
            <v>821.96969696969688</v>
          </cell>
          <cell r="H51">
            <v>1029.1666666666667</v>
          </cell>
          <cell r="I51">
            <v>935.60606060606062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-48</v>
          </cell>
          <cell r="S51">
            <v>-39454.545454545449</v>
          </cell>
          <cell r="T51">
            <v>0</v>
          </cell>
          <cell r="U51">
            <v>0</v>
          </cell>
          <cell r="V51">
            <v>48</v>
          </cell>
          <cell r="W51">
            <v>39454.545454545449</v>
          </cell>
          <cell r="X51">
            <v>0</v>
          </cell>
          <cell r="Y51">
            <v>0</v>
          </cell>
          <cell r="Z51">
            <v>12</v>
          </cell>
          <cell r="AA51">
            <v>9863.6363636363621</v>
          </cell>
          <cell r="AB51">
            <v>0</v>
          </cell>
          <cell r="AC51">
            <v>0</v>
          </cell>
          <cell r="AD51">
            <v>48</v>
          </cell>
          <cell r="AE51">
            <v>39454.545454545449</v>
          </cell>
          <cell r="AF51">
            <v>48</v>
          </cell>
          <cell r="AG51">
            <v>39454.545454545449</v>
          </cell>
          <cell r="AH51">
            <v>0</v>
          </cell>
        </row>
        <row r="52">
          <cell r="B52">
            <v>74554</v>
          </cell>
          <cell r="C52" t="str">
            <v>VT.240ML 1X48</v>
          </cell>
          <cell r="D52">
            <v>0</v>
          </cell>
          <cell r="E52">
            <v>0</v>
          </cell>
          <cell r="F52">
            <v>15960</v>
          </cell>
          <cell r="G52">
            <v>14509.090909090908</v>
          </cell>
          <cell r="H52">
            <v>17350</v>
          </cell>
          <cell r="I52">
            <v>15772.727272727272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B53" t="str">
            <v>74554R</v>
          </cell>
          <cell r="C53" t="str">
            <v>VT.240ML 1X48/REJECT</v>
          </cell>
          <cell r="D53">
            <v>0</v>
          </cell>
          <cell r="E53">
            <v>0</v>
          </cell>
          <cell r="F53">
            <v>15960</v>
          </cell>
          <cell r="G53">
            <v>14509.090909090908</v>
          </cell>
          <cell r="H53">
            <v>17350</v>
          </cell>
          <cell r="I53">
            <v>15772.727272727272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</row>
        <row r="54">
          <cell r="B54">
            <v>96430</v>
          </cell>
          <cell r="C54" t="str">
            <v>VT 220ML 1X48</v>
          </cell>
          <cell r="D54">
            <v>0</v>
          </cell>
          <cell r="E54">
            <v>0</v>
          </cell>
          <cell r="F54">
            <v>15960</v>
          </cell>
          <cell r="G54">
            <v>14509.090909090908</v>
          </cell>
          <cell r="H54">
            <v>17350</v>
          </cell>
          <cell r="I54">
            <v>15772.727272727272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B55" t="str">
            <v>96430R</v>
          </cell>
          <cell r="C55" t="str">
            <v>VT.220 ML 1X48 REJECT</v>
          </cell>
          <cell r="D55">
            <v>0</v>
          </cell>
          <cell r="E55">
            <v>0</v>
          </cell>
          <cell r="F55">
            <v>15960</v>
          </cell>
          <cell r="G55">
            <v>14509.090909090908</v>
          </cell>
          <cell r="H55">
            <v>17350</v>
          </cell>
          <cell r="I55">
            <v>15772.727272727272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B56">
            <v>148136</v>
          </cell>
          <cell r="C56" t="str">
            <v>VT.220ML LOCAL 1X42</v>
          </cell>
          <cell r="D56">
            <v>1122</v>
          </cell>
          <cell r="E56">
            <v>15197999.999999998</v>
          </cell>
          <cell r="F56">
            <v>14900</v>
          </cell>
          <cell r="G56">
            <v>13545.454545454544</v>
          </cell>
          <cell r="H56">
            <v>15550</v>
          </cell>
          <cell r="I56">
            <v>14136.363636363636</v>
          </cell>
          <cell r="J56">
            <v>800</v>
          </cell>
          <cell r="K56">
            <v>10836363.636363635</v>
          </cell>
          <cell r="L56">
            <v>18</v>
          </cell>
          <cell r="M56">
            <v>243818.18181818179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-333</v>
          </cell>
          <cell r="S56">
            <v>-4510636.3636363633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1607</v>
          </cell>
          <cell r="AA56">
            <v>21767545.454545453</v>
          </cell>
          <cell r="AB56">
            <v>800</v>
          </cell>
          <cell r="AC56">
            <v>10836363.636363635</v>
          </cell>
          <cell r="AD56">
            <v>0</v>
          </cell>
          <cell r="AE56">
            <v>0</v>
          </cell>
          <cell r="AF56">
            <v>315</v>
          </cell>
          <cell r="AG56">
            <v>4266818.1818181798</v>
          </cell>
          <cell r="AH56">
            <v>0</v>
          </cell>
        </row>
        <row r="57">
          <cell r="B57" t="str">
            <v>148136R</v>
          </cell>
          <cell r="C57" t="str">
            <v>VT.220ML LOCAL 1X42 REJECT</v>
          </cell>
          <cell r="D57">
            <v>1</v>
          </cell>
          <cell r="E57">
            <v>13545.454545454544</v>
          </cell>
          <cell r="F57">
            <v>14900</v>
          </cell>
          <cell r="G57">
            <v>13545.454545454544</v>
          </cell>
          <cell r="H57">
            <v>15550</v>
          </cell>
          <cell r="I57">
            <v>14136.363636363636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-1</v>
          </cell>
          <cell r="U57">
            <v>-13545.454545454544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-1</v>
          </cell>
          <cell r="AE57">
            <v>-13545.454545454544</v>
          </cell>
          <cell r="AF57">
            <v>0</v>
          </cell>
          <cell r="AG57">
            <v>0</v>
          </cell>
          <cell r="AH57">
            <v>0</v>
          </cell>
        </row>
        <row r="58">
          <cell r="B58">
            <v>26000</v>
          </cell>
          <cell r="C58" t="str">
            <v>VIT LEVITE ORANGE 350ML 1 X 12</v>
          </cell>
          <cell r="D58">
            <v>0</v>
          </cell>
          <cell r="E58">
            <v>0</v>
          </cell>
          <cell r="F58">
            <v>32236</v>
          </cell>
          <cell r="G58">
            <v>29305.454545454544</v>
          </cell>
          <cell r="H58">
            <v>33650</v>
          </cell>
          <cell r="I58">
            <v>30590.909090909088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B59">
            <v>26001</v>
          </cell>
          <cell r="C59" t="str">
            <v>VIT LEVITE JAMBU BIJI 350 1X 12</v>
          </cell>
          <cell r="D59">
            <v>0</v>
          </cell>
          <cell r="E59">
            <v>0</v>
          </cell>
          <cell r="F59">
            <v>32236</v>
          </cell>
          <cell r="G59">
            <v>29305.454545454544</v>
          </cell>
          <cell r="H59">
            <v>33650</v>
          </cell>
          <cell r="I59">
            <v>30590.909090909088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B60">
            <v>26003</v>
          </cell>
          <cell r="C60" t="str">
            <v>VIT LEVITE COMBO 350ML 1X6</v>
          </cell>
          <cell r="D60">
            <v>0</v>
          </cell>
          <cell r="E60">
            <v>0</v>
          </cell>
          <cell r="F60">
            <v>16118</v>
          </cell>
          <cell r="G60">
            <v>14652.727272727272</v>
          </cell>
          <cell r="H60">
            <v>16825</v>
          </cell>
          <cell r="I60">
            <v>15295.454545454544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</row>
        <row r="61">
          <cell r="B61">
            <v>26004</v>
          </cell>
          <cell r="C61" t="str">
            <v>VIT LEVITE SIRSAK 350ML 1 X 12</v>
          </cell>
          <cell r="D61">
            <v>0</v>
          </cell>
          <cell r="E61">
            <v>0</v>
          </cell>
          <cell r="F61">
            <v>32236</v>
          </cell>
          <cell r="G61">
            <v>29305.454545454544</v>
          </cell>
          <cell r="H61">
            <v>33650</v>
          </cell>
          <cell r="I61">
            <v>30590.909090909088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</row>
        <row r="62">
          <cell r="B62">
            <v>29310</v>
          </cell>
          <cell r="C62" t="str">
            <v>VT.TISSUE</v>
          </cell>
          <cell r="D62">
            <v>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1100</v>
          </cell>
          <cell r="K62">
            <v>0</v>
          </cell>
          <cell r="L62">
            <v>79</v>
          </cell>
          <cell r="M62">
            <v>0</v>
          </cell>
          <cell r="N62">
            <v>200</v>
          </cell>
          <cell r="O62">
            <v>0</v>
          </cell>
          <cell r="P62">
            <v>-11</v>
          </cell>
          <cell r="Q62">
            <v>0</v>
          </cell>
          <cell r="R62">
            <v>-826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544</v>
          </cell>
          <cell r="AA62">
            <v>0</v>
          </cell>
          <cell r="AB62">
            <v>1089</v>
          </cell>
          <cell r="AC62">
            <v>0</v>
          </cell>
          <cell r="AD62">
            <v>200</v>
          </cell>
          <cell r="AE62">
            <v>0</v>
          </cell>
          <cell r="AF62">
            <v>747</v>
          </cell>
          <cell r="AG62">
            <v>0</v>
          </cell>
          <cell r="AH62">
            <v>0</v>
          </cell>
        </row>
        <row r="63">
          <cell r="B63">
            <v>26012</v>
          </cell>
          <cell r="C63" t="str">
            <v>VIT LEVITE ANGGUR HIJAU 350ML 1 X 12</v>
          </cell>
          <cell r="D63">
            <v>0</v>
          </cell>
          <cell r="E63">
            <v>0</v>
          </cell>
          <cell r="F63">
            <v>32236</v>
          </cell>
          <cell r="G63">
            <v>29305.454545454544</v>
          </cell>
          <cell r="H63">
            <v>33650</v>
          </cell>
          <cell r="I63">
            <v>30590.909090909088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</row>
        <row r="64">
          <cell r="B64">
            <v>142193</v>
          </cell>
          <cell r="C64" t="str">
            <v>LEVITE LEMON CUCUMBER MINT 350ml 1X12</v>
          </cell>
          <cell r="D64">
            <v>0</v>
          </cell>
          <cell r="E64">
            <v>0</v>
          </cell>
          <cell r="F64">
            <v>32236</v>
          </cell>
          <cell r="G64">
            <v>29305.454545454544</v>
          </cell>
          <cell r="H64">
            <v>33650</v>
          </cell>
          <cell r="I64">
            <v>30590.909090909088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</row>
        <row r="65">
          <cell r="B65" t="str">
            <v>142193p</v>
          </cell>
          <cell r="C65" t="str">
            <v>LEVITE LEMON CUCUMBER MINT 350ml 1X1</v>
          </cell>
          <cell r="D65">
            <v>0</v>
          </cell>
          <cell r="E65">
            <v>0</v>
          </cell>
          <cell r="F65">
            <v>2686.3333333333335</v>
          </cell>
          <cell r="G65">
            <v>2442.121212121212</v>
          </cell>
          <cell r="H65">
            <v>2804.1666666666665</v>
          </cell>
          <cell r="I65">
            <v>2549.242424242424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</row>
        <row r="66">
          <cell r="B66">
            <v>142194</v>
          </cell>
          <cell r="C66" t="str">
            <v>LEVITE LYCEE CITRUS MINT 350ml 1X12</v>
          </cell>
          <cell r="D66">
            <v>0</v>
          </cell>
          <cell r="E66">
            <v>0</v>
          </cell>
          <cell r="F66">
            <v>32236</v>
          </cell>
          <cell r="G66">
            <v>29305.454545454544</v>
          </cell>
          <cell r="H66">
            <v>33650</v>
          </cell>
          <cell r="I66">
            <v>30590.909090909088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</row>
        <row r="67">
          <cell r="B67" t="str">
            <v>142194P</v>
          </cell>
          <cell r="C67" t="str">
            <v>LEVITE LYCEE CITRUS MINT 350ml 1X1</v>
          </cell>
          <cell r="D67">
            <v>0</v>
          </cell>
          <cell r="E67">
            <v>0</v>
          </cell>
          <cell r="F67">
            <v>2686.3333333333335</v>
          </cell>
          <cell r="G67">
            <v>2442.121212121212</v>
          </cell>
          <cell r="H67">
            <v>2804.1666666666665</v>
          </cell>
          <cell r="I67">
            <v>2549.242424242424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</row>
        <row r="68">
          <cell r="B68">
            <v>142196</v>
          </cell>
          <cell r="C68" t="str">
            <v>LEVITE WILDBERRIES LIME MINT 350ml 1X12</v>
          </cell>
          <cell r="D68">
            <v>0</v>
          </cell>
          <cell r="E68">
            <v>0</v>
          </cell>
          <cell r="F68">
            <v>32236</v>
          </cell>
          <cell r="G68">
            <v>29305.454545454544</v>
          </cell>
          <cell r="H68">
            <v>33650</v>
          </cell>
          <cell r="I68">
            <v>30590.909090909088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B69" t="str">
            <v>142196P</v>
          </cell>
          <cell r="C69" t="str">
            <v>LEVITE WILDBERRIES LIME MINT 350ml 1X1</v>
          </cell>
          <cell r="D69">
            <v>0</v>
          </cell>
          <cell r="E69">
            <v>0</v>
          </cell>
          <cell r="F69">
            <v>2686.3333333333335</v>
          </cell>
          <cell r="G69">
            <v>2442.121212121212</v>
          </cell>
          <cell r="H69">
            <v>2804.1666666666665</v>
          </cell>
          <cell r="I69">
            <v>2549.242424242424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B70">
            <v>74568</v>
          </cell>
          <cell r="C70" t="str">
            <v>MIZONE ORANGE LIME  500ML</v>
          </cell>
          <cell r="D70">
            <v>0</v>
          </cell>
          <cell r="E70">
            <v>0</v>
          </cell>
          <cell r="F70">
            <v>30738</v>
          </cell>
          <cell r="G70">
            <v>27943.63636363636</v>
          </cell>
          <cell r="H70">
            <v>35900</v>
          </cell>
          <cell r="I70">
            <v>32636.363636363632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B71" t="str">
            <v>74568P</v>
          </cell>
          <cell r="C71" t="str">
            <v>MIZONE ORANGE LIME  500ML</v>
          </cell>
          <cell r="D71">
            <v>0</v>
          </cell>
          <cell r="E71">
            <v>0</v>
          </cell>
          <cell r="F71">
            <v>2561.5</v>
          </cell>
          <cell r="G71">
            <v>2328.6363636363635</v>
          </cell>
          <cell r="H71">
            <v>2991.6666666666665</v>
          </cell>
          <cell r="I71">
            <v>2719.6969696969695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2">
          <cell r="B72" t="str">
            <v>74568SM</v>
          </cell>
          <cell r="C72" t="str">
            <v>MIZONE OL SUPERMAN 500ML 1X12</v>
          </cell>
          <cell r="D72">
            <v>0</v>
          </cell>
          <cell r="E72">
            <v>0</v>
          </cell>
          <cell r="F72">
            <v>30738</v>
          </cell>
          <cell r="G72">
            <v>27943.63636363636</v>
          </cell>
          <cell r="H72">
            <v>35900</v>
          </cell>
          <cell r="I72">
            <v>32636.363636363632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</row>
        <row r="73">
          <cell r="B73" t="str">
            <v>74568SP</v>
          </cell>
          <cell r="C73" t="str">
            <v>MIZONE OL SPIDERMAN 500ML 1X12</v>
          </cell>
          <cell r="D73">
            <v>0</v>
          </cell>
          <cell r="E73">
            <v>0</v>
          </cell>
          <cell r="F73">
            <v>30738</v>
          </cell>
          <cell r="G73">
            <v>27943.63636363636</v>
          </cell>
          <cell r="H73">
            <v>35900</v>
          </cell>
          <cell r="I73">
            <v>32636.363636363632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</row>
        <row r="74">
          <cell r="B74">
            <v>74567</v>
          </cell>
          <cell r="C74" t="str">
            <v>MIZONE LYCHEE LEMON 500 M</v>
          </cell>
          <cell r="D74">
            <v>0</v>
          </cell>
          <cell r="E74">
            <v>0</v>
          </cell>
          <cell r="F74">
            <v>30738</v>
          </cell>
          <cell r="G74">
            <v>27943.63636363636</v>
          </cell>
          <cell r="H74">
            <v>35900</v>
          </cell>
          <cell r="I74">
            <v>32636.363636363632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</row>
        <row r="75">
          <cell r="B75" t="str">
            <v>74567P</v>
          </cell>
          <cell r="C75" t="str">
            <v>MIZONE LYCHEE LEMON 500 M</v>
          </cell>
          <cell r="D75">
            <v>0</v>
          </cell>
          <cell r="E75">
            <v>0</v>
          </cell>
          <cell r="F75">
            <v>2561.5</v>
          </cell>
          <cell r="G75">
            <v>2328.6363636363635</v>
          </cell>
          <cell r="H75">
            <v>2991.6666666666665</v>
          </cell>
          <cell r="I75">
            <v>2719.6969696969695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</row>
        <row r="76">
          <cell r="B76" t="str">
            <v>74567SM</v>
          </cell>
          <cell r="C76" t="str">
            <v>MIZONE LL SUPERMAN 500ML 1X12</v>
          </cell>
          <cell r="D76">
            <v>0</v>
          </cell>
          <cell r="E76">
            <v>0</v>
          </cell>
          <cell r="F76">
            <v>30738</v>
          </cell>
          <cell r="G76">
            <v>27943.63636363636</v>
          </cell>
          <cell r="H76">
            <v>35900</v>
          </cell>
          <cell r="I76">
            <v>32636.363636363632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B77" t="str">
            <v>74567SMP</v>
          </cell>
          <cell r="C77" t="str">
            <v>MIZONE LL SUPERMAN 500ML 1X1</v>
          </cell>
          <cell r="D77">
            <v>0</v>
          </cell>
          <cell r="E77">
            <v>0</v>
          </cell>
          <cell r="F77">
            <v>2561.5</v>
          </cell>
          <cell r="G77">
            <v>2328.6363636363635</v>
          </cell>
          <cell r="H77">
            <v>2991.6666666666665</v>
          </cell>
          <cell r="I77">
            <v>2719.6969696969695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B78" t="str">
            <v>74567YL</v>
          </cell>
          <cell r="C78" t="str">
            <v>MIZONE YUZU LEMON 500ML 1X12</v>
          </cell>
          <cell r="D78">
            <v>0</v>
          </cell>
          <cell r="E78">
            <v>0</v>
          </cell>
          <cell r="F78">
            <v>30738</v>
          </cell>
          <cell r="G78">
            <v>27943.63636363636</v>
          </cell>
          <cell r="H78">
            <v>35900</v>
          </cell>
          <cell r="I78">
            <v>32636.363636363632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B79" t="str">
            <v>74567ylp</v>
          </cell>
          <cell r="C79" t="str">
            <v>MIZONE YUZU LEMON 500ML 500ML 1X1</v>
          </cell>
          <cell r="D79">
            <v>0</v>
          </cell>
          <cell r="E79">
            <v>0</v>
          </cell>
          <cell r="F79">
            <v>2561.5</v>
          </cell>
          <cell r="G79">
            <v>2328.6363636363635</v>
          </cell>
          <cell r="H79">
            <v>2991.6666666666665</v>
          </cell>
          <cell r="I79">
            <v>2719.6969696969695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</row>
        <row r="80">
          <cell r="B80">
            <v>124771</v>
          </cell>
          <cell r="C80" t="str">
            <v>MIZONE YUZU LEMON 500ml 1X12</v>
          </cell>
          <cell r="D80">
            <v>0</v>
          </cell>
          <cell r="E80">
            <v>0</v>
          </cell>
          <cell r="F80">
            <v>30738</v>
          </cell>
          <cell r="G80">
            <v>27943.63636363636</v>
          </cell>
          <cell r="H80">
            <v>35900</v>
          </cell>
          <cell r="I80">
            <v>32636.363636363632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B81" t="str">
            <v>124771P</v>
          </cell>
          <cell r="C81" t="str">
            <v>MIZONE YUZU LEMON 500ml 1X1</v>
          </cell>
          <cell r="D81">
            <v>0</v>
          </cell>
          <cell r="E81">
            <v>0</v>
          </cell>
          <cell r="F81">
            <v>2561.5</v>
          </cell>
          <cell r="G81">
            <v>2328.6363636363635</v>
          </cell>
          <cell r="H81">
            <v>2991.6666666666665</v>
          </cell>
          <cell r="I81">
            <v>2719.6969696969695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</row>
        <row r="82">
          <cell r="B82">
            <v>74593</v>
          </cell>
          <cell r="C82" t="str">
            <v>MIZONE APPLE GUAVA 500 ML</v>
          </cell>
          <cell r="D82">
            <v>0</v>
          </cell>
          <cell r="E82">
            <v>0</v>
          </cell>
          <cell r="F82">
            <v>30738</v>
          </cell>
          <cell r="G82">
            <v>27943.63636363636</v>
          </cell>
          <cell r="H82">
            <v>35900</v>
          </cell>
          <cell r="I82">
            <v>32636.363636363632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</row>
        <row r="83">
          <cell r="B83" t="str">
            <v>74593P</v>
          </cell>
          <cell r="C83" t="str">
            <v>MIZONE APPLE GUAVA 500 ML</v>
          </cell>
          <cell r="D83">
            <v>0</v>
          </cell>
          <cell r="E83">
            <v>0</v>
          </cell>
          <cell r="F83">
            <v>2561.5</v>
          </cell>
          <cell r="G83">
            <v>2328.6363636363635</v>
          </cell>
          <cell r="H83">
            <v>2991.6666666666665</v>
          </cell>
          <cell r="I83">
            <v>2719.6969696969695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4">
          <cell r="B84" t="str">
            <v>74593SM</v>
          </cell>
          <cell r="C84" t="str">
            <v>MIZONE AG SUPERMAN 500ML 1X12</v>
          </cell>
          <cell r="D84">
            <v>0</v>
          </cell>
          <cell r="E84">
            <v>0</v>
          </cell>
          <cell r="F84">
            <v>30738</v>
          </cell>
          <cell r="G84">
            <v>27943.63636363636</v>
          </cell>
          <cell r="H84">
            <v>35900</v>
          </cell>
          <cell r="I84">
            <v>32636.363636363632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</row>
        <row r="85">
          <cell r="B85" t="str">
            <v>74593SP</v>
          </cell>
          <cell r="C85" t="str">
            <v>MIZONE AG SPIDERMAN 500ML 1X12</v>
          </cell>
          <cell r="D85">
            <v>0</v>
          </cell>
          <cell r="E85">
            <v>0</v>
          </cell>
          <cell r="F85">
            <v>30738</v>
          </cell>
          <cell r="G85">
            <v>27943.63636363636</v>
          </cell>
          <cell r="H85">
            <v>35900</v>
          </cell>
          <cell r="I85">
            <v>32636.363636363632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B86">
            <v>111998</v>
          </cell>
          <cell r="C86" t="str">
            <v>MIZONE ACTIVE 500ML 1X12</v>
          </cell>
          <cell r="D86">
            <v>0</v>
          </cell>
          <cell r="E86">
            <v>0</v>
          </cell>
          <cell r="F86">
            <v>30738</v>
          </cell>
          <cell r="G86">
            <v>27943.63636363636</v>
          </cell>
          <cell r="H86">
            <v>35900</v>
          </cell>
          <cell r="I86">
            <v>32636.363636363632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</row>
        <row r="87">
          <cell r="B87" t="str">
            <v>111998P</v>
          </cell>
          <cell r="C87" t="str">
            <v>MIZONE ACTIVE 500ML 1X1</v>
          </cell>
          <cell r="D87">
            <v>0</v>
          </cell>
          <cell r="E87">
            <v>0</v>
          </cell>
          <cell r="F87">
            <v>2561.5</v>
          </cell>
          <cell r="G87">
            <v>2328.6363636363635</v>
          </cell>
          <cell r="H87">
            <v>2991.6666666666665</v>
          </cell>
          <cell r="I87">
            <v>2719.6969696969695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B88">
            <v>137294</v>
          </cell>
          <cell r="C88" t="str">
            <v>MIZONE ACTIVE 350ML PCS 1X12</v>
          </cell>
          <cell r="D88">
            <v>0</v>
          </cell>
          <cell r="E88">
            <v>0</v>
          </cell>
          <cell r="F88">
            <v>26300</v>
          </cell>
          <cell r="G88">
            <v>23909.090909090908</v>
          </cell>
          <cell r="H88">
            <v>27600</v>
          </cell>
          <cell r="I88">
            <v>25090.909090909088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</row>
        <row r="89">
          <cell r="B89" t="str">
            <v>137294P</v>
          </cell>
          <cell r="C89" t="str">
            <v>MIZONE ACTIVE 350ML PCS 1X1</v>
          </cell>
          <cell r="D89">
            <v>0</v>
          </cell>
          <cell r="E89">
            <v>0</v>
          </cell>
          <cell r="F89">
            <v>2191.6666666666665</v>
          </cell>
          <cell r="G89">
            <v>1992.424242424242</v>
          </cell>
          <cell r="H89">
            <v>2300</v>
          </cell>
          <cell r="I89">
            <v>2090.9090909090905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B90">
            <v>137295</v>
          </cell>
          <cell r="C90" t="str">
            <v>MIZONE ACTIV LYCHEE LEMON 350ML 1X12</v>
          </cell>
          <cell r="D90">
            <v>0</v>
          </cell>
          <cell r="E90">
            <v>0</v>
          </cell>
          <cell r="F90">
            <v>26300</v>
          </cell>
          <cell r="G90">
            <v>23909.090909090908</v>
          </cell>
          <cell r="H90">
            <v>27600</v>
          </cell>
          <cell r="I90">
            <v>25090.909090909088</v>
          </cell>
          <cell r="J90">
            <v>0</v>
          </cell>
          <cell r="K90">
            <v>0</v>
          </cell>
          <cell r="L90">
            <v>2</v>
          </cell>
          <cell r="M90">
            <v>47818.181818181816</v>
          </cell>
          <cell r="N90">
            <v>150</v>
          </cell>
          <cell r="O90">
            <v>3586363.6363636362</v>
          </cell>
          <cell r="P90">
            <v>0</v>
          </cell>
          <cell r="Q90">
            <v>0</v>
          </cell>
          <cell r="R90">
            <v>-100</v>
          </cell>
          <cell r="S90">
            <v>-2390909.0909090908</v>
          </cell>
          <cell r="T90">
            <v>0</v>
          </cell>
          <cell r="U90">
            <v>0</v>
          </cell>
          <cell r="V90">
            <v>-4</v>
          </cell>
          <cell r="W90">
            <v>-95636.363636363632</v>
          </cell>
          <cell r="X90">
            <v>0</v>
          </cell>
          <cell r="Y90">
            <v>0</v>
          </cell>
          <cell r="Z90">
            <v>48</v>
          </cell>
          <cell r="AA90">
            <v>1147636.3636363635</v>
          </cell>
          <cell r="AB90">
            <v>0</v>
          </cell>
          <cell r="AC90">
            <v>0</v>
          </cell>
          <cell r="AD90">
            <v>146</v>
          </cell>
          <cell r="AE90">
            <v>3490727.2727272725</v>
          </cell>
          <cell r="AF90">
            <v>98</v>
          </cell>
          <cell r="AG90">
            <v>2343090.9090909092</v>
          </cell>
          <cell r="AH90">
            <v>0</v>
          </cell>
        </row>
        <row r="91">
          <cell r="B91" t="str">
            <v>137295P</v>
          </cell>
          <cell r="C91" t="str">
            <v>MIZONE ACTIV LYCHEE LEMON 350ML PCS 1X1</v>
          </cell>
          <cell r="D91">
            <v>0</v>
          </cell>
          <cell r="E91">
            <v>0</v>
          </cell>
          <cell r="F91">
            <v>2191.6666666666665</v>
          </cell>
          <cell r="G91">
            <v>1992.424242424242</v>
          </cell>
          <cell r="H91">
            <v>2300</v>
          </cell>
          <cell r="I91">
            <v>2090.9090909090905</v>
          </cell>
          <cell r="J91">
            <v>0</v>
          </cell>
          <cell r="K91">
            <v>0</v>
          </cell>
          <cell r="L91">
            <v>12</v>
          </cell>
          <cell r="M91">
            <v>23909.090909090904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-60</v>
          </cell>
          <cell r="S91">
            <v>-119545.45454545453</v>
          </cell>
          <cell r="T91">
            <v>0</v>
          </cell>
          <cell r="U91">
            <v>0</v>
          </cell>
          <cell r="V91">
            <v>48</v>
          </cell>
          <cell r="W91">
            <v>95636.363636363618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48</v>
          </cell>
          <cell r="AE91">
            <v>95636.363636363618</v>
          </cell>
          <cell r="AF91">
            <v>48</v>
          </cell>
          <cell r="AG91">
            <v>95636.363636363618</v>
          </cell>
          <cell r="AH91">
            <v>0</v>
          </cell>
        </row>
        <row r="92">
          <cell r="B92">
            <v>145141</v>
          </cell>
          <cell r="C92" t="str">
            <v>MIZONE ACTIVE LYCHEE LEMON 500ML 1X12</v>
          </cell>
          <cell r="D92">
            <v>195</v>
          </cell>
          <cell r="E92">
            <v>6009545.4545454541</v>
          </cell>
          <cell r="F92">
            <v>33900</v>
          </cell>
          <cell r="G92">
            <v>30818.181818181816</v>
          </cell>
          <cell r="H92">
            <v>35900</v>
          </cell>
          <cell r="I92">
            <v>32636.363636363632</v>
          </cell>
          <cell r="J92">
            <v>704</v>
          </cell>
          <cell r="K92">
            <v>21696000</v>
          </cell>
          <cell r="L92">
            <v>50</v>
          </cell>
          <cell r="M92">
            <v>1540909.0909090908</v>
          </cell>
          <cell r="N92">
            <v>100</v>
          </cell>
          <cell r="O92">
            <v>3081818.1818181816</v>
          </cell>
          <cell r="P92">
            <v>-352</v>
          </cell>
          <cell r="Q92">
            <v>-10848000</v>
          </cell>
          <cell r="R92">
            <v>-361</v>
          </cell>
          <cell r="S92">
            <v>-11125363.636363635</v>
          </cell>
          <cell r="T92">
            <v>0</v>
          </cell>
          <cell r="U92">
            <v>0</v>
          </cell>
          <cell r="V92">
            <v>-70</v>
          </cell>
          <cell r="W92">
            <v>-2157272.7272727271</v>
          </cell>
          <cell r="X92">
            <v>0</v>
          </cell>
          <cell r="Y92">
            <v>0</v>
          </cell>
          <cell r="Z92">
            <v>266</v>
          </cell>
          <cell r="AA92">
            <v>8197636.3636363633</v>
          </cell>
          <cell r="AB92">
            <v>352</v>
          </cell>
          <cell r="AC92">
            <v>10848000</v>
          </cell>
          <cell r="AD92">
            <v>30</v>
          </cell>
          <cell r="AE92">
            <v>924545.45454545447</v>
          </cell>
          <cell r="AF92">
            <v>311</v>
          </cell>
          <cell r="AG92">
            <v>9584454.5454545431</v>
          </cell>
          <cell r="AH92">
            <v>0</v>
          </cell>
        </row>
        <row r="93">
          <cell r="B93" t="str">
            <v>145141P</v>
          </cell>
          <cell r="C93" t="str">
            <v>MIZONE ACTIVE LYCHEE LEMON 500ML 1X1 PCS</v>
          </cell>
          <cell r="D93">
            <v>48</v>
          </cell>
          <cell r="E93">
            <v>123272.72727272726</v>
          </cell>
          <cell r="F93">
            <v>2825</v>
          </cell>
          <cell r="G93">
            <v>2568.181818181818</v>
          </cell>
          <cell r="H93">
            <v>2991.6666666666665</v>
          </cell>
          <cell r="I93">
            <v>2719.6969696969695</v>
          </cell>
          <cell r="J93">
            <v>0</v>
          </cell>
          <cell r="K93">
            <v>0</v>
          </cell>
          <cell r="L93">
            <v>96</v>
          </cell>
          <cell r="M93">
            <v>246545.45454545453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-972</v>
          </cell>
          <cell r="S93">
            <v>-2496272.7272727271</v>
          </cell>
          <cell r="T93">
            <v>0</v>
          </cell>
          <cell r="U93">
            <v>0</v>
          </cell>
          <cell r="V93">
            <v>840</v>
          </cell>
          <cell r="W93">
            <v>2157272.7272727271</v>
          </cell>
          <cell r="X93">
            <v>0</v>
          </cell>
          <cell r="Y93">
            <v>0</v>
          </cell>
          <cell r="Z93">
            <v>12</v>
          </cell>
          <cell r="AA93">
            <v>30818.181818181816</v>
          </cell>
          <cell r="AB93">
            <v>0</v>
          </cell>
          <cell r="AC93">
            <v>0</v>
          </cell>
          <cell r="AD93">
            <v>840</v>
          </cell>
          <cell r="AE93">
            <v>2157272.7272727271</v>
          </cell>
          <cell r="AF93">
            <v>876</v>
          </cell>
          <cell r="AG93">
            <v>2249727.2727272725</v>
          </cell>
          <cell r="AH93">
            <v>0</v>
          </cell>
        </row>
        <row r="94">
          <cell r="B94">
            <v>145142</v>
          </cell>
          <cell r="C94" t="str">
            <v>MIZONE MOOD UP LONGAN COCONUT 500ML 1X12</v>
          </cell>
          <cell r="D94">
            <v>0</v>
          </cell>
          <cell r="E94">
            <v>0</v>
          </cell>
          <cell r="F94">
            <v>33900</v>
          </cell>
          <cell r="G94">
            <v>30818.181818181816</v>
          </cell>
          <cell r="H94">
            <v>35900</v>
          </cell>
          <cell r="I94">
            <v>32636.363636363632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B95">
            <v>145143</v>
          </cell>
          <cell r="C95" t="str">
            <v>MIZONE MOOD UP CRANBERRY 500ML 1X12</v>
          </cell>
          <cell r="D95">
            <v>167</v>
          </cell>
          <cell r="E95">
            <v>5146636.3636363633</v>
          </cell>
          <cell r="F95">
            <v>33900</v>
          </cell>
          <cell r="G95">
            <v>30818.181818181816</v>
          </cell>
          <cell r="H95">
            <v>35900</v>
          </cell>
          <cell r="I95">
            <v>32636.363636363632</v>
          </cell>
          <cell r="J95">
            <v>352</v>
          </cell>
          <cell r="K95">
            <v>10848000</v>
          </cell>
          <cell r="L95">
            <v>34</v>
          </cell>
          <cell r="M95">
            <v>1047818.1818181818</v>
          </cell>
          <cell r="N95">
            <v>50</v>
          </cell>
          <cell r="O95">
            <v>1540909.0909090908</v>
          </cell>
          <cell r="P95">
            <v>-176</v>
          </cell>
          <cell r="Q95">
            <v>-5424000</v>
          </cell>
          <cell r="R95">
            <v>-268</v>
          </cell>
          <cell r="S95">
            <v>-8259272.7272727266</v>
          </cell>
          <cell r="T95">
            <v>0</v>
          </cell>
          <cell r="U95">
            <v>0</v>
          </cell>
          <cell r="V95">
            <v>-15</v>
          </cell>
          <cell r="W95">
            <v>-462272.72727272724</v>
          </cell>
          <cell r="X95">
            <v>0</v>
          </cell>
          <cell r="Y95">
            <v>0</v>
          </cell>
          <cell r="Z95">
            <v>144</v>
          </cell>
          <cell r="AA95">
            <v>4437818.1818181816</v>
          </cell>
          <cell r="AB95">
            <v>176</v>
          </cell>
          <cell r="AC95">
            <v>5424000</v>
          </cell>
          <cell r="AD95">
            <v>35</v>
          </cell>
          <cell r="AE95">
            <v>1078636.3636363635</v>
          </cell>
          <cell r="AF95">
            <v>234</v>
          </cell>
          <cell r="AG95">
            <v>7211454.5454545449</v>
          </cell>
          <cell r="AH95">
            <v>0</v>
          </cell>
        </row>
        <row r="96">
          <cell r="B96" t="str">
            <v>145143P</v>
          </cell>
          <cell r="C96" t="str">
            <v>MIZONE MOOD UP CRANBERRY 500ML 1X1 PCS</v>
          </cell>
          <cell r="D96">
            <v>48</v>
          </cell>
          <cell r="E96">
            <v>123272.72727272726</v>
          </cell>
          <cell r="F96">
            <v>2825</v>
          </cell>
          <cell r="G96">
            <v>2568.181818181818</v>
          </cell>
          <cell r="H96">
            <v>2991.6666666666665</v>
          </cell>
          <cell r="I96">
            <v>2719.6969696969695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-156</v>
          </cell>
          <cell r="S96">
            <v>-400636.36363636359</v>
          </cell>
          <cell r="T96">
            <v>0</v>
          </cell>
          <cell r="U96">
            <v>0</v>
          </cell>
          <cell r="V96">
            <v>192</v>
          </cell>
          <cell r="W96">
            <v>493090.90909090906</v>
          </cell>
          <cell r="X96">
            <v>0</v>
          </cell>
          <cell r="Y96">
            <v>0</v>
          </cell>
          <cell r="Z96">
            <v>84</v>
          </cell>
          <cell r="AA96">
            <v>215727.27272727271</v>
          </cell>
          <cell r="AB96">
            <v>0</v>
          </cell>
          <cell r="AC96">
            <v>0</v>
          </cell>
          <cell r="AD96">
            <v>192</v>
          </cell>
          <cell r="AE96">
            <v>493090.90909090906</v>
          </cell>
          <cell r="AF96">
            <v>156</v>
          </cell>
          <cell r="AG96">
            <v>400636.36363636365</v>
          </cell>
          <cell r="AH96">
            <v>0</v>
          </cell>
        </row>
        <row r="97">
          <cell r="B97">
            <v>145144</v>
          </cell>
          <cell r="C97" t="str">
            <v>MIZONE BREAK FREE CHERRY BLOSSOM 500ML 1x12</v>
          </cell>
          <cell r="D97">
            <v>105</v>
          </cell>
          <cell r="E97">
            <v>3235909.0909090908</v>
          </cell>
          <cell r="F97">
            <v>33900</v>
          </cell>
          <cell r="G97">
            <v>30818.181818181816</v>
          </cell>
          <cell r="H97">
            <v>35900</v>
          </cell>
          <cell r="I97">
            <v>32636.363636363632</v>
          </cell>
          <cell r="J97">
            <v>352</v>
          </cell>
          <cell r="K97">
            <v>10848000</v>
          </cell>
          <cell r="L97">
            <v>38</v>
          </cell>
          <cell r="M97">
            <v>1171090.9090909089</v>
          </cell>
          <cell r="N97">
            <v>50</v>
          </cell>
          <cell r="O97">
            <v>1540909.0909090908</v>
          </cell>
          <cell r="P97">
            <v>-176</v>
          </cell>
          <cell r="Q97">
            <v>-5424000</v>
          </cell>
          <cell r="R97">
            <v>-206</v>
          </cell>
          <cell r="S97">
            <v>-6348545.4545454541</v>
          </cell>
          <cell r="T97">
            <v>0</v>
          </cell>
          <cell r="U97">
            <v>0</v>
          </cell>
          <cell r="V97">
            <v>-20</v>
          </cell>
          <cell r="W97">
            <v>-616363.63636363635</v>
          </cell>
          <cell r="X97">
            <v>0</v>
          </cell>
          <cell r="Y97">
            <v>0</v>
          </cell>
          <cell r="Z97">
            <v>143</v>
          </cell>
          <cell r="AA97">
            <v>4407000</v>
          </cell>
          <cell r="AB97">
            <v>176</v>
          </cell>
          <cell r="AC97">
            <v>5424000</v>
          </cell>
          <cell r="AD97">
            <v>30</v>
          </cell>
          <cell r="AE97">
            <v>924545.45454545447</v>
          </cell>
          <cell r="AF97">
            <v>168</v>
          </cell>
          <cell r="AG97">
            <v>5177454.5454545449</v>
          </cell>
          <cell r="AH97">
            <v>0</v>
          </cell>
        </row>
        <row r="98">
          <cell r="B98" t="str">
            <v>145144P</v>
          </cell>
          <cell r="C98" t="str">
            <v>MIZONE BREAK FREE CHERRY BLOSSOM 500ML 1x1 PCS</v>
          </cell>
          <cell r="D98">
            <v>12</v>
          </cell>
          <cell r="E98">
            <v>30818.181818181816</v>
          </cell>
          <cell r="F98">
            <v>2825</v>
          </cell>
          <cell r="G98">
            <v>2568.181818181818</v>
          </cell>
          <cell r="H98">
            <v>2991.6666666666665</v>
          </cell>
          <cell r="I98">
            <v>2719.6969696969695</v>
          </cell>
          <cell r="J98">
            <v>0</v>
          </cell>
          <cell r="K98">
            <v>0</v>
          </cell>
          <cell r="L98">
            <v>12</v>
          </cell>
          <cell r="M98">
            <v>30818.181818181816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-216</v>
          </cell>
          <cell r="S98">
            <v>-554727.27272727271</v>
          </cell>
          <cell r="T98">
            <v>0</v>
          </cell>
          <cell r="U98">
            <v>0</v>
          </cell>
          <cell r="V98">
            <v>228</v>
          </cell>
          <cell r="W98">
            <v>585545.45454545447</v>
          </cell>
          <cell r="X98">
            <v>0</v>
          </cell>
          <cell r="Y98">
            <v>0</v>
          </cell>
          <cell r="Z98">
            <v>36</v>
          </cell>
          <cell r="AA98">
            <v>92454.545454545441</v>
          </cell>
          <cell r="AB98">
            <v>0</v>
          </cell>
          <cell r="AC98">
            <v>0</v>
          </cell>
          <cell r="AD98">
            <v>228</v>
          </cell>
          <cell r="AE98">
            <v>585545.45454545447</v>
          </cell>
          <cell r="AF98">
            <v>204</v>
          </cell>
          <cell r="AG98">
            <v>523909.09090909082</v>
          </cell>
          <cell r="AH98">
            <v>0</v>
          </cell>
        </row>
        <row r="99">
          <cell r="B99">
            <v>145679</v>
          </cell>
          <cell r="C99" t="str">
            <v>MIZONE MOVE ON STARFRUIT 500ML 1X12</v>
          </cell>
          <cell r="D99">
            <v>60</v>
          </cell>
          <cell r="E99">
            <v>1849090.9090909089</v>
          </cell>
          <cell r="F99">
            <v>33900</v>
          </cell>
          <cell r="G99">
            <v>30818.181818181816</v>
          </cell>
          <cell r="H99">
            <v>35900</v>
          </cell>
          <cell r="I99">
            <v>32636.363636363632</v>
          </cell>
          <cell r="J99">
            <v>1942</v>
          </cell>
          <cell r="K99">
            <v>59848909.090909086</v>
          </cell>
          <cell r="L99">
            <v>38</v>
          </cell>
          <cell r="M99">
            <v>1171090.9090909089</v>
          </cell>
          <cell r="N99">
            <v>50</v>
          </cell>
          <cell r="O99">
            <v>1540909.0909090908</v>
          </cell>
          <cell r="P99">
            <v>-1766</v>
          </cell>
          <cell r="Q99">
            <v>-54424909.090909086</v>
          </cell>
          <cell r="R99">
            <v>-147</v>
          </cell>
          <cell r="S99">
            <v>-4530272.7272727266</v>
          </cell>
          <cell r="T99">
            <v>0</v>
          </cell>
          <cell r="U99">
            <v>0</v>
          </cell>
          <cell r="V99">
            <v>-17</v>
          </cell>
          <cell r="W99">
            <v>-523909.09090909088</v>
          </cell>
          <cell r="X99">
            <v>0</v>
          </cell>
          <cell r="Y99">
            <v>0</v>
          </cell>
          <cell r="Z99">
            <v>160</v>
          </cell>
          <cell r="AA99">
            <v>4930909.0909090908</v>
          </cell>
          <cell r="AB99">
            <v>176</v>
          </cell>
          <cell r="AC99">
            <v>5424000</v>
          </cell>
          <cell r="AD99">
            <v>33</v>
          </cell>
          <cell r="AE99">
            <v>1016999.9999999999</v>
          </cell>
          <cell r="AF99">
            <v>109</v>
          </cell>
          <cell r="AG99">
            <v>3359181.8181818184</v>
          </cell>
          <cell r="AH99">
            <v>0</v>
          </cell>
        </row>
        <row r="100">
          <cell r="B100" t="str">
            <v>145679P</v>
          </cell>
          <cell r="C100" t="str">
            <v>MIZONE MOVE ON STARFRUIT 500ML 1X1 PCS</v>
          </cell>
          <cell r="D100">
            <v>24</v>
          </cell>
          <cell r="E100">
            <v>61636.363636363632</v>
          </cell>
          <cell r="F100">
            <v>2825</v>
          </cell>
          <cell r="G100">
            <v>2568.181818181818</v>
          </cell>
          <cell r="H100">
            <v>2991.6666666666665</v>
          </cell>
          <cell r="I100">
            <v>2719.6969696969695</v>
          </cell>
          <cell r="J100">
            <v>0</v>
          </cell>
          <cell r="K100">
            <v>0</v>
          </cell>
          <cell r="L100">
            <v>12</v>
          </cell>
          <cell r="M100">
            <v>30818.181818181816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-192</v>
          </cell>
          <cell r="S100">
            <v>-493090.90909090906</v>
          </cell>
          <cell r="T100">
            <v>0</v>
          </cell>
          <cell r="U100">
            <v>0</v>
          </cell>
          <cell r="V100">
            <v>204</v>
          </cell>
          <cell r="W100">
            <v>523909.09090909088</v>
          </cell>
          <cell r="X100">
            <v>0</v>
          </cell>
          <cell r="Y100">
            <v>0</v>
          </cell>
          <cell r="Z100">
            <v>48</v>
          </cell>
          <cell r="AA100">
            <v>123272.72727272726</v>
          </cell>
          <cell r="AB100">
            <v>0</v>
          </cell>
          <cell r="AC100">
            <v>0</v>
          </cell>
          <cell r="AD100">
            <v>204</v>
          </cell>
          <cell r="AE100">
            <v>523909.09090909088</v>
          </cell>
          <cell r="AF100">
            <v>180</v>
          </cell>
          <cell r="AG100">
            <v>462272.72727272718</v>
          </cell>
          <cell r="AH100">
            <v>0</v>
          </cell>
        </row>
        <row r="101">
          <cell r="B101" t="str">
            <v>145679PR</v>
          </cell>
          <cell r="C101" t="str">
            <v>MIZONE MOVE ON STARFRUIT 500ML PCS REJECT</v>
          </cell>
          <cell r="D101">
            <v>0</v>
          </cell>
          <cell r="E101">
            <v>0</v>
          </cell>
          <cell r="F101">
            <v>2825</v>
          </cell>
          <cell r="G101">
            <v>2568.181818181818</v>
          </cell>
          <cell r="H101">
            <v>2991.6666666666665</v>
          </cell>
          <cell r="I101">
            <v>2719.6969696969695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B102">
            <v>161138</v>
          </cell>
          <cell r="C102" t="str">
            <v>MIZONE MOVE ON STARFRUIT HD 500ML 1X12</v>
          </cell>
          <cell r="D102">
            <v>0</v>
          </cell>
          <cell r="E102">
            <v>0</v>
          </cell>
          <cell r="F102">
            <v>33900</v>
          </cell>
          <cell r="G102">
            <v>30818.181818181816</v>
          </cell>
          <cell r="H102">
            <v>35900</v>
          </cell>
          <cell r="I102">
            <v>32636.363636363632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</row>
        <row r="103">
          <cell r="B103" t="str">
            <v>161138P</v>
          </cell>
          <cell r="C103" t="str">
            <v>MIZONE MOVE ON STARFRUIT HD 500ML PCS</v>
          </cell>
          <cell r="D103">
            <v>0</v>
          </cell>
          <cell r="E103">
            <v>0</v>
          </cell>
          <cell r="F103">
            <v>2825</v>
          </cell>
          <cell r="G103">
            <v>2568.181818181818</v>
          </cell>
          <cell r="H103">
            <v>2991.6666666666665</v>
          </cell>
          <cell r="I103">
            <v>2719.6969696969695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</row>
        <row r="104">
          <cell r="B104">
            <v>161139</v>
          </cell>
          <cell r="C104" t="str">
            <v>MIZONE ACTIVE LYCHEE LEMON HD 500ML 1X12</v>
          </cell>
          <cell r="D104">
            <v>0</v>
          </cell>
          <cell r="E104">
            <v>0</v>
          </cell>
          <cell r="F104">
            <v>33900</v>
          </cell>
          <cell r="G104">
            <v>30818.181818181816</v>
          </cell>
          <cell r="H104">
            <v>35900</v>
          </cell>
          <cell r="I104">
            <v>32636.363636363632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</row>
        <row r="105">
          <cell r="B105" t="str">
            <v>161139p</v>
          </cell>
          <cell r="C105" t="str">
            <v>MIZONE ACTIVE LYCHEE LEMON HD 500ML PCS</v>
          </cell>
          <cell r="D105">
            <v>0</v>
          </cell>
          <cell r="E105">
            <v>0</v>
          </cell>
          <cell r="F105">
            <v>2825</v>
          </cell>
          <cell r="G105">
            <v>2568.181818181818</v>
          </cell>
          <cell r="H105">
            <v>2991.6666666666665</v>
          </cell>
          <cell r="I105">
            <v>2719.6969696969695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</row>
        <row r="106">
          <cell r="B106">
            <v>161162</v>
          </cell>
          <cell r="C106" t="str">
            <v>MIZONE BREAK FREE CHERRY BLOSSOM HD 500ML 1x12</v>
          </cell>
          <cell r="D106">
            <v>0</v>
          </cell>
          <cell r="E106">
            <v>0</v>
          </cell>
          <cell r="F106">
            <v>33900</v>
          </cell>
          <cell r="G106">
            <v>30818.181818181816</v>
          </cell>
          <cell r="H106">
            <v>35900</v>
          </cell>
          <cell r="I106">
            <v>32636.363636363632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B107" t="str">
            <v>161162P</v>
          </cell>
          <cell r="C107" t="str">
            <v>MIZONE BREAK FREE CHERRY BLOSSOM HD 500ML PCS</v>
          </cell>
          <cell r="D107">
            <v>0</v>
          </cell>
          <cell r="E107">
            <v>0</v>
          </cell>
          <cell r="F107">
            <v>2825</v>
          </cell>
          <cell r="G107">
            <v>2568.181818181818</v>
          </cell>
          <cell r="H107">
            <v>2991.6666666666665</v>
          </cell>
          <cell r="I107">
            <v>2719.6969696969695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B108">
            <v>161163</v>
          </cell>
          <cell r="C108" t="str">
            <v>MIZONE MOOD UP CRANBERRY HD 500ML 1X12</v>
          </cell>
          <cell r="D108">
            <v>0</v>
          </cell>
          <cell r="E108">
            <v>0</v>
          </cell>
          <cell r="F108">
            <v>33900</v>
          </cell>
          <cell r="G108">
            <v>30818.181818181816</v>
          </cell>
          <cell r="H108">
            <v>35900</v>
          </cell>
          <cell r="I108">
            <v>32636.363636363632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</row>
        <row r="109">
          <cell r="B109" t="str">
            <v>161163P</v>
          </cell>
          <cell r="C109" t="str">
            <v>MIZONE MOOD UP CRANBERRY HD 500ML PCS</v>
          </cell>
          <cell r="D109">
            <v>0</v>
          </cell>
          <cell r="E109">
            <v>0</v>
          </cell>
          <cell r="F109">
            <v>2825</v>
          </cell>
          <cell r="G109">
            <v>2568.181818181818</v>
          </cell>
          <cell r="H109">
            <v>2991.6666666666665</v>
          </cell>
          <cell r="I109">
            <v>2719.6969696969695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B110">
            <v>81110</v>
          </cell>
          <cell r="C110" t="str">
            <v>KARTON LAYER 240 ML/KARTON PEMBATAS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12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B111">
            <v>81613</v>
          </cell>
          <cell r="C111" t="str">
            <v>AQ.KRTN 240 ML 1X1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</row>
        <row r="112">
          <cell r="B112">
            <v>82613</v>
          </cell>
          <cell r="C112" t="str">
            <v>VIT KRTN 240 ML 1X1</v>
          </cell>
          <cell r="D112">
            <v>6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6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B113">
            <v>10269549</v>
          </cell>
          <cell r="C113" t="str">
            <v>KARTON VT 220 ML 1X1</v>
          </cell>
          <cell r="D113">
            <v>28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16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44</v>
          </cell>
          <cell r="AA113">
            <v>0</v>
          </cell>
          <cell r="AB113">
            <v>16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</row>
        <row r="114">
          <cell r="B114" t="str">
            <v>145679KR</v>
          </cell>
          <cell r="C114" t="str">
            <v>KARTON MZ MOVE ON STARFRUIT 500ML 1X1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B115">
            <v>10114</v>
          </cell>
          <cell r="C115" t="str">
            <v>PALLET KAYU</v>
          </cell>
          <cell r="D115">
            <v>197</v>
          </cell>
          <cell r="E115">
            <v>19700000</v>
          </cell>
          <cell r="F115">
            <v>100000</v>
          </cell>
          <cell r="G115">
            <v>100000</v>
          </cell>
          <cell r="H115">
            <v>100000</v>
          </cell>
          <cell r="I115">
            <v>100000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197</v>
          </cell>
          <cell r="AA115">
            <v>19700000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B116">
            <v>10116</v>
          </cell>
          <cell r="C116" t="str">
            <v>PALLET KAYU LOSCAM</v>
          </cell>
          <cell r="D116">
            <v>88</v>
          </cell>
          <cell r="E116">
            <v>8800000</v>
          </cell>
          <cell r="F116">
            <v>100000</v>
          </cell>
          <cell r="G116">
            <v>100000</v>
          </cell>
          <cell r="H116">
            <v>100000</v>
          </cell>
          <cell r="I116">
            <v>100000</v>
          </cell>
          <cell r="J116">
            <v>592</v>
          </cell>
          <cell r="K116">
            <v>59200000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-592</v>
          </cell>
          <cell r="Q116">
            <v>-59200000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88</v>
          </cell>
          <cell r="AA116">
            <v>8800000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B117">
            <v>90002</v>
          </cell>
          <cell r="C117" t="str">
            <v>TRIPLEK/TRAY</v>
          </cell>
          <cell r="D117">
            <v>222</v>
          </cell>
          <cell r="E117">
            <v>42124500</v>
          </cell>
          <cell r="F117">
            <v>189750</v>
          </cell>
          <cell r="G117">
            <v>189750</v>
          </cell>
          <cell r="H117">
            <v>189750</v>
          </cell>
          <cell r="I117">
            <v>189750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222</v>
          </cell>
          <cell r="AA117">
            <v>42124500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</row>
        <row r="121">
          <cell r="C121" t="str">
            <v>TOTAL</v>
          </cell>
          <cell r="D121">
            <v>29389</v>
          </cell>
          <cell r="E121">
            <v>695517258.71212113</v>
          </cell>
          <cell r="J121">
            <v>169348</v>
          </cell>
          <cell r="K121">
            <v>2952066327.272727</v>
          </cell>
          <cell r="L121">
            <v>76360</v>
          </cell>
          <cell r="M121">
            <v>1696709521.2121215</v>
          </cell>
          <cell r="N121">
            <v>3120</v>
          </cell>
          <cell r="O121">
            <v>76582681.818181828</v>
          </cell>
          <cell r="P121">
            <v>-50548</v>
          </cell>
          <cell r="Q121">
            <v>-1490925945.4545453</v>
          </cell>
          <cell r="R121">
            <v>-189934</v>
          </cell>
          <cell r="S121">
            <v>-3030225916.666666</v>
          </cell>
          <cell r="T121">
            <v>-598</v>
          </cell>
          <cell r="U121">
            <v>-8594000</v>
          </cell>
          <cell r="V121">
            <v>4522</v>
          </cell>
          <cell r="W121">
            <v>3.4924596548080444E-10</v>
          </cell>
          <cell r="X121">
            <v>0</v>
          </cell>
          <cell r="Y121">
            <v>0</v>
          </cell>
          <cell r="Z121">
            <v>41659</v>
          </cell>
          <cell r="AA121">
            <v>891129926.89393938</v>
          </cell>
          <cell r="AB121">
            <v>118800</v>
          </cell>
          <cell r="AC121">
            <v>1461140381.8181818</v>
          </cell>
          <cell r="AD121">
            <v>7044</v>
          </cell>
          <cell r="AE121">
            <v>67988681.818181813</v>
          </cell>
          <cell r="AF121">
            <v>113574</v>
          </cell>
          <cell r="AG121">
            <v>1333516395.454545</v>
          </cell>
          <cell r="AH121">
            <v>0</v>
          </cell>
        </row>
        <row r="122">
          <cell r="J122">
            <v>4</v>
          </cell>
          <cell r="L122">
            <v>5</v>
          </cell>
          <cell r="N122">
            <v>6</v>
          </cell>
          <cell r="P122">
            <v>7</v>
          </cell>
          <cell r="R122">
            <v>8</v>
          </cell>
          <cell r="T122">
            <v>9</v>
          </cell>
          <cell r="V122">
            <v>10</v>
          </cell>
          <cell r="X122">
            <v>12</v>
          </cell>
        </row>
        <row r="123">
          <cell r="D123">
            <v>0</v>
          </cell>
          <cell r="E123">
            <v>0</v>
          </cell>
          <cell r="J123">
            <v>0</v>
          </cell>
          <cell r="L123">
            <v>0</v>
          </cell>
          <cell r="N123">
            <v>0</v>
          </cell>
          <cell r="P123">
            <v>0</v>
          </cell>
          <cell r="R123">
            <v>0</v>
          </cell>
          <cell r="T123">
            <v>0</v>
          </cell>
          <cell r="V123">
            <v>0</v>
          </cell>
          <cell r="X123">
            <v>0</v>
          </cell>
          <cell r="Z123">
            <v>0</v>
          </cell>
          <cell r="AA123">
            <v>0</v>
          </cell>
          <cell r="AF123">
            <v>0</v>
          </cell>
        </row>
        <row r="125">
          <cell r="B125">
            <v>1</v>
          </cell>
          <cell r="C125">
            <v>2</v>
          </cell>
          <cell r="D125">
            <v>3</v>
          </cell>
          <cell r="Y125">
            <v>1461140381.8181818</v>
          </cell>
          <cell r="AA125" t="str">
            <v>74559G</v>
          </cell>
          <cell r="AB125" t="str">
            <v>AQ GLN</v>
          </cell>
          <cell r="AC125">
            <v>0</v>
          </cell>
          <cell r="AG125">
            <v>12780000</v>
          </cell>
        </row>
        <row r="126">
          <cell r="Y126">
            <v>67988681.818181828</v>
          </cell>
          <cell r="AA126" t="str">
            <v>74560G</v>
          </cell>
          <cell r="AB126" t="str">
            <v>VIT GLN</v>
          </cell>
          <cell r="AC126">
            <v>-1680000</v>
          </cell>
          <cell r="AG126">
            <v>630000</v>
          </cell>
        </row>
        <row r="127">
          <cell r="AA127">
            <v>10116</v>
          </cell>
          <cell r="AB127" t="str">
            <v>Pallet</v>
          </cell>
          <cell r="AC127">
            <v>0</v>
          </cell>
          <cell r="AG127">
            <v>13410000</v>
          </cell>
        </row>
        <row r="128">
          <cell r="AA128">
            <v>90002</v>
          </cell>
          <cell r="AB128" t="str">
            <v>Triplek</v>
          </cell>
          <cell r="AC128">
            <v>0</v>
          </cell>
        </row>
        <row r="129">
          <cell r="AC129">
            <v>-1680000</v>
          </cell>
          <cell r="AF129" t="str">
            <v>HPP PABRIK SPS</v>
          </cell>
          <cell r="AG129">
            <v>1320106395.454545</v>
          </cell>
        </row>
        <row r="130">
          <cell r="AB130" t="str">
            <v>DPP TNP GLN BTL DAN PALLET</v>
          </cell>
          <cell r="AC130">
            <v>1462820381.8181818</v>
          </cell>
          <cell r="AF130" t="str">
            <v>HPP PABRIK GLN BTL</v>
          </cell>
          <cell r="AG130">
            <v>13410000</v>
          </cell>
        </row>
        <row r="131">
          <cell r="AB131" t="str">
            <v>PPN TNP GLN BTL DAN PALLET</v>
          </cell>
          <cell r="AC131">
            <v>146282038.18181819</v>
          </cell>
          <cell r="AF131" t="str">
            <v>HPP PABRIK PALLET</v>
          </cell>
          <cell r="AG131">
            <v>0</v>
          </cell>
        </row>
      </sheetData>
      <sheetData sheetId="10"/>
      <sheetData sheetId="11"/>
      <sheetData sheetId="12"/>
      <sheetData sheetId="13"/>
      <sheetData sheetId="14"/>
      <sheetData sheetId="15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89302511</v>
          </cell>
          <cell r="F4">
            <v>1928901035</v>
          </cell>
          <cell r="G4">
            <v>1945425109</v>
          </cell>
          <cell r="H4">
            <v>72778437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1000000</v>
          </cell>
          <cell r="F5">
            <v>57343859</v>
          </cell>
          <cell r="G5">
            <v>57343859</v>
          </cell>
          <cell r="H5">
            <v>1000000</v>
          </cell>
        </row>
        <row r="6">
          <cell r="B6">
            <v>110200</v>
          </cell>
          <cell r="C6">
            <v>99999999</v>
          </cell>
          <cell r="D6" t="str">
            <v>BANK BCA DIREKSI FP</v>
          </cell>
          <cell r="E6">
            <v>0</v>
          </cell>
          <cell r="F6">
            <v>129281345</v>
          </cell>
          <cell r="G6">
            <v>129281345</v>
          </cell>
          <cell r="H6">
            <v>0</v>
          </cell>
        </row>
        <row r="7">
          <cell r="B7">
            <v>110201</v>
          </cell>
          <cell r="C7">
            <v>99999999</v>
          </cell>
          <cell r="D7" t="str">
            <v>BANK BCA DIREKSI</v>
          </cell>
          <cell r="E7">
            <v>10510629</v>
          </cell>
          <cell r="F7">
            <v>3491419850</v>
          </cell>
          <cell r="G7">
            <v>3442617000</v>
          </cell>
          <cell r="H7">
            <v>59313479</v>
          </cell>
        </row>
        <row r="8">
          <cell r="B8">
            <v>110204</v>
          </cell>
          <cell r="C8">
            <v>99999999</v>
          </cell>
          <cell r="D8" t="str">
            <v>BANK PUSAT 2020</v>
          </cell>
          <cell r="E8">
            <v>3926621245</v>
          </cell>
          <cell r="F8">
            <v>3580600000</v>
          </cell>
          <cell r="G8">
            <v>3267432282</v>
          </cell>
          <cell r="H8">
            <v>4239788963</v>
          </cell>
        </row>
        <row r="9">
          <cell r="B9">
            <v>110205</v>
          </cell>
          <cell r="C9">
            <v>99999999</v>
          </cell>
          <cell r="D9" t="str">
            <v>BANK PUSAT FP 2020</v>
          </cell>
          <cell r="E9">
            <v>1484215204</v>
          </cell>
          <cell r="F9">
            <v>129281345</v>
          </cell>
          <cell r="G9">
            <v>1715844</v>
          </cell>
          <cell r="H9">
            <v>1611780705</v>
          </cell>
        </row>
        <row r="10">
          <cell r="B10">
            <v>110902</v>
          </cell>
          <cell r="C10">
            <v>99999999</v>
          </cell>
          <cell r="D10" t="str">
            <v>KAS KE KAS</v>
          </cell>
          <cell r="E10">
            <v>4996906262</v>
          </cell>
          <cell r="F10">
            <v>10582854876</v>
          </cell>
          <cell r="G10">
            <v>10582854876</v>
          </cell>
          <cell r="H10">
            <v>4996906262</v>
          </cell>
        </row>
        <row r="11">
          <cell r="B11">
            <v>130120</v>
          </cell>
          <cell r="C11">
            <v>99999999</v>
          </cell>
          <cell r="D11" t="str">
            <v>PIUTANG DAGANG RETAIL KREDIT</v>
          </cell>
          <cell r="E11">
            <v>-8020046918</v>
          </cell>
          <cell r="F11">
            <v>0</v>
          </cell>
          <cell r="G11">
            <v>121153190</v>
          </cell>
          <cell r="H11">
            <v>-8141200108</v>
          </cell>
        </row>
        <row r="12">
          <cell r="B12">
            <v>130121</v>
          </cell>
          <cell r="C12">
            <v>99999999</v>
          </cell>
          <cell r="D12" t="str">
            <v>PIUTANG DAGANG RETAIL TUNAI</v>
          </cell>
          <cell r="E12">
            <v>-51107420031</v>
          </cell>
          <cell r="F12">
            <v>99290000</v>
          </cell>
          <cell r="G12">
            <v>1897275190</v>
          </cell>
          <cell r="H12">
            <v>-52905405221</v>
          </cell>
        </row>
        <row r="13">
          <cell r="B13">
            <v>130130</v>
          </cell>
          <cell r="C13">
            <v>99999999</v>
          </cell>
          <cell r="D13" t="str">
            <v>PIUTANG TIV</v>
          </cell>
          <cell r="E13">
            <v>6207900</v>
          </cell>
          <cell r="F13">
            <v>133995</v>
          </cell>
          <cell r="G13">
            <v>57000</v>
          </cell>
          <cell r="H13">
            <v>6284895</v>
          </cell>
        </row>
        <row r="14">
          <cell r="B14">
            <v>130501</v>
          </cell>
          <cell r="C14">
            <v>99999999</v>
          </cell>
          <cell r="D14" t="str">
            <v>PIUTANG MSSUPPORT</v>
          </cell>
          <cell r="E14">
            <v>10227000</v>
          </cell>
          <cell r="F14">
            <v>3337600</v>
          </cell>
          <cell r="G14">
            <v>8550000</v>
          </cell>
          <cell r="H14">
            <v>5014600</v>
          </cell>
        </row>
        <row r="15">
          <cell r="B15">
            <v>211001</v>
          </cell>
          <cell r="C15">
            <v>99999999</v>
          </cell>
          <cell r="D15" t="str">
            <v>HUTANG DAGANG TIV</v>
          </cell>
          <cell r="E15">
            <v>28718012849</v>
          </cell>
          <cell r="F15">
            <v>1096169339</v>
          </cell>
          <cell r="G15">
            <v>0</v>
          </cell>
          <cell r="H15">
            <v>29814182188</v>
          </cell>
        </row>
        <row r="16">
          <cell r="B16">
            <v>211101</v>
          </cell>
          <cell r="C16">
            <v>99999999</v>
          </cell>
          <cell r="D16" t="str">
            <v>HUTANG GAJI</v>
          </cell>
          <cell r="E16">
            <v>1921005432</v>
          </cell>
          <cell r="F16">
            <v>125870765</v>
          </cell>
          <cell r="G16">
            <v>0</v>
          </cell>
          <cell r="H16">
            <v>2046876197</v>
          </cell>
        </row>
        <row r="17">
          <cell r="B17">
            <v>211104</v>
          </cell>
          <cell r="C17">
            <v>99999999</v>
          </cell>
          <cell r="D17" t="str">
            <v>HUTANG ONGKOS ANGKUT</v>
          </cell>
          <cell r="E17">
            <v>3034637855</v>
          </cell>
          <cell r="F17">
            <v>94124000</v>
          </cell>
          <cell r="G17">
            <v>0</v>
          </cell>
          <cell r="H17">
            <v>3128761855</v>
          </cell>
        </row>
        <row r="18">
          <cell r="B18">
            <v>211201</v>
          </cell>
          <cell r="C18">
            <v>99999999</v>
          </cell>
          <cell r="D18" t="str">
            <v>HUTANG MS SUPPORT</v>
          </cell>
          <cell r="E18">
            <v>-62115565</v>
          </cell>
          <cell r="F18">
            <v>70665565</v>
          </cell>
          <cell r="G18">
            <v>53964892</v>
          </cell>
          <cell r="H18">
            <v>-45414892</v>
          </cell>
        </row>
        <row r="19">
          <cell r="B19">
            <v>311100</v>
          </cell>
          <cell r="C19">
            <v>99999999</v>
          </cell>
          <cell r="D19" t="str">
            <v>JAMINAN PELANGGAN</v>
          </cell>
          <cell r="E19">
            <v>637467705</v>
          </cell>
          <cell r="F19">
            <v>24682150</v>
          </cell>
          <cell r="G19">
            <v>0</v>
          </cell>
          <cell r="H19">
            <v>662149855</v>
          </cell>
        </row>
        <row r="20">
          <cell r="B20">
            <v>311115</v>
          </cell>
          <cell r="C20">
            <v>99999999</v>
          </cell>
          <cell r="D20" t="str">
            <v>TITIPAN HO</v>
          </cell>
          <cell r="E20">
            <v>0</v>
          </cell>
          <cell r="F20">
            <v>1733400000</v>
          </cell>
          <cell r="G20">
            <v>1733400000</v>
          </cell>
          <cell r="H20">
            <v>0</v>
          </cell>
        </row>
        <row r="21">
          <cell r="B21">
            <v>811002</v>
          </cell>
          <cell r="C21">
            <v>99999999</v>
          </cell>
          <cell r="D21" t="str">
            <v>INCENTIVE</v>
          </cell>
          <cell r="E21">
            <v>71422961</v>
          </cell>
          <cell r="F21">
            <v>1333427</v>
          </cell>
          <cell r="G21">
            <v>0</v>
          </cell>
          <cell r="H21">
            <v>72756388</v>
          </cell>
        </row>
        <row r="22">
          <cell r="B22">
            <v>811003</v>
          </cell>
          <cell r="C22">
            <v>99999999</v>
          </cell>
          <cell r="D22" t="str">
            <v>BBM</v>
          </cell>
          <cell r="E22">
            <v>531010227</v>
          </cell>
          <cell r="F22">
            <v>22940714</v>
          </cell>
          <cell r="G22">
            <v>0</v>
          </cell>
          <cell r="H22">
            <v>553950941</v>
          </cell>
        </row>
        <row r="23">
          <cell r="B23">
            <v>811004</v>
          </cell>
          <cell r="C23">
            <v>99999999</v>
          </cell>
          <cell r="D23" t="str">
            <v>PEMELIHARAAN KENDARAAN</v>
          </cell>
          <cell r="E23">
            <v>290152665</v>
          </cell>
          <cell r="F23">
            <v>8832275</v>
          </cell>
          <cell r="G23">
            <v>0</v>
          </cell>
          <cell r="H23">
            <v>298984940</v>
          </cell>
        </row>
        <row r="24">
          <cell r="B24">
            <v>811005</v>
          </cell>
          <cell r="C24">
            <v>99999999</v>
          </cell>
          <cell r="D24" t="str">
            <v>PARKIR &amp; TOL</v>
          </cell>
          <cell r="E24">
            <v>5667500</v>
          </cell>
          <cell r="F24">
            <v>325904</v>
          </cell>
          <cell r="G24">
            <v>253904</v>
          </cell>
          <cell r="H24">
            <v>5739500</v>
          </cell>
        </row>
        <row r="25">
          <cell r="B25">
            <v>811006</v>
          </cell>
          <cell r="C25">
            <v>99999999</v>
          </cell>
          <cell r="D25" t="str">
            <v>PENGIRIMAN (EKSPEDISI)</v>
          </cell>
          <cell r="E25">
            <v>3855500</v>
          </cell>
          <cell r="F25">
            <v>148000</v>
          </cell>
          <cell r="G25">
            <v>0</v>
          </cell>
          <cell r="H25">
            <v>4003500</v>
          </cell>
        </row>
        <row r="26">
          <cell r="B26">
            <v>821002</v>
          </cell>
          <cell r="C26">
            <v>99999999</v>
          </cell>
          <cell r="D26" t="str">
            <v>JAMSOSTEK</v>
          </cell>
          <cell r="E26">
            <v>202952084</v>
          </cell>
          <cell r="F26">
            <v>7735686</v>
          </cell>
          <cell r="G26">
            <v>0</v>
          </cell>
          <cell r="H26">
            <v>210687770</v>
          </cell>
        </row>
        <row r="27">
          <cell r="B27">
            <v>822005</v>
          </cell>
          <cell r="C27">
            <v>99999999</v>
          </cell>
          <cell r="D27" t="str">
            <v>PEMELIHARAAN INVENTARIS KANTOR</v>
          </cell>
          <cell r="E27">
            <v>7923400</v>
          </cell>
          <cell r="F27">
            <v>50000</v>
          </cell>
          <cell r="G27">
            <v>0</v>
          </cell>
          <cell r="H27">
            <v>7973400</v>
          </cell>
        </row>
        <row r="28">
          <cell r="B28">
            <v>824001</v>
          </cell>
          <cell r="C28">
            <v>99999999</v>
          </cell>
          <cell r="D28" t="str">
            <v>LISTRIK</v>
          </cell>
          <cell r="E28">
            <v>23192500</v>
          </cell>
          <cell r="F28">
            <v>1205000</v>
          </cell>
          <cell r="G28">
            <v>0</v>
          </cell>
          <cell r="H28">
            <v>24397500</v>
          </cell>
        </row>
        <row r="29">
          <cell r="B29">
            <v>824002</v>
          </cell>
          <cell r="C29">
            <v>99999999</v>
          </cell>
          <cell r="D29" t="str">
            <v>ALAT TULIS &amp; CETAKAN</v>
          </cell>
          <cell r="E29">
            <v>48792675</v>
          </cell>
          <cell r="F29">
            <v>1046850</v>
          </cell>
          <cell r="G29">
            <v>0</v>
          </cell>
          <cell r="H29">
            <v>49839525</v>
          </cell>
        </row>
        <row r="30">
          <cell r="B30">
            <v>824003</v>
          </cell>
          <cell r="C30">
            <v>99999999</v>
          </cell>
          <cell r="D30" t="str">
            <v>TELEPHONE/FAX/SPEEDY</v>
          </cell>
          <cell r="E30">
            <v>24164741</v>
          </cell>
          <cell r="F30">
            <v>1743098</v>
          </cell>
          <cell r="G30">
            <v>0</v>
          </cell>
          <cell r="H30">
            <v>25907839</v>
          </cell>
        </row>
        <row r="31">
          <cell r="B31">
            <v>824005</v>
          </cell>
          <cell r="C31">
            <v>99999999</v>
          </cell>
          <cell r="D31" t="str">
            <v>PERJALANAN DINAS</v>
          </cell>
          <cell r="E31">
            <v>11126435</v>
          </cell>
          <cell r="F31">
            <v>60000</v>
          </cell>
          <cell r="G31">
            <v>0</v>
          </cell>
          <cell r="H31">
            <v>11186435</v>
          </cell>
        </row>
        <row r="32">
          <cell r="B32">
            <v>824007</v>
          </cell>
          <cell r="C32">
            <v>99999999</v>
          </cell>
          <cell r="D32" t="str">
            <v>BIAYA RUMAH TANGGA</v>
          </cell>
          <cell r="E32">
            <v>25937150</v>
          </cell>
          <cell r="F32">
            <v>949400</v>
          </cell>
          <cell r="G32">
            <v>0</v>
          </cell>
          <cell r="H32">
            <v>26886550</v>
          </cell>
        </row>
        <row r="33">
          <cell r="B33">
            <v>824008</v>
          </cell>
          <cell r="C33">
            <v>99999999</v>
          </cell>
          <cell r="D33" t="str">
            <v>SEWA KENDARAAN</v>
          </cell>
          <cell r="E33">
            <v>901072503</v>
          </cell>
          <cell r="F33">
            <v>25657351</v>
          </cell>
          <cell r="G33">
            <v>0</v>
          </cell>
          <cell r="H33">
            <v>926729854</v>
          </cell>
        </row>
        <row r="34">
          <cell r="B34">
            <v>824009</v>
          </cell>
          <cell r="C34">
            <v>99999999</v>
          </cell>
          <cell r="D34" t="str">
            <v>SEWA KANTOR</v>
          </cell>
          <cell r="E34">
            <v>128831332</v>
          </cell>
          <cell r="F34">
            <v>5958333</v>
          </cell>
          <cell r="G34">
            <v>0</v>
          </cell>
          <cell r="H34">
            <v>134789665</v>
          </cell>
        </row>
        <row r="35">
          <cell r="B35">
            <v>824010</v>
          </cell>
          <cell r="C35">
            <v>99999999</v>
          </cell>
          <cell r="D35" t="str">
            <v>SEWA INVENTARIS</v>
          </cell>
          <cell r="E35">
            <v>44108557</v>
          </cell>
          <cell r="F35">
            <v>1466073</v>
          </cell>
          <cell r="G35">
            <v>0</v>
          </cell>
          <cell r="H35">
            <v>45574630</v>
          </cell>
        </row>
        <row r="36">
          <cell r="B36">
            <v>824021</v>
          </cell>
          <cell r="C36">
            <v>99999999</v>
          </cell>
          <cell r="D36" t="str">
            <v>BIAYA STNK/KEUR/DISPENSASI</v>
          </cell>
          <cell r="E36">
            <v>14636200</v>
          </cell>
          <cell r="F36">
            <v>108000</v>
          </cell>
          <cell r="G36">
            <v>0</v>
          </cell>
          <cell r="H36">
            <v>14744200</v>
          </cell>
        </row>
        <row r="37">
          <cell r="B37">
            <v>824033</v>
          </cell>
          <cell r="C37">
            <v>99999999</v>
          </cell>
          <cell r="D37" t="str">
            <v>KEAMANAN  DAN KEBERSIHAN</v>
          </cell>
          <cell r="E37">
            <v>265633039</v>
          </cell>
          <cell r="F37">
            <v>9611412</v>
          </cell>
          <cell r="G37">
            <v>0</v>
          </cell>
          <cell r="H37">
            <v>275244451</v>
          </cell>
        </row>
        <row r="38">
          <cell r="B38">
            <v>825012</v>
          </cell>
          <cell r="C38">
            <v>99999999</v>
          </cell>
          <cell r="D38" t="str">
            <v>ADMINISTRASI BANK</v>
          </cell>
          <cell r="E38">
            <v>2085248</v>
          </cell>
          <cell r="F38">
            <v>74000</v>
          </cell>
          <cell r="G38">
            <v>0</v>
          </cell>
          <cell r="H38">
            <v>2159248</v>
          </cell>
        </row>
        <row r="39">
          <cell r="B39">
            <v>825099</v>
          </cell>
          <cell r="C39">
            <v>99999999</v>
          </cell>
          <cell r="D39" t="str">
            <v>LAIN-LAIN</v>
          </cell>
          <cell r="F39">
            <v>190500</v>
          </cell>
          <cell r="G39">
            <v>0</v>
          </cell>
          <cell r="H39">
            <v>190500</v>
          </cell>
        </row>
        <row r="40">
          <cell r="B40">
            <v>829207</v>
          </cell>
          <cell r="C40">
            <v>99999999</v>
          </cell>
          <cell r="D40" t="str">
            <v>BIAYA PROMOSI DAGANG</v>
          </cell>
          <cell r="E40">
            <v>131898975</v>
          </cell>
          <cell r="F40">
            <v>4965344</v>
          </cell>
          <cell r="G40">
            <v>0</v>
          </cell>
          <cell r="H40">
            <v>136864319</v>
          </cell>
        </row>
        <row r="41">
          <cell r="B41">
            <v>910800</v>
          </cell>
          <cell r="C41">
            <v>99999999</v>
          </cell>
          <cell r="D41" t="str">
            <v>PENJUALAN BARANG BEKAS/SISA BA</v>
          </cell>
          <cell r="E41">
            <v>-1320000</v>
          </cell>
          <cell r="F41">
            <v>0</v>
          </cell>
          <cell r="G41">
            <v>157500</v>
          </cell>
          <cell r="H41">
            <v>-1477500</v>
          </cell>
        </row>
        <row r="42">
          <cell r="B42">
            <v>919900</v>
          </cell>
          <cell r="C42">
            <v>99999999</v>
          </cell>
          <cell r="D42" t="str">
            <v>PENDAPATAN LAIN-LAIN</v>
          </cell>
          <cell r="E42">
            <v>-8031140</v>
          </cell>
          <cell r="F42">
            <v>0</v>
          </cell>
          <cell r="G42">
            <v>275100</v>
          </cell>
          <cell r="H42">
            <v>-8306240</v>
          </cell>
        </row>
        <row r="48">
          <cell r="E48">
            <v>-11628355370</v>
          </cell>
          <cell r="F48">
            <v>23241757091</v>
          </cell>
          <cell r="G48">
            <v>23241757091</v>
          </cell>
          <cell r="H48">
            <v>-11628355370</v>
          </cell>
        </row>
        <row r="49">
          <cell r="B49">
            <v>1</v>
          </cell>
          <cell r="C49">
            <v>2</v>
          </cell>
          <cell r="D49">
            <v>3</v>
          </cell>
          <cell r="E49">
            <v>4</v>
          </cell>
          <cell r="F49">
            <v>5</v>
          </cell>
          <cell r="G49">
            <v>6</v>
          </cell>
          <cell r="H49">
            <v>7</v>
          </cell>
        </row>
        <row r="50">
          <cell r="F50">
            <v>0</v>
          </cell>
          <cell r="G50">
            <v>0</v>
          </cell>
        </row>
        <row r="51">
          <cell r="G51">
            <v>0</v>
          </cell>
        </row>
      </sheetData>
      <sheetData sheetId="16"/>
      <sheetData sheetId="17"/>
      <sheetData sheetId="18"/>
      <sheetData sheetId="19">
        <row r="1098">
          <cell r="I1098">
            <v>209998283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188">
          <cell r="Y188">
            <v>84244545</v>
          </cell>
        </row>
      </sheetData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5597-367F-465F-84D3-CBD3850EF18F}">
  <dimension ref="A5:M98"/>
  <sheetViews>
    <sheetView showGridLines="0" tabSelected="1" workbookViewId="0">
      <selection activeCell="I13" sqref="I13"/>
    </sheetView>
  </sheetViews>
  <sheetFormatPr defaultRowHeight="15" x14ac:dyDescent="0.25"/>
  <cols>
    <col min="1" max="1" width="1.7109375" style="7" customWidth="1"/>
    <col min="2" max="2" width="10.28515625" style="7" customWidth="1"/>
    <col min="3" max="3" width="48.5703125" style="7" bestFit="1" customWidth="1"/>
    <col min="4" max="4" width="18" style="7" customWidth="1"/>
    <col min="5" max="5" width="8.140625" style="7" customWidth="1"/>
    <col min="6" max="6" width="15.140625" style="8" customWidth="1"/>
    <col min="7" max="7" width="9.140625" style="8"/>
    <col min="8" max="8" width="11.7109375" style="8" bestFit="1" customWidth="1"/>
    <col min="9" max="9" width="14.28515625" style="8" bestFit="1" customWidth="1"/>
    <col min="10" max="16384" width="9.140625" style="8"/>
  </cols>
  <sheetData>
    <row r="5" spans="1:13" x14ac:dyDescent="0.25">
      <c r="F5" s="75" t="s">
        <v>203</v>
      </c>
      <c r="G5" s="77" t="s">
        <v>204</v>
      </c>
      <c r="H5" s="76"/>
      <c r="I5" s="76"/>
      <c r="J5" s="76"/>
      <c r="K5" s="76"/>
      <c r="L5" s="76"/>
      <c r="M5" s="76"/>
    </row>
    <row r="6" spans="1:13" x14ac:dyDescent="0.25">
      <c r="G6" s="77" t="s">
        <v>205</v>
      </c>
    </row>
    <row r="7" spans="1:13" x14ac:dyDescent="0.25">
      <c r="G7" s="24" t="s">
        <v>206</v>
      </c>
    </row>
    <row r="8" spans="1:13" x14ac:dyDescent="0.25">
      <c r="A8" s="9"/>
      <c r="B8" s="10"/>
      <c r="C8" s="10"/>
      <c r="D8" s="10"/>
      <c r="E8" s="10"/>
    </row>
    <row r="10" spans="1:13" x14ac:dyDescent="0.25">
      <c r="B10" s="78" t="s">
        <v>13</v>
      </c>
      <c r="C10" s="78"/>
      <c r="D10" s="11" t="s">
        <v>199</v>
      </c>
      <c r="E10" s="12"/>
      <c r="F10" s="11" t="s">
        <v>198</v>
      </c>
      <c r="G10" s="12"/>
      <c r="H10" s="79" t="s">
        <v>201</v>
      </c>
      <c r="I10" s="79" t="s">
        <v>202</v>
      </c>
      <c r="J10" s="79"/>
    </row>
    <row r="11" spans="1:13" x14ac:dyDescent="0.25">
      <c r="B11" s="78"/>
      <c r="C11" s="78"/>
      <c r="D11" s="13" t="s">
        <v>14</v>
      </c>
      <c r="E11" s="14" t="s">
        <v>15</v>
      </c>
      <c r="F11" s="13" t="s">
        <v>14</v>
      </c>
      <c r="G11" s="14" t="s">
        <v>15</v>
      </c>
      <c r="H11" s="79"/>
      <c r="I11" s="13" t="s">
        <v>14</v>
      </c>
      <c r="J11" s="14" t="s">
        <v>15</v>
      </c>
    </row>
    <row r="12" spans="1:13" s="7" customFormat="1" x14ac:dyDescent="0.25">
      <c r="B12" s="57" t="s">
        <v>16</v>
      </c>
      <c r="C12" s="58"/>
      <c r="D12" s="15"/>
      <c r="E12" s="16"/>
      <c r="F12" s="15"/>
      <c r="G12" s="16"/>
      <c r="H12" s="21"/>
      <c r="I12" s="21"/>
      <c r="J12" s="21"/>
    </row>
    <row r="13" spans="1:13" x14ac:dyDescent="0.25">
      <c r="B13" s="59">
        <v>411001</v>
      </c>
      <c r="C13" s="60" t="s">
        <v>17</v>
      </c>
      <c r="D13" s="17">
        <v>1758734270.9090908</v>
      </c>
      <c r="E13" s="18">
        <f>D13/$D$24</f>
        <v>0.91907305839348907</v>
      </c>
      <c r="F13" s="17">
        <v>1493211792.7272725</v>
      </c>
      <c r="G13" s="18">
        <f>F13/$F$24</f>
        <v>0.93907907593519169</v>
      </c>
      <c r="H13" s="74">
        <f>IFERROR((D13-F13)/D13,0)</f>
        <v>0.15097361925208264</v>
      </c>
      <c r="I13" s="17">
        <v>5112995690.90909</v>
      </c>
      <c r="J13" s="18">
        <f>I13/$I$24</f>
        <v>0.94110925268580015</v>
      </c>
    </row>
    <row r="14" spans="1:13" x14ac:dyDescent="0.25">
      <c r="B14" s="59">
        <v>411101</v>
      </c>
      <c r="C14" s="60" t="s">
        <v>18</v>
      </c>
      <c r="D14" s="17">
        <v>150319648.18181816</v>
      </c>
      <c r="E14" s="18">
        <f t="shared" ref="E14:E75" si="0">D14/$D$24</f>
        <v>7.855350354871099E-2</v>
      </c>
      <c r="F14" s="17">
        <v>95060428.181818172</v>
      </c>
      <c r="G14" s="18">
        <f t="shared" ref="G14:G77" si="1">F14/$F$24</f>
        <v>5.9783387386688043E-2</v>
      </c>
      <c r="H14" s="74">
        <f t="shared" ref="H14:H77" si="2">IFERROR((D14-F14)/D14,0)</f>
        <v>0.36761142451026463</v>
      </c>
      <c r="I14" s="17">
        <v>335551957.27272725</v>
      </c>
      <c r="J14" s="18">
        <f t="shared" ref="J14:J77" si="3">I14/$I$24</f>
        <v>6.1762432600455851E-2</v>
      </c>
    </row>
    <row r="15" spans="1:13" x14ac:dyDescent="0.25">
      <c r="B15" s="59" t="s">
        <v>19</v>
      </c>
      <c r="C15" s="60" t="s">
        <v>20</v>
      </c>
      <c r="D15" s="17">
        <v>15150000</v>
      </c>
      <c r="E15" s="18">
        <f t="shared" si="0"/>
        <v>7.9170327575774462E-3</v>
      </c>
      <c r="F15" s="17">
        <v>9690000</v>
      </c>
      <c r="G15" s="18">
        <f t="shared" si="1"/>
        <v>6.0940291860352436E-3</v>
      </c>
      <c r="H15" s="74">
        <f t="shared" si="2"/>
        <v>0.36039603960396038</v>
      </c>
      <c r="I15" s="17">
        <v>14160000</v>
      </c>
      <c r="J15" s="18">
        <f t="shared" si="3"/>
        <v>2.6063207997074509E-3</v>
      </c>
    </row>
    <row r="16" spans="1:13" x14ac:dyDescent="0.25">
      <c r="B16" s="57" t="s">
        <v>21</v>
      </c>
      <c r="C16" s="58"/>
      <c r="D16" s="19">
        <v>1924203919.090909</v>
      </c>
      <c r="E16" s="18">
        <f t="shared" si="0"/>
        <v>1.0055435946997775</v>
      </c>
      <c r="F16" s="19">
        <v>1597962220.9090908</v>
      </c>
      <c r="G16" s="18">
        <f t="shared" si="1"/>
        <v>1.0049564925079151</v>
      </c>
      <c r="H16" s="74">
        <f t="shared" si="2"/>
        <v>0.16954632247914311</v>
      </c>
      <c r="I16" s="19">
        <v>5462707648.181818</v>
      </c>
      <c r="J16" s="18">
        <f t="shared" si="3"/>
        <v>1.0054780060859636</v>
      </c>
    </row>
    <row r="17" spans="2:10" x14ac:dyDescent="0.25">
      <c r="B17" s="59" t="s">
        <v>22</v>
      </c>
      <c r="C17" s="60" t="s">
        <v>23</v>
      </c>
      <c r="D17" s="20">
        <v>0</v>
      </c>
      <c r="E17" s="18">
        <f t="shared" si="0"/>
        <v>0</v>
      </c>
      <c r="F17" s="20">
        <v>0</v>
      </c>
      <c r="G17" s="18">
        <f t="shared" si="1"/>
        <v>0</v>
      </c>
      <c r="H17" s="74">
        <f t="shared" si="2"/>
        <v>0</v>
      </c>
      <c r="I17" s="20">
        <v>0</v>
      </c>
      <c r="J17" s="18">
        <f t="shared" si="3"/>
        <v>0</v>
      </c>
    </row>
    <row r="18" spans="2:10" x14ac:dyDescent="0.25">
      <c r="B18" s="59" t="s">
        <v>24</v>
      </c>
      <c r="C18" s="60" t="s">
        <v>25</v>
      </c>
      <c r="D18" s="20">
        <v>-4908410</v>
      </c>
      <c r="E18" s="18">
        <f t="shared" si="0"/>
        <v>-2.5650193239353607E-3</v>
      </c>
      <c r="F18" s="20">
        <v>-3270908.1818181816</v>
      </c>
      <c r="G18" s="18">
        <f t="shared" si="1"/>
        <v>-2.0570701676822984E-3</v>
      </c>
      <c r="H18" s="74">
        <f t="shared" si="2"/>
        <v>0.33361145833005357</v>
      </c>
      <c r="I18" s="20">
        <v>-8192923.6363636367</v>
      </c>
      <c r="J18" s="18">
        <f t="shared" si="3"/>
        <v>-1.5080075765444457E-3</v>
      </c>
    </row>
    <row r="19" spans="2:10" x14ac:dyDescent="0.25">
      <c r="B19" s="59" t="s">
        <v>26</v>
      </c>
      <c r="C19" s="60" t="s">
        <v>27</v>
      </c>
      <c r="D19" s="20">
        <v>-5699789.0909090908</v>
      </c>
      <c r="E19" s="18">
        <f t="shared" si="0"/>
        <v>-2.9785753758422343E-3</v>
      </c>
      <c r="F19" s="20">
        <v>-4610316.3636363633</v>
      </c>
      <c r="G19" s="18">
        <f t="shared" si="1"/>
        <v>-2.8994223402328042E-3</v>
      </c>
      <c r="H19" s="74">
        <f t="shared" si="2"/>
        <v>0.19114263877068502</v>
      </c>
      <c r="I19" s="20">
        <v>-21568787.27272727</v>
      </c>
      <c r="J19" s="18">
        <f t="shared" si="3"/>
        <v>-3.9699985094190978E-3</v>
      </c>
    </row>
    <row r="20" spans="2:10" x14ac:dyDescent="0.25">
      <c r="B20" s="59" t="s">
        <v>28</v>
      </c>
      <c r="C20" s="60" t="s">
        <v>29</v>
      </c>
      <c r="D20" s="20">
        <v>0</v>
      </c>
      <c r="E20" s="18">
        <f t="shared" si="0"/>
        <v>0</v>
      </c>
      <c r="F20" s="20">
        <v>0</v>
      </c>
      <c r="G20" s="18">
        <f t="shared" si="1"/>
        <v>0</v>
      </c>
      <c r="H20" s="74">
        <f t="shared" si="2"/>
        <v>0</v>
      </c>
      <c r="I20" s="20">
        <v>0</v>
      </c>
      <c r="J20" s="18">
        <f t="shared" si="3"/>
        <v>0</v>
      </c>
    </row>
    <row r="21" spans="2:10" x14ac:dyDescent="0.25">
      <c r="B21" s="59" t="s">
        <v>30</v>
      </c>
      <c r="C21" s="60" t="s">
        <v>31</v>
      </c>
      <c r="D21" s="20">
        <v>0</v>
      </c>
      <c r="E21" s="18">
        <f t="shared" si="0"/>
        <v>0</v>
      </c>
      <c r="F21" s="20">
        <v>0</v>
      </c>
      <c r="G21" s="18">
        <f t="shared" si="1"/>
        <v>0</v>
      </c>
      <c r="H21" s="74">
        <f t="shared" si="2"/>
        <v>0</v>
      </c>
      <c r="I21" s="20">
        <v>0</v>
      </c>
      <c r="J21" s="18">
        <f t="shared" si="3"/>
        <v>0</v>
      </c>
    </row>
    <row r="22" spans="2:10" x14ac:dyDescent="0.25">
      <c r="B22" s="59" t="s">
        <v>32</v>
      </c>
      <c r="C22" s="60" t="s">
        <v>33</v>
      </c>
      <c r="D22" s="20">
        <v>0</v>
      </c>
      <c r="E22" s="18">
        <f t="shared" si="0"/>
        <v>0</v>
      </c>
      <c r="F22" s="20">
        <v>0</v>
      </c>
      <c r="G22" s="18">
        <f t="shared" si="1"/>
        <v>0</v>
      </c>
      <c r="H22" s="74">
        <f t="shared" si="2"/>
        <v>0</v>
      </c>
      <c r="I22" s="20">
        <v>0</v>
      </c>
      <c r="J22" s="18">
        <f t="shared" si="3"/>
        <v>0</v>
      </c>
    </row>
    <row r="23" spans="2:10" x14ac:dyDescent="0.25">
      <c r="B23" s="59" t="s">
        <v>34</v>
      </c>
      <c r="C23" s="60" t="s">
        <v>35</v>
      </c>
      <c r="D23" s="20">
        <v>0</v>
      </c>
      <c r="E23" s="18">
        <f t="shared" si="0"/>
        <v>0</v>
      </c>
      <c r="F23" s="20">
        <v>0</v>
      </c>
      <c r="G23" s="18">
        <f t="shared" si="1"/>
        <v>0</v>
      </c>
      <c r="H23" s="74">
        <f t="shared" si="2"/>
        <v>0</v>
      </c>
      <c r="I23" s="20">
        <v>0</v>
      </c>
      <c r="J23" s="18">
        <f t="shared" si="3"/>
        <v>0</v>
      </c>
    </row>
    <row r="24" spans="2:10" x14ac:dyDescent="0.25">
      <c r="B24" s="57" t="s">
        <v>36</v>
      </c>
      <c r="C24" s="61"/>
      <c r="D24" s="19">
        <v>1913595720</v>
      </c>
      <c r="E24" s="18">
        <f t="shared" si="0"/>
        <v>1</v>
      </c>
      <c r="F24" s="19">
        <v>1590080996.3636363</v>
      </c>
      <c r="G24" s="18">
        <f t="shared" si="1"/>
        <v>1</v>
      </c>
      <c r="H24" s="74">
        <f t="shared" si="2"/>
        <v>0.16906116597938656</v>
      </c>
      <c r="I24" s="19">
        <v>5432945937.272727</v>
      </c>
      <c r="J24" s="18">
        <f t="shared" si="3"/>
        <v>1</v>
      </c>
    </row>
    <row r="25" spans="2:10" x14ac:dyDescent="0.25">
      <c r="B25" s="62"/>
      <c r="C25" s="63"/>
      <c r="D25" s="17"/>
      <c r="E25" s="18"/>
      <c r="F25" s="17"/>
      <c r="G25" s="18"/>
      <c r="H25" s="74"/>
      <c r="I25" s="17"/>
      <c r="J25" s="18"/>
    </row>
    <row r="26" spans="2:10" x14ac:dyDescent="0.25">
      <c r="B26" s="64" t="s">
        <v>37</v>
      </c>
      <c r="C26" s="63" t="s">
        <v>38</v>
      </c>
      <c r="D26" s="17">
        <v>1434094708.9393935</v>
      </c>
      <c r="E26" s="18">
        <f t="shared" si="0"/>
        <v>0.74942407842519287</v>
      </c>
      <c r="F26" s="17">
        <v>1196449189.545454</v>
      </c>
      <c r="G26" s="18">
        <f t="shared" si="1"/>
        <v>0.75244543660456253</v>
      </c>
      <c r="H26" s="74">
        <f t="shared" si="2"/>
        <v>0.16571117507970853</v>
      </c>
      <c r="I26" s="17">
        <v>4112223809.848484</v>
      </c>
      <c r="J26" s="18">
        <f t="shared" si="3"/>
        <v>0.75690497518787581</v>
      </c>
    </row>
    <row r="27" spans="2:10" x14ac:dyDescent="0.25">
      <c r="B27" s="64" t="s">
        <v>39</v>
      </c>
      <c r="C27" s="63" t="s">
        <v>40</v>
      </c>
      <c r="D27" s="17">
        <v>15150000</v>
      </c>
      <c r="E27" s="18">
        <f t="shared" si="0"/>
        <v>7.9170327575774462E-3</v>
      </c>
      <c r="F27" s="17">
        <v>9690000</v>
      </c>
      <c r="G27" s="18">
        <f t="shared" si="1"/>
        <v>6.0940291860352436E-3</v>
      </c>
      <c r="H27" s="74">
        <f t="shared" si="2"/>
        <v>0.36039603960396038</v>
      </c>
      <c r="I27" s="17">
        <v>14160000</v>
      </c>
      <c r="J27" s="18">
        <f t="shared" si="3"/>
        <v>2.6063207997074509E-3</v>
      </c>
    </row>
    <row r="28" spans="2:10" x14ac:dyDescent="0.25">
      <c r="B28" s="65" t="s">
        <v>41</v>
      </c>
      <c r="C28" s="6" t="s">
        <v>38</v>
      </c>
      <c r="D28" s="15">
        <v>1449244708.9393935</v>
      </c>
      <c r="E28" s="18">
        <f t="shared" si="0"/>
        <v>0.75734111118277037</v>
      </c>
      <c r="F28" s="15">
        <v>1206139189.545454</v>
      </c>
      <c r="G28" s="18">
        <f t="shared" si="1"/>
        <v>0.75853946579059772</v>
      </c>
      <c r="H28" s="74">
        <f t="shared" si="2"/>
        <v>0.16774635635678972</v>
      </c>
      <c r="I28" s="15">
        <v>4126383809.848484</v>
      </c>
      <c r="J28" s="18">
        <f t="shared" si="3"/>
        <v>0.75951129598758327</v>
      </c>
    </row>
    <row r="29" spans="2:10" x14ac:dyDescent="0.25">
      <c r="B29" s="64">
        <v>825010</v>
      </c>
      <c r="C29" s="63" t="s">
        <v>42</v>
      </c>
      <c r="D29" s="17">
        <v>97765000</v>
      </c>
      <c r="E29" s="18">
        <f t="shared" si="0"/>
        <v>5.1089683666307534E-2</v>
      </c>
      <c r="F29" s="17">
        <v>107067637</v>
      </c>
      <c r="G29" s="18">
        <f t="shared" si="1"/>
        <v>6.7334706373356756E-2</v>
      </c>
      <c r="H29" s="74">
        <f t="shared" si="2"/>
        <v>-9.5153040454150253E-2</v>
      </c>
      <c r="I29" s="17">
        <v>302267637</v>
      </c>
      <c r="J29" s="18">
        <f t="shared" si="3"/>
        <v>5.563604727341253E-2</v>
      </c>
    </row>
    <row r="30" spans="2:10" x14ac:dyDescent="0.25">
      <c r="B30" s="66"/>
      <c r="C30" s="6"/>
      <c r="D30" s="17"/>
      <c r="E30" s="18"/>
      <c r="F30" s="17"/>
      <c r="G30" s="18"/>
      <c r="H30" s="74"/>
      <c r="I30" s="17"/>
      <c r="J30" s="18"/>
    </row>
    <row r="31" spans="2:10" x14ac:dyDescent="0.25">
      <c r="B31" s="57" t="s">
        <v>43</v>
      </c>
      <c r="C31" s="57"/>
      <c r="D31" s="15">
        <v>366586011.06060648</v>
      </c>
      <c r="E31" s="18">
        <f t="shared" si="0"/>
        <v>0.1915692051509221</v>
      </c>
      <c r="F31" s="15">
        <v>276874169.81818223</v>
      </c>
      <c r="G31" s="18">
        <f t="shared" si="1"/>
        <v>0.17412582783604552</v>
      </c>
      <c r="H31" s="74">
        <f t="shared" si="2"/>
        <v>0.24472248949944922</v>
      </c>
      <c r="I31" s="15">
        <v>1004294490.424243</v>
      </c>
      <c r="J31" s="18">
        <f t="shared" si="3"/>
        <v>0.18485265673900422</v>
      </c>
    </row>
    <row r="32" spans="2:10" x14ac:dyDescent="0.25">
      <c r="B32" s="58"/>
      <c r="C32" s="58"/>
      <c r="D32" s="15"/>
      <c r="E32" s="18"/>
      <c r="F32" s="15"/>
      <c r="G32" s="18"/>
      <c r="H32" s="74"/>
      <c r="I32" s="15"/>
      <c r="J32" s="18"/>
    </row>
    <row r="33" spans="2:10" x14ac:dyDescent="0.25">
      <c r="B33" s="57" t="s">
        <v>44</v>
      </c>
      <c r="C33" s="6"/>
      <c r="D33" s="15"/>
      <c r="E33" s="18"/>
      <c r="F33" s="15"/>
      <c r="G33" s="18"/>
      <c r="H33" s="74"/>
      <c r="I33" s="15"/>
      <c r="J33" s="18"/>
    </row>
    <row r="34" spans="2:10" x14ac:dyDescent="0.25">
      <c r="B34" s="67">
        <v>811001</v>
      </c>
      <c r="C34" s="68" t="s">
        <v>45</v>
      </c>
      <c r="D34" s="17">
        <v>0</v>
      </c>
      <c r="E34" s="18">
        <f t="shared" si="0"/>
        <v>0</v>
      </c>
      <c r="F34" s="17">
        <v>0</v>
      </c>
      <c r="G34" s="18">
        <f t="shared" si="1"/>
        <v>0</v>
      </c>
      <c r="H34" s="74">
        <f t="shared" si="2"/>
        <v>0</v>
      </c>
      <c r="I34" s="17">
        <v>0</v>
      </c>
      <c r="J34" s="18">
        <f t="shared" si="3"/>
        <v>0</v>
      </c>
    </row>
    <row r="35" spans="2:10" x14ac:dyDescent="0.25">
      <c r="B35" s="67">
        <v>811002</v>
      </c>
      <c r="C35" s="68" t="s">
        <v>46</v>
      </c>
      <c r="D35" s="17">
        <v>4166685</v>
      </c>
      <c r="E35" s="18">
        <f t="shared" si="0"/>
        <v>2.1774113290763423E-3</v>
      </c>
      <c r="F35" s="17">
        <v>3139312</v>
      </c>
      <c r="G35" s="18">
        <f t="shared" si="1"/>
        <v>1.9743094893777784E-3</v>
      </c>
      <c r="H35" s="74">
        <f t="shared" si="2"/>
        <v>0.24656843509888557</v>
      </c>
      <c r="I35" s="17">
        <v>8808267</v>
      </c>
      <c r="J35" s="18">
        <f t="shared" si="3"/>
        <v>1.6212690318839513E-3</v>
      </c>
    </row>
    <row r="36" spans="2:10" x14ac:dyDescent="0.25">
      <c r="B36" s="67">
        <v>811003</v>
      </c>
      <c r="C36" s="68" t="s">
        <v>47</v>
      </c>
      <c r="D36" s="17">
        <v>25434481</v>
      </c>
      <c r="E36" s="18">
        <f t="shared" si="0"/>
        <v>1.32914600164344E-2</v>
      </c>
      <c r="F36" s="17">
        <v>22516555</v>
      </c>
      <c r="G36" s="18">
        <f t="shared" si="1"/>
        <v>1.4160633987509576E-2</v>
      </c>
      <c r="H36" s="74">
        <f t="shared" si="2"/>
        <v>0.1147232373249527</v>
      </c>
      <c r="I36" s="17">
        <v>70423315</v>
      </c>
      <c r="J36" s="18">
        <f t="shared" si="3"/>
        <v>1.2962270527461139E-2</v>
      </c>
    </row>
    <row r="37" spans="2:10" x14ac:dyDescent="0.25">
      <c r="B37" s="67">
        <v>811005</v>
      </c>
      <c r="C37" s="68" t="s">
        <v>48</v>
      </c>
      <c r="D37" s="17">
        <v>274500</v>
      </c>
      <c r="E37" s="18">
        <f t="shared" si="0"/>
        <v>1.4344722719174979E-4</v>
      </c>
      <c r="F37" s="17">
        <v>269500</v>
      </c>
      <c r="G37" s="18">
        <f t="shared" si="1"/>
        <v>1.694882214279152E-4</v>
      </c>
      <c r="H37" s="74">
        <f t="shared" si="2"/>
        <v>1.8214936247723135E-2</v>
      </c>
      <c r="I37" s="17">
        <v>770000</v>
      </c>
      <c r="J37" s="18">
        <f t="shared" si="3"/>
        <v>1.417278965942611E-4</v>
      </c>
    </row>
    <row r="38" spans="2:10" x14ac:dyDescent="0.25">
      <c r="B38" s="67">
        <v>811006</v>
      </c>
      <c r="C38" s="68" t="s">
        <v>49</v>
      </c>
      <c r="D38" s="17">
        <v>176000</v>
      </c>
      <c r="E38" s="18">
        <f t="shared" si="0"/>
        <v>9.197344985700532E-5</v>
      </c>
      <c r="F38" s="17">
        <v>165000</v>
      </c>
      <c r="G38" s="18">
        <f t="shared" si="1"/>
        <v>1.0376829883341747E-4</v>
      </c>
      <c r="H38" s="74">
        <f t="shared" si="2"/>
        <v>6.25E-2</v>
      </c>
      <c r="I38" s="17">
        <v>515500</v>
      </c>
      <c r="J38" s="18">
        <f t="shared" si="3"/>
        <v>9.4884065836807274E-5</v>
      </c>
    </row>
    <row r="39" spans="2:10" x14ac:dyDescent="0.25">
      <c r="B39" s="67">
        <v>821000</v>
      </c>
      <c r="C39" s="68" t="s">
        <v>50</v>
      </c>
      <c r="D39" s="17">
        <v>95250</v>
      </c>
      <c r="E39" s="18">
        <f t="shared" si="0"/>
        <v>4.9775403970907714E-5</v>
      </c>
      <c r="F39" s="17">
        <v>130250</v>
      </c>
      <c r="G39" s="18">
        <f t="shared" si="1"/>
        <v>8.1914066200318938E-5</v>
      </c>
      <c r="H39" s="74">
        <f t="shared" si="2"/>
        <v>-0.36745406824146981</v>
      </c>
      <c r="I39" s="17">
        <v>447250</v>
      </c>
      <c r="J39" s="18">
        <f t="shared" si="3"/>
        <v>8.2321820456861399E-5</v>
      </c>
    </row>
    <row r="40" spans="2:10" x14ac:dyDescent="0.25">
      <c r="B40" s="67">
        <v>821001</v>
      </c>
      <c r="C40" s="68" t="s">
        <v>51</v>
      </c>
      <c r="D40" s="17">
        <v>134174875.79080001</v>
      </c>
      <c r="E40" s="18">
        <f t="shared" si="0"/>
        <v>7.0116626196676482E-2</v>
      </c>
      <c r="F40" s="17">
        <v>137638532.79080001</v>
      </c>
      <c r="G40" s="18">
        <f t="shared" si="1"/>
        <v>8.6560705464417353E-2</v>
      </c>
      <c r="H40" s="74">
        <f t="shared" si="2"/>
        <v>-2.5814497532312925E-2</v>
      </c>
      <c r="I40" s="17">
        <v>400324241.58160001</v>
      </c>
      <c r="J40" s="18">
        <f t="shared" si="3"/>
        <v>7.36845619676013E-2</v>
      </c>
    </row>
    <row r="41" spans="2:10" x14ac:dyDescent="0.25">
      <c r="B41" s="67">
        <v>821002</v>
      </c>
      <c r="C41" s="68" t="s">
        <v>52</v>
      </c>
      <c r="D41" s="17">
        <v>8042053</v>
      </c>
      <c r="E41" s="18">
        <f t="shared" si="0"/>
        <v>4.202587263311814E-3</v>
      </c>
      <c r="F41" s="17">
        <v>8205393</v>
      </c>
      <c r="G41" s="18">
        <f t="shared" si="1"/>
        <v>5.1603616537553446E-3</v>
      </c>
      <c r="H41" s="74">
        <f t="shared" si="2"/>
        <v>-2.0310734087427677E-2</v>
      </c>
      <c r="I41" s="17">
        <v>23983133</v>
      </c>
      <c r="J41" s="18">
        <f t="shared" si="3"/>
        <v>4.4143883036758588E-3</v>
      </c>
    </row>
    <row r="42" spans="2:10" x14ac:dyDescent="0.25">
      <c r="B42" s="67">
        <v>821004</v>
      </c>
      <c r="C42" s="68" t="s">
        <v>53</v>
      </c>
      <c r="D42" s="17">
        <v>0</v>
      </c>
      <c r="E42" s="18">
        <f t="shared" si="0"/>
        <v>0</v>
      </c>
      <c r="F42" s="17">
        <v>0</v>
      </c>
      <c r="G42" s="18">
        <f t="shared" si="1"/>
        <v>0</v>
      </c>
      <c r="H42" s="74">
        <f t="shared" si="2"/>
        <v>0</v>
      </c>
      <c r="I42" s="17">
        <v>0</v>
      </c>
      <c r="J42" s="18">
        <f t="shared" si="3"/>
        <v>0</v>
      </c>
    </row>
    <row r="43" spans="2:10" x14ac:dyDescent="0.25">
      <c r="B43" s="67">
        <v>821005</v>
      </c>
      <c r="C43" s="68" t="s">
        <v>54</v>
      </c>
      <c r="D43" s="17">
        <v>0</v>
      </c>
      <c r="E43" s="18">
        <f t="shared" si="0"/>
        <v>0</v>
      </c>
      <c r="F43" s="17">
        <v>0</v>
      </c>
      <c r="G43" s="18">
        <f t="shared" si="1"/>
        <v>0</v>
      </c>
      <c r="H43" s="74">
        <f t="shared" si="2"/>
        <v>0</v>
      </c>
      <c r="I43" s="17">
        <v>0</v>
      </c>
      <c r="J43" s="18">
        <f t="shared" si="3"/>
        <v>0</v>
      </c>
    </row>
    <row r="44" spans="2:10" x14ac:dyDescent="0.25">
      <c r="B44" s="67">
        <v>821006</v>
      </c>
      <c r="C44" s="68" t="s">
        <v>55</v>
      </c>
      <c r="D44" s="17">
        <v>0</v>
      </c>
      <c r="E44" s="18">
        <f t="shared" si="0"/>
        <v>0</v>
      </c>
      <c r="F44" s="17">
        <v>0</v>
      </c>
      <c r="G44" s="18">
        <f t="shared" si="1"/>
        <v>0</v>
      </c>
      <c r="H44" s="74">
        <f t="shared" si="2"/>
        <v>0</v>
      </c>
      <c r="I44" s="17">
        <v>0</v>
      </c>
      <c r="J44" s="18">
        <f t="shared" si="3"/>
        <v>0</v>
      </c>
    </row>
    <row r="45" spans="2:10" x14ac:dyDescent="0.25">
      <c r="B45" s="67">
        <v>821007</v>
      </c>
      <c r="C45" s="68" t="s">
        <v>56</v>
      </c>
      <c r="D45" s="17">
        <v>0</v>
      </c>
      <c r="E45" s="18">
        <f t="shared" si="0"/>
        <v>0</v>
      </c>
      <c r="F45" s="17">
        <v>0</v>
      </c>
      <c r="G45" s="18">
        <f t="shared" si="1"/>
        <v>0</v>
      </c>
      <c r="H45" s="74">
        <f t="shared" si="2"/>
        <v>0</v>
      </c>
      <c r="I45" s="17">
        <v>0</v>
      </c>
      <c r="J45" s="18">
        <f t="shared" si="3"/>
        <v>0</v>
      </c>
    </row>
    <row r="46" spans="2:10" x14ac:dyDescent="0.25">
      <c r="B46" s="67">
        <v>824001</v>
      </c>
      <c r="C46" s="68" t="s">
        <v>57</v>
      </c>
      <c r="D46" s="17">
        <v>1205000</v>
      </c>
      <c r="E46" s="18">
        <f t="shared" si="0"/>
        <v>6.2970458566870117E-4</v>
      </c>
      <c r="F46" s="17">
        <v>1002500</v>
      </c>
      <c r="G46" s="18">
        <f t="shared" si="1"/>
        <v>6.3047102776061224E-4</v>
      </c>
      <c r="H46" s="74">
        <f t="shared" si="2"/>
        <v>0.16804979253112035</v>
      </c>
      <c r="I46" s="17">
        <v>3615000</v>
      </c>
      <c r="J46" s="18">
        <f t="shared" si="3"/>
        <v>6.6538486517955049E-4</v>
      </c>
    </row>
    <row r="47" spans="2:10" x14ac:dyDescent="0.25">
      <c r="B47" s="67">
        <v>824002</v>
      </c>
      <c r="C47" s="68" t="s">
        <v>58</v>
      </c>
      <c r="D47" s="17">
        <v>1167700</v>
      </c>
      <c r="E47" s="18">
        <f t="shared" si="0"/>
        <v>6.1021248521605175E-4</v>
      </c>
      <c r="F47" s="17">
        <v>2099500</v>
      </c>
      <c r="G47" s="18">
        <f t="shared" si="1"/>
        <v>1.3203729903076362E-3</v>
      </c>
      <c r="H47" s="74">
        <f t="shared" si="2"/>
        <v>-0.7979789329451058</v>
      </c>
      <c r="I47" s="17">
        <v>4545700</v>
      </c>
      <c r="J47" s="18">
        <f t="shared" si="3"/>
        <v>8.3669155785523724E-4</v>
      </c>
    </row>
    <row r="48" spans="2:10" x14ac:dyDescent="0.25">
      <c r="B48" s="67">
        <v>824003</v>
      </c>
      <c r="C48" s="68" t="s">
        <v>59</v>
      </c>
      <c r="D48" s="17">
        <v>1534181</v>
      </c>
      <c r="E48" s="18">
        <f t="shared" si="0"/>
        <v>8.0172681406289934E-4</v>
      </c>
      <c r="F48" s="17">
        <v>1775367</v>
      </c>
      <c r="G48" s="18">
        <f t="shared" si="1"/>
        <v>1.1165261417878053E-3</v>
      </c>
      <c r="H48" s="74">
        <f t="shared" si="2"/>
        <v>-0.15720830853725865</v>
      </c>
      <c r="I48" s="17">
        <v>4999394</v>
      </c>
      <c r="J48" s="18">
        <f t="shared" si="3"/>
        <v>9.2019947515060952E-4</v>
      </c>
    </row>
    <row r="49" spans="2:10" x14ac:dyDescent="0.25">
      <c r="B49" s="67">
        <v>824004</v>
      </c>
      <c r="C49" s="68" t="s">
        <v>60</v>
      </c>
      <c r="D49" s="17">
        <v>165000</v>
      </c>
      <c r="E49" s="18">
        <f t="shared" si="0"/>
        <v>8.6225109240942486E-5</v>
      </c>
      <c r="F49" s="17">
        <v>75000</v>
      </c>
      <c r="G49" s="18">
        <f t="shared" si="1"/>
        <v>4.7167408560644305E-5</v>
      </c>
      <c r="H49" s="74">
        <f t="shared" si="2"/>
        <v>0.54545454545454541</v>
      </c>
      <c r="I49" s="17">
        <v>500000</v>
      </c>
      <c r="J49" s="18">
        <f t="shared" si="3"/>
        <v>9.2031101684585123E-5</v>
      </c>
    </row>
    <row r="50" spans="2:10" x14ac:dyDescent="0.25">
      <c r="B50" s="67">
        <v>824005</v>
      </c>
      <c r="C50" s="68" t="s">
        <v>61</v>
      </c>
      <c r="D50" s="17">
        <v>60000</v>
      </c>
      <c r="E50" s="18">
        <f t="shared" si="0"/>
        <v>3.1354585178524545E-5</v>
      </c>
      <c r="F50" s="17">
        <v>157000</v>
      </c>
      <c r="G50" s="18">
        <f t="shared" si="1"/>
        <v>9.8737108586948745E-5</v>
      </c>
      <c r="H50" s="74">
        <f t="shared" si="2"/>
        <v>-1.6166666666666667</v>
      </c>
      <c r="I50" s="17">
        <v>427000</v>
      </c>
      <c r="J50" s="18">
        <f t="shared" si="3"/>
        <v>7.8594560838635705E-5</v>
      </c>
    </row>
    <row r="51" spans="2:10" x14ac:dyDescent="0.25">
      <c r="B51" s="67">
        <v>824006</v>
      </c>
      <c r="C51" s="68" t="s">
        <v>62</v>
      </c>
      <c r="D51" s="17">
        <v>0</v>
      </c>
      <c r="E51" s="18">
        <f t="shared" si="0"/>
        <v>0</v>
      </c>
      <c r="F51" s="17">
        <v>0</v>
      </c>
      <c r="G51" s="18">
        <f t="shared" si="1"/>
        <v>0</v>
      </c>
      <c r="H51" s="74">
        <f t="shared" si="2"/>
        <v>0</v>
      </c>
      <c r="I51" s="17">
        <v>0</v>
      </c>
      <c r="J51" s="18">
        <f t="shared" si="3"/>
        <v>0</v>
      </c>
    </row>
    <row r="52" spans="2:10" x14ac:dyDescent="0.25">
      <c r="B52" s="67">
        <v>824007</v>
      </c>
      <c r="C52" s="68" t="s">
        <v>63</v>
      </c>
      <c r="D52" s="17">
        <v>1026600</v>
      </c>
      <c r="E52" s="18">
        <f t="shared" si="0"/>
        <v>5.3647695240455488E-4</v>
      </c>
      <c r="F52" s="17">
        <v>830500</v>
      </c>
      <c r="G52" s="18">
        <f t="shared" si="1"/>
        <v>5.2230043746153462E-4</v>
      </c>
      <c r="H52" s="74">
        <f t="shared" si="2"/>
        <v>0.19101889733099553</v>
      </c>
      <c r="I52" s="17">
        <v>2834600</v>
      </c>
      <c r="J52" s="18">
        <f t="shared" si="3"/>
        <v>5.2174272167024999E-4</v>
      </c>
    </row>
    <row r="53" spans="2:10" x14ac:dyDescent="0.25">
      <c r="B53" s="67">
        <v>824011</v>
      </c>
      <c r="C53" s="68" t="s">
        <v>64</v>
      </c>
      <c r="D53" s="17">
        <v>650000</v>
      </c>
      <c r="E53" s="18">
        <f t="shared" si="0"/>
        <v>3.396746727673492E-4</v>
      </c>
      <c r="F53" s="17">
        <v>0</v>
      </c>
      <c r="G53" s="18">
        <f t="shared" si="1"/>
        <v>0</v>
      </c>
      <c r="H53" s="74">
        <f t="shared" si="2"/>
        <v>1</v>
      </c>
      <c r="I53" s="17">
        <v>650000</v>
      </c>
      <c r="J53" s="18">
        <f t="shared" si="3"/>
        <v>1.1964043218996067E-4</v>
      </c>
    </row>
    <row r="54" spans="2:10" x14ac:dyDescent="0.25">
      <c r="B54" s="67">
        <v>824013</v>
      </c>
      <c r="C54" s="68" t="s">
        <v>65</v>
      </c>
      <c r="D54" s="17">
        <v>0</v>
      </c>
      <c r="E54" s="18">
        <f t="shared" si="0"/>
        <v>0</v>
      </c>
      <c r="F54" s="17">
        <v>0</v>
      </c>
      <c r="G54" s="18">
        <f t="shared" si="1"/>
        <v>0</v>
      </c>
      <c r="H54" s="74">
        <f t="shared" si="2"/>
        <v>0</v>
      </c>
      <c r="I54" s="17">
        <v>0</v>
      </c>
      <c r="J54" s="18">
        <f t="shared" si="3"/>
        <v>0</v>
      </c>
    </row>
    <row r="55" spans="2:10" x14ac:dyDescent="0.25">
      <c r="B55" s="67">
        <v>824019</v>
      </c>
      <c r="C55" s="68" t="s">
        <v>66</v>
      </c>
      <c r="D55" s="17">
        <v>0</v>
      </c>
      <c r="E55" s="18">
        <f t="shared" si="0"/>
        <v>0</v>
      </c>
      <c r="F55" s="17">
        <v>0</v>
      </c>
      <c r="G55" s="18">
        <f t="shared" si="1"/>
        <v>0</v>
      </c>
      <c r="H55" s="74">
        <f t="shared" si="2"/>
        <v>0</v>
      </c>
      <c r="I55" s="17">
        <v>0</v>
      </c>
      <c r="J55" s="18">
        <f t="shared" si="3"/>
        <v>0</v>
      </c>
    </row>
    <row r="56" spans="2:10" x14ac:dyDescent="0.25">
      <c r="B56" s="67">
        <v>824037</v>
      </c>
      <c r="C56" s="68" t="s">
        <v>67</v>
      </c>
      <c r="D56" s="17">
        <v>7000</v>
      </c>
      <c r="E56" s="18">
        <f t="shared" si="0"/>
        <v>3.65803493749453E-6</v>
      </c>
      <c r="F56" s="17">
        <v>0</v>
      </c>
      <c r="G56" s="18">
        <f t="shared" si="1"/>
        <v>0</v>
      </c>
      <c r="H56" s="74">
        <f t="shared" si="2"/>
        <v>1</v>
      </c>
      <c r="I56" s="17">
        <v>7000</v>
      </c>
      <c r="J56" s="18">
        <f t="shared" si="3"/>
        <v>1.2884354235841917E-6</v>
      </c>
    </row>
    <row r="57" spans="2:10" x14ac:dyDescent="0.25">
      <c r="B57" s="67">
        <v>824041</v>
      </c>
      <c r="C57" s="68" t="s">
        <v>68</v>
      </c>
      <c r="D57" s="17">
        <v>0</v>
      </c>
      <c r="E57" s="18">
        <f t="shared" si="0"/>
        <v>0</v>
      </c>
      <c r="F57" s="17">
        <v>0</v>
      </c>
      <c r="G57" s="18">
        <f t="shared" si="1"/>
        <v>0</v>
      </c>
      <c r="H57" s="74">
        <f t="shared" si="2"/>
        <v>0</v>
      </c>
      <c r="I57" s="17">
        <v>0</v>
      </c>
      <c r="J57" s="18">
        <f t="shared" si="3"/>
        <v>0</v>
      </c>
    </row>
    <row r="58" spans="2:10" x14ac:dyDescent="0.25">
      <c r="B58" s="67">
        <v>824042</v>
      </c>
      <c r="C58" s="68" t="s">
        <v>69</v>
      </c>
      <c r="D58" s="17">
        <v>0</v>
      </c>
      <c r="E58" s="18">
        <f t="shared" si="0"/>
        <v>0</v>
      </c>
      <c r="F58" s="17">
        <v>0</v>
      </c>
      <c r="G58" s="18">
        <f t="shared" si="1"/>
        <v>0</v>
      </c>
      <c r="H58" s="74">
        <f t="shared" si="2"/>
        <v>0</v>
      </c>
      <c r="I58" s="17">
        <v>0</v>
      </c>
      <c r="J58" s="18">
        <f t="shared" si="3"/>
        <v>0</v>
      </c>
    </row>
    <row r="59" spans="2:10" x14ac:dyDescent="0.25">
      <c r="B59" s="67">
        <v>825011</v>
      </c>
      <c r="C59" s="68" t="s">
        <v>70</v>
      </c>
      <c r="D59" s="17">
        <v>0</v>
      </c>
      <c r="E59" s="18">
        <f t="shared" si="0"/>
        <v>0</v>
      </c>
      <c r="F59" s="17">
        <v>0</v>
      </c>
      <c r="G59" s="18">
        <f t="shared" si="1"/>
        <v>0</v>
      </c>
      <c r="H59" s="74">
        <f t="shared" si="2"/>
        <v>0</v>
      </c>
      <c r="I59" s="17">
        <v>0</v>
      </c>
      <c r="J59" s="18">
        <f t="shared" si="3"/>
        <v>0</v>
      </c>
    </row>
    <row r="60" spans="2:10" x14ac:dyDescent="0.25">
      <c r="B60" s="67">
        <v>825012</v>
      </c>
      <c r="C60" s="68" t="s">
        <v>71</v>
      </c>
      <c r="D60" s="17">
        <v>102000</v>
      </c>
      <c r="E60" s="18">
        <f t="shared" si="0"/>
        <v>5.3302794803491724E-5</v>
      </c>
      <c r="F60" s="17">
        <v>63000</v>
      </c>
      <c r="G60" s="18">
        <f t="shared" si="1"/>
        <v>3.9620623190941217E-5</v>
      </c>
      <c r="H60" s="74">
        <f t="shared" si="2"/>
        <v>0.38235294117647056</v>
      </c>
      <c r="I60" s="17">
        <v>226000</v>
      </c>
      <c r="J60" s="18">
        <f t="shared" si="3"/>
        <v>4.1598057961432478E-5</v>
      </c>
    </row>
    <row r="61" spans="2:10" x14ac:dyDescent="0.25">
      <c r="B61" s="67">
        <v>829207</v>
      </c>
      <c r="C61" s="68" t="s">
        <v>72</v>
      </c>
      <c r="D61" s="17">
        <v>2726350</v>
      </c>
      <c r="E61" s="18">
        <f t="shared" si="0"/>
        <v>1.4247262216911731E-3</v>
      </c>
      <c r="F61" s="17">
        <v>2885800</v>
      </c>
      <c r="G61" s="18">
        <f t="shared" si="1"/>
        <v>1.8148761016574312E-3</v>
      </c>
      <c r="H61" s="74">
        <f t="shared" si="2"/>
        <v>-5.848478735305445E-2</v>
      </c>
      <c r="I61" s="17">
        <v>14866609</v>
      </c>
      <c r="J61" s="18">
        <f t="shared" si="3"/>
        <v>2.7363808091679367E-3</v>
      </c>
    </row>
    <row r="62" spans="2:10" x14ac:dyDescent="0.25">
      <c r="B62" s="67">
        <v>811004</v>
      </c>
      <c r="C62" s="68" t="s">
        <v>73</v>
      </c>
      <c r="D62" s="17">
        <v>11085650</v>
      </c>
      <c r="E62" s="18">
        <f t="shared" si="0"/>
        <v>5.7930992864051768E-3</v>
      </c>
      <c r="F62" s="17">
        <v>2844400</v>
      </c>
      <c r="G62" s="18">
        <f t="shared" si="1"/>
        <v>1.7888396921319554E-3</v>
      </c>
      <c r="H62" s="74">
        <f t="shared" si="2"/>
        <v>0.74341603785073496</v>
      </c>
      <c r="I62" s="17">
        <v>26615700</v>
      </c>
      <c r="J62" s="18">
        <f t="shared" si="3"/>
        <v>4.8989443862128244E-3</v>
      </c>
    </row>
    <row r="63" spans="2:10" x14ac:dyDescent="0.25">
      <c r="B63" s="67">
        <v>811010</v>
      </c>
      <c r="C63" s="68" t="s">
        <v>74</v>
      </c>
      <c r="D63" s="17">
        <v>0</v>
      </c>
      <c r="E63" s="18">
        <f t="shared" si="0"/>
        <v>0</v>
      </c>
      <c r="F63" s="17">
        <v>0</v>
      </c>
      <c r="G63" s="18">
        <f t="shared" si="1"/>
        <v>0</v>
      </c>
      <c r="H63" s="74">
        <f t="shared" si="2"/>
        <v>0</v>
      </c>
      <c r="I63" s="17">
        <v>0</v>
      </c>
      <c r="J63" s="18">
        <f t="shared" si="3"/>
        <v>0</v>
      </c>
    </row>
    <row r="64" spans="2:10" x14ac:dyDescent="0.25">
      <c r="B64" s="67">
        <v>822001</v>
      </c>
      <c r="C64" s="68" t="s">
        <v>75</v>
      </c>
      <c r="D64" s="17">
        <v>1842500</v>
      </c>
      <c r="E64" s="18">
        <f t="shared" si="0"/>
        <v>9.6284705319052443E-4</v>
      </c>
      <c r="F64" s="17">
        <v>0</v>
      </c>
      <c r="G64" s="18">
        <f t="shared" si="1"/>
        <v>0</v>
      </c>
      <c r="H64" s="74">
        <f t="shared" si="2"/>
        <v>1</v>
      </c>
      <c r="I64" s="17">
        <v>2181500</v>
      </c>
      <c r="J64" s="18">
        <f t="shared" si="3"/>
        <v>4.0153169664984491E-4</v>
      </c>
    </row>
    <row r="65" spans="2:10" x14ac:dyDescent="0.25">
      <c r="B65" s="67">
        <v>822005</v>
      </c>
      <c r="C65" s="68" t="s">
        <v>76</v>
      </c>
      <c r="D65" s="17">
        <v>500000</v>
      </c>
      <c r="E65" s="18">
        <f t="shared" si="0"/>
        <v>2.6128820982103786E-4</v>
      </c>
      <c r="F65" s="17">
        <v>622000</v>
      </c>
      <c r="G65" s="18">
        <f t="shared" si="1"/>
        <v>3.9117504166294345E-4</v>
      </c>
      <c r="H65" s="74">
        <f t="shared" si="2"/>
        <v>-0.24399999999999999</v>
      </c>
      <c r="I65" s="17">
        <v>2047000</v>
      </c>
      <c r="J65" s="18">
        <f t="shared" si="3"/>
        <v>3.7677533029669151E-4</v>
      </c>
    </row>
    <row r="66" spans="2:10" x14ac:dyDescent="0.25">
      <c r="B66" s="67">
        <v>822015</v>
      </c>
      <c r="C66" s="68" t="s">
        <v>77</v>
      </c>
      <c r="D66" s="17">
        <v>0</v>
      </c>
      <c r="E66" s="18">
        <f t="shared" si="0"/>
        <v>0</v>
      </c>
      <c r="F66" s="17">
        <v>0</v>
      </c>
      <c r="G66" s="18">
        <f t="shared" si="1"/>
        <v>0</v>
      </c>
      <c r="H66" s="74">
        <f t="shared" si="2"/>
        <v>0</v>
      </c>
      <c r="I66" s="17">
        <v>0</v>
      </c>
      <c r="J66" s="18">
        <f t="shared" si="3"/>
        <v>0</v>
      </c>
    </row>
    <row r="67" spans="2:10" x14ac:dyDescent="0.25">
      <c r="B67" s="67">
        <v>824008</v>
      </c>
      <c r="C67" s="68" t="s">
        <v>78</v>
      </c>
      <c r="D67" s="17">
        <v>24374480</v>
      </c>
      <c r="E67" s="18">
        <f t="shared" si="0"/>
        <v>1.2737528489037381E-2</v>
      </c>
      <c r="F67" s="17">
        <v>25657351</v>
      </c>
      <c r="G67" s="18">
        <f t="shared" si="1"/>
        <v>1.6135876762678077E-2</v>
      </c>
      <c r="H67" s="74">
        <f t="shared" si="2"/>
        <v>-5.2631727938401145E-2</v>
      </c>
      <c r="I67" s="17">
        <v>75689182</v>
      </c>
      <c r="J67" s="18">
        <f t="shared" si="3"/>
        <v>1.393151761013014E-2</v>
      </c>
    </row>
    <row r="68" spans="2:10" x14ac:dyDescent="0.25">
      <c r="B68" s="67">
        <v>824009</v>
      </c>
      <c r="C68" s="68" t="s">
        <v>79</v>
      </c>
      <c r="D68" s="17">
        <v>5958333</v>
      </c>
      <c r="E68" s="18">
        <f t="shared" si="0"/>
        <v>3.1136843261752277E-3</v>
      </c>
      <c r="F68" s="17">
        <v>5958333</v>
      </c>
      <c r="G68" s="18">
        <f t="shared" si="1"/>
        <v>3.7471883593515926E-3</v>
      </c>
      <c r="H68" s="74">
        <f t="shared" si="2"/>
        <v>0</v>
      </c>
      <c r="I68" s="17">
        <v>17874999</v>
      </c>
      <c r="J68" s="18">
        <f t="shared" si="3"/>
        <v>3.2901117011617151E-3</v>
      </c>
    </row>
    <row r="69" spans="2:10" x14ac:dyDescent="0.25">
      <c r="B69" s="67">
        <v>824010</v>
      </c>
      <c r="C69" s="68" t="s">
        <v>80</v>
      </c>
      <c r="D69" s="17">
        <v>1469648</v>
      </c>
      <c r="E69" s="18">
        <f t="shared" si="0"/>
        <v>7.6800338997413725E-4</v>
      </c>
      <c r="F69" s="17">
        <v>1505346</v>
      </c>
      <c r="G69" s="18">
        <f t="shared" si="1"/>
        <v>9.4671026409508881E-4</v>
      </c>
      <c r="H69" s="74">
        <f t="shared" si="2"/>
        <v>-2.429017016319554E-2</v>
      </c>
      <c r="I69" s="17">
        <v>4441067</v>
      </c>
      <c r="J69" s="18">
        <f t="shared" si="3"/>
        <v>8.174325773301109E-4</v>
      </c>
    </row>
    <row r="70" spans="2:10" x14ac:dyDescent="0.25">
      <c r="B70" s="67">
        <v>824021</v>
      </c>
      <c r="C70" s="68" t="s">
        <v>81</v>
      </c>
      <c r="D70" s="17">
        <v>108000</v>
      </c>
      <c r="E70" s="18">
        <f t="shared" si="0"/>
        <v>5.6438253321344178E-5</v>
      </c>
      <c r="F70" s="17">
        <v>109500</v>
      </c>
      <c r="G70" s="18">
        <f t="shared" si="1"/>
        <v>6.8864416498540677E-5</v>
      </c>
      <c r="H70" s="74">
        <f t="shared" si="2"/>
        <v>-1.3888888888888888E-2</v>
      </c>
      <c r="I70" s="17">
        <v>305500</v>
      </c>
      <c r="J70" s="18">
        <f t="shared" si="3"/>
        <v>5.6231003129281513E-5</v>
      </c>
    </row>
    <row r="71" spans="2:10" x14ac:dyDescent="0.25">
      <c r="B71" s="67">
        <v>824027</v>
      </c>
      <c r="C71" s="68" t="s">
        <v>82</v>
      </c>
      <c r="D71" s="17">
        <v>0</v>
      </c>
      <c r="E71" s="18">
        <f t="shared" si="0"/>
        <v>0</v>
      </c>
      <c r="F71" s="17">
        <v>0</v>
      </c>
      <c r="G71" s="18">
        <f t="shared" si="1"/>
        <v>0</v>
      </c>
      <c r="H71" s="74">
        <f t="shared" si="2"/>
        <v>0</v>
      </c>
      <c r="I71" s="17">
        <v>0</v>
      </c>
      <c r="J71" s="18">
        <f t="shared" si="3"/>
        <v>0</v>
      </c>
    </row>
    <row r="72" spans="2:10" x14ac:dyDescent="0.25">
      <c r="B72" s="67">
        <v>824033</v>
      </c>
      <c r="C72" s="68" t="s">
        <v>83</v>
      </c>
      <c r="D72" s="17">
        <v>10174365.91501469</v>
      </c>
      <c r="E72" s="18">
        <f t="shared" si="0"/>
        <v>5.3168837119967477E-3</v>
      </c>
      <c r="F72" s="17">
        <v>9630819.4071983546</v>
      </c>
      <c r="G72" s="18">
        <f t="shared" si="1"/>
        <v>6.0568105833747592E-3</v>
      </c>
      <c r="H72" s="74">
        <f t="shared" si="2"/>
        <v>5.3423133427332646E-2</v>
      </c>
      <c r="I72" s="17">
        <v>29532536.274593994</v>
      </c>
      <c r="J72" s="18">
        <f t="shared" si="3"/>
        <v>5.4358236977817172E-3</v>
      </c>
    </row>
    <row r="73" spans="2:10" x14ac:dyDescent="0.25">
      <c r="B73" s="67">
        <v>824039</v>
      </c>
      <c r="C73" s="68" t="s">
        <v>84</v>
      </c>
      <c r="D73" s="17">
        <v>0</v>
      </c>
      <c r="E73" s="18">
        <f t="shared" si="0"/>
        <v>0</v>
      </c>
      <c r="F73" s="17">
        <v>0</v>
      </c>
      <c r="G73" s="18">
        <f t="shared" si="1"/>
        <v>0</v>
      </c>
      <c r="H73" s="74">
        <f t="shared" si="2"/>
        <v>0</v>
      </c>
      <c r="I73" s="17">
        <v>0</v>
      </c>
      <c r="J73" s="18">
        <f t="shared" si="3"/>
        <v>0</v>
      </c>
    </row>
    <row r="74" spans="2:10" x14ac:dyDescent="0.25">
      <c r="B74" s="67">
        <v>825002</v>
      </c>
      <c r="C74" s="68" t="s">
        <v>85</v>
      </c>
      <c r="D74" s="17">
        <v>0</v>
      </c>
      <c r="E74" s="18">
        <f t="shared" si="0"/>
        <v>0</v>
      </c>
      <c r="F74" s="17">
        <v>0</v>
      </c>
      <c r="G74" s="18">
        <f t="shared" si="1"/>
        <v>0</v>
      </c>
      <c r="H74" s="74">
        <f t="shared" si="2"/>
        <v>0</v>
      </c>
      <c r="I74" s="17">
        <v>0</v>
      </c>
      <c r="J74" s="18">
        <f t="shared" si="3"/>
        <v>0</v>
      </c>
    </row>
    <row r="75" spans="2:10" x14ac:dyDescent="0.25">
      <c r="B75" s="67">
        <v>825004</v>
      </c>
      <c r="C75" s="68" t="s">
        <v>86</v>
      </c>
      <c r="D75" s="17">
        <v>0</v>
      </c>
      <c r="E75" s="18">
        <f t="shared" si="0"/>
        <v>0</v>
      </c>
      <c r="F75" s="17">
        <v>0</v>
      </c>
      <c r="G75" s="18">
        <f t="shared" si="1"/>
        <v>0</v>
      </c>
      <c r="H75" s="74">
        <f t="shared" si="2"/>
        <v>0</v>
      </c>
      <c r="I75" s="17">
        <v>0</v>
      </c>
      <c r="J75" s="18">
        <f t="shared" si="3"/>
        <v>0</v>
      </c>
    </row>
    <row r="76" spans="2:10" x14ac:dyDescent="0.25">
      <c r="B76" s="67">
        <v>825013</v>
      </c>
      <c r="C76" s="68" t="s">
        <v>87</v>
      </c>
      <c r="D76" s="17">
        <v>0</v>
      </c>
      <c r="E76" s="18">
        <f t="shared" ref="E76:E98" si="4">D76/$D$24</f>
        <v>0</v>
      </c>
      <c r="F76" s="17">
        <v>0</v>
      </c>
      <c r="G76" s="18">
        <f t="shared" si="1"/>
        <v>0</v>
      </c>
      <c r="H76" s="74">
        <f t="shared" si="2"/>
        <v>0</v>
      </c>
      <c r="I76" s="17">
        <v>0</v>
      </c>
      <c r="J76" s="18">
        <f t="shared" si="3"/>
        <v>0</v>
      </c>
    </row>
    <row r="77" spans="2:10" x14ac:dyDescent="0.25">
      <c r="B77" s="67">
        <v>825015</v>
      </c>
      <c r="C77" s="68" t="s">
        <v>88</v>
      </c>
      <c r="D77" s="17">
        <v>0</v>
      </c>
      <c r="E77" s="18">
        <f t="shared" si="4"/>
        <v>0</v>
      </c>
      <c r="F77" s="17">
        <v>0</v>
      </c>
      <c r="G77" s="18">
        <f t="shared" si="1"/>
        <v>0</v>
      </c>
      <c r="H77" s="74">
        <f t="shared" si="2"/>
        <v>0</v>
      </c>
      <c r="I77" s="17">
        <v>0</v>
      </c>
      <c r="J77" s="18">
        <f t="shared" si="3"/>
        <v>0</v>
      </c>
    </row>
    <row r="78" spans="2:10" x14ac:dyDescent="0.25">
      <c r="B78" s="67">
        <v>825016</v>
      </c>
      <c r="C78" s="68" t="s">
        <v>200</v>
      </c>
      <c r="D78" s="17">
        <v>2100000</v>
      </c>
      <c r="E78" s="18">
        <f t="shared" si="4"/>
        <v>1.0974104812483589E-3</v>
      </c>
      <c r="F78" s="17">
        <v>0</v>
      </c>
      <c r="G78" s="18">
        <f t="shared" ref="G78:G98" si="5">F78/$F$24</f>
        <v>0</v>
      </c>
      <c r="H78" s="74">
        <f t="shared" ref="H78:H98" si="6">IFERROR((D78-F78)/D78,0)</f>
        <v>1</v>
      </c>
      <c r="I78" s="17">
        <v>2100000</v>
      </c>
      <c r="J78" s="18">
        <f t="shared" ref="J78:J98" si="7">I78/$I$24</f>
        <v>3.8653062707525755E-4</v>
      </c>
    </row>
    <row r="79" spans="2:10" x14ac:dyDescent="0.25">
      <c r="B79" s="67">
        <v>825099</v>
      </c>
      <c r="C79" s="68" t="s">
        <v>89</v>
      </c>
      <c r="D79" s="17">
        <v>0</v>
      </c>
      <c r="E79" s="18">
        <f t="shared" si="4"/>
        <v>0</v>
      </c>
      <c r="F79" s="17">
        <v>0</v>
      </c>
      <c r="G79" s="18">
        <f t="shared" si="5"/>
        <v>0</v>
      </c>
      <c r="H79" s="74">
        <f t="shared" si="6"/>
        <v>0</v>
      </c>
      <c r="I79" s="17">
        <v>0</v>
      </c>
      <c r="J79" s="18">
        <f t="shared" si="7"/>
        <v>0</v>
      </c>
    </row>
    <row r="80" spans="2:10" x14ac:dyDescent="0.25">
      <c r="B80" s="67">
        <v>811007</v>
      </c>
      <c r="C80" s="68" t="s">
        <v>90</v>
      </c>
      <c r="D80" s="17">
        <v>0</v>
      </c>
      <c r="E80" s="18">
        <f t="shared" si="4"/>
        <v>0</v>
      </c>
      <c r="F80" s="17">
        <v>0</v>
      </c>
      <c r="G80" s="18">
        <f t="shared" si="5"/>
        <v>0</v>
      </c>
      <c r="H80" s="74">
        <f t="shared" si="6"/>
        <v>0</v>
      </c>
      <c r="I80" s="17">
        <v>0</v>
      </c>
      <c r="J80" s="18">
        <f t="shared" si="7"/>
        <v>0</v>
      </c>
    </row>
    <row r="81" spans="2:10" x14ac:dyDescent="0.25">
      <c r="B81" s="57" t="s">
        <v>91</v>
      </c>
      <c r="C81" s="57"/>
      <c r="D81" s="22">
        <v>238620652.70581469</v>
      </c>
      <c r="E81" s="18">
        <f t="shared" si="4"/>
        <v>0.12469752634365983</v>
      </c>
      <c r="F81" s="22">
        <v>227280959.19799834</v>
      </c>
      <c r="G81" s="18">
        <f t="shared" si="5"/>
        <v>0.14293671814062822</v>
      </c>
      <c r="H81" s="74">
        <f t="shared" si="6"/>
        <v>4.7521844313268946E-2</v>
      </c>
      <c r="I81" s="22">
        <v>698730493.85619402</v>
      </c>
      <c r="J81" s="18">
        <f t="shared" si="7"/>
        <v>0.12860987426039955</v>
      </c>
    </row>
    <row r="82" spans="2:10" x14ac:dyDescent="0.25">
      <c r="B82" s="62"/>
      <c r="C82" s="63"/>
      <c r="D82" s="23"/>
      <c r="E82" s="18"/>
      <c r="F82" s="23"/>
      <c r="G82" s="18"/>
      <c r="H82" s="74">
        <f t="shared" si="6"/>
        <v>0</v>
      </c>
      <c r="I82" s="23">
        <v>0</v>
      </c>
      <c r="J82" s="18"/>
    </row>
    <row r="83" spans="2:10" x14ac:dyDescent="0.25">
      <c r="B83" s="57" t="s">
        <v>92</v>
      </c>
      <c r="C83" s="6"/>
      <c r="D83" s="22">
        <v>127965358.35479179</v>
      </c>
      <c r="E83" s="18">
        <f t="shared" si="4"/>
        <v>6.6871678807262275E-2</v>
      </c>
      <c r="F83" s="22">
        <v>49593210.620183885</v>
      </c>
      <c r="G83" s="18">
        <f t="shared" si="5"/>
        <v>3.11891096954173E-2</v>
      </c>
      <c r="H83" s="74">
        <f t="shared" si="6"/>
        <v>0.61244815583070789</v>
      </c>
      <c r="I83" s="22">
        <v>305563996.56804895</v>
      </c>
      <c r="J83" s="18">
        <f t="shared" si="7"/>
        <v>5.6242782478604668E-2</v>
      </c>
    </row>
    <row r="84" spans="2:10" x14ac:dyDescent="0.25">
      <c r="B84" s="57" t="s">
        <v>93</v>
      </c>
      <c r="C84" s="6"/>
      <c r="D84" s="22"/>
      <c r="E84" s="18"/>
      <c r="F84" s="22"/>
      <c r="G84" s="18"/>
      <c r="H84" s="74"/>
      <c r="I84" s="22"/>
      <c r="J84" s="18"/>
    </row>
    <row r="85" spans="2:10" x14ac:dyDescent="0.25">
      <c r="B85" s="69">
        <v>910200</v>
      </c>
      <c r="C85" s="70" t="s">
        <v>94</v>
      </c>
      <c r="D85" s="17">
        <v>0</v>
      </c>
      <c r="E85" s="18">
        <f t="shared" si="4"/>
        <v>0</v>
      </c>
      <c r="F85" s="17">
        <v>0</v>
      </c>
      <c r="G85" s="18">
        <f t="shared" si="5"/>
        <v>0</v>
      </c>
      <c r="H85" s="74">
        <f t="shared" si="6"/>
        <v>0</v>
      </c>
      <c r="I85" s="17">
        <v>0</v>
      </c>
      <c r="J85" s="18">
        <f t="shared" si="7"/>
        <v>0</v>
      </c>
    </row>
    <row r="86" spans="2:10" x14ac:dyDescent="0.25">
      <c r="B86" s="69">
        <v>910300</v>
      </c>
      <c r="C86" s="70" t="s">
        <v>95</v>
      </c>
      <c r="D86" s="17">
        <v>0</v>
      </c>
      <c r="E86" s="18">
        <f t="shared" si="4"/>
        <v>0</v>
      </c>
      <c r="F86" s="17">
        <v>0</v>
      </c>
      <c r="G86" s="18">
        <f t="shared" si="5"/>
        <v>0</v>
      </c>
      <c r="H86" s="74">
        <f t="shared" si="6"/>
        <v>0</v>
      </c>
      <c r="I86" s="17">
        <v>0</v>
      </c>
      <c r="J86" s="18">
        <f t="shared" si="7"/>
        <v>0</v>
      </c>
    </row>
    <row r="87" spans="2:10" x14ac:dyDescent="0.25">
      <c r="B87" s="69">
        <v>910800</v>
      </c>
      <c r="C87" s="70" t="s">
        <v>96</v>
      </c>
      <c r="D87" s="17">
        <v>0</v>
      </c>
      <c r="E87" s="18">
        <f t="shared" si="4"/>
        <v>0</v>
      </c>
      <c r="F87" s="17">
        <v>0</v>
      </c>
      <c r="G87" s="18">
        <f t="shared" si="5"/>
        <v>0</v>
      </c>
      <c r="H87" s="74">
        <f t="shared" si="6"/>
        <v>0</v>
      </c>
      <c r="I87" s="17">
        <v>0</v>
      </c>
      <c r="J87" s="18">
        <f t="shared" si="7"/>
        <v>0</v>
      </c>
    </row>
    <row r="88" spans="2:10" x14ac:dyDescent="0.25">
      <c r="B88" s="69">
        <v>919900</v>
      </c>
      <c r="C88" s="70" t="s">
        <v>97</v>
      </c>
      <c r="D88" s="17">
        <v>207600</v>
      </c>
      <c r="E88" s="18">
        <f t="shared" si="4"/>
        <v>1.0848686471769491E-4</v>
      </c>
      <c r="F88" s="17">
        <v>112564</v>
      </c>
      <c r="G88" s="18">
        <f t="shared" si="5"/>
        <v>7.0791362362938206E-5</v>
      </c>
      <c r="H88" s="74">
        <f t="shared" si="6"/>
        <v>0.45778420038535644</v>
      </c>
      <c r="I88" s="17">
        <v>590426</v>
      </c>
      <c r="J88" s="18">
        <f t="shared" si="7"/>
        <v>1.0867511048644572E-4</v>
      </c>
    </row>
    <row r="89" spans="2:10" x14ac:dyDescent="0.25">
      <c r="B89" s="69">
        <v>919901</v>
      </c>
      <c r="C89" s="70" t="s">
        <v>98</v>
      </c>
      <c r="D89" s="17">
        <v>0</v>
      </c>
      <c r="E89" s="18">
        <f t="shared" si="4"/>
        <v>0</v>
      </c>
      <c r="F89" s="17">
        <v>0</v>
      </c>
      <c r="G89" s="18">
        <f t="shared" si="5"/>
        <v>0</v>
      </c>
      <c r="H89" s="74">
        <f t="shared" si="6"/>
        <v>0</v>
      </c>
      <c r="I89" s="17">
        <v>0</v>
      </c>
      <c r="J89" s="18">
        <f t="shared" si="7"/>
        <v>0</v>
      </c>
    </row>
    <row r="90" spans="2:10" x14ac:dyDescent="0.25">
      <c r="B90" s="69">
        <v>920100</v>
      </c>
      <c r="C90" s="70" t="s">
        <v>99</v>
      </c>
      <c r="D90" s="17">
        <v>0</v>
      </c>
      <c r="E90" s="18">
        <f t="shared" si="4"/>
        <v>0</v>
      </c>
      <c r="F90" s="17">
        <v>0</v>
      </c>
      <c r="G90" s="18">
        <f t="shared" si="5"/>
        <v>0</v>
      </c>
      <c r="H90" s="74">
        <f t="shared" si="6"/>
        <v>0</v>
      </c>
      <c r="I90" s="17">
        <v>0</v>
      </c>
      <c r="J90" s="18">
        <f t="shared" si="7"/>
        <v>0</v>
      </c>
    </row>
    <row r="91" spans="2:10" x14ac:dyDescent="0.25">
      <c r="B91" s="69">
        <v>929900</v>
      </c>
      <c r="C91" s="70" t="s">
        <v>100</v>
      </c>
      <c r="D91" s="17">
        <v>-41363.636363636397</v>
      </c>
      <c r="E91" s="18">
        <f t="shared" si="4"/>
        <v>-2.1615660994285875E-5</v>
      </c>
      <c r="F91" s="17">
        <v>-124090.909090909</v>
      </c>
      <c r="G91" s="18">
        <f t="shared" si="5"/>
        <v>-7.8040621436702341E-5</v>
      </c>
      <c r="H91" s="74">
        <f t="shared" si="6"/>
        <v>-1.9999999999999953</v>
      </c>
      <c r="I91" s="17">
        <v>-330909.09090909042</v>
      </c>
      <c r="J91" s="18">
        <f t="shared" si="7"/>
        <v>-6.0907856387616249E-5</v>
      </c>
    </row>
    <row r="92" spans="2:10" x14ac:dyDescent="0.25">
      <c r="B92" s="57" t="s">
        <v>93</v>
      </c>
      <c r="C92" s="6"/>
      <c r="D92" s="22">
        <v>166236.36363636359</v>
      </c>
      <c r="E92" s="18">
        <f t="shared" si="4"/>
        <v>8.6871203723409035E-5</v>
      </c>
      <c r="F92" s="22">
        <v>-11526.909090909001</v>
      </c>
      <c r="G92" s="18">
        <f t="shared" si="5"/>
        <v>-7.2492590737641316E-6</v>
      </c>
      <c r="H92" s="74">
        <f t="shared" si="6"/>
        <v>1.0693404790550143</v>
      </c>
      <c r="I92" s="22">
        <v>259516.90909090958</v>
      </c>
      <c r="J92" s="18">
        <f t="shared" si="7"/>
        <v>4.7767254098829467E-5</v>
      </c>
    </row>
    <row r="93" spans="2:10" x14ac:dyDescent="0.25">
      <c r="B93" s="62"/>
      <c r="C93" s="63"/>
      <c r="D93" s="23"/>
      <c r="E93" s="18"/>
      <c r="F93" s="23"/>
      <c r="G93" s="18"/>
      <c r="H93" s="74"/>
      <c r="I93" s="23"/>
      <c r="J93" s="18"/>
    </row>
    <row r="94" spans="2:10" x14ac:dyDescent="0.25">
      <c r="B94" s="66" t="s">
        <v>101</v>
      </c>
      <c r="C94" s="6"/>
      <c r="D94" s="22">
        <v>128131594.71842815</v>
      </c>
      <c r="E94" s="18">
        <f t="shared" si="4"/>
        <v>6.6958550010985676E-2</v>
      </c>
      <c r="F94" s="22">
        <v>49581683.711092979</v>
      </c>
      <c r="G94" s="18">
        <f t="shared" si="5"/>
        <v>3.1181860436343536E-2</v>
      </c>
      <c r="H94" s="74">
        <f t="shared" si="6"/>
        <v>0.61304092234198937</v>
      </c>
      <c r="I94" s="22">
        <v>305823513.47713989</v>
      </c>
      <c r="J94" s="18">
        <f t="shared" si="7"/>
        <v>5.6290549732703504E-2</v>
      </c>
    </row>
    <row r="95" spans="2:10" x14ac:dyDescent="0.25">
      <c r="B95" s="71"/>
      <c r="C95" s="63"/>
      <c r="D95" s="23"/>
      <c r="E95" s="18"/>
      <c r="F95" s="23"/>
      <c r="G95" s="18"/>
      <c r="H95" s="74"/>
      <c r="I95" s="23"/>
      <c r="J95" s="18"/>
    </row>
    <row r="96" spans="2:10" x14ac:dyDescent="0.25">
      <c r="B96" s="64">
        <v>821008</v>
      </c>
      <c r="C96" s="6" t="s">
        <v>102</v>
      </c>
      <c r="D96" s="72">
        <v>0</v>
      </c>
      <c r="E96" s="18">
        <f t="shared" si="4"/>
        <v>0</v>
      </c>
      <c r="F96" s="72">
        <v>0</v>
      </c>
      <c r="G96" s="18">
        <f t="shared" si="5"/>
        <v>0</v>
      </c>
      <c r="H96" s="74">
        <f t="shared" si="6"/>
        <v>0</v>
      </c>
      <c r="I96" s="72">
        <v>0</v>
      </c>
      <c r="J96" s="18">
        <f t="shared" si="7"/>
        <v>0</v>
      </c>
    </row>
    <row r="97" spans="2:10" x14ac:dyDescent="0.25">
      <c r="B97" s="62"/>
      <c r="C97" s="63"/>
      <c r="D97" s="23"/>
      <c r="E97" s="18"/>
      <c r="F97" s="23"/>
      <c r="G97" s="18"/>
      <c r="H97" s="74"/>
      <c r="I97" s="23"/>
      <c r="J97" s="18"/>
    </row>
    <row r="98" spans="2:10" x14ac:dyDescent="0.25">
      <c r="B98" s="73" t="s">
        <v>103</v>
      </c>
      <c r="C98" s="73"/>
      <c r="D98" s="22">
        <v>128131594.71842815</v>
      </c>
      <c r="E98" s="18">
        <f t="shared" si="4"/>
        <v>6.6958550010985676E-2</v>
      </c>
      <c r="F98" s="22">
        <v>49581683.711092979</v>
      </c>
      <c r="G98" s="18">
        <f t="shared" si="5"/>
        <v>3.1181860436343536E-2</v>
      </c>
      <c r="H98" s="74">
        <f t="shared" si="6"/>
        <v>0.61304092234198937</v>
      </c>
      <c r="I98" s="22">
        <v>305823513.47713989</v>
      </c>
      <c r="J98" s="18">
        <f t="shared" si="7"/>
        <v>5.6290549732703504E-2</v>
      </c>
    </row>
  </sheetData>
  <mergeCells count="3">
    <mergeCell ref="B10:C11"/>
    <mergeCell ref="H10:H11"/>
    <mergeCell ref="I10:J10"/>
  </mergeCells>
  <conditionalFormatting sqref="H13:H98">
    <cfRule type="cellIs" dxfId="1" priority="4" stopIfTrue="1" operator="lessThan">
      <formula>0</formula>
    </cfRule>
  </conditionalFormatting>
  <conditionalFormatting sqref="H13:H98">
    <cfRule type="iconSet" priority="3">
      <iconSet iconSet="3Arrows">
        <cfvo type="percent" val="0"/>
        <cfvo type="num" val="0"/>
        <cfvo type="num" val="1E-3"/>
      </iconSet>
    </cfRule>
  </conditionalFormatting>
  <conditionalFormatting sqref="H14:H98">
    <cfRule type="cellIs" dxfId="0" priority="2" stopIfTrue="1" operator="lessThan">
      <formula>0</formula>
    </cfRule>
  </conditionalFormatting>
  <conditionalFormatting sqref="H14:H98">
    <cfRule type="iconSet" priority="1">
      <iconSet iconSet="3Arrows">
        <cfvo type="percent" val="0"/>
        <cfvo type="num" val="0"/>
        <cfvo type="num" val="1E-3"/>
      </iconSet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F7E8-9E58-40FE-A622-36D39941D8B9}">
  <dimension ref="B1:E20"/>
  <sheetViews>
    <sheetView showGridLines="0" zoomScaleNormal="100" workbookViewId="0">
      <selection activeCell="I1" sqref="I1"/>
    </sheetView>
  </sheetViews>
  <sheetFormatPr defaultRowHeight="15" x14ac:dyDescent="0.25"/>
  <cols>
    <col min="1" max="1" width="1.85546875" customWidth="1"/>
    <col min="2" max="2" width="11.28515625" bestFit="1" customWidth="1"/>
    <col min="4" max="4" width="6.28515625" customWidth="1"/>
  </cols>
  <sheetData>
    <row r="1" spans="2:5" ht="23.25" x14ac:dyDescent="0.35">
      <c r="B1" s="80" t="s">
        <v>207</v>
      </c>
    </row>
    <row r="3" spans="2:5" x14ac:dyDescent="0.25">
      <c r="B3" s="2" t="s">
        <v>7</v>
      </c>
      <c r="C3" s="2"/>
    </row>
    <row r="4" spans="2:5" x14ac:dyDescent="0.25">
      <c r="B4" s="2" t="s">
        <v>8</v>
      </c>
      <c r="C4" s="2"/>
    </row>
    <row r="5" spans="2:5" x14ac:dyDescent="0.25">
      <c r="B5" s="2" t="s">
        <v>9</v>
      </c>
      <c r="C5" s="2"/>
      <c r="D5" s="1" t="s">
        <v>10</v>
      </c>
      <c r="E5" s="2"/>
    </row>
    <row r="20" spans="2:2" x14ac:dyDescent="0.25">
      <c r="B20" s="3" t="s">
        <v>11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EA2E-6E51-47C2-B064-A4E7FDEC7652}">
  <dimension ref="A1:F54"/>
  <sheetViews>
    <sheetView showGridLines="0" topLeftCell="A34" workbookViewId="0">
      <selection activeCell="H36" sqref="H36"/>
    </sheetView>
  </sheetViews>
  <sheetFormatPr defaultRowHeight="15" x14ac:dyDescent="0.25"/>
  <cols>
    <col min="1" max="1" width="52.5703125" style="25" bestFit="1" customWidth="1"/>
    <col min="2" max="2" width="19.28515625" style="25" bestFit="1" customWidth="1"/>
    <col min="3" max="3" width="14.5703125" style="25" bestFit="1" customWidth="1"/>
    <col min="4" max="4" width="13.5703125" style="25" bestFit="1" customWidth="1"/>
    <col min="5" max="5" width="9.140625" style="25"/>
    <col min="6" max="16384" width="9.140625" style="8"/>
  </cols>
  <sheetData>
    <row r="1" spans="1:5" ht="18" x14ac:dyDescent="0.25">
      <c r="A1" s="37" t="s">
        <v>105</v>
      </c>
    </row>
    <row r="7" spans="1:5" x14ac:dyDescent="0.25">
      <c r="A7" s="26" t="s">
        <v>106</v>
      </c>
      <c r="B7" s="27" t="s">
        <v>16</v>
      </c>
      <c r="C7" s="27" t="s">
        <v>41</v>
      </c>
      <c r="D7" s="27" t="s">
        <v>43</v>
      </c>
      <c r="E7" s="28" t="s">
        <v>15</v>
      </c>
    </row>
    <row r="8" spans="1:5" x14ac:dyDescent="0.25">
      <c r="A8" s="29" t="s">
        <v>136</v>
      </c>
      <c r="B8" s="30">
        <v>6931142746.3637342</v>
      </c>
      <c r="C8" s="30">
        <v>6016900909.0906658</v>
      </c>
      <c r="D8" s="30">
        <v>914241837.27269518</v>
      </c>
      <c r="E8" s="31">
        <f t="shared" ref="E8:E38" si="0">+D8/B8</f>
        <v>0.13190347836254437</v>
      </c>
    </row>
    <row r="9" spans="1:5" x14ac:dyDescent="0.25">
      <c r="A9" s="29" t="s">
        <v>135</v>
      </c>
      <c r="B9" s="30">
        <v>6333082626.9635592</v>
      </c>
      <c r="C9" s="30">
        <v>5605601781.8182096</v>
      </c>
      <c r="D9" s="30">
        <v>727480845.1454519</v>
      </c>
      <c r="E9" s="31">
        <f t="shared" si="0"/>
        <v>0.11486994375348103</v>
      </c>
    </row>
    <row r="10" spans="1:5" x14ac:dyDescent="0.25">
      <c r="A10" s="29" t="s">
        <v>134</v>
      </c>
      <c r="B10" s="30">
        <v>3621349034.5454531</v>
      </c>
      <c r="C10" s="30">
        <v>2422276181.8181772</v>
      </c>
      <c r="D10" s="30">
        <v>1199072852.7272723</v>
      </c>
      <c r="E10" s="31">
        <f t="shared" si="0"/>
        <v>0.33111220191394181</v>
      </c>
    </row>
    <row r="11" spans="1:5" x14ac:dyDescent="0.25">
      <c r="A11" s="29" t="s">
        <v>133</v>
      </c>
      <c r="B11" s="30">
        <v>2111819765.0909278</v>
      </c>
      <c r="C11" s="30">
        <v>1937569909.0909128</v>
      </c>
      <c r="D11" s="30">
        <v>174249856.00000191</v>
      </c>
      <c r="E11" s="31">
        <f t="shared" si="0"/>
        <v>8.2511708091954183E-2</v>
      </c>
    </row>
    <row r="12" spans="1:5" x14ac:dyDescent="0.25">
      <c r="A12" s="29" t="s">
        <v>132</v>
      </c>
      <c r="B12" s="30">
        <v>1244155954.6181736</v>
      </c>
      <c r="C12" s="30">
        <v>1117766299.9999921</v>
      </c>
      <c r="D12" s="30">
        <v>126389654.6181829</v>
      </c>
      <c r="E12" s="31">
        <f t="shared" si="0"/>
        <v>0.10158666536059088</v>
      </c>
    </row>
    <row r="13" spans="1:5" x14ac:dyDescent="0.25">
      <c r="A13" s="29" t="s">
        <v>131</v>
      </c>
      <c r="B13" s="30">
        <v>910678909.09091246</v>
      </c>
      <c r="C13" s="30">
        <v>771680000.00000918</v>
      </c>
      <c r="D13" s="30">
        <v>138998909.09090742</v>
      </c>
      <c r="E13" s="31">
        <f t="shared" si="0"/>
        <v>0.15263218210429783</v>
      </c>
    </row>
    <row r="14" spans="1:5" x14ac:dyDescent="0.25">
      <c r="A14" s="29" t="s">
        <v>130</v>
      </c>
      <c r="B14" s="30">
        <v>486660000</v>
      </c>
      <c r="C14" s="30">
        <v>486720000</v>
      </c>
      <c r="D14" s="30">
        <v>-60000</v>
      </c>
      <c r="E14" s="31">
        <f t="shared" si="0"/>
        <v>-1.2328936012822092E-4</v>
      </c>
    </row>
    <row r="15" spans="1:5" x14ac:dyDescent="0.25">
      <c r="A15" s="29" t="s">
        <v>129</v>
      </c>
      <c r="B15" s="30">
        <v>147691718.18181524</v>
      </c>
      <c r="C15" s="30">
        <v>121671709.09090687</v>
      </c>
      <c r="D15" s="30">
        <v>26020009.090908661</v>
      </c>
      <c r="E15" s="31">
        <f t="shared" si="0"/>
        <v>0.17617784809624087</v>
      </c>
    </row>
    <row r="16" spans="1:5" x14ac:dyDescent="0.25">
      <c r="A16" s="29" t="s">
        <v>128</v>
      </c>
      <c r="B16" s="30">
        <v>133265631.81818159</v>
      </c>
      <c r="C16" s="30">
        <v>81515345.454545394</v>
      </c>
      <c r="D16" s="30">
        <v>51750286.363636278</v>
      </c>
      <c r="E16" s="31">
        <f t="shared" si="0"/>
        <v>0.38832432381546644</v>
      </c>
    </row>
    <row r="17" spans="1:6" x14ac:dyDescent="0.25">
      <c r="A17" s="29" t="s">
        <v>127</v>
      </c>
      <c r="B17" s="30">
        <v>107483181.81818049</v>
      </c>
      <c r="C17" s="30">
        <v>89971472.727274746</v>
      </c>
      <c r="D17" s="30">
        <v>17511709.090909451</v>
      </c>
      <c r="E17" s="31">
        <f t="shared" si="0"/>
        <v>0.16292510879080985</v>
      </c>
    </row>
    <row r="18" spans="1:6" x14ac:dyDescent="0.25">
      <c r="A18" s="29" t="s">
        <v>126</v>
      </c>
      <c r="B18" s="30">
        <v>35270281.818181954</v>
      </c>
      <c r="C18" s="30">
        <v>28052636.363636293</v>
      </c>
      <c r="D18" s="30">
        <v>7217645.4545454448</v>
      </c>
      <c r="E18" s="31">
        <f t="shared" si="0"/>
        <v>0.20463815661446524</v>
      </c>
    </row>
    <row r="19" spans="1:6" x14ac:dyDescent="0.25">
      <c r="A19" s="29" t="s">
        <v>125</v>
      </c>
      <c r="B19" s="30">
        <v>19217690.909090906</v>
      </c>
      <c r="C19" s="30">
        <v>13970618.18181818</v>
      </c>
      <c r="D19" s="30">
        <v>5247072.7272727294</v>
      </c>
      <c r="E19" s="31">
        <f t="shared" si="0"/>
        <v>0.27303346443097426</v>
      </c>
    </row>
    <row r="20" spans="1:6" x14ac:dyDescent="0.25">
      <c r="A20" s="29" t="s">
        <v>124</v>
      </c>
      <c r="B20" s="30">
        <v>11090204.363636382</v>
      </c>
      <c r="C20" s="30">
        <v>9738545.4545454402</v>
      </c>
      <c r="D20" s="30">
        <v>1351658.9090909115</v>
      </c>
      <c r="E20" s="31">
        <f t="shared" si="0"/>
        <v>0.12187862953390285</v>
      </c>
    </row>
    <row r="21" spans="1:6" x14ac:dyDescent="0.25">
      <c r="A21" s="29" t="s">
        <v>123</v>
      </c>
      <c r="B21" s="30">
        <v>9207757.8181818202</v>
      </c>
      <c r="C21" s="30">
        <v>8135999.9999999953</v>
      </c>
      <c r="D21" s="30">
        <v>1071757.8181818181</v>
      </c>
      <c r="E21" s="31">
        <f t="shared" si="0"/>
        <v>0.11639726406199608</v>
      </c>
    </row>
    <row r="22" spans="1:6" x14ac:dyDescent="0.25">
      <c r="A22" s="29" t="s">
        <v>122</v>
      </c>
      <c r="B22" s="30">
        <v>8493845.4545454551</v>
      </c>
      <c r="C22" s="30">
        <v>6608636.3636363577</v>
      </c>
      <c r="D22" s="30">
        <v>1885209.0909090922</v>
      </c>
      <c r="E22" s="31">
        <f t="shared" si="0"/>
        <v>0.22195001086348098</v>
      </c>
    </row>
    <row r="23" spans="1:6" x14ac:dyDescent="0.25">
      <c r="A23" s="29" t="s">
        <v>121</v>
      </c>
      <c r="B23" s="30">
        <v>6217794.5454545468</v>
      </c>
      <c r="C23" s="30">
        <v>5423999.9999999972</v>
      </c>
      <c r="D23" s="30">
        <v>793794.5454545453</v>
      </c>
      <c r="E23" s="31">
        <f t="shared" si="0"/>
        <v>0.12766496860769394</v>
      </c>
    </row>
    <row r="24" spans="1:6" x14ac:dyDescent="0.25">
      <c r="A24" s="29" t="s">
        <v>120</v>
      </c>
      <c r="B24" s="30">
        <v>3835311.4545454546</v>
      </c>
      <c r="C24" s="30">
        <v>3169309.0909090908</v>
      </c>
      <c r="D24" s="30">
        <v>666002.36363636365</v>
      </c>
      <c r="E24" s="31">
        <f t="shared" si="0"/>
        <v>0.17365013807341378</v>
      </c>
    </row>
    <row r="25" spans="1:6" x14ac:dyDescent="0.25">
      <c r="A25" s="29" t="s">
        <v>119</v>
      </c>
      <c r="B25" s="30">
        <v>3774545.4545454541</v>
      </c>
      <c r="C25" s="30">
        <v>2859480</v>
      </c>
      <c r="D25" s="30">
        <v>915065.45454545435</v>
      </c>
      <c r="E25" s="31">
        <f t="shared" si="0"/>
        <v>0.24243063583815028</v>
      </c>
    </row>
    <row r="26" spans="1:6" x14ac:dyDescent="0.25">
      <c r="A26" s="29" t="s">
        <v>118</v>
      </c>
      <c r="B26" s="30">
        <v>3390000</v>
      </c>
      <c r="C26" s="30">
        <v>3390000</v>
      </c>
      <c r="D26" s="30">
        <v>0</v>
      </c>
      <c r="E26" s="31">
        <f t="shared" si="0"/>
        <v>0</v>
      </c>
    </row>
    <row r="27" spans="1:6" x14ac:dyDescent="0.25">
      <c r="A27" s="29" t="s">
        <v>117</v>
      </c>
      <c r="B27" s="30">
        <v>603607.27272727329</v>
      </c>
      <c r="C27" s="30">
        <v>518772.72727272741</v>
      </c>
      <c r="D27" s="30">
        <v>84834.545454545412</v>
      </c>
      <c r="E27" s="31">
        <f t="shared" si="0"/>
        <v>0.14054592992433351</v>
      </c>
      <c r="F27" s="32"/>
    </row>
    <row r="28" spans="1:6" x14ac:dyDescent="0.25">
      <c r="A28" s="29" t="s">
        <v>115</v>
      </c>
      <c r="B28" s="30">
        <v>563749.09090909141</v>
      </c>
      <c r="C28" s="30">
        <v>477681.81818181835</v>
      </c>
      <c r="D28" s="30">
        <v>86067.272727272721</v>
      </c>
      <c r="E28" s="31">
        <f t="shared" si="0"/>
        <v>0.15266946610677851</v>
      </c>
    </row>
    <row r="29" spans="1:6" x14ac:dyDescent="0.25">
      <c r="A29" s="29" t="s">
        <v>116</v>
      </c>
      <c r="B29" s="30">
        <v>563749.09090909141</v>
      </c>
      <c r="C29" s="30">
        <v>477681.81818181835</v>
      </c>
      <c r="D29" s="30">
        <v>86067.272727272721</v>
      </c>
      <c r="E29" s="31">
        <f t="shared" si="0"/>
        <v>0.15266946610677851</v>
      </c>
    </row>
    <row r="30" spans="1:6" x14ac:dyDescent="0.25">
      <c r="A30" s="29" t="s">
        <v>114</v>
      </c>
      <c r="B30" s="30">
        <v>560221.09090909141</v>
      </c>
      <c r="C30" s="30">
        <v>475113.63636363653</v>
      </c>
      <c r="D30" s="30">
        <v>85107.45454545453</v>
      </c>
      <c r="E30" s="31">
        <f t="shared" si="0"/>
        <v>0.15191761953722149</v>
      </c>
    </row>
    <row r="31" spans="1:6" x14ac:dyDescent="0.25">
      <c r="A31" s="29" t="s">
        <v>113</v>
      </c>
      <c r="B31" s="30">
        <v>479090.90909090906</v>
      </c>
      <c r="C31" s="30">
        <v>406454.5454545453</v>
      </c>
      <c r="D31" s="30">
        <v>72636.363636363618</v>
      </c>
      <c r="E31" s="31">
        <f t="shared" si="0"/>
        <v>0.15161290322580642</v>
      </c>
    </row>
    <row r="32" spans="1:6" x14ac:dyDescent="0.25">
      <c r="A32" s="29" t="s">
        <v>112</v>
      </c>
      <c r="B32" s="30">
        <v>321825.45454545465</v>
      </c>
      <c r="C32" s="30">
        <v>259781.06060606052</v>
      </c>
      <c r="D32" s="30">
        <v>62044.393939393878</v>
      </c>
      <c r="E32" s="31">
        <f t="shared" si="0"/>
        <v>0.19278895768833823</v>
      </c>
    </row>
    <row r="33" spans="1:5" x14ac:dyDescent="0.25">
      <c r="A33" s="29" t="s">
        <v>111</v>
      </c>
      <c r="B33" s="30">
        <v>212727.27272727271</v>
      </c>
      <c r="C33" s="30">
        <v>146640</v>
      </c>
      <c r="D33" s="30">
        <v>66087.272727272706</v>
      </c>
      <c r="E33" s="31">
        <f t="shared" si="0"/>
        <v>0.31066666666666659</v>
      </c>
    </row>
    <row r="34" spans="1:5" x14ac:dyDescent="0.25">
      <c r="A34" s="29" t="s">
        <v>110</v>
      </c>
      <c r="B34" s="30">
        <v>24636.363636363636</v>
      </c>
      <c r="C34" s="30">
        <v>20212.121212121212</v>
      </c>
      <c r="D34" s="30">
        <v>4424.242424242424</v>
      </c>
      <c r="E34" s="31">
        <f t="shared" si="0"/>
        <v>0.17958179581795816</v>
      </c>
    </row>
    <row r="35" spans="1:5" x14ac:dyDescent="0.25">
      <c r="A35" s="29" t="s">
        <v>109</v>
      </c>
      <c r="B35" s="30">
        <v>15090.90909090909</v>
      </c>
      <c r="C35" s="30">
        <v>12272.727272727272</v>
      </c>
      <c r="D35" s="30">
        <v>2818.181818181818</v>
      </c>
      <c r="E35" s="31">
        <f t="shared" si="0"/>
        <v>0.18674698795180722</v>
      </c>
    </row>
    <row r="36" spans="1:5" x14ac:dyDescent="0.25">
      <c r="A36" s="29" t="s">
        <v>108</v>
      </c>
      <c r="B36" s="30">
        <v>14349.999999999998</v>
      </c>
      <c r="C36" s="30">
        <v>12220.83333333333</v>
      </c>
      <c r="D36" s="30">
        <v>2129.1666666666679</v>
      </c>
      <c r="E36" s="31">
        <f t="shared" si="0"/>
        <v>0.14837398373983751</v>
      </c>
    </row>
    <row r="37" spans="1:5" x14ac:dyDescent="0.25">
      <c r="A37" s="29" t="s">
        <v>107</v>
      </c>
      <c r="B37" s="30">
        <v>13476.363636363636</v>
      </c>
      <c r="C37" s="30">
        <v>11284.848484848484</v>
      </c>
      <c r="D37" s="30">
        <v>2191.515151515152</v>
      </c>
      <c r="E37" s="31">
        <f t="shared" si="0"/>
        <v>0.16261917611081134</v>
      </c>
    </row>
    <row r="38" spans="1:5" x14ac:dyDescent="0.25">
      <c r="A38" s="26" t="s">
        <v>104</v>
      </c>
      <c r="B38" s="33">
        <f>SUM(B8:B37)</f>
        <v>22131199524.127293</v>
      </c>
      <c r="C38" s="33">
        <f>SUM(C8:C37)</f>
        <v>18735840950.681595</v>
      </c>
      <c r="D38" s="33">
        <f>SUM(D8:D37)</f>
        <v>3395358573.4454212</v>
      </c>
      <c r="E38" s="34">
        <f t="shared" si="0"/>
        <v>0.15341954554898043</v>
      </c>
    </row>
    <row r="39" spans="1:5" x14ac:dyDescent="0.25">
      <c r="B39" s="35"/>
      <c r="C39" s="35"/>
      <c r="D39" s="35"/>
      <c r="E39" s="36"/>
    </row>
    <row r="40" spans="1:5" x14ac:dyDescent="0.25">
      <c r="B40" s="35"/>
      <c r="C40" s="35"/>
      <c r="D40" s="35"/>
      <c r="E40" s="36"/>
    </row>
    <row r="41" spans="1:5" x14ac:dyDescent="0.25">
      <c r="B41" s="35"/>
      <c r="C41" s="35"/>
      <c r="D41" s="35"/>
      <c r="E41" s="36"/>
    </row>
    <row r="42" spans="1:5" x14ac:dyDescent="0.25">
      <c r="B42" s="35"/>
      <c r="C42" s="35"/>
      <c r="D42" s="35"/>
      <c r="E42" s="36"/>
    </row>
    <row r="43" spans="1:5" x14ac:dyDescent="0.25">
      <c r="B43" s="35"/>
      <c r="C43" s="35"/>
      <c r="D43" s="35"/>
      <c r="E43" s="36"/>
    </row>
    <row r="44" spans="1:5" x14ac:dyDescent="0.25">
      <c r="B44" s="35"/>
      <c r="C44" s="35"/>
      <c r="D44" s="35"/>
      <c r="E44" s="36"/>
    </row>
    <row r="45" spans="1:5" x14ac:dyDescent="0.25">
      <c r="B45" s="35"/>
      <c r="C45" s="35"/>
      <c r="D45" s="35"/>
      <c r="E45" s="36"/>
    </row>
    <row r="46" spans="1:5" x14ac:dyDescent="0.25">
      <c r="B46" s="35"/>
      <c r="C46" s="35"/>
      <c r="D46" s="35"/>
      <c r="E46" s="36"/>
    </row>
    <row r="47" spans="1:5" x14ac:dyDescent="0.25">
      <c r="B47" s="35"/>
      <c r="C47" s="35"/>
      <c r="D47" s="35"/>
      <c r="E47" s="36"/>
    </row>
    <row r="48" spans="1:5" x14ac:dyDescent="0.25">
      <c r="B48" s="35"/>
      <c r="C48" s="35"/>
      <c r="D48" s="35"/>
      <c r="E48" s="36"/>
    </row>
    <row r="49" spans="2:5" x14ac:dyDescent="0.25">
      <c r="B49" s="35"/>
      <c r="C49" s="35"/>
      <c r="D49" s="35"/>
      <c r="E49" s="36"/>
    </row>
    <row r="50" spans="2:5" x14ac:dyDescent="0.25">
      <c r="B50" s="35"/>
      <c r="C50" s="35"/>
      <c r="D50" s="35"/>
      <c r="E50" s="36"/>
    </row>
    <row r="51" spans="2:5" x14ac:dyDescent="0.25">
      <c r="B51" s="35"/>
      <c r="C51" s="35"/>
      <c r="D51" s="35"/>
      <c r="E51" s="36"/>
    </row>
    <row r="52" spans="2:5" x14ac:dyDescent="0.25">
      <c r="B52" s="35"/>
      <c r="C52" s="35"/>
      <c r="D52" s="35"/>
      <c r="E52" s="36"/>
    </row>
    <row r="53" spans="2:5" x14ac:dyDescent="0.25">
      <c r="B53" s="35"/>
      <c r="C53" s="35"/>
      <c r="D53" s="35"/>
      <c r="E53" s="36"/>
    </row>
    <row r="54" spans="2:5" x14ac:dyDescent="0.25">
      <c r="B54" s="35"/>
      <c r="C54" s="35"/>
      <c r="D54" s="35"/>
      <c r="E54" s="36"/>
    </row>
  </sheetData>
  <autoFilter ref="A7:E37" xr:uid="{C716FAFB-0FA9-421D-A8A6-F46947DF1852}">
    <sortState xmlns:xlrd2="http://schemas.microsoft.com/office/spreadsheetml/2017/richdata2" ref="A8:E37">
      <sortCondition descending="1" ref="B7:B37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7A92-1082-43B9-BE43-05659EA80BE1}">
  <dimension ref="B1:E25"/>
  <sheetViews>
    <sheetView showGridLines="0" topLeftCell="A10" workbookViewId="0">
      <selection activeCell="Q15" sqref="Q15"/>
    </sheetView>
  </sheetViews>
  <sheetFormatPr defaultRowHeight="15" x14ac:dyDescent="0.25"/>
  <cols>
    <col min="1" max="1" width="2.85546875" customWidth="1"/>
  </cols>
  <sheetData>
    <row r="1" spans="2:5" ht="26.25" x14ac:dyDescent="0.4">
      <c r="B1" s="4" t="s">
        <v>196</v>
      </c>
    </row>
    <row r="3" spans="2:5" x14ac:dyDescent="0.25">
      <c r="B3" s="2" t="s">
        <v>7</v>
      </c>
      <c r="C3" s="2"/>
    </row>
    <row r="4" spans="2:5" x14ac:dyDescent="0.25">
      <c r="B4" s="2" t="s">
        <v>9</v>
      </c>
      <c r="C4" s="2"/>
      <c r="D4" s="1" t="s">
        <v>10</v>
      </c>
      <c r="E4" s="2"/>
    </row>
    <row r="25" spans="2:2" x14ac:dyDescent="0.25">
      <c r="B25" s="3" t="s">
        <v>12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DEAA-D5A1-4DA6-9753-9431DD4B4BE0}">
  <dimension ref="B1:D70"/>
  <sheetViews>
    <sheetView showGridLines="0" workbookViewId="0">
      <pane ySplit="5" topLeftCell="A6" activePane="bottomLeft" state="frozen"/>
      <selection pane="bottomLeft" activeCell="H35" sqref="H35"/>
    </sheetView>
  </sheetViews>
  <sheetFormatPr defaultRowHeight="15" x14ac:dyDescent="0.25"/>
  <cols>
    <col min="1" max="1" width="2.140625" customWidth="1"/>
    <col min="2" max="2" width="7" bestFit="1" customWidth="1"/>
    <col min="3" max="3" width="32.42578125" bestFit="1" customWidth="1"/>
    <col min="4" max="4" width="15" bestFit="1" customWidth="1"/>
  </cols>
  <sheetData>
    <row r="1" spans="2:4" ht="28.5" x14ac:dyDescent="0.45">
      <c r="B1" s="5" t="s">
        <v>197</v>
      </c>
    </row>
    <row r="4" spans="2:4" ht="15.75" thickBot="1" x14ac:dyDescent="0.3"/>
    <row r="5" spans="2:4" ht="15.75" thickBot="1" x14ac:dyDescent="0.3">
      <c r="B5" s="38"/>
      <c r="C5" s="38" t="s">
        <v>137</v>
      </c>
      <c r="D5" s="39" t="s">
        <v>104</v>
      </c>
    </row>
    <row r="6" spans="2:4" x14ac:dyDescent="0.25">
      <c r="B6" s="40"/>
      <c r="C6" s="41" t="s">
        <v>138</v>
      </c>
      <c r="D6" s="42"/>
    </row>
    <row r="7" spans="2:4" x14ac:dyDescent="0.25">
      <c r="B7" s="43">
        <v>110101</v>
      </c>
      <c r="C7" s="44" t="s">
        <v>139</v>
      </c>
      <c r="D7" s="42">
        <v>52639077</v>
      </c>
    </row>
    <row r="8" spans="2:4" x14ac:dyDescent="0.25">
      <c r="B8" s="43">
        <v>110102</v>
      </c>
      <c r="C8" s="44" t="s">
        <v>140</v>
      </c>
      <c r="D8" s="42">
        <v>1000000</v>
      </c>
    </row>
    <row r="9" spans="2:4" x14ac:dyDescent="0.25">
      <c r="B9" s="43">
        <v>110200</v>
      </c>
      <c r="C9" s="44" t="s">
        <v>141</v>
      </c>
      <c r="D9" s="42">
        <v>0</v>
      </c>
    </row>
    <row r="10" spans="2:4" x14ac:dyDescent="0.25">
      <c r="B10" s="43">
        <v>110201</v>
      </c>
      <c r="C10" s="44" t="s">
        <v>142</v>
      </c>
      <c r="D10" s="42">
        <v>6379595</v>
      </c>
    </row>
    <row r="11" spans="2:4" x14ac:dyDescent="0.25">
      <c r="B11" s="43">
        <v>110202</v>
      </c>
      <c r="C11" s="44" t="s">
        <v>143</v>
      </c>
      <c r="D11" s="42">
        <v>-1862972421.1399305</v>
      </c>
    </row>
    <row r="12" spans="2:4" x14ac:dyDescent="0.25">
      <c r="B12" s="43">
        <v>110203</v>
      </c>
      <c r="C12" s="44" t="s">
        <v>144</v>
      </c>
      <c r="D12" s="42">
        <v>1114069131.4695063</v>
      </c>
    </row>
    <row r="13" spans="2:4" x14ac:dyDescent="0.25">
      <c r="B13" s="43">
        <v>110204</v>
      </c>
      <c r="C13" s="44" t="s">
        <v>145</v>
      </c>
      <c r="D13" s="42">
        <v>855813634</v>
      </c>
    </row>
    <row r="14" spans="2:4" x14ac:dyDescent="0.25">
      <c r="B14" s="43">
        <v>110205</v>
      </c>
      <c r="C14" s="44" t="s">
        <v>146</v>
      </c>
      <c r="D14" s="42">
        <v>5839200</v>
      </c>
    </row>
    <row r="15" spans="2:4" x14ac:dyDescent="0.25">
      <c r="B15" s="43">
        <v>110902</v>
      </c>
      <c r="C15" s="44" t="s">
        <v>147</v>
      </c>
      <c r="D15" s="42">
        <v>0</v>
      </c>
    </row>
    <row r="16" spans="2:4" x14ac:dyDescent="0.25">
      <c r="B16" s="43">
        <v>130120</v>
      </c>
      <c r="C16" s="44" t="s">
        <v>148</v>
      </c>
      <c r="D16" s="42">
        <v>178295400</v>
      </c>
    </row>
    <row r="17" spans="2:4" x14ac:dyDescent="0.25">
      <c r="B17" s="43">
        <v>130131</v>
      </c>
      <c r="C17" s="44" t="s">
        <v>149</v>
      </c>
      <c r="D17" s="42">
        <v>0</v>
      </c>
    </row>
    <row r="18" spans="2:4" x14ac:dyDescent="0.25">
      <c r="B18" s="43">
        <v>130130</v>
      </c>
      <c r="C18" s="44" t="s">
        <v>150</v>
      </c>
      <c r="D18" s="42">
        <v>112847310</v>
      </c>
    </row>
    <row r="19" spans="2:4" x14ac:dyDescent="0.25">
      <c r="B19" s="43">
        <v>130501</v>
      </c>
      <c r="C19" s="44" t="s">
        <v>151</v>
      </c>
      <c r="D19" s="42">
        <v>3503000</v>
      </c>
    </row>
    <row r="20" spans="2:4" x14ac:dyDescent="0.25">
      <c r="B20" s="43">
        <v>130502</v>
      </c>
      <c r="C20" s="44" t="s">
        <v>152</v>
      </c>
      <c r="D20" s="42">
        <v>0</v>
      </c>
    </row>
    <row r="21" spans="2:4" x14ac:dyDescent="0.25">
      <c r="B21" s="43">
        <v>160101</v>
      </c>
      <c r="C21" s="44" t="s">
        <v>153</v>
      </c>
      <c r="D21" s="42">
        <v>817033805.45454562</v>
      </c>
    </row>
    <row r="22" spans="2:4" x14ac:dyDescent="0.25">
      <c r="B22" s="43">
        <v>140101</v>
      </c>
      <c r="C22" s="44" t="s">
        <v>154</v>
      </c>
      <c r="D22" s="42">
        <v>0</v>
      </c>
    </row>
    <row r="23" spans="2:4" x14ac:dyDescent="0.25">
      <c r="B23" s="43">
        <v>150101</v>
      </c>
      <c r="C23" s="44" t="s">
        <v>155</v>
      </c>
      <c r="D23" s="42">
        <v>0</v>
      </c>
    </row>
    <row r="24" spans="2:4" ht="15.75" thickBot="1" x14ac:dyDescent="0.3">
      <c r="B24" s="43"/>
      <c r="C24" s="44"/>
      <c r="D24" s="42"/>
    </row>
    <row r="25" spans="2:4" ht="15.75" thickBot="1" x14ac:dyDescent="0.3">
      <c r="B25" s="45"/>
      <c r="C25" s="46" t="s">
        <v>156</v>
      </c>
      <c r="D25" s="47">
        <v>1284447731.7841215</v>
      </c>
    </row>
    <row r="26" spans="2:4" ht="15.75" thickBot="1" x14ac:dyDescent="0.3">
      <c r="B26" s="43"/>
      <c r="C26" s="44"/>
      <c r="D26" s="48"/>
    </row>
    <row r="27" spans="2:4" hidden="1" x14ac:dyDescent="0.25">
      <c r="B27" s="40"/>
      <c r="C27" s="41" t="s">
        <v>157</v>
      </c>
      <c r="D27" s="42"/>
    </row>
    <row r="28" spans="2:4" hidden="1" x14ac:dyDescent="0.25">
      <c r="B28" s="43"/>
      <c r="C28" s="44" t="s">
        <v>158</v>
      </c>
      <c r="D28" s="42">
        <v>0</v>
      </c>
    </row>
    <row r="29" spans="2:4" hidden="1" x14ac:dyDescent="0.25">
      <c r="B29" s="43"/>
      <c r="C29" s="44" t="s">
        <v>159</v>
      </c>
      <c r="D29" s="42">
        <v>0</v>
      </c>
    </row>
    <row r="30" spans="2:4" hidden="1" x14ac:dyDescent="0.25">
      <c r="B30" s="43"/>
      <c r="C30" s="44" t="s">
        <v>160</v>
      </c>
      <c r="D30" s="49">
        <v>0</v>
      </c>
    </row>
    <row r="31" spans="2:4" ht="15.75" hidden="1" thickBot="1" x14ac:dyDescent="0.3">
      <c r="B31" s="43"/>
      <c r="C31" s="44"/>
      <c r="D31" s="42"/>
    </row>
    <row r="32" spans="2:4" ht="15.75" hidden="1" thickBot="1" x14ac:dyDescent="0.3">
      <c r="B32" s="45"/>
      <c r="C32" s="46" t="s">
        <v>161</v>
      </c>
      <c r="D32" s="50">
        <v>0</v>
      </c>
    </row>
    <row r="33" spans="2:4" ht="15.75" hidden="1" thickBot="1" x14ac:dyDescent="0.3">
      <c r="B33" s="45"/>
      <c r="C33" s="46" t="s">
        <v>162</v>
      </c>
      <c r="D33" s="50">
        <v>0</v>
      </c>
    </row>
    <row r="34" spans="2:4" ht="15.75" thickBot="1" x14ac:dyDescent="0.3">
      <c r="B34" s="45"/>
      <c r="C34" s="46" t="s">
        <v>163</v>
      </c>
      <c r="D34" s="47">
        <v>1284447731.7841215</v>
      </c>
    </row>
    <row r="35" spans="2:4" x14ac:dyDescent="0.25">
      <c r="B35" s="43"/>
      <c r="C35" s="51"/>
      <c r="D35" s="42"/>
    </row>
    <row r="36" spans="2:4" x14ac:dyDescent="0.25">
      <c r="B36" s="52"/>
      <c r="C36" s="52" t="s">
        <v>164</v>
      </c>
      <c r="D36" s="53"/>
    </row>
    <row r="37" spans="2:4" x14ac:dyDescent="0.25">
      <c r="B37" s="40"/>
      <c r="C37" s="41" t="s">
        <v>165</v>
      </c>
      <c r="D37" s="49"/>
    </row>
    <row r="38" spans="2:4" x14ac:dyDescent="0.25">
      <c r="B38" s="43"/>
      <c r="C38" s="44" t="s">
        <v>166</v>
      </c>
      <c r="D38" s="49">
        <v>0</v>
      </c>
    </row>
    <row r="39" spans="2:4" x14ac:dyDescent="0.25">
      <c r="B39" s="43">
        <v>211001</v>
      </c>
      <c r="C39" s="44" t="s">
        <v>167</v>
      </c>
      <c r="D39" s="42">
        <v>419769979.99999976</v>
      </c>
    </row>
    <row r="40" spans="2:4" x14ac:dyDescent="0.25">
      <c r="B40" s="43">
        <v>211002</v>
      </c>
      <c r="C40" s="44" t="s">
        <v>168</v>
      </c>
      <c r="D40" s="42">
        <v>360988766.66666663</v>
      </c>
    </row>
    <row r="41" spans="2:4" x14ac:dyDescent="0.25">
      <c r="B41" s="43">
        <v>211104</v>
      </c>
      <c r="C41" s="44" t="s">
        <v>169</v>
      </c>
      <c r="D41" s="42">
        <v>58850000.879999876</v>
      </c>
    </row>
    <row r="42" spans="2:4" x14ac:dyDescent="0.25">
      <c r="B42" s="43">
        <v>211101</v>
      </c>
      <c r="C42" s="44" t="s">
        <v>170</v>
      </c>
      <c r="D42" s="42">
        <v>113511516.8488</v>
      </c>
    </row>
    <row r="43" spans="2:4" x14ac:dyDescent="0.25">
      <c r="B43" s="43">
        <v>211103</v>
      </c>
      <c r="C43" s="44" t="s">
        <v>171</v>
      </c>
      <c r="D43" s="42">
        <v>3144520</v>
      </c>
    </row>
    <row r="44" spans="2:4" x14ac:dyDescent="0.25">
      <c r="B44" s="43">
        <v>211201</v>
      </c>
      <c r="C44" s="44" t="s">
        <v>172</v>
      </c>
      <c r="D44" s="42">
        <v>77404502.984792829</v>
      </c>
    </row>
    <row r="45" spans="2:4" x14ac:dyDescent="0.25">
      <c r="B45" s="43">
        <v>211102</v>
      </c>
      <c r="C45" s="44" t="s">
        <v>173</v>
      </c>
      <c r="D45" s="42">
        <v>0</v>
      </c>
    </row>
    <row r="46" spans="2:4" x14ac:dyDescent="0.25">
      <c r="B46" s="43">
        <v>211202</v>
      </c>
      <c r="C46" s="44" t="s">
        <v>174</v>
      </c>
      <c r="D46" s="42">
        <v>0</v>
      </c>
    </row>
    <row r="47" spans="2:4" x14ac:dyDescent="0.25">
      <c r="B47" s="43">
        <v>211203</v>
      </c>
      <c r="C47" s="44" t="s">
        <v>175</v>
      </c>
      <c r="D47" s="42">
        <v>0</v>
      </c>
    </row>
    <row r="48" spans="2:4" x14ac:dyDescent="0.25">
      <c r="B48" s="43">
        <v>211301</v>
      </c>
      <c r="C48" s="44" t="s">
        <v>176</v>
      </c>
      <c r="D48" s="42">
        <v>0</v>
      </c>
    </row>
    <row r="49" spans="2:4" x14ac:dyDescent="0.25">
      <c r="B49" s="43">
        <v>212001</v>
      </c>
      <c r="C49" s="44" t="s">
        <v>177</v>
      </c>
      <c r="D49" s="42">
        <v>94119488.090909109</v>
      </c>
    </row>
    <row r="50" spans="2:4" x14ac:dyDescent="0.25">
      <c r="B50" s="43">
        <v>213001</v>
      </c>
      <c r="C50" s="44" t="s">
        <v>178</v>
      </c>
      <c r="D50" s="42">
        <v>0</v>
      </c>
    </row>
    <row r="51" spans="2:4" x14ac:dyDescent="0.25">
      <c r="B51" s="43">
        <v>214001</v>
      </c>
      <c r="C51" s="44" t="s">
        <v>179</v>
      </c>
      <c r="D51" s="42">
        <v>34394130.388849124</v>
      </c>
    </row>
    <row r="52" spans="2:4" x14ac:dyDescent="0.25">
      <c r="B52" s="43">
        <v>311110</v>
      </c>
      <c r="C52" s="44" t="s">
        <v>180</v>
      </c>
      <c r="D52" s="42">
        <v>322000</v>
      </c>
    </row>
    <row r="53" spans="2:4" x14ac:dyDescent="0.25">
      <c r="B53" s="43">
        <v>311111</v>
      </c>
      <c r="C53" s="44" t="s">
        <v>181</v>
      </c>
      <c r="D53" s="42">
        <v>0</v>
      </c>
    </row>
    <row r="54" spans="2:4" x14ac:dyDescent="0.25">
      <c r="B54" s="43">
        <v>311112</v>
      </c>
      <c r="C54" s="44" t="s">
        <v>182</v>
      </c>
      <c r="D54" s="42">
        <v>0</v>
      </c>
    </row>
    <row r="55" spans="2:4" x14ac:dyDescent="0.25">
      <c r="B55" s="43">
        <v>311113</v>
      </c>
      <c r="C55" s="44" t="s">
        <v>183</v>
      </c>
      <c r="D55" s="42">
        <v>0</v>
      </c>
    </row>
    <row r="56" spans="2:4" x14ac:dyDescent="0.25">
      <c r="B56" s="43">
        <v>311114</v>
      </c>
      <c r="C56" s="44" t="s">
        <v>184</v>
      </c>
      <c r="D56" s="42">
        <v>0</v>
      </c>
    </row>
    <row r="57" spans="2:4" ht="15.75" thickBot="1" x14ac:dyDescent="0.3">
      <c r="B57" s="43"/>
      <c r="C57" s="44"/>
      <c r="D57" s="42"/>
    </row>
    <row r="58" spans="2:4" ht="15.75" thickBot="1" x14ac:dyDescent="0.3">
      <c r="B58" s="45"/>
      <c r="C58" s="46" t="s">
        <v>185</v>
      </c>
      <c r="D58" s="47">
        <v>1162504905.8600173</v>
      </c>
    </row>
    <row r="59" spans="2:4" x14ac:dyDescent="0.25">
      <c r="B59" s="43"/>
      <c r="C59" s="44"/>
      <c r="D59" s="49"/>
    </row>
    <row r="60" spans="2:4" x14ac:dyDescent="0.25">
      <c r="B60" s="40"/>
      <c r="C60" s="41" t="s">
        <v>186</v>
      </c>
      <c r="D60" s="48"/>
    </row>
    <row r="61" spans="2:4" x14ac:dyDescent="0.25">
      <c r="B61" s="54"/>
      <c r="C61" s="55" t="s">
        <v>187</v>
      </c>
      <c r="D61" s="42"/>
    </row>
    <row r="62" spans="2:4" x14ac:dyDescent="0.25">
      <c r="B62" s="43">
        <v>311001</v>
      </c>
      <c r="C62" s="44" t="s">
        <v>188</v>
      </c>
      <c r="D62" s="42">
        <v>0</v>
      </c>
    </row>
    <row r="63" spans="2:4" x14ac:dyDescent="0.25">
      <c r="B63" s="40"/>
      <c r="C63" s="41" t="s">
        <v>189</v>
      </c>
      <c r="D63" s="42"/>
    </row>
    <row r="64" spans="2:4" x14ac:dyDescent="0.25">
      <c r="B64" s="43">
        <v>311101</v>
      </c>
      <c r="C64" s="44" t="s">
        <v>190</v>
      </c>
      <c r="D64" s="42">
        <v>0</v>
      </c>
    </row>
    <row r="65" spans="2:4" x14ac:dyDescent="0.25">
      <c r="B65" s="43">
        <v>311201</v>
      </c>
      <c r="C65" s="44" t="s">
        <v>191</v>
      </c>
      <c r="D65" s="42">
        <v>0</v>
      </c>
    </row>
    <row r="66" spans="2:4" x14ac:dyDescent="0.25">
      <c r="B66" s="43">
        <v>312002</v>
      </c>
      <c r="C66" s="44" t="s">
        <v>192</v>
      </c>
      <c r="D66" s="42">
        <v>0</v>
      </c>
    </row>
    <row r="67" spans="2:4" ht="15.75" thickBot="1" x14ac:dyDescent="0.3">
      <c r="B67" s="43">
        <v>312003</v>
      </c>
      <c r="C67" s="44" t="s">
        <v>193</v>
      </c>
      <c r="D67" s="42">
        <v>121942825.92410207</v>
      </c>
    </row>
    <row r="68" spans="2:4" ht="15.75" thickBot="1" x14ac:dyDescent="0.3">
      <c r="B68" s="45"/>
      <c r="C68" s="46" t="s">
        <v>194</v>
      </c>
      <c r="D68" s="47">
        <v>121942825.92410207</v>
      </c>
    </row>
    <row r="69" spans="2:4" ht="15.75" thickBot="1" x14ac:dyDescent="0.3">
      <c r="B69" s="43"/>
      <c r="C69" s="44"/>
      <c r="D69" s="49"/>
    </row>
    <row r="70" spans="2:4" ht="15.75" thickBot="1" x14ac:dyDescent="0.3">
      <c r="B70" s="45"/>
      <c r="C70" s="46" t="s">
        <v>195</v>
      </c>
      <c r="D70" s="56">
        <v>1284447731.7841194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 LR</vt:lpstr>
      <vt:lpstr>Summary LR</vt:lpstr>
      <vt:lpstr>LR Per Produk</vt:lpstr>
      <vt:lpstr>Summary Neraca</vt:lpstr>
      <vt:lpstr>Detail Neraca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2021-07-24T03:09:12Z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db05e1e2-51e3-49eb-9b56-852d56656670</vt:lpwstr>
  </property>
</Properties>
</file>