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300" yWindow="120" windowWidth="1056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4" i="1" l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H267" i="1"/>
  <c r="G267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H246" i="1"/>
  <c r="G246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H221" i="1"/>
  <c r="G221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H206" i="1"/>
  <c r="G206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H187" i="1"/>
  <c r="G187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H179" i="1"/>
  <c r="H180" i="1"/>
  <c r="H181" i="1"/>
  <c r="H182" i="1"/>
  <c r="H183" i="1"/>
  <c r="H178" i="1"/>
  <c r="G179" i="1"/>
  <c r="G180" i="1"/>
  <c r="G181" i="1"/>
  <c r="G182" i="1"/>
  <c r="G183" i="1"/>
  <c r="G178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H163" i="1"/>
  <c r="H164" i="1"/>
  <c r="H165" i="1"/>
  <c r="H166" i="1"/>
  <c r="H167" i="1"/>
  <c r="H168" i="1"/>
  <c r="H169" i="1"/>
  <c r="H170" i="1"/>
  <c r="H171" i="1"/>
  <c r="H172" i="1"/>
  <c r="H162" i="1"/>
  <c r="G163" i="1"/>
  <c r="G164" i="1"/>
  <c r="G165" i="1"/>
  <c r="G166" i="1"/>
  <c r="G167" i="1"/>
  <c r="G168" i="1"/>
  <c r="G169" i="1"/>
  <c r="G170" i="1"/>
  <c r="G171" i="1"/>
  <c r="G172" i="1"/>
  <c r="G162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H147" i="1"/>
  <c r="H148" i="1"/>
  <c r="H149" i="1"/>
  <c r="H150" i="1"/>
  <c r="H151" i="1"/>
  <c r="H152" i="1"/>
  <c r="H153" i="1"/>
  <c r="H154" i="1"/>
  <c r="H155" i="1"/>
  <c r="H156" i="1"/>
  <c r="H157" i="1"/>
  <c r="H146" i="1"/>
  <c r="G147" i="1"/>
  <c r="G148" i="1"/>
  <c r="G149" i="1"/>
  <c r="G150" i="1"/>
  <c r="G151" i="1"/>
  <c r="G152" i="1"/>
  <c r="G153" i="1"/>
  <c r="G154" i="1"/>
  <c r="G155" i="1"/>
  <c r="G156" i="1"/>
  <c r="G157" i="1"/>
  <c r="G146" i="1"/>
  <c r="J138" i="1"/>
  <c r="J139" i="1"/>
  <c r="J140" i="1"/>
  <c r="H141" i="1"/>
  <c r="J141" i="1"/>
  <c r="H142" i="1"/>
  <c r="J142" i="1"/>
  <c r="H143" i="1"/>
  <c r="J143" i="1"/>
  <c r="H144" i="1"/>
  <c r="J144" i="1"/>
  <c r="I138" i="1"/>
  <c r="I139" i="1"/>
  <c r="I140" i="1"/>
  <c r="G141" i="1"/>
  <c r="I141" i="1"/>
  <c r="G142" i="1"/>
  <c r="I142" i="1"/>
  <c r="G143" i="1"/>
  <c r="I143" i="1"/>
  <c r="G144" i="1"/>
  <c r="I144" i="1"/>
  <c r="J120" i="1"/>
  <c r="J121" i="1"/>
  <c r="J122" i="1"/>
  <c r="J123" i="1"/>
  <c r="J124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I120" i="1"/>
  <c r="I121" i="1"/>
  <c r="I122" i="1"/>
  <c r="I123" i="1"/>
  <c r="I124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J92" i="1"/>
  <c r="J93" i="1"/>
  <c r="J94" i="1"/>
  <c r="J95" i="1"/>
  <c r="J96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I92" i="1"/>
  <c r="I93" i="1"/>
  <c r="I94" i="1"/>
  <c r="I95" i="1"/>
  <c r="I96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J78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I78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J63" i="1"/>
  <c r="J64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I63" i="1"/>
  <c r="I64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J40" i="1"/>
  <c r="J41" i="1"/>
  <c r="J42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I40" i="1"/>
  <c r="I41" i="1"/>
  <c r="I42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J13" i="1"/>
  <c r="J14" i="1"/>
  <c r="J15" i="1"/>
  <c r="J16" i="1"/>
  <c r="J17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I13" i="1"/>
  <c r="I14" i="1"/>
  <c r="I15" i="1"/>
  <c r="I16" i="1"/>
  <c r="I17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2" i="1"/>
  <c r="J2" i="1"/>
  <c r="G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2" i="1"/>
  <c r="I2" i="1"/>
</calcChain>
</file>

<file path=xl/sharedStrings.xml><?xml version="1.0" encoding="utf-8"?>
<sst xmlns="http://schemas.openxmlformats.org/spreadsheetml/2006/main" count="93" uniqueCount="70">
  <si>
    <t>A</t>
  </si>
  <si>
    <t>Out:</t>
  </si>
  <si>
    <t>1, 6, 7, 8</t>
  </si>
  <si>
    <t xml:space="preserve">IN: </t>
  </si>
  <si>
    <t>2, 5, 4, 3</t>
  </si>
  <si>
    <t>9, 10, 11</t>
  </si>
  <si>
    <t>B</t>
  </si>
  <si>
    <t>1, 2, 3, 4, 5, 6, 7, 8, 9</t>
  </si>
  <si>
    <t>10, 11, 12, 13, 14, 15</t>
  </si>
  <si>
    <t>16, 17, 18, 19, 20, 21</t>
  </si>
  <si>
    <t>C</t>
  </si>
  <si>
    <t xml:space="preserve">Out: </t>
  </si>
  <si>
    <t>2, 3, 4, 5, 6, 7, 8, 9</t>
  </si>
  <si>
    <t>1, 11, 18, 10</t>
  </si>
  <si>
    <t>11, 12, 13, 14, 15, 16, 17, 18</t>
  </si>
  <si>
    <t>1 to 6</t>
  </si>
  <si>
    <t>IN</t>
  </si>
  <si>
    <t>7 to 12</t>
  </si>
  <si>
    <t>1, 2, 11, 12</t>
  </si>
  <si>
    <t>7+x, 10, 9, 8</t>
  </si>
  <si>
    <t>6+x, 5, 4, 3</t>
  </si>
  <si>
    <t>3, 10, 7, 6</t>
  </si>
  <si>
    <t>IN:</t>
  </si>
  <si>
    <t>G</t>
  </si>
  <si>
    <t>1, 2, 3, 6, 7, to 10</t>
  </si>
  <si>
    <t>4+x, 5+x, 11, 21-x</t>
  </si>
  <si>
    <t>11, 12, 13, 21-x</t>
  </si>
  <si>
    <t>13, 14, 15, 20, 21</t>
  </si>
  <si>
    <t>20-x, 15, 16, 17, 18, 19</t>
  </si>
  <si>
    <t>H</t>
  </si>
  <si>
    <t>1 to 4</t>
  </si>
  <si>
    <t xml:space="preserve">In: </t>
  </si>
  <si>
    <t>5 to 8</t>
  </si>
  <si>
    <t>9 to 12</t>
  </si>
  <si>
    <t>I</t>
  </si>
  <si>
    <t>J</t>
  </si>
  <si>
    <t>1 to 5, 10, 11</t>
  </si>
  <si>
    <t>5, 10-x, 9+x</t>
  </si>
  <si>
    <t>5, 9, 8, 7, 6</t>
  </si>
  <si>
    <t>K</t>
  </si>
  <si>
    <t>Out</t>
  </si>
  <si>
    <t>0 to 3</t>
  </si>
  <si>
    <t>4, 5, 6</t>
  </si>
  <si>
    <t>7, 8, 9</t>
  </si>
  <si>
    <t>2, 10, 1</t>
  </si>
  <si>
    <t>L</t>
  </si>
  <si>
    <t>1 to 5</t>
  </si>
  <si>
    <t>3+x, 4+y, 6</t>
  </si>
  <si>
    <t>M</t>
  </si>
  <si>
    <t>In</t>
  </si>
  <si>
    <t>5 6 7</t>
  </si>
  <si>
    <t>8 to 10</t>
  </si>
  <si>
    <t>11 to 13</t>
  </si>
  <si>
    <t>N</t>
  </si>
  <si>
    <t xml:space="preserve">Out </t>
  </si>
  <si>
    <t>5 to 7</t>
  </si>
  <si>
    <t>O</t>
  </si>
  <si>
    <t>Q</t>
  </si>
  <si>
    <t>1 to 8</t>
  </si>
  <si>
    <t>9 to ..</t>
  </si>
  <si>
    <t>P</t>
  </si>
  <si>
    <t>R</t>
  </si>
  <si>
    <t>1, 2, 3, 8</t>
  </si>
  <si>
    <t>3, 4, 5, 6, 7, 8</t>
  </si>
  <si>
    <t>9, 10, 11, 12 to 14</t>
  </si>
  <si>
    <t>1, 2, to 10</t>
  </si>
  <si>
    <t>10, 11, 17, 9</t>
  </si>
  <si>
    <t>11 to 17</t>
  </si>
  <si>
    <t>18 to 24</t>
  </si>
  <si>
    <t>5, 18, 24, 4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</si>
</sst>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96"/>
  <sheetViews>
    <sheetView tabSelected="1" topLeftCell="B262" workbookViewId="0">
      <selection activeCell="E297" sqref="E297"/>
    </sheetView>
  </sheetViews>
  <sheetFormatPr baseColWidth="10" defaultRowHeight="15" x14ac:dyDescent="0"/>
  <cols>
    <col min="5" max="13" width="10.83203125" style="1"/>
  </cols>
  <sheetData>
    <row r="1" spans="4:10">
      <c r="E1" s="1" t="s">
        <v>0</v>
      </c>
    </row>
    <row r="2" spans="4:10">
      <c r="D2">
        <v>1</v>
      </c>
      <c r="E2" s="1">
        <v>275</v>
      </c>
      <c r="F2" s="1">
        <v>626</v>
      </c>
      <c r="G2" s="1">
        <f>E2-275</f>
        <v>0</v>
      </c>
      <c r="H2" s="1">
        <f>-F2+626</f>
        <v>0</v>
      </c>
      <c r="I2" s="2">
        <f>G2/300 * 5</f>
        <v>0</v>
      </c>
      <c r="J2" s="2">
        <f>H2/300 * 5</f>
        <v>0</v>
      </c>
    </row>
    <row r="3" spans="4:10">
      <c r="D3">
        <v>2</v>
      </c>
      <c r="E3" s="1">
        <v>322</v>
      </c>
      <c r="F3" s="1">
        <v>628</v>
      </c>
      <c r="G3" s="1">
        <f t="shared" ref="G3:G12" si="0">E3-275</f>
        <v>47</v>
      </c>
      <c r="H3" s="1">
        <f t="shared" ref="H3:H12" si="1">-F3+626</f>
        <v>-2</v>
      </c>
      <c r="I3" s="2">
        <f t="shared" ref="I3:I66" si="2">G3/300 * 5</f>
        <v>0.78333333333333344</v>
      </c>
      <c r="J3" s="2">
        <f t="shared" ref="J3:J66" si="3">H3/300 * 5</f>
        <v>-3.3333333333333333E-2</v>
      </c>
    </row>
    <row r="4" spans="4:10">
      <c r="D4">
        <v>3</v>
      </c>
      <c r="E4" s="1">
        <v>346</v>
      </c>
      <c r="F4" s="1">
        <v>545</v>
      </c>
      <c r="G4" s="1">
        <f t="shared" si="0"/>
        <v>71</v>
      </c>
      <c r="H4" s="1">
        <f t="shared" si="1"/>
        <v>81</v>
      </c>
      <c r="I4" s="2">
        <f t="shared" si="2"/>
        <v>1.1833333333333333</v>
      </c>
      <c r="J4" s="2">
        <f t="shared" si="3"/>
        <v>1.35</v>
      </c>
    </row>
    <row r="5" spans="4:10">
      <c r="D5">
        <v>4</v>
      </c>
      <c r="E5" s="1">
        <v>467</v>
      </c>
      <c r="F5" s="1">
        <v>545</v>
      </c>
      <c r="G5" s="1">
        <f t="shared" si="0"/>
        <v>192</v>
      </c>
      <c r="H5" s="1">
        <f t="shared" si="1"/>
        <v>81</v>
      </c>
      <c r="I5" s="2">
        <f t="shared" si="2"/>
        <v>3.2</v>
      </c>
      <c r="J5" s="2">
        <f t="shared" si="3"/>
        <v>1.35</v>
      </c>
    </row>
    <row r="6" spans="4:10">
      <c r="D6">
        <v>5</v>
      </c>
      <c r="E6" s="1">
        <v>494</v>
      </c>
      <c r="F6" s="1">
        <v>628</v>
      </c>
      <c r="G6" s="1">
        <f t="shared" si="0"/>
        <v>219</v>
      </c>
      <c r="H6" s="1">
        <f t="shared" si="1"/>
        <v>-2</v>
      </c>
      <c r="I6" s="2">
        <f t="shared" si="2"/>
        <v>3.65</v>
      </c>
      <c r="J6" s="2">
        <f t="shared" si="3"/>
        <v>-3.3333333333333333E-2</v>
      </c>
    </row>
    <row r="7" spans="4:10">
      <c r="D7">
        <v>6</v>
      </c>
      <c r="E7" s="1">
        <v>545</v>
      </c>
      <c r="F7" s="1">
        <v>626</v>
      </c>
      <c r="G7" s="1">
        <f t="shared" si="0"/>
        <v>270</v>
      </c>
      <c r="H7" s="1">
        <f t="shared" si="1"/>
        <v>0</v>
      </c>
      <c r="I7" s="2">
        <f t="shared" si="2"/>
        <v>4.5</v>
      </c>
      <c r="J7" s="2">
        <f t="shared" si="3"/>
        <v>0</v>
      </c>
    </row>
    <row r="8" spans="4:10">
      <c r="D8">
        <v>7</v>
      </c>
      <c r="E8" s="1">
        <v>435</v>
      </c>
      <c r="F8" s="1">
        <v>284</v>
      </c>
      <c r="G8" s="1">
        <f t="shared" si="0"/>
        <v>160</v>
      </c>
      <c r="H8" s="1">
        <f t="shared" si="1"/>
        <v>342</v>
      </c>
      <c r="I8" s="2">
        <f t="shared" si="2"/>
        <v>2.6666666666666665</v>
      </c>
      <c r="J8" s="2">
        <f t="shared" si="3"/>
        <v>5.6999999999999993</v>
      </c>
    </row>
    <row r="9" spans="4:10">
      <c r="D9">
        <v>8</v>
      </c>
      <c r="E9" s="1">
        <v>381</v>
      </c>
      <c r="F9" s="1">
        <v>284</v>
      </c>
      <c r="G9" s="1">
        <f t="shared" si="0"/>
        <v>106</v>
      </c>
      <c r="H9" s="1">
        <f t="shared" si="1"/>
        <v>342</v>
      </c>
      <c r="I9" s="2">
        <f t="shared" si="2"/>
        <v>1.7666666666666666</v>
      </c>
      <c r="J9" s="2">
        <f t="shared" si="3"/>
        <v>5.6999999999999993</v>
      </c>
    </row>
    <row r="10" spans="4:10">
      <c r="D10">
        <v>9</v>
      </c>
      <c r="E10" s="1">
        <v>358</v>
      </c>
      <c r="F10" s="1">
        <v>498</v>
      </c>
      <c r="G10" s="1">
        <f t="shared" si="0"/>
        <v>83</v>
      </c>
      <c r="H10" s="1">
        <f t="shared" si="1"/>
        <v>128</v>
      </c>
      <c r="I10" s="2">
        <f t="shared" si="2"/>
        <v>1.3833333333333333</v>
      </c>
      <c r="J10" s="2">
        <f t="shared" si="3"/>
        <v>2.1333333333333333</v>
      </c>
    </row>
    <row r="11" spans="4:10">
      <c r="D11">
        <v>10</v>
      </c>
      <c r="E11" s="1">
        <v>452</v>
      </c>
      <c r="F11" s="1">
        <v>498</v>
      </c>
      <c r="G11" s="1">
        <f t="shared" si="0"/>
        <v>177</v>
      </c>
      <c r="H11" s="1">
        <f t="shared" si="1"/>
        <v>128</v>
      </c>
      <c r="I11" s="2">
        <f t="shared" si="2"/>
        <v>2.9499999999999997</v>
      </c>
      <c r="J11" s="2">
        <f t="shared" si="3"/>
        <v>2.1333333333333333</v>
      </c>
    </row>
    <row r="12" spans="4:10">
      <c r="D12">
        <v>11</v>
      </c>
      <c r="E12" s="1">
        <v>405</v>
      </c>
      <c r="F12" s="1">
        <v>345</v>
      </c>
      <c r="G12" s="1">
        <f t="shared" si="0"/>
        <v>130</v>
      </c>
      <c r="H12" s="1">
        <f t="shared" si="1"/>
        <v>281</v>
      </c>
      <c r="I12" s="2">
        <f t="shared" si="2"/>
        <v>2.166666666666667</v>
      </c>
      <c r="J12" s="2">
        <f t="shared" si="3"/>
        <v>4.6833333333333336</v>
      </c>
    </row>
    <row r="13" spans="4:10">
      <c r="I13" s="2">
        <f t="shared" si="2"/>
        <v>0</v>
      </c>
      <c r="J13" s="2">
        <f t="shared" si="3"/>
        <v>0</v>
      </c>
    </row>
    <row r="14" spans="4:10">
      <c r="D14" t="s">
        <v>1</v>
      </c>
      <c r="E14" s="1" t="s">
        <v>2</v>
      </c>
      <c r="I14" s="2">
        <f t="shared" si="2"/>
        <v>0</v>
      </c>
      <c r="J14" s="2">
        <f t="shared" si="3"/>
        <v>0</v>
      </c>
    </row>
    <row r="15" spans="4:10">
      <c r="D15" t="s">
        <v>3</v>
      </c>
      <c r="E15" s="1" t="s">
        <v>4</v>
      </c>
      <c r="I15" s="2">
        <f t="shared" si="2"/>
        <v>0</v>
      </c>
      <c r="J15" s="2">
        <f t="shared" si="3"/>
        <v>0</v>
      </c>
    </row>
    <row r="16" spans="4:10">
      <c r="E16" s="1" t="s">
        <v>5</v>
      </c>
      <c r="I16" s="2">
        <f t="shared" si="2"/>
        <v>0</v>
      </c>
      <c r="J16" s="2">
        <f t="shared" si="3"/>
        <v>0</v>
      </c>
    </row>
    <row r="17" spans="4:10">
      <c r="I17" s="2">
        <f t="shared" si="2"/>
        <v>0</v>
      </c>
      <c r="J17" s="2">
        <f t="shared" si="3"/>
        <v>0</v>
      </c>
    </row>
    <row r="18" spans="4:10">
      <c r="E18" s="1" t="s">
        <v>6</v>
      </c>
      <c r="I18" s="2">
        <f t="shared" si="2"/>
        <v>0</v>
      </c>
      <c r="J18" s="2">
        <f t="shared" si="3"/>
        <v>0</v>
      </c>
    </row>
    <row r="19" spans="4:10">
      <c r="D19">
        <v>1</v>
      </c>
      <c r="E19" s="1">
        <v>246</v>
      </c>
      <c r="F19" s="1">
        <v>575</v>
      </c>
      <c r="G19" s="1">
        <f>E19-246</f>
        <v>0</v>
      </c>
      <c r="H19" s="1">
        <f>-F19+575</f>
        <v>0</v>
      </c>
      <c r="I19" s="2">
        <f t="shared" si="2"/>
        <v>0</v>
      </c>
      <c r="J19" s="2">
        <f t="shared" si="3"/>
        <v>0</v>
      </c>
    </row>
    <row r="20" spans="4:10">
      <c r="D20">
        <v>2</v>
      </c>
      <c r="E20" s="1">
        <v>435</v>
      </c>
      <c r="F20" s="1">
        <v>575</v>
      </c>
      <c r="G20" s="1">
        <f t="shared" ref="G20:G39" si="4">E20-246</f>
        <v>189</v>
      </c>
      <c r="H20" s="1">
        <f t="shared" ref="H20:H39" si="5">-F20+575</f>
        <v>0</v>
      </c>
      <c r="I20" s="2">
        <f t="shared" si="2"/>
        <v>3.15</v>
      </c>
      <c r="J20" s="2">
        <f t="shared" si="3"/>
        <v>0</v>
      </c>
    </row>
    <row r="21" spans="4:10">
      <c r="D21">
        <v>3</v>
      </c>
      <c r="E21" s="1">
        <v>495</v>
      </c>
      <c r="F21" s="1">
        <v>515</v>
      </c>
      <c r="G21" s="1">
        <f t="shared" si="4"/>
        <v>249</v>
      </c>
      <c r="H21" s="1">
        <f t="shared" si="5"/>
        <v>60</v>
      </c>
      <c r="I21" s="2">
        <f t="shared" si="2"/>
        <v>4.1499999999999995</v>
      </c>
      <c r="J21" s="2">
        <f t="shared" si="3"/>
        <v>1</v>
      </c>
    </row>
    <row r="22" spans="4:10">
      <c r="D22">
        <v>4</v>
      </c>
      <c r="E22" s="1">
        <v>495</v>
      </c>
      <c r="F22" s="1">
        <v>431</v>
      </c>
      <c r="G22" s="1">
        <f t="shared" si="4"/>
        <v>249</v>
      </c>
      <c r="H22" s="1">
        <f t="shared" si="5"/>
        <v>144</v>
      </c>
      <c r="I22" s="2">
        <f t="shared" si="2"/>
        <v>4.1499999999999995</v>
      </c>
      <c r="J22" s="2">
        <f t="shared" si="3"/>
        <v>2.4</v>
      </c>
    </row>
    <row r="23" spans="4:10">
      <c r="D23">
        <v>5</v>
      </c>
      <c r="E23" s="1">
        <v>461</v>
      </c>
      <c r="F23" s="1">
        <v>400</v>
      </c>
      <c r="G23" s="1">
        <f t="shared" si="4"/>
        <v>215</v>
      </c>
      <c r="H23" s="1">
        <f t="shared" si="5"/>
        <v>175</v>
      </c>
      <c r="I23" s="2">
        <f t="shared" si="2"/>
        <v>3.5833333333333335</v>
      </c>
      <c r="J23" s="2">
        <f t="shared" si="3"/>
        <v>2.916666666666667</v>
      </c>
    </row>
    <row r="24" spans="4:10">
      <c r="D24">
        <v>6</v>
      </c>
      <c r="E24" s="1">
        <v>488</v>
      </c>
      <c r="F24" s="1">
        <v>372</v>
      </c>
      <c r="G24" s="1">
        <f t="shared" si="4"/>
        <v>242</v>
      </c>
      <c r="H24" s="1">
        <f t="shared" si="5"/>
        <v>203</v>
      </c>
      <c r="I24" s="2">
        <f t="shared" si="2"/>
        <v>4.0333333333333332</v>
      </c>
      <c r="J24" s="2">
        <f t="shared" si="3"/>
        <v>3.3833333333333333</v>
      </c>
    </row>
    <row r="25" spans="4:10">
      <c r="D25">
        <v>7</v>
      </c>
      <c r="E25" s="1">
        <v>490</v>
      </c>
      <c r="F25" s="1">
        <v>294</v>
      </c>
      <c r="G25" s="1">
        <f t="shared" si="4"/>
        <v>244</v>
      </c>
      <c r="H25" s="1">
        <f t="shared" si="5"/>
        <v>281</v>
      </c>
      <c r="I25" s="2">
        <f t="shared" si="2"/>
        <v>4.0666666666666664</v>
      </c>
      <c r="J25" s="2">
        <f t="shared" si="3"/>
        <v>4.6833333333333336</v>
      </c>
    </row>
    <row r="26" spans="4:10">
      <c r="D26">
        <v>8</v>
      </c>
      <c r="E26" s="1">
        <v>428</v>
      </c>
      <c r="F26" s="1">
        <v>238</v>
      </c>
      <c r="G26" s="1">
        <f t="shared" si="4"/>
        <v>182</v>
      </c>
      <c r="H26" s="1">
        <f t="shared" si="5"/>
        <v>337</v>
      </c>
      <c r="I26" s="2">
        <f t="shared" si="2"/>
        <v>3.0333333333333332</v>
      </c>
      <c r="J26" s="2">
        <f t="shared" si="3"/>
        <v>5.6166666666666663</v>
      </c>
    </row>
    <row r="27" spans="4:10">
      <c r="D27">
        <v>9</v>
      </c>
      <c r="E27" s="1">
        <v>246</v>
      </c>
      <c r="F27" s="1">
        <v>238</v>
      </c>
      <c r="G27" s="1">
        <f t="shared" si="4"/>
        <v>0</v>
      </c>
      <c r="H27" s="1">
        <f t="shared" si="5"/>
        <v>337</v>
      </c>
      <c r="I27" s="2">
        <f t="shared" si="2"/>
        <v>0</v>
      </c>
      <c r="J27" s="2">
        <f t="shared" si="3"/>
        <v>5.6166666666666663</v>
      </c>
    </row>
    <row r="28" spans="4:10">
      <c r="D28">
        <v>10</v>
      </c>
      <c r="E28" s="1">
        <v>298</v>
      </c>
      <c r="F28" s="1">
        <v>533</v>
      </c>
      <c r="G28" s="1">
        <f t="shared" si="4"/>
        <v>52</v>
      </c>
      <c r="H28" s="1">
        <f t="shared" si="5"/>
        <v>42</v>
      </c>
      <c r="I28" s="2">
        <f t="shared" si="2"/>
        <v>0.8666666666666667</v>
      </c>
      <c r="J28" s="2">
        <f t="shared" si="3"/>
        <v>0.70000000000000007</v>
      </c>
    </row>
    <row r="29" spans="4:10">
      <c r="D29">
        <v>11</v>
      </c>
      <c r="E29" s="1">
        <v>413</v>
      </c>
      <c r="F29" s="1">
        <v>533</v>
      </c>
      <c r="G29" s="1">
        <f t="shared" si="4"/>
        <v>167</v>
      </c>
      <c r="H29" s="1">
        <f t="shared" si="5"/>
        <v>42</v>
      </c>
      <c r="I29" s="2">
        <f t="shared" si="2"/>
        <v>2.7833333333333332</v>
      </c>
      <c r="J29" s="2">
        <f t="shared" si="3"/>
        <v>0.70000000000000007</v>
      </c>
    </row>
    <row r="30" spans="4:10">
      <c r="D30">
        <v>12</v>
      </c>
      <c r="E30" s="1">
        <v>448</v>
      </c>
      <c r="F30" s="1">
        <v>499</v>
      </c>
      <c r="G30" s="1">
        <f t="shared" si="4"/>
        <v>202</v>
      </c>
      <c r="H30" s="1">
        <f t="shared" si="5"/>
        <v>76</v>
      </c>
      <c r="I30" s="2">
        <f t="shared" si="2"/>
        <v>3.3666666666666667</v>
      </c>
      <c r="J30" s="2">
        <f t="shared" si="3"/>
        <v>1.2666666666666668</v>
      </c>
    </row>
    <row r="31" spans="4:10">
      <c r="D31">
        <v>13</v>
      </c>
      <c r="E31" s="1">
        <v>448</v>
      </c>
      <c r="F31" s="1">
        <v>451</v>
      </c>
      <c r="G31" s="1">
        <f t="shared" si="4"/>
        <v>202</v>
      </c>
      <c r="H31" s="1">
        <f t="shared" si="5"/>
        <v>124</v>
      </c>
      <c r="I31" s="2">
        <f t="shared" si="2"/>
        <v>3.3666666666666667</v>
      </c>
      <c r="J31" s="2">
        <f t="shared" si="3"/>
        <v>2.0666666666666664</v>
      </c>
    </row>
    <row r="32" spans="4:10">
      <c r="D32">
        <v>14</v>
      </c>
      <c r="E32" s="1">
        <v>413</v>
      </c>
      <c r="F32" s="1">
        <v>420</v>
      </c>
      <c r="G32" s="1">
        <f t="shared" si="4"/>
        <v>167</v>
      </c>
      <c r="H32" s="1">
        <f t="shared" si="5"/>
        <v>155</v>
      </c>
      <c r="I32" s="2">
        <f t="shared" si="2"/>
        <v>2.7833333333333332</v>
      </c>
      <c r="J32" s="2">
        <f t="shared" si="3"/>
        <v>2.5833333333333335</v>
      </c>
    </row>
    <row r="33" spans="4:10">
      <c r="D33">
        <v>15</v>
      </c>
      <c r="E33" s="1">
        <v>298</v>
      </c>
      <c r="F33" s="1">
        <v>420</v>
      </c>
      <c r="G33" s="1">
        <f t="shared" si="4"/>
        <v>52</v>
      </c>
      <c r="H33" s="1">
        <f t="shared" si="5"/>
        <v>155</v>
      </c>
      <c r="I33" s="2">
        <f t="shared" si="2"/>
        <v>0.8666666666666667</v>
      </c>
      <c r="J33" s="2">
        <f t="shared" si="3"/>
        <v>2.5833333333333335</v>
      </c>
    </row>
    <row r="34" spans="4:10">
      <c r="D34">
        <v>16</v>
      </c>
      <c r="E34" s="1">
        <v>298</v>
      </c>
      <c r="F34" s="1">
        <v>379</v>
      </c>
      <c r="G34" s="1">
        <f t="shared" si="4"/>
        <v>52</v>
      </c>
      <c r="H34" s="1">
        <f t="shared" si="5"/>
        <v>196</v>
      </c>
      <c r="I34" s="2">
        <f t="shared" si="2"/>
        <v>0.8666666666666667</v>
      </c>
      <c r="J34" s="2">
        <f t="shared" si="3"/>
        <v>3.2666666666666666</v>
      </c>
    </row>
    <row r="35" spans="4:10">
      <c r="D35">
        <v>17</v>
      </c>
      <c r="E35" s="1">
        <v>413</v>
      </c>
      <c r="F35" s="1">
        <v>379</v>
      </c>
      <c r="G35" s="1">
        <f t="shared" si="4"/>
        <v>167</v>
      </c>
      <c r="H35" s="1">
        <f t="shared" si="5"/>
        <v>196</v>
      </c>
      <c r="I35" s="2">
        <f t="shared" si="2"/>
        <v>2.7833333333333332</v>
      </c>
      <c r="J35" s="2">
        <f t="shared" si="3"/>
        <v>3.2666666666666666</v>
      </c>
    </row>
    <row r="36" spans="4:10">
      <c r="D36">
        <v>18</v>
      </c>
      <c r="E36" s="1">
        <v>448</v>
      </c>
      <c r="F36" s="1">
        <v>356</v>
      </c>
      <c r="G36" s="1">
        <f t="shared" si="4"/>
        <v>202</v>
      </c>
      <c r="H36" s="1">
        <f t="shared" si="5"/>
        <v>219</v>
      </c>
      <c r="I36" s="2">
        <f t="shared" si="2"/>
        <v>3.3666666666666667</v>
      </c>
      <c r="J36" s="2">
        <f t="shared" si="3"/>
        <v>3.65</v>
      </c>
    </row>
    <row r="37" spans="4:10">
      <c r="D37">
        <v>19</v>
      </c>
      <c r="E37" s="1">
        <v>448</v>
      </c>
      <c r="F37" s="1">
        <v>312</v>
      </c>
      <c r="G37" s="1">
        <f t="shared" si="4"/>
        <v>202</v>
      </c>
      <c r="H37" s="1">
        <f t="shared" si="5"/>
        <v>263</v>
      </c>
      <c r="I37" s="2">
        <f t="shared" si="2"/>
        <v>3.3666666666666667</v>
      </c>
      <c r="J37" s="2">
        <f t="shared" si="3"/>
        <v>4.3833333333333337</v>
      </c>
    </row>
    <row r="38" spans="4:10">
      <c r="D38">
        <v>20</v>
      </c>
      <c r="E38" s="1">
        <v>405</v>
      </c>
      <c r="F38" s="1">
        <v>278</v>
      </c>
      <c r="G38" s="1">
        <f t="shared" si="4"/>
        <v>159</v>
      </c>
      <c r="H38" s="1">
        <f t="shared" si="5"/>
        <v>297</v>
      </c>
      <c r="I38" s="2">
        <f t="shared" si="2"/>
        <v>2.6500000000000004</v>
      </c>
      <c r="J38" s="2">
        <f t="shared" si="3"/>
        <v>4.95</v>
      </c>
    </row>
    <row r="39" spans="4:10">
      <c r="D39">
        <v>21</v>
      </c>
      <c r="E39" s="1">
        <v>298</v>
      </c>
      <c r="F39" s="1">
        <v>278</v>
      </c>
      <c r="G39" s="1">
        <f t="shared" si="4"/>
        <v>52</v>
      </c>
      <c r="H39" s="1">
        <f t="shared" si="5"/>
        <v>297</v>
      </c>
      <c r="I39" s="2">
        <f t="shared" si="2"/>
        <v>0.8666666666666667</v>
      </c>
      <c r="J39" s="2">
        <f t="shared" si="3"/>
        <v>4.95</v>
      </c>
    </row>
    <row r="40" spans="4:10">
      <c r="D40" t="s">
        <v>1</v>
      </c>
      <c r="E40" s="1" t="s">
        <v>7</v>
      </c>
      <c r="I40" s="2">
        <f t="shared" si="2"/>
        <v>0</v>
      </c>
      <c r="J40" s="2">
        <f t="shared" si="3"/>
        <v>0</v>
      </c>
    </row>
    <row r="41" spans="4:10">
      <c r="D41" t="s">
        <v>3</v>
      </c>
      <c r="E41" s="1" t="s">
        <v>8</v>
      </c>
      <c r="I41" s="2">
        <f t="shared" si="2"/>
        <v>0</v>
      </c>
      <c r="J41" s="2">
        <f t="shared" si="3"/>
        <v>0</v>
      </c>
    </row>
    <row r="42" spans="4:10">
      <c r="E42" s="1" t="s">
        <v>9</v>
      </c>
      <c r="I42" s="2">
        <f t="shared" si="2"/>
        <v>0</v>
      </c>
      <c r="J42" s="2">
        <f t="shared" si="3"/>
        <v>0</v>
      </c>
    </row>
    <row r="43" spans="4:10">
      <c r="E43" s="1" t="s">
        <v>10</v>
      </c>
      <c r="I43" s="2">
        <f t="shared" si="2"/>
        <v>0</v>
      </c>
      <c r="J43" s="2">
        <f t="shared" si="3"/>
        <v>0</v>
      </c>
    </row>
    <row r="44" spans="4:10">
      <c r="E44" s="1">
        <v>371</v>
      </c>
      <c r="F44" s="1">
        <v>592</v>
      </c>
      <c r="G44" s="1">
        <f>E44-371</f>
        <v>0</v>
      </c>
      <c r="H44" s="1">
        <f>-F44+592</f>
        <v>0</v>
      </c>
      <c r="I44" s="2">
        <f t="shared" si="2"/>
        <v>0</v>
      </c>
      <c r="J44" s="2">
        <f t="shared" si="3"/>
        <v>0</v>
      </c>
    </row>
    <row r="45" spans="4:10">
      <c r="D45">
        <v>1</v>
      </c>
      <c r="E45" s="1">
        <v>625</v>
      </c>
      <c r="F45" s="1">
        <v>333</v>
      </c>
      <c r="G45" s="1">
        <f t="shared" ref="G45:G62" si="6">E45-371</f>
        <v>254</v>
      </c>
      <c r="H45" s="1">
        <f t="shared" ref="H45:H62" si="7">-F45+592</f>
        <v>259</v>
      </c>
      <c r="I45" s="2">
        <f t="shared" si="2"/>
        <v>4.2333333333333334</v>
      </c>
      <c r="J45" s="2">
        <f t="shared" si="3"/>
        <v>4.3166666666666664</v>
      </c>
    </row>
    <row r="46" spans="4:10">
      <c r="D46">
        <v>2</v>
      </c>
      <c r="E46" s="1">
        <v>623</v>
      </c>
      <c r="F46" s="1">
        <v>312</v>
      </c>
      <c r="G46" s="1">
        <f t="shared" si="6"/>
        <v>252</v>
      </c>
      <c r="H46" s="1">
        <f t="shared" si="7"/>
        <v>280</v>
      </c>
      <c r="I46" s="2">
        <f t="shared" si="2"/>
        <v>4.2</v>
      </c>
      <c r="J46" s="2">
        <f t="shared" si="3"/>
        <v>4.666666666666667</v>
      </c>
    </row>
    <row r="47" spans="4:10">
      <c r="D47">
        <v>3</v>
      </c>
      <c r="E47" s="1">
        <v>562</v>
      </c>
      <c r="F47" s="1">
        <v>253</v>
      </c>
      <c r="G47" s="1">
        <f t="shared" si="6"/>
        <v>191</v>
      </c>
      <c r="H47" s="1">
        <f t="shared" si="7"/>
        <v>339</v>
      </c>
      <c r="I47" s="2">
        <f t="shared" si="2"/>
        <v>3.1833333333333336</v>
      </c>
      <c r="J47" s="2">
        <f t="shared" si="3"/>
        <v>5.6499999999999995</v>
      </c>
    </row>
    <row r="48" spans="4:10">
      <c r="D48">
        <v>4</v>
      </c>
      <c r="E48" s="1">
        <v>455</v>
      </c>
      <c r="F48" s="1">
        <v>253</v>
      </c>
      <c r="G48" s="1">
        <f t="shared" si="6"/>
        <v>84</v>
      </c>
      <c r="H48" s="1">
        <f t="shared" si="7"/>
        <v>339</v>
      </c>
      <c r="I48" s="2">
        <f t="shared" si="2"/>
        <v>1.4000000000000001</v>
      </c>
      <c r="J48" s="2">
        <f t="shared" si="3"/>
        <v>5.6499999999999995</v>
      </c>
    </row>
    <row r="49" spans="4:10">
      <c r="D49">
        <v>5</v>
      </c>
      <c r="E49" s="1">
        <v>371</v>
      </c>
      <c r="F49" s="1">
        <v>334</v>
      </c>
      <c r="G49" s="1">
        <f t="shared" si="6"/>
        <v>0</v>
      </c>
      <c r="H49" s="1">
        <f t="shared" si="7"/>
        <v>258</v>
      </c>
      <c r="I49" s="2">
        <f t="shared" si="2"/>
        <v>0</v>
      </c>
      <c r="J49" s="2">
        <f t="shared" si="3"/>
        <v>4.3</v>
      </c>
    </row>
    <row r="50" spans="4:10">
      <c r="D50">
        <v>6</v>
      </c>
      <c r="E50" s="1">
        <v>371</v>
      </c>
      <c r="F50" s="1">
        <v>505</v>
      </c>
      <c r="G50" s="1">
        <f t="shared" si="6"/>
        <v>0</v>
      </c>
      <c r="H50" s="1">
        <f t="shared" si="7"/>
        <v>87</v>
      </c>
      <c r="I50" s="2">
        <f t="shared" si="2"/>
        <v>0</v>
      </c>
      <c r="J50" s="2">
        <f t="shared" si="3"/>
        <v>1.45</v>
      </c>
    </row>
    <row r="51" spans="4:10">
      <c r="D51">
        <v>7</v>
      </c>
      <c r="E51" s="1">
        <v>455</v>
      </c>
      <c r="F51" s="1">
        <v>592</v>
      </c>
      <c r="G51" s="1">
        <f t="shared" si="6"/>
        <v>84</v>
      </c>
      <c r="H51" s="1">
        <f t="shared" si="7"/>
        <v>0</v>
      </c>
      <c r="I51" s="2">
        <f t="shared" si="2"/>
        <v>1.4000000000000001</v>
      </c>
      <c r="J51" s="2">
        <f t="shared" si="3"/>
        <v>0</v>
      </c>
    </row>
    <row r="52" spans="4:10">
      <c r="D52">
        <v>8</v>
      </c>
      <c r="E52" s="1">
        <v>566</v>
      </c>
      <c r="F52" s="1">
        <v>592</v>
      </c>
      <c r="G52" s="1">
        <f t="shared" si="6"/>
        <v>195</v>
      </c>
      <c r="H52" s="1">
        <f t="shared" si="7"/>
        <v>0</v>
      </c>
      <c r="I52" s="2">
        <f t="shared" si="2"/>
        <v>3.25</v>
      </c>
      <c r="J52" s="2">
        <f t="shared" si="3"/>
        <v>0</v>
      </c>
    </row>
    <row r="53" spans="4:10">
      <c r="D53">
        <v>9</v>
      </c>
      <c r="E53" s="1">
        <v>623</v>
      </c>
      <c r="F53" s="1">
        <v>531</v>
      </c>
      <c r="G53" s="1">
        <f t="shared" si="6"/>
        <v>252</v>
      </c>
      <c r="H53" s="1">
        <f t="shared" si="7"/>
        <v>61</v>
      </c>
      <c r="I53" s="2">
        <f t="shared" si="2"/>
        <v>4.2</v>
      </c>
      <c r="J53" s="2">
        <f t="shared" si="3"/>
        <v>1.0166666666666666</v>
      </c>
    </row>
    <row r="54" spans="4:10">
      <c r="D54">
        <v>10</v>
      </c>
      <c r="E54" s="1">
        <v>625</v>
      </c>
      <c r="F54" s="1">
        <v>507</v>
      </c>
      <c r="G54" s="1">
        <f t="shared" si="6"/>
        <v>254</v>
      </c>
      <c r="H54" s="1">
        <f t="shared" si="7"/>
        <v>85</v>
      </c>
      <c r="I54" s="2">
        <f t="shared" si="2"/>
        <v>4.2333333333333334</v>
      </c>
      <c r="J54" s="2">
        <f t="shared" si="3"/>
        <v>1.4166666666666665</v>
      </c>
    </row>
    <row r="55" spans="4:10">
      <c r="D55">
        <v>11</v>
      </c>
      <c r="E55" s="1">
        <v>579</v>
      </c>
      <c r="F55" s="1">
        <v>335</v>
      </c>
      <c r="G55" s="1">
        <f t="shared" si="6"/>
        <v>208</v>
      </c>
      <c r="H55" s="1">
        <f t="shared" si="7"/>
        <v>257</v>
      </c>
      <c r="I55" s="2">
        <f t="shared" si="2"/>
        <v>3.4666666666666668</v>
      </c>
      <c r="J55" s="2">
        <f t="shared" si="3"/>
        <v>4.2833333333333332</v>
      </c>
    </row>
    <row r="56" spans="4:10">
      <c r="D56">
        <v>12</v>
      </c>
      <c r="E56" s="1">
        <v>542</v>
      </c>
      <c r="F56" s="1">
        <v>300</v>
      </c>
      <c r="G56" s="1">
        <f t="shared" si="6"/>
        <v>171</v>
      </c>
      <c r="H56" s="1">
        <f t="shared" si="7"/>
        <v>292</v>
      </c>
      <c r="I56" s="2">
        <f t="shared" si="2"/>
        <v>2.8499999999999996</v>
      </c>
      <c r="J56" s="2">
        <f t="shared" si="3"/>
        <v>4.8666666666666671</v>
      </c>
    </row>
    <row r="57" spans="4:10">
      <c r="D57">
        <v>13</v>
      </c>
      <c r="E57" s="1">
        <v>478</v>
      </c>
      <c r="F57" s="1">
        <v>300</v>
      </c>
      <c r="G57" s="1">
        <f t="shared" si="6"/>
        <v>107</v>
      </c>
      <c r="H57" s="1">
        <f t="shared" si="7"/>
        <v>292</v>
      </c>
      <c r="I57" s="2">
        <f t="shared" si="2"/>
        <v>1.7833333333333334</v>
      </c>
      <c r="J57" s="2">
        <f t="shared" si="3"/>
        <v>4.8666666666666671</v>
      </c>
    </row>
    <row r="58" spans="4:10">
      <c r="D58">
        <v>14</v>
      </c>
      <c r="E58" s="1">
        <v>416</v>
      </c>
      <c r="F58" s="1">
        <v>354</v>
      </c>
      <c r="G58" s="1">
        <f t="shared" si="6"/>
        <v>45</v>
      </c>
      <c r="H58" s="1">
        <f t="shared" si="7"/>
        <v>238</v>
      </c>
      <c r="I58" s="2">
        <f t="shared" si="2"/>
        <v>0.75</v>
      </c>
      <c r="J58" s="2">
        <f t="shared" si="3"/>
        <v>3.9666666666666668</v>
      </c>
    </row>
    <row r="59" spans="4:10">
      <c r="D59">
        <v>15</v>
      </c>
      <c r="E59" s="1">
        <v>416</v>
      </c>
      <c r="F59" s="1">
        <v>485</v>
      </c>
      <c r="G59" s="1">
        <f t="shared" si="6"/>
        <v>45</v>
      </c>
      <c r="H59" s="1">
        <f t="shared" si="7"/>
        <v>107</v>
      </c>
      <c r="I59" s="2">
        <f t="shared" si="2"/>
        <v>0.75</v>
      </c>
      <c r="J59" s="2">
        <f t="shared" si="3"/>
        <v>1.7833333333333334</v>
      </c>
    </row>
    <row r="60" spans="4:10">
      <c r="D60">
        <v>16</v>
      </c>
      <c r="E60" s="1">
        <v>476</v>
      </c>
      <c r="F60" s="1">
        <v>544</v>
      </c>
      <c r="G60" s="1">
        <f t="shared" si="6"/>
        <v>105</v>
      </c>
      <c r="H60" s="1">
        <f t="shared" si="7"/>
        <v>48</v>
      </c>
      <c r="I60" s="2">
        <f t="shared" si="2"/>
        <v>1.75</v>
      </c>
      <c r="J60" s="2">
        <f t="shared" si="3"/>
        <v>0.8</v>
      </c>
    </row>
    <row r="61" spans="4:10">
      <c r="D61">
        <v>17</v>
      </c>
      <c r="E61" s="1">
        <v>544</v>
      </c>
      <c r="F61" s="1">
        <v>544</v>
      </c>
      <c r="G61" s="1">
        <f t="shared" si="6"/>
        <v>173</v>
      </c>
      <c r="H61" s="1">
        <f t="shared" si="7"/>
        <v>48</v>
      </c>
      <c r="I61" s="2">
        <f t="shared" si="2"/>
        <v>2.8833333333333333</v>
      </c>
      <c r="J61" s="2">
        <f t="shared" si="3"/>
        <v>0.8</v>
      </c>
    </row>
    <row r="62" spans="4:10">
      <c r="D62">
        <v>18</v>
      </c>
      <c r="E62" s="1">
        <v>579</v>
      </c>
      <c r="F62" s="1">
        <v>507</v>
      </c>
      <c r="G62" s="1">
        <f t="shared" si="6"/>
        <v>208</v>
      </c>
      <c r="H62" s="1">
        <f t="shared" si="7"/>
        <v>85</v>
      </c>
      <c r="I62" s="2">
        <f t="shared" si="2"/>
        <v>3.4666666666666668</v>
      </c>
      <c r="J62" s="2">
        <f t="shared" si="3"/>
        <v>1.4166666666666665</v>
      </c>
    </row>
    <row r="63" spans="4:10">
      <c r="D63" t="s">
        <v>11</v>
      </c>
      <c r="E63" s="1" t="s">
        <v>12</v>
      </c>
      <c r="I63" s="2">
        <f t="shared" si="2"/>
        <v>0</v>
      </c>
      <c r="J63" s="2">
        <f t="shared" si="3"/>
        <v>0</v>
      </c>
    </row>
    <row r="64" spans="4:10">
      <c r="D64" t="s">
        <v>3</v>
      </c>
      <c r="E64" s="1" t="s">
        <v>13</v>
      </c>
      <c r="I64" s="2">
        <f t="shared" si="2"/>
        <v>0</v>
      </c>
      <c r="J64" s="2">
        <f t="shared" si="3"/>
        <v>0</v>
      </c>
    </row>
    <row r="65" spans="4:10">
      <c r="E65" s="1" t="s">
        <v>14</v>
      </c>
      <c r="I65" s="2">
        <f t="shared" si="2"/>
        <v>0</v>
      </c>
      <c r="J65" s="2">
        <f t="shared" si="3"/>
        <v>0</v>
      </c>
    </row>
    <row r="66" spans="4:10">
      <c r="D66">
        <v>1</v>
      </c>
      <c r="E66" s="1">
        <v>454</v>
      </c>
      <c r="F66" s="1">
        <v>592</v>
      </c>
      <c r="G66" s="1">
        <f>E66-454</f>
        <v>0</v>
      </c>
      <c r="H66" s="1">
        <f>-F66+592</f>
        <v>0</v>
      </c>
      <c r="I66" s="2">
        <f t="shared" si="2"/>
        <v>0</v>
      </c>
      <c r="J66" s="2">
        <f t="shared" si="3"/>
        <v>0</v>
      </c>
    </row>
    <row r="67" spans="4:10">
      <c r="D67">
        <v>2</v>
      </c>
      <c r="E67" s="1">
        <v>626</v>
      </c>
      <c r="F67" s="1">
        <v>592</v>
      </c>
      <c r="G67" s="1">
        <f t="shared" ref="G67:G77" si="8">E67-454</f>
        <v>172</v>
      </c>
      <c r="H67" s="1">
        <f t="shared" ref="H67:H77" si="9">-F67+592</f>
        <v>0</v>
      </c>
      <c r="I67" s="2">
        <f t="shared" ref="I67:J82" si="10">G67/300 * 5</f>
        <v>2.8666666666666667</v>
      </c>
      <c r="J67" s="2">
        <f t="shared" si="10"/>
        <v>0</v>
      </c>
    </row>
    <row r="68" spans="4:10">
      <c r="D68">
        <v>3</v>
      </c>
      <c r="E68" s="1">
        <v>704</v>
      </c>
      <c r="F68" s="1">
        <v>507</v>
      </c>
      <c r="G68" s="1">
        <f t="shared" si="8"/>
        <v>250</v>
      </c>
      <c r="H68" s="1">
        <f t="shared" si="9"/>
        <v>85</v>
      </c>
      <c r="I68" s="2">
        <f t="shared" si="10"/>
        <v>4.166666666666667</v>
      </c>
      <c r="J68" s="2">
        <f t="shared" si="10"/>
        <v>1.4166666666666665</v>
      </c>
    </row>
    <row r="69" spans="4:10">
      <c r="D69">
        <v>4</v>
      </c>
      <c r="E69" s="1">
        <v>704</v>
      </c>
      <c r="F69" s="1">
        <v>334</v>
      </c>
      <c r="G69" s="1">
        <f t="shared" si="8"/>
        <v>250</v>
      </c>
      <c r="H69" s="1">
        <f t="shared" si="9"/>
        <v>258</v>
      </c>
      <c r="I69" s="2">
        <f t="shared" si="10"/>
        <v>4.166666666666667</v>
      </c>
      <c r="J69" s="2">
        <f t="shared" si="10"/>
        <v>4.3</v>
      </c>
    </row>
    <row r="70" spans="4:10">
      <c r="D70">
        <v>5</v>
      </c>
      <c r="E70" s="1">
        <v>625</v>
      </c>
      <c r="F70" s="1">
        <v>251</v>
      </c>
      <c r="G70" s="1">
        <f t="shared" si="8"/>
        <v>171</v>
      </c>
      <c r="H70" s="1">
        <f t="shared" si="9"/>
        <v>341</v>
      </c>
      <c r="I70" s="2">
        <f t="shared" si="10"/>
        <v>2.8499999999999996</v>
      </c>
      <c r="J70" s="2">
        <f t="shared" si="10"/>
        <v>5.6833333333333336</v>
      </c>
    </row>
    <row r="71" spans="4:10">
      <c r="D71">
        <v>6</v>
      </c>
      <c r="E71" s="1">
        <v>454</v>
      </c>
      <c r="F71" s="1">
        <v>251</v>
      </c>
      <c r="G71" s="1">
        <f t="shared" si="8"/>
        <v>0</v>
      </c>
      <c r="H71" s="1">
        <f t="shared" si="9"/>
        <v>341</v>
      </c>
      <c r="I71" s="2">
        <f t="shared" si="10"/>
        <v>0</v>
      </c>
      <c r="J71" s="2">
        <f t="shared" si="10"/>
        <v>5.6833333333333336</v>
      </c>
    </row>
    <row r="72" spans="4:10">
      <c r="D72">
        <v>7</v>
      </c>
      <c r="E72" s="1">
        <v>500</v>
      </c>
      <c r="F72" s="1">
        <v>544</v>
      </c>
      <c r="G72" s="1">
        <f t="shared" si="8"/>
        <v>46</v>
      </c>
      <c r="H72" s="1">
        <f t="shared" si="9"/>
        <v>48</v>
      </c>
      <c r="I72" s="2">
        <f t="shared" si="10"/>
        <v>0.76666666666666661</v>
      </c>
      <c r="J72" s="2">
        <f t="shared" si="10"/>
        <v>0.8</v>
      </c>
    </row>
    <row r="73" spans="4:10">
      <c r="D73">
        <v>8</v>
      </c>
      <c r="E73" s="1">
        <v>605</v>
      </c>
      <c r="F73" s="1">
        <v>544</v>
      </c>
      <c r="G73" s="1">
        <f t="shared" si="8"/>
        <v>151</v>
      </c>
      <c r="H73" s="1">
        <f t="shared" si="9"/>
        <v>48</v>
      </c>
      <c r="I73" s="2">
        <f t="shared" si="10"/>
        <v>2.5166666666666666</v>
      </c>
      <c r="J73" s="2">
        <f t="shared" si="10"/>
        <v>0.8</v>
      </c>
    </row>
    <row r="74" spans="4:10">
      <c r="D74">
        <v>9</v>
      </c>
      <c r="E74" s="1">
        <v>660</v>
      </c>
      <c r="F74" s="1">
        <v>488</v>
      </c>
      <c r="G74" s="1">
        <f t="shared" si="8"/>
        <v>206</v>
      </c>
      <c r="H74" s="1">
        <f t="shared" si="9"/>
        <v>104</v>
      </c>
      <c r="I74" s="2">
        <f t="shared" si="10"/>
        <v>3.4333333333333331</v>
      </c>
      <c r="J74" s="2">
        <f t="shared" si="10"/>
        <v>1.7333333333333334</v>
      </c>
    </row>
    <row r="75" spans="4:10">
      <c r="D75">
        <v>10</v>
      </c>
      <c r="E75" s="1">
        <v>660</v>
      </c>
      <c r="F75" s="1">
        <v>353</v>
      </c>
      <c r="G75" s="1">
        <f t="shared" si="8"/>
        <v>206</v>
      </c>
      <c r="H75" s="1">
        <f t="shared" si="9"/>
        <v>239</v>
      </c>
      <c r="I75" s="2">
        <f t="shared" si="10"/>
        <v>3.4333333333333331</v>
      </c>
      <c r="J75" s="2">
        <f t="shared" si="10"/>
        <v>3.9833333333333334</v>
      </c>
    </row>
    <row r="76" spans="4:10">
      <c r="D76">
        <v>11</v>
      </c>
      <c r="E76" s="1">
        <v>605</v>
      </c>
      <c r="F76" s="1">
        <v>299</v>
      </c>
      <c r="G76" s="1">
        <f t="shared" si="8"/>
        <v>151</v>
      </c>
      <c r="H76" s="1">
        <f t="shared" si="9"/>
        <v>293</v>
      </c>
      <c r="I76" s="2">
        <f t="shared" si="10"/>
        <v>2.5166666666666666</v>
      </c>
      <c r="J76" s="2">
        <f t="shared" si="10"/>
        <v>4.8833333333333337</v>
      </c>
    </row>
    <row r="77" spans="4:10">
      <c r="D77">
        <v>12</v>
      </c>
      <c r="E77" s="1">
        <v>500</v>
      </c>
      <c r="F77" s="1">
        <v>299</v>
      </c>
      <c r="G77" s="1">
        <f t="shared" si="8"/>
        <v>46</v>
      </c>
      <c r="H77" s="1">
        <f t="shared" si="9"/>
        <v>293</v>
      </c>
      <c r="I77" s="2">
        <f t="shared" si="10"/>
        <v>0.76666666666666661</v>
      </c>
      <c r="J77" s="2">
        <f t="shared" si="10"/>
        <v>4.8833333333333337</v>
      </c>
    </row>
    <row r="78" spans="4:10">
      <c r="D78" t="s">
        <v>11</v>
      </c>
      <c r="E78" s="1" t="s">
        <v>15</v>
      </c>
      <c r="I78" s="2">
        <f t="shared" si="10"/>
        <v>0</v>
      </c>
      <c r="J78" s="2">
        <f t="shared" si="10"/>
        <v>0</v>
      </c>
    </row>
    <row r="79" spans="4:10">
      <c r="D79" t="s">
        <v>16</v>
      </c>
      <c r="E79" s="1" t="s">
        <v>17</v>
      </c>
      <c r="I79" s="2">
        <f t="shared" si="10"/>
        <v>0</v>
      </c>
      <c r="J79" s="2">
        <f t="shared" si="10"/>
        <v>0</v>
      </c>
    </row>
    <row r="80" spans="4:10">
      <c r="D80">
        <v>1</v>
      </c>
      <c r="E80" s="1">
        <v>373</v>
      </c>
      <c r="F80" s="1">
        <v>570</v>
      </c>
      <c r="G80" s="1">
        <f>E80-373</f>
        <v>0</v>
      </c>
      <c r="H80" s="1">
        <f>-F80+570</f>
        <v>0</v>
      </c>
      <c r="I80" s="2">
        <f t="shared" si="10"/>
        <v>0</v>
      </c>
      <c r="J80" s="2">
        <f t="shared" si="10"/>
        <v>0</v>
      </c>
    </row>
    <row r="81" spans="4:10">
      <c r="D81">
        <v>2</v>
      </c>
      <c r="E81" s="1">
        <v>600</v>
      </c>
      <c r="F81" s="1">
        <v>570</v>
      </c>
      <c r="G81" s="1">
        <f t="shared" ref="G81:G91" si="11">E81-373</f>
        <v>227</v>
      </c>
      <c r="H81" s="1">
        <f t="shared" ref="H81:H91" si="12">-F81+570</f>
        <v>0</v>
      </c>
      <c r="I81" s="2">
        <f t="shared" si="10"/>
        <v>3.7833333333333337</v>
      </c>
      <c r="J81" s="2">
        <f t="shared" si="10"/>
        <v>0</v>
      </c>
    </row>
    <row r="82" spans="4:10">
      <c r="D82">
        <v>3</v>
      </c>
      <c r="E82" s="1">
        <v>600</v>
      </c>
      <c r="F82" s="1">
        <v>524</v>
      </c>
      <c r="G82" s="1">
        <f t="shared" si="11"/>
        <v>227</v>
      </c>
      <c r="H82" s="1">
        <f t="shared" si="12"/>
        <v>46</v>
      </c>
      <c r="I82" s="2">
        <f t="shared" si="10"/>
        <v>3.7833333333333337</v>
      </c>
      <c r="J82" s="2">
        <f t="shared" si="10"/>
        <v>0.76666666666666661</v>
      </c>
    </row>
    <row r="83" spans="4:10">
      <c r="D83">
        <v>4</v>
      </c>
      <c r="E83" s="1">
        <v>422</v>
      </c>
      <c r="F83" s="1">
        <v>524</v>
      </c>
      <c r="G83" s="1">
        <f t="shared" si="11"/>
        <v>49</v>
      </c>
      <c r="H83" s="1">
        <f t="shared" si="12"/>
        <v>46</v>
      </c>
      <c r="I83" s="2">
        <f t="shared" ref="I83:J98" si="13">G83/300 * 5</f>
        <v>0.81666666666666665</v>
      </c>
      <c r="J83" s="2">
        <f t="shared" si="13"/>
        <v>0.76666666666666661</v>
      </c>
    </row>
    <row r="84" spans="4:10">
      <c r="D84">
        <v>5</v>
      </c>
      <c r="E84" s="1">
        <v>422</v>
      </c>
      <c r="F84" s="1">
        <v>418</v>
      </c>
      <c r="G84" s="1">
        <f t="shared" si="11"/>
        <v>49</v>
      </c>
      <c r="H84" s="1">
        <f t="shared" si="12"/>
        <v>152</v>
      </c>
      <c r="I84" s="2">
        <f t="shared" si="13"/>
        <v>0.81666666666666665</v>
      </c>
      <c r="J84" s="2">
        <f t="shared" si="13"/>
        <v>2.5333333333333337</v>
      </c>
    </row>
    <row r="85" spans="4:10">
      <c r="D85">
        <v>6</v>
      </c>
      <c r="E85" s="1">
        <v>530</v>
      </c>
      <c r="F85" s="1">
        <v>418</v>
      </c>
      <c r="G85" s="1">
        <f t="shared" si="11"/>
        <v>157</v>
      </c>
      <c r="H85" s="1">
        <f t="shared" si="12"/>
        <v>152</v>
      </c>
      <c r="I85" s="2">
        <f t="shared" si="13"/>
        <v>2.6166666666666667</v>
      </c>
      <c r="J85" s="2">
        <f t="shared" si="13"/>
        <v>2.5333333333333337</v>
      </c>
    </row>
    <row r="86" spans="4:10">
      <c r="D86">
        <v>7</v>
      </c>
      <c r="E86" s="1">
        <v>530</v>
      </c>
      <c r="F86" s="1">
        <v>372</v>
      </c>
      <c r="G86" s="1">
        <f t="shared" si="11"/>
        <v>157</v>
      </c>
      <c r="H86" s="1">
        <f t="shared" si="12"/>
        <v>198</v>
      </c>
      <c r="I86" s="2">
        <f t="shared" si="13"/>
        <v>2.6166666666666667</v>
      </c>
      <c r="J86" s="2">
        <f t="shared" si="13"/>
        <v>3.3000000000000003</v>
      </c>
    </row>
    <row r="87" spans="4:10">
      <c r="D87">
        <v>8</v>
      </c>
      <c r="E87" s="1">
        <v>422</v>
      </c>
      <c r="F87" s="1">
        <v>372</v>
      </c>
      <c r="G87" s="1">
        <f t="shared" si="11"/>
        <v>49</v>
      </c>
      <c r="H87" s="1">
        <f t="shared" si="12"/>
        <v>198</v>
      </c>
      <c r="I87" s="2">
        <f t="shared" si="13"/>
        <v>0.81666666666666665</v>
      </c>
      <c r="J87" s="2">
        <f t="shared" si="13"/>
        <v>3.3000000000000003</v>
      </c>
    </row>
    <row r="88" spans="4:10">
      <c r="D88">
        <v>9</v>
      </c>
      <c r="E88" s="1">
        <v>422</v>
      </c>
      <c r="F88" s="1">
        <v>278</v>
      </c>
      <c r="G88" s="1">
        <f t="shared" si="11"/>
        <v>49</v>
      </c>
      <c r="H88" s="1">
        <f t="shared" si="12"/>
        <v>292</v>
      </c>
      <c r="I88" s="2">
        <f t="shared" si="13"/>
        <v>0.81666666666666665</v>
      </c>
      <c r="J88" s="2">
        <f t="shared" si="13"/>
        <v>4.8666666666666671</v>
      </c>
    </row>
    <row r="89" spans="4:10">
      <c r="D89">
        <v>10</v>
      </c>
      <c r="E89" s="1">
        <v>600</v>
      </c>
      <c r="F89" s="1">
        <v>278</v>
      </c>
      <c r="G89" s="1">
        <f t="shared" si="11"/>
        <v>227</v>
      </c>
      <c r="H89" s="1">
        <f t="shared" si="12"/>
        <v>292</v>
      </c>
      <c r="I89" s="2">
        <f t="shared" si="13"/>
        <v>3.7833333333333337</v>
      </c>
      <c r="J89" s="2">
        <f t="shared" si="13"/>
        <v>4.8666666666666671</v>
      </c>
    </row>
    <row r="90" spans="4:10">
      <c r="D90">
        <v>11</v>
      </c>
      <c r="E90" s="1">
        <v>600</v>
      </c>
      <c r="F90" s="1">
        <v>227</v>
      </c>
      <c r="G90" s="1">
        <f t="shared" si="11"/>
        <v>227</v>
      </c>
      <c r="H90" s="1">
        <f t="shared" si="12"/>
        <v>343</v>
      </c>
      <c r="I90" s="2">
        <f t="shared" si="13"/>
        <v>3.7833333333333337</v>
      </c>
      <c r="J90" s="2">
        <f t="shared" si="13"/>
        <v>5.7166666666666668</v>
      </c>
    </row>
    <row r="91" spans="4:10">
      <c r="D91">
        <v>12</v>
      </c>
      <c r="E91" s="1">
        <v>373</v>
      </c>
      <c r="F91" s="1">
        <v>227</v>
      </c>
      <c r="G91" s="1">
        <f t="shared" si="11"/>
        <v>0</v>
      </c>
      <c r="H91" s="1">
        <f t="shared" si="12"/>
        <v>343</v>
      </c>
      <c r="I91" s="2">
        <f t="shared" si="13"/>
        <v>0</v>
      </c>
      <c r="J91" s="2">
        <f t="shared" si="13"/>
        <v>5.7166666666666668</v>
      </c>
    </row>
    <row r="92" spans="4:10">
      <c r="I92" s="2">
        <f t="shared" si="13"/>
        <v>0</v>
      </c>
      <c r="J92" s="2">
        <f t="shared" si="13"/>
        <v>0</v>
      </c>
    </row>
    <row r="93" spans="4:10">
      <c r="D93" t="s">
        <v>11</v>
      </c>
      <c r="E93" s="1" t="s">
        <v>18</v>
      </c>
      <c r="I93" s="2">
        <f t="shared" si="13"/>
        <v>0</v>
      </c>
      <c r="J93" s="2">
        <f t="shared" si="13"/>
        <v>0</v>
      </c>
    </row>
    <row r="94" spans="4:10">
      <c r="D94" t="s">
        <v>22</v>
      </c>
      <c r="E94" s="1" t="s">
        <v>19</v>
      </c>
      <c r="I94" s="2">
        <f t="shared" si="13"/>
        <v>0</v>
      </c>
      <c r="J94" s="2">
        <f t="shared" si="13"/>
        <v>0</v>
      </c>
    </row>
    <row r="95" spans="4:10">
      <c r="E95" s="1" t="s">
        <v>20</v>
      </c>
      <c r="I95" s="2">
        <f t="shared" si="13"/>
        <v>0</v>
      </c>
      <c r="J95" s="2">
        <f t="shared" si="13"/>
        <v>0</v>
      </c>
    </row>
    <row r="96" spans="4:10">
      <c r="E96" s="1" t="s">
        <v>21</v>
      </c>
      <c r="I96" s="2">
        <f t="shared" si="13"/>
        <v>0</v>
      </c>
      <c r="J96" s="2">
        <f t="shared" si="13"/>
        <v>0</v>
      </c>
    </row>
    <row r="97" spans="4:10">
      <c r="D97" t="s">
        <v>23</v>
      </c>
      <c r="I97" s="2">
        <f t="shared" si="13"/>
        <v>0</v>
      </c>
      <c r="J97" s="2">
        <f t="shared" si="13"/>
        <v>0</v>
      </c>
    </row>
    <row r="98" spans="4:10">
      <c r="D98">
        <v>0</v>
      </c>
      <c r="E98" s="1">
        <v>756</v>
      </c>
      <c r="F98" s="1">
        <v>554</v>
      </c>
      <c r="G98" s="1">
        <f>E98-756</f>
        <v>0</v>
      </c>
      <c r="H98" s="1">
        <f>-F98+554</f>
        <v>0</v>
      </c>
      <c r="I98" s="2">
        <f t="shared" si="13"/>
        <v>0</v>
      </c>
      <c r="J98" s="2">
        <f t="shared" si="13"/>
        <v>0</v>
      </c>
    </row>
    <row r="99" spans="4:10">
      <c r="D99">
        <v>1</v>
      </c>
      <c r="E99" s="1">
        <v>843</v>
      </c>
      <c r="F99" s="1">
        <v>554</v>
      </c>
      <c r="G99" s="1">
        <f t="shared" ref="G99:G119" si="14">E99-756</f>
        <v>87</v>
      </c>
      <c r="H99" s="1">
        <f t="shared" ref="H99:H119" si="15">-F99+554</f>
        <v>0</v>
      </c>
      <c r="I99" s="2">
        <f t="shared" ref="I99:J120" si="16">G99/300 * 5</f>
        <v>1.45</v>
      </c>
      <c r="J99" s="2">
        <f t="shared" si="16"/>
        <v>0</v>
      </c>
    </row>
    <row r="100" spans="4:10">
      <c r="D100">
        <v>2</v>
      </c>
      <c r="E100" s="1">
        <v>949</v>
      </c>
      <c r="F100" s="1">
        <v>554</v>
      </c>
      <c r="G100" s="1">
        <f t="shared" si="14"/>
        <v>193</v>
      </c>
      <c r="H100" s="1">
        <f t="shared" si="15"/>
        <v>0</v>
      </c>
      <c r="I100" s="2">
        <f t="shared" si="16"/>
        <v>3.2166666666666668</v>
      </c>
      <c r="J100" s="2">
        <f t="shared" si="16"/>
        <v>0</v>
      </c>
    </row>
    <row r="101" spans="4:10">
      <c r="D101">
        <v>3</v>
      </c>
      <c r="E101" s="1">
        <v>1010</v>
      </c>
      <c r="F101" s="1">
        <v>488</v>
      </c>
      <c r="G101" s="1">
        <f t="shared" si="14"/>
        <v>254</v>
      </c>
      <c r="H101" s="1">
        <f t="shared" si="15"/>
        <v>66</v>
      </c>
      <c r="I101" s="2">
        <f t="shared" si="16"/>
        <v>4.2333333333333334</v>
      </c>
      <c r="J101" s="2">
        <f t="shared" si="16"/>
        <v>1.1000000000000001</v>
      </c>
    </row>
    <row r="102" spans="4:10">
      <c r="D102">
        <v>4</v>
      </c>
      <c r="E102" s="1">
        <v>1010</v>
      </c>
      <c r="F102" s="1">
        <v>380</v>
      </c>
      <c r="G102" s="1">
        <f t="shared" si="14"/>
        <v>254</v>
      </c>
      <c r="H102" s="1">
        <f t="shared" si="15"/>
        <v>174</v>
      </c>
      <c r="I102" s="2">
        <f t="shared" si="16"/>
        <v>4.2333333333333334</v>
      </c>
      <c r="J102" s="2">
        <f t="shared" si="16"/>
        <v>2.9</v>
      </c>
    </row>
    <row r="103" spans="4:10">
      <c r="D103">
        <v>5</v>
      </c>
      <c r="E103" s="1">
        <v>1010</v>
      </c>
      <c r="F103" s="1">
        <v>293</v>
      </c>
      <c r="G103" s="1">
        <f t="shared" si="14"/>
        <v>254</v>
      </c>
      <c r="H103" s="1">
        <f t="shared" si="15"/>
        <v>261</v>
      </c>
      <c r="I103" s="2">
        <f t="shared" si="16"/>
        <v>4.2333333333333334</v>
      </c>
      <c r="J103" s="2">
        <f t="shared" si="16"/>
        <v>4.3499999999999996</v>
      </c>
    </row>
    <row r="104" spans="4:10">
      <c r="D104">
        <v>6</v>
      </c>
      <c r="E104" s="1">
        <v>1010</v>
      </c>
      <c r="F104" s="1">
        <v>268</v>
      </c>
      <c r="G104" s="1">
        <f t="shared" si="14"/>
        <v>254</v>
      </c>
      <c r="H104" s="1">
        <f t="shared" si="15"/>
        <v>286</v>
      </c>
      <c r="I104" s="2">
        <f t="shared" si="16"/>
        <v>4.2333333333333334</v>
      </c>
      <c r="J104" s="2">
        <f t="shared" si="16"/>
        <v>4.7666666666666666</v>
      </c>
    </row>
    <row r="105" spans="4:10">
      <c r="D105">
        <v>7</v>
      </c>
      <c r="E105" s="1">
        <v>946</v>
      </c>
      <c r="F105" s="1">
        <v>209</v>
      </c>
      <c r="G105" s="1">
        <f t="shared" si="14"/>
        <v>190</v>
      </c>
      <c r="H105" s="1">
        <f t="shared" si="15"/>
        <v>345</v>
      </c>
      <c r="I105" s="2">
        <f t="shared" si="16"/>
        <v>3.1666666666666665</v>
      </c>
      <c r="J105" s="2">
        <f t="shared" si="16"/>
        <v>5.75</v>
      </c>
    </row>
    <row r="106" spans="4:10">
      <c r="D106">
        <v>8</v>
      </c>
      <c r="E106" s="1">
        <v>843</v>
      </c>
      <c r="F106" s="1">
        <v>209</v>
      </c>
      <c r="G106" s="1">
        <f t="shared" si="14"/>
        <v>87</v>
      </c>
      <c r="H106" s="1">
        <f t="shared" si="15"/>
        <v>345</v>
      </c>
      <c r="I106" s="2">
        <f t="shared" si="16"/>
        <v>1.45</v>
      </c>
      <c r="J106" s="2">
        <f t="shared" si="16"/>
        <v>5.75</v>
      </c>
    </row>
    <row r="107" spans="4:10">
      <c r="D107">
        <v>9</v>
      </c>
      <c r="E107" s="1">
        <v>756</v>
      </c>
      <c r="F107" s="1">
        <v>293</v>
      </c>
      <c r="G107" s="1">
        <f t="shared" si="14"/>
        <v>0</v>
      </c>
      <c r="H107" s="1">
        <f t="shared" si="15"/>
        <v>261</v>
      </c>
      <c r="I107" s="2">
        <f t="shared" si="16"/>
        <v>0</v>
      </c>
      <c r="J107" s="2">
        <f t="shared" si="16"/>
        <v>4.3499999999999996</v>
      </c>
    </row>
    <row r="108" spans="4:10">
      <c r="D108">
        <v>10</v>
      </c>
      <c r="E108" s="1">
        <v>756</v>
      </c>
      <c r="F108" s="1">
        <v>465</v>
      </c>
      <c r="G108" s="1">
        <f t="shared" si="14"/>
        <v>0</v>
      </c>
      <c r="H108" s="1">
        <f t="shared" si="15"/>
        <v>89</v>
      </c>
      <c r="I108" s="2">
        <f t="shared" si="16"/>
        <v>0</v>
      </c>
      <c r="J108" s="2">
        <f t="shared" si="16"/>
        <v>1.4833333333333334</v>
      </c>
    </row>
    <row r="109" spans="4:10">
      <c r="D109">
        <v>11</v>
      </c>
      <c r="E109" s="1">
        <v>964</v>
      </c>
      <c r="F109" s="1">
        <v>291</v>
      </c>
      <c r="G109" s="1">
        <f t="shared" si="14"/>
        <v>208</v>
      </c>
      <c r="H109" s="1">
        <f t="shared" si="15"/>
        <v>263</v>
      </c>
      <c r="I109" s="2">
        <f t="shared" si="16"/>
        <v>3.4666666666666668</v>
      </c>
      <c r="J109" s="2">
        <f t="shared" si="16"/>
        <v>4.3833333333333337</v>
      </c>
    </row>
    <row r="110" spans="4:10">
      <c r="D110">
        <v>12</v>
      </c>
      <c r="E110" s="1">
        <v>929</v>
      </c>
      <c r="F110" s="1">
        <v>256</v>
      </c>
      <c r="G110" s="1">
        <f t="shared" si="14"/>
        <v>173</v>
      </c>
      <c r="H110" s="1">
        <f t="shared" si="15"/>
        <v>298</v>
      </c>
      <c r="I110" s="2">
        <f t="shared" si="16"/>
        <v>2.8833333333333333</v>
      </c>
      <c r="J110" s="2">
        <f t="shared" si="16"/>
        <v>4.9666666666666668</v>
      </c>
    </row>
    <row r="111" spans="4:10">
      <c r="D111">
        <v>13</v>
      </c>
      <c r="E111" s="1">
        <v>863</v>
      </c>
      <c r="F111" s="1">
        <v>256</v>
      </c>
      <c r="G111" s="1">
        <f t="shared" si="14"/>
        <v>107</v>
      </c>
      <c r="H111" s="1">
        <f t="shared" si="15"/>
        <v>298</v>
      </c>
      <c r="I111" s="2">
        <f t="shared" si="16"/>
        <v>1.7833333333333334</v>
      </c>
      <c r="J111" s="2">
        <f t="shared" si="16"/>
        <v>4.9666666666666668</v>
      </c>
    </row>
    <row r="112" spans="4:10">
      <c r="D112">
        <v>14</v>
      </c>
      <c r="E112" s="1">
        <v>805</v>
      </c>
      <c r="F112" s="1">
        <v>313</v>
      </c>
      <c r="G112" s="1">
        <f t="shared" si="14"/>
        <v>49</v>
      </c>
      <c r="H112" s="1">
        <f t="shared" si="15"/>
        <v>241</v>
      </c>
      <c r="I112" s="2">
        <f t="shared" si="16"/>
        <v>0.81666666666666665</v>
      </c>
      <c r="J112" s="2">
        <f t="shared" si="16"/>
        <v>4.0166666666666666</v>
      </c>
    </row>
    <row r="113" spans="4:10">
      <c r="D113">
        <v>15</v>
      </c>
      <c r="E113" s="1">
        <v>805</v>
      </c>
      <c r="F113" s="1">
        <v>445</v>
      </c>
      <c r="G113" s="1">
        <f t="shared" si="14"/>
        <v>49</v>
      </c>
      <c r="H113" s="1">
        <f t="shared" si="15"/>
        <v>109</v>
      </c>
      <c r="I113" s="2">
        <f t="shared" si="16"/>
        <v>0.81666666666666665</v>
      </c>
      <c r="J113" s="2">
        <f t="shared" si="16"/>
        <v>1.8166666666666667</v>
      </c>
    </row>
    <row r="114" spans="4:10">
      <c r="D114">
        <v>16</v>
      </c>
      <c r="E114" s="1">
        <v>861</v>
      </c>
      <c r="F114" s="1">
        <v>502</v>
      </c>
      <c r="G114" s="1">
        <f t="shared" si="14"/>
        <v>105</v>
      </c>
      <c r="H114" s="1">
        <f t="shared" si="15"/>
        <v>52</v>
      </c>
      <c r="I114" s="2">
        <f t="shared" si="16"/>
        <v>1.75</v>
      </c>
      <c r="J114" s="2">
        <f t="shared" si="16"/>
        <v>0.8666666666666667</v>
      </c>
    </row>
    <row r="115" spans="4:10">
      <c r="D115">
        <v>17</v>
      </c>
      <c r="E115" s="1">
        <v>929</v>
      </c>
      <c r="F115" s="1">
        <v>502</v>
      </c>
      <c r="G115" s="1">
        <f t="shared" si="14"/>
        <v>173</v>
      </c>
      <c r="H115" s="1">
        <f t="shared" si="15"/>
        <v>52</v>
      </c>
      <c r="I115" s="2">
        <f t="shared" si="16"/>
        <v>2.8833333333333333</v>
      </c>
      <c r="J115" s="2">
        <f t="shared" si="16"/>
        <v>0.8666666666666667</v>
      </c>
    </row>
    <row r="116" spans="4:10">
      <c r="D116">
        <v>18</v>
      </c>
      <c r="E116" s="1">
        <v>964</v>
      </c>
      <c r="F116" s="1">
        <v>468</v>
      </c>
      <c r="G116" s="1">
        <f t="shared" si="14"/>
        <v>208</v>
      </c>
      <c r="H116" s="1">
        <f t="shared" si="15"/>
        <v>86</v>
      </c>
      <c r="I116" s="2">
        <f t="shared" si="16"/>
        <v>3.4666666666666668</v>
      </c>
      <c r="J116" s="2">
        <f t="shared" si="16"/>
        <v>1.4333333333333333</v>
      </c>
    </row>
    <row r="117" spans="4:10">
      <c r="D117">
        <v>19</v>
      </c>
      <c r="E117" s="1">
        <v>964</v>
      </c>
      <c r="F117" s="1">
        <v>423</v>
      </c>
      <c r="G117" s="1">
        <f t="shared" si="14"/>
        <v>208</v>
      </c>
      <c r="H117" s="1">
        <f t="shared" si="15"/>
        <v>131</v>
      </c>
      <c r="I117" s="2">
        <f t="shared" si="16"/>
        <v>3.4666666666666668</v>
      </c>
      <c r="J117" s="2">
        <f t="shared" si="16"/>
        <v>2.1833333333333331</v>
      </c>
    </row>
    <row r="118" spans="4:10">
      <c r="D118">
        <v>20</v>
      </c>
      <c r="E118" s="1">
        <v>920</v>
      </c>
      <c r="F118" s="1">
        <v>423</v>
      </c>
      <c r="G118" s="1">
        <f t="shared" si="14"/>
        <v>164</v>
      </c>
      <c r="H118" s="1">
        <f t="shared" si="15"/>
        <v>131</v>
      </c>
      <c r="I118" s="2">
        <f t="shared" si="16"/>
        <v>2.7333333333333334</v>
      </c>
      <c r="J118" s="2">
        <f t="shared" si="16"/>
        <v>2.1833333333333331</v>
      </c>
    </row>
    <row r="119" spans="4:10">
      <c r="D119">
        <v>21</v>
      </c>
      <c r="E119" s="1">
        <v>920</v>
      </c>
      <c r="F119" s="1">
        <v>380</v>
      </c>
      <c r="G119" s="1">
        <f t="shared" si="14"/>
        <v>164</v>
      </c>
      <c r="H119" s="1">
        <f t="shared" si="15"/>
        <v>174</v>
      </c>
      <c r="I119" s="2">
        <f t="shared" si="16"/>
        <v>2.7333333333333334</v>
      </c>
      <c r="J119" s="2">
        <f t="shared" si="16"/>
        <v>2.9</v>
      </c>
    </row>
    <row r="120" spans="4:10">
      <c r="D120" t="s">
        <v>11</v>
      </c>
      <c r="E120" s="1" t="s">
        <v>24</v>
      </c>
      <c r="I120" s="2">
        <f t="shared" si="16"/>
        <v>0</v>
      </c>
      <c r="J120" s="2">
        <f t="shared" si="16"/>
        <v>0</v>
      </c>
    </row>
    <row r="121" spans="4:10">
      <c r="D121" t="s">
        <v>3</v>
      </c>
      <c r="E121" s="1" t="s">
        <v>25</v>
      </c>
      <c r="I121" s="2">
        <f t="shared" ref="I121:J138" si="17">G121/300 * 5</f>
        <v>0</v>
      </c>
      <c r="J121" s="2">
        <f t="shared" si="17"/>
        <v>0</v>
      </c>
    </row>
    <row r="122" spans="4:10">
      <c r="E122" s="1" t="s">
        <v>26</v>
      </c>
      <c r="I122" s="2">
        <f t="shared" si="17"/>
        <v>0</v>
      </c>
      <c r="J122" s="2">
        <f t="shared" si="17"/>
        <v>0</v>
      </c>
    </row>
    <row r="123" spans="4:10">
      <c r="E123" s="1" t="s">
        <v>27</v>
      </c>
      <c r="I123" s="2">
        <f t="shared" si="17"/>
        <v>0</v>
      </c>
      <c r="J123" s="2">
        <f t="shared" si="17"/>
        <v>0</v>
      </c>
    </row>
    <row r="124" spans="4:10">
      <c r="E124" s="1" t="s">
        <v>28</v>
      </c>
      <c r="I124" s="2">
        <f t="shared" si="17"/>
        <v>0</v>
      </c>
      <c r="J124" s="2">
        <f t="shared" si="17"/>
        <v>0</v>
      </c>
    </row>
    <row r="125" spans="4:10">
      <c r="D125" t="s">
        <v>29</v>
      </c>
      <c r="I125" s="2">
        <f t="shared" si="17"/>
        <v>0</v>
      </c>
      <c r="J125" s="2">
        <f t="shared" si="17"/>
        <v>0</v>
      </c>
    </row>
    <row r="126" spans="4:10">
      <c r="D126">
        <v>1</v>
      </c>
      <c r="E126" s="1">
        <v>190</v>
      </c>
      <c r="F126" s="1">
        <v>656</v>
      </c>
      <c r="G126" s="1">
        <f>E126-190</f>
        <v>0</v>
      </c>
      <c r="H126" s="1">
        <f>-F126+656</f>
        <v>0</v>
      </c>
      <c r="I126" s="2">
        <f t="shared" si="17"/>
        <v>0</v>
      </c>
      <c r="J126" s="2">
        <f t="shared" si="17"/>
        <v>0</v>
      </c>
    </row>
    <row r="127" spans="4:10">
      <c r="D127">
        <v>2</v>
      </c>
      <c r="E127" s="1">
        <v>414</v>
      </c>
      <c r="F127" s="1">
        <v>656</v>
      </c>
      <c r="G127" s="1">
        <f t="shared" ref="G127:G137" si="18">E127-190</f>
        <v>224</v>
      </c>
      <c r="H127" s="1">
        <f t="shared" ref="H127:H137" si="19">-F127+656</f>
        <v>0</v>
      </c>
      <c r="I127" s="2">
        <f t="shared" si="17"/>
        <v>3.7333333333333334</v>
      </c>
      <c r="J127" s="2">
        <f t="shared" si="17"/>
        <v>0</v>
      </c>
    </row>
    <row r="128" spans="4:10">
      <c r="D128">
        <v>3</v>
      </c>
      <c r="E128" s="1">
        <v>414</v>
      </c>
      <c r="F128" s="1">
        <v>315</v>
      </c>
      <c r="G128" s="1">
        <f t="shared" si="18"/>
        <v>224</v>
      </c>
      <c r="H128" s="1">
        <f t="shared" si="19"/>
        <v>341</v>
      </c>
      <c r="I128" s="2">
        <f t="shared" si="17"/>
        <v>3.7333333333333334</v>
      </c>
      <c r="J128" s="2">
        <f t="shared" si="17"/>
        <v>5.6833333333333336</v>
      </c>
    </row>
    <row r="129" spans="4:10">
      <c r="D129">
        <v>4</v>
      </c>
      <c r="E129" s="1">
        <v>190</v>
      </c>
      <c r="F129" s="1">
        <v>315</v>
      </c>
      <c r="G129" s="1">
        <f t="shared" si="18"/>
        <v>0</v>
      </c>
      <c r="H129" s="1">
        <f t="shared" si="19"/>
        <v>341</v>
      </c>
      <c r="I129" s="2">
        <f t="shared" si="17"/>
        <v>0</v>
      </c>
      <c r="J129" s="2">
        <f t="shared" si="17"/>
        <v>5.6833333333333336</v>
      </c>
    </row>
    <row r="130" spans="4:10">
      <c r="D130">
        <v>5</v>
      </c>
      <c r="E130" s="1">
        <v>239</v>
      </c>
      <c r="F130" s="1">
        <v>668</v>
      </c>
      <c r="G130" s="1">
        <f t="shared" si="18"/>
        <v>49</v>
      </c>
      <c r="H130" s="1">
        <f t="shared" si="19"/>
        <v>-12</v>
      </c>
      <c r="I130" s="2">
        <f t="shared" si="17"/>
        <v>0.81666666666666665</v>
      </c>
      <c r="J130" s="2">
        <f t="shared" si="17"/>
        <v>-0.2</v>
      </c>
    </row>
    <row r="131" spans="4:10">
      <c r="D131">
        <v>6</v>
      </c>
      <c r="E131" s="1">
        <v>363</v>
      </c>
      <c r="F131" s="1">
        <v>668</v>
      </c>
      <c r="G131" s="1">
        <f t="shared" si="18"/>
        <v>173</v>
      </c>
      <c r="H131" s="1">
        <f t="shared" si="19"/>
        <v>-12</v>
      </c>
      <c r="I131" s="2">
        <f t="shared" si="17"/>
        <v>2.8833333333333333</v>
      </c>
      <c r="J131" s="2">
        <f t="shared" si="17"/>
        <v>-0.2</v>
      </c>
    </row>
    <row r="132" spans="4:10">
      <c r="D132">
        <v>7</v>
      </c>
      <c r="E132" s="1">
        <v>363</v>
      </c>
      <c r="F132" s="1">
        <v>507</v>
      </c>
      <c r="G132" s="1">
        <f t="shared" si="18"/>
        <v>173</v>
      </c>
      <c r="H132" s="1">
        <f t="shared" si="19"/>
        <v>149</v>
      </c>
      <c r="I132" s="2">
        <f t="shared" si="17"/>
        <v>2.8833333333333333</v>
      </c>
      <c r="J132" s="2">
        <f t="shared" si="17"/>
        <v>2.4833333333333334</v>
      </c>
    </row>
    <row r="133" spans="4:10">
      <c r="D133">
        <v>8</v>
      </c>
      <c r="E133" s="1">
        <v>239</v>
      </c>
      <c r="F133" s="1">
        <v>507</v>
      </c>
      <c r="G133" s="1">
        <f t="shared" si="18"/>
        <v>49</v>
      </c>
      <c r="H133" s="1">
        <f t="shared" si="19"/>
        <v>149</v>
      </c>
      <c r="I133" s="2">
        <f t="shared" si="17"/>
        <v>0.81666666666666665</v>
      </c>
      <c r="J133" s="2">
        <f t="shared" si="17"/>
        <v>2.4833333333333334</v>
      </c>
    </row>
    <row r="134" spans="4:10">
      <c r="D134">
        <v>9</v>
      </c>
      <c r="E134" s="1">
        <v>239</v>
      </c>
      <c r="F134" s="1">
        <v>460</v>
      </c>
      <c r="G134" s="1">
        <f t="shared" si="18"/>
        <v>49</v>
      </c>
      <c r="H134" s="1">
        <f t="shared" si="19"/>
        <v>196</v>
      </c>
      <c r="I134" s="2">
        <f t="shared" si="17"/>
        <v>0.81666666666666665</v>
      </c>
      <c r="J134" s="2">
        <f t="shared" si="17"/>
        <v>3.2666666666666666</v>
      </c>
    </row>
    <row r="135" spans="4:10">
      <c r="D135">
        <v>10</v>
      </c>
      <c r="E135" s="1">
        <v>363</v>
      </c>
      <c r="F135" s="1">
        <v>460</v>
      </c>
      <c r="G135" s="1">
        <f t="shared" si="18"/>
        <v>173</v>
      </c>
      <c r="H135" s="1">
        <f t="shared" si="19"/>
        <v>196</v>
      </c>
      <c r="I135" s="2">
        <f t="shared" si="17"/>
        <v>2.8833333333333333</v>
      </c>
      <c r="J135" s="2">
        <f t="shared" si="17"/>
        <v>3.2666666666666666</v>
      </c>
    </row>
    <row r="136" spans="4:10">
      <c r="D136">
        <v>11</v>
      </c>
      <c r="E136" s="1">
        <v>363</v>
      </c>
      <c r="F136" s="1">
        <v>302</v>
      </c>
      <c r="G136" s="1">
        <f t="shared" si="18"/>
        <v>173</v>
      </c>
      <c r="H136" s="1">
        <f t="shared" si="19"/>
        <v>354</v>
      </c>
      <c r="I136" s="2">
        <f t="shared" si="17"/>
        <v>2.8833333333333333</v>
      </c>
      <c r="J136" s="2">
        <f t="shared" si="17"/>
        <v>5.8999999999999995</v>
      </c>
    </row>
    <row r="137" spans="4:10">
      <c r="D137">
        <v>12</v>
      </c>
      <c r="E137" s="1">
        <v>239</v>
      </c>
      <c r="F137" s="1">
        <v>302</v>
      </c>
      <c r="G137" s="1">
        <f t="shared" si="18"/>
        <v>49</v>
      </c>
      <c r="H137" s="1">
        <f t="shared" si="19"/>
        <v>354</v>
      </c>
      <c r="I137" s="2">
        <f t="shared" si="17"/>
        <v>0.81666666666666665</v>
      </c>
      <c r="J137" s="2">
        <f t="shared" si="17"/>
        <v>5.8999999999999995</v>
      </c>
    </row>
    <row r="138" spans="4:10">
      <c r="D138" t="s">
        <v>11</v>
      </c>
      <c r="E138" s="1" t="s">
        <v>30</v>
      </c>
      <c r="I138" s="2">
        <f t="shared" si="17"/>
        <v>0</v>
      </c>
      <c r="J138" s="2">
        <f t="shared" si="17"/>
        <v>0</v>
      </c>
    </row>
    <row r="139" spans="4:10">
      <c r="D139" t="s">
        <v>31</v>
      </c>
      <c r="E139" s="1" t="s">
        <v>32</v>
      </c>
      <c r="I139" s="2">
        <f t="shared" ref="I139:J144" si="20">G139/300 * 5</f>
        <v>0</v>
      </c>
      <c r="J139" s="2">
        <f t="shared" si="20"/>
        <v>0</v>
      </c>
    </row>
    <row r="140" spans="4:10">
      <c r="E140" s="1" t="s">
        <v>33</v>
      </c>
      <c r="I140" s="2">
        <f t="shared" si="20"/>
        <v>0</v>
      </c>
      <c r="J140" s="2">
        <f t="shared" si="20"/>
        <v>0</v>
      </c>
    </row>
    <row r="141" spans="4:10">
      <c r="D141" t="s">
        <v>34</v>
      </c>
      <c r="E141" s="1">
        <v>457</v>
      </c>
      <c r="F141" s="1">
        <v>654</v>
      </c>
      <c r="G141" s="1">
        <f>E141-457</f>
        <v>0</v>
      </c>
      <c r="H141" s="1">
        <f>-F141+654</f>
        <v>0</v>
      </c>
      <c r="I141" s="2">
        <f t="shared" si="20"/>
        <v>0</v>
      </c>
      <c r="J141" s="2">
        <f t="shared" si="20"/>
        <v>0</v>
      </c>
    </row>
    <row r="142" spans="4:10">
      <c r="E142" s="1">
        <v>496</v>
      </c>
      <c r="F142" s="1">
        <v>654</v>
      </c>
      <c r="G142" s="1">
        <f t="shared" ref="G142:G144" si="21">E142-457</f>
        <v>39</v>
      </c>
      <c r="H142" s="1">
        <f t="shared" ref="H142:H144" si="22">-F142+654</f>
        <v>0</v>
      </c>
      <c r="I142" s="2">
        <f t="shared" si="20"/>
        <v>0.65</v>
      </c>
      <c r="J142" s="2">
        <f t="shared" si="20"/>
        <v>0</v>
      </c>
    </row>
    <row r="143" spans="4:10">
      <c r="E143" s="1">
        <v>496</v>
      </c>
      <c r="F143" s="1">
        <v>313</v>
      </c>
      <c r="G143" s="1">
        <f t="shared" si="21"/>
        <v>39</v>
      </c>
      <c r="H143" s="1">
        <f t="shared" si="22"/>
        <v>341</v>
      </c>
      <c r="I143" s="2">
        <f t="shared" si="20"/>
        <v>0.65</v>
      </c>
      <c r="J143" s="2">
        <f t="shared" si="20"/>
        <v>5.6833333333333336</v>
      </c>
    </row>
    <row r="144" spans="4:10">
      <c r="E144" s="1">
        <v>457</v>
      </c>
      <c r="F144" s="1">
        <v>313</v>
      </c>
      <c r="G144" s="1">
        <f t="shared" si="21"/>
        <v>0</v>
      </c>
      <c r="H144" s="1">
        <f t="shared" si="22"/>
        <v>341</v>
      </c>
      <c r="I144" s="2">
        <f t="shared" si="20"/>
        <v>0</v>
      </c>
      <c r="J144" s="2">
        <f t="shared" si="20"/>
        <v>5.6833333333333336</v>
      </c>
    </row>
    <row r="145" spans="4:10">
      <c r="D145" t="s">
        <v>35</v>
      </c>
      <c r="I145" s="2">
        <f t="shared" ref="I145:I157" si="23">G145/300 * 5</f>
        <v>0</v>
      </c>
      <c r="J145" s="2">
        <f t="shared" ref="J145:J157" si="24">H145/300 * 5</f>
        <v>0</v>
      </c>
    </row>
    <row r="146" spans="4:10">
      <c r="D146">
        <v>0</v>
      </c>
      <c r="E146" s="1">
        <v>540</v>
      </c>
      <c r="F146" s="1">
        <v>659</v>
      </c>
      <c r="G146" s="1">
        <f>E146-540</f>
        <v>0</v>
      </c>
      <c r="H146" s="1">
        <f>-F146+659</f>
        <v>0</v>
      </c>
      <c r="I146" s="2">
        <f t="shared" si="23"/>
        <v>0</v>
      </c>
      <c r="J146" s="2">
        <f t="shared" si="24"/>
        <v>0</v>
      </c>
    </row>
    <row r="147" spans="4:10">
      <c r="D147">
        <v>1</v>
      </c>
      <c r="E147" s="1">
        <v>599</v>
      </c>
      <c r="F147" s="1">
        <v>659</v>
      </c>
      <c r="G147" s="1">
        <f t="shared" ref="G147:G157" si="25">E147-540</f>
        <v>59</v>
      </c>
      <c r="H147" s="1">
        <f t="shared" ref="H147:H157" si="26">-F147+659</f>
        <v>0</v>
      </c>
      <c r="I147" s="2">
        <f t="shared" si="23"/>
        <v>0.98333333333333328</v>
      </c>
      <c r="J147" s="2">
        <f t="shared" si="24"/>
        <v>0</v>
      </c>
    </row>
    <row r="148" spans="4:10">
      <c r="D148">
        <v>2</v>
      </c>
      <c r="E148" s="1">
        <v>702</v>
      </c>
      <c r="F148" s="1">
        <v>659</v>
      </c>
      <c r="G148" s="1">
        <f t="shared" si="25"/>
        <v>162</v>
      </c>
      <c r="H148" s="1">
        <f t="shared" si="26"/>
        <v>0</v>
      </c>
      <c r="I148" s="2">
        <f t="shared" si="23"/>
        <v>2.7</v>
      </c>
      <c r="J148" s="2">
        <f t="shared" si="24"/>
        <v>0</v>
      </c>
    </row>
    <row r="149" spans="4:10">
      <c r="D149">
        <v>3</v>
      </c>
      <c r="E149" s="1">
        <v>760</v>
      </c>
      <c r="F149" s="1">
        <v>594</v>
      </c>
      <c r="G149" s="1">
        <f t="shared" si="25"/>
        <v>220</v>
      </c>
      <c r="H149" s="1">
        <f t="shared" si="26"/>
        <v>65</v>
      </c>
      <c r="I149" s="2">
        <f t="shared" si="23"/>
        <v>3.6666666666666665</v>
      </c>
      <c r="J149" s="2">
        <f t="shared" si="24"/>
        <v>1.0833333333333335</v>
      </c>
    </row>
    <row r="150" spans="4:10">
      <c r="D150">
        <v>4</v>
      </c>
      <c r="E150" s="1">
        <v>760</v>
      </c>
      <c r="F150" s="1">
        <v>311</v>
      </c>
      <c r="G150" s="1">
        <f t="shared" si="25"/>
        <v>220</v>
      </c>
      <c r="H150" s="1">
        <f t="shared" si="26"/>
        <v>348</v>
      </c>
      <c r="I150" s="2">
        <f t="shared" si="23"/>
        <v>3.6666666666666665</v>
      </c>
      <c r="J150" s="2">
        <f t="shared" si="24"/>
        <v>5.8</v>
      </c>
    </row>
    <row r="151" spans="4:10">
      <c r="D151">
        <v>5</v>
      </c>
      <c r="E151" s="1">
        <v>716</v>
      </c>
      <c r="F151" s="1">
        <v>311</v>
      </c>
      <c r="G151" s="1">
        <f t="shared" si="25"/>
        <v>176</v>
      </c>
      <c r="H151" s="1">
        <f t="shared" si="26"/>
        <v>348</v>
      </c>
      <c r="I151" s="2">
        <f t="shared" si="23"/>
        <v>2.9333333333333336</v>
      </c>
      <c r="J151" s="2">
        <f t="shared" si="24"/>
        <v>5.8</v>
      </c>
    </row>
    <row r="152" spans="4:10">
      <c r="D152">
        <v>6</v>
      </c>
      <c r="E152" s="1">
        <v>716</v>
      </c>
      <c r="F152" s="1">
        <v>573</v>
      </c>
      <c r="G152" s="1">
        <f t="shared" si="25"/>
        <v>176</v>
      </c>
      <c r="H152" s="1">
        <f t="shared" si="26"/>
        <v>86</v>
      </c>
      <c r="I152" s="2">
        <f t="shared" si="23"/>
        <v>2.9333333333333336</v>
      </c>
      <c r="J152" s="2">
        <f t="shared" si="24"/>
        <v>1.4333333333333333</v>
      </c>
    </row>
    <row r="153" spans="4:10">
      <c r="D153">
        <v>7</v>
      </c>
      <c r="E153" s="1">
        <v>681</v>
      </c>
      <c r="F153" s="1">
        <v>606</v>
      </c>
      <c r="G153" s="1">
        <f t="shared" si="25"/>
        <v>141</v>
      </c>
      <c r="H153" s="1">
        <f t="shared" si="26"/>
        <v>53</v>
      </c>
      <c r="I153" s="2">
        <f t="shared" si="23"/>
        <v>2.3499999999999996</v>
      </c>
      <c r="J153" s="2">
        <f t="shared" si="24"/>
        <v>0.8833333333333333</v>
      </c>
    </row>
    <row r="154" spans="4:10">
      <c r="D154">
        <v>8</v>
      </c>
      <c r="E154" s="1">
        <v>619</v>
      </c>
      <c r="F154" s="1">
        <v>606</v>
      </c>
      <c r="G154" s="1">
        <f t="shared" si="25"/>
        <v>79</v>
      </c>
      <c r="H154" s="1">
        <f t="shared" si="26"/>
        <v>53</v>
      </c>
      <c r="I154" s="2">
        <f t="shared" si="23"/>
        <v>1.3166666666666664</v>
      </c>
      <c r="J154" s="2">
        <f t="shared" si="24"/>
        <v>0.8833333333333333</v>
      </c>
    </row>
    <row r="155" spans="4:10">
      <c r="D155">
        <v>9</v>
      </c>
      <c r="E155" s="1">
        <v>584</v>
      </c>
      <c r="F155" s="1">
        <v>573</v>
      </c>
      <c r="G155" s="1">
        <f t="shared" si="25"/>
        <v>44</v>
      </c>
      <c r="H155" s="1">
        <f t="shared" si="26"/>
        <v>86</v>
      </c>
      <c r="I155" s="2">
        <f t="shared" si="23"/>
        <v>0.73333333333333339</v>
      </c>
      <c r="J155" s="2">
        <f t="shared" si="24"/>
        <v>1.4333333333333333</v>
      </c>
    </row>
    <row r="156" spans="4:10">
      <c r="D156">
        <v>10</v>
      </c>
      <c r="E156" s="1">
        <v>543</v>
      </c>
      <c r="F156" s="1">
        <v>571</v>
      </c>
      <c r="G156" s="1">
        <f t="shared" si="25"/>
        <v>3</v>
      </c>
      <c r="H156" s="1">
        <f t="shared" si="26"/>
        <v>88</v>
      </c>
      <c r="I156" s="2">
        <f t="shared" si="23"/>
        <v>0.05</v>
      </c>
      <c r="J156" s="2">
        <f t="shared" si="24"/>
        <v>1.4666666666666668</v>
      </c>
    </row>
    <row r="157" spans="4:10">
      <c r="D157">
        <v>11</v>
      </c>
      <c r="E157" s="1">
        <v>543</v>
      </c>
      <c r="F157" s="1">
        <v>593</v>
      </c>
      <c r="G157" s="1">
        <f t="shared" si="25"/>
        <v>3</v>
      </c>
      <c r="H157" s="1">
        <f t="shared" si="26"/>
        <v>66</v>
      </c>
      <c r="I157" s="2">
        <f t="shared" si="23"/>
        <v>0.05</v>
      </c>
      <c r="J157" s="2">
        <f t="shared" si="24"/>
        <v>1.1000000000000001</v>
      </c>
    </row>
    <row r="158" spans="4:10">
      <c r="D158" t="s">
        <v>11</v>
      </c>
      <c r="E158" s="1" t="s">
        <v>36</v>
      </c>
      <c r="I158" s="2">
        <f t="shared" ref="I158:I172" si="27">G158/300 * 5</f>
        <v>0</v>
      </c>
      <c r="J158" s="2">
        <f t="shared" ref="J158:J172" si="28">H158/300 * 5</f>
        <v>0</v>
      </c>
    </row>
    <row r="159" spans="4:10">
      <c r="D159" t="s">
        <v>3</v>
      </c>
      <c r="E159" s="1" t="s">
        <v>37</v>
      </c>
      <c r="I159" s="2">
        <f t="shared" si="27"/>
        <v>0</v>
      </c>
      <c r="J159" s="2">
        <f t="shared" si="28"/>
        <v>0</v>
      </c>
    </row>
    <row r="160" spans="4:10">
      <c r="E160" s="1" t="s">
        <v>38</v>
      </c>
      <c r="I160" s="2">
        <f t="shared" si="27"/>
        <v>0</v>
      </c>
      <c r="J160" s="2">
        <f t="shared" si="28"/>
        <v>0</v>
      </c>
    </row>
    <row r="161" spans="4:10">
      <c r="D161" t="s">
        <v>39</v>
      </c>
      <c r="I161" s="2">
        <f t="shared" si="27"/>
        <v>0</v>
      </c>
      <c r="J161" s="2">
        <f t="shared" si="28"/>
        <v>0</v>
      </c>
    </row>
    <row r="162" spans="4:10">
      <c r="D162">
        <v>0</v>
      </c>
      <c r="E162" s="1">
        <v>460</v>
      </c>
      <c r="F162" s="1">
        <v>738</v>
      </c>
      <c r="G162" s="1">
        <f>E162-460</f>
        <v>0</v>
      </c>
      <c r="H162" s="1">
        <f>-F162+738</f>
        <v>0</v>
      </c>
      <c r="I162" s="2">
        <f t="shared" si="27"/>
        <v>0</v>
      </c>
      <c r="J162" s="2">
        <f t="shared" si="28"/>
        <v>0</v>
      </c>
    </row>
    <row r="163" spans="4:10">
      <c r="D163">
        <v>1</v>
      </c>
      <c r="E163" s="1">
        <v>679</v>
      </c>
      <c r="F163" s="1">
        <v>738</v>
      </c>
      <c r="G163" s="1">
        <f t="shared" ref="G163:G172" si="29">E163-460</f>
        <v>219</v>
      </c>
      <c r="H163" s="1">
        <f t="shared" ref="H163:H172" si="30">-F163+738</f>
        <v>0</v>
      </c>
      <c r="I163" s="2">
        <f t="shared" si="27"/>
        <v>3.65</v>
      </c>
      <c r="J163" s="2">
        <f t="shared" si="28"/>
        <v>0</v>
      </c>
    </row>
    <row r="164" spans="4:10">
      <c r="D164">
        <v>2</v>
      </c>
      <c r="E164" s="1">
        <v>654</v>
      </c>
      <c r="F164" s="1">
        <v>397</v>
      </c>
      <c r="G164" s="1">
        <f t="shared" si="29"/>
        <v>194</v>
      </c>
      <c r="H164" s="1">
        <f t="shared" si="30"/>
        <v>341</v>
      </c>
      <c r="I164" s="2">
        <f t="shared" si="27"/>
        <v>3.2333333333333329</v>
      </c>
      <c r="J164" s="2">
        <f t="shared" si="28"/>
        <v>5.6833333333333336</v>
      </c>
    </row>
    <row r="165" spans="4:10">
      <c r="D165">
        <v>3</v>
      </c>
      <c r="E165" s="1">
        <v>460</v>
      </c>
      <c r="F165" s="1">
        <v>397</v>
      </c>
      <c r="G165" s="1">
        <f t="shared" si="29"/>
        <v>0</v>
      </c>
      <c r="H165" s="1">
        <f t="shared" si="30"/>
        <v>341</v>
      </c>
      <c r="I165" s="2">
        <f t="shared" si="27"/>
        <v>0</v>
      </c>
      <c r="J165" s="2">
        <f t="shared" si="28"/>
        <v>5.6833333333333336</v>
      </c>
    </row>
    <row r="166" spans="4:10">
      <c r="D166">
        <v>4</v>
      </c>
      <c r="E166" s="1">
        <v>506</v>
      </c>
      <c r="F166" s="1">
        <v>738</v>
      </c>
      <c r="G166" s="1">
        <f t="shared" si="29"/>
        <v>46</v>
      </c>
      <c r="H166" s="1">
        <f t="shared" si="30"/>
        <v>0</v>
      </c>
      <c r="I166" s="2">
        <f t="shared" si="27"/>
        <v>0.76666666666666661</v>
      </c>
      <c r="J166" s="2">
        <f t="shared" si="28"/>
        <v>0</v>
      </c>
    </row>
    <row r="167" spans="4:10">
      <c r="D167">
        <v>5</v>
      </c>
      <c r="E167" s="1">
        <v>623</v>
      </c>
      <c r="F167" s="1">
        <v>738</v>
      </c>
      <c r="G167" s="1">
        <f t="shared" si="29"/>
        <v>163</v>
      </c>
      <c r="H167" s="1">
        <f t="shared" si="30"/>
        <v>0</v>
      </c>
      <c r="I167" s="2">
        <f t="shared" si="27"/>
        <v>2.7166666666666668</v>
      </c>
      <c r="J167" s="2">
        <f t="shared" si="28"/>
        <v>0</v>
      </c>
    </row>
    <row r="168" spans="4:10">
      <c r="D168">
        <v>6</v>
      </c>
      <c r="E168" s="1">
        <v>504</v>
      </c>
      <c r="F168" s="1">
        <v>585</v>
      </c>
      <c r="G168" s="1">
        <f t="shared" si="29"/>
        <v>44</v>
      </c>
      <c r="H168" s="1">
        <f t="shared" si="30"/>
        <v>153</v>
      </c>
      <c r="I168" s="2">
        <f t="shared" si="27"/>
        <v>0.73333333333333339</v>
      </c>
      <c r="J168" s="2">
        <f t="shared" si="28"/>
        <v>2.5499999999999998</v>
      </c>
    </row>
    <row r="169" spans="4:10">
      <c r="D169">
        <v>7</v>
      </c>
      <c r="E169" s="1">
        <v>504</v>
      </c>
      <c r="F169" s="1">
        <v>397</v>
      </c>
      <c r="G169" s="1">
        <f t="shared" si="29"/>
        <v>44</v>
      </c>
      <c r="H169" s="1">
        <f t="shared" si="30"/>
        <v>341</v>
      </c>
      <c r="I169" s="2">
        <f t="shared" si="27"/>
        <v>0.73333333333333339</v>
      </c>
      <c r="J169" s="2">
        <f t="shared" si="28"/>
        <v>5.6833333333333336</v>
      </c>
    </row>
    <row r="170" spans="4:10">
      <c r="D170">
        <v>8</v>
      </c>
      <c r="E170" s="1">
        <v>504</v>
      </c>
      <c r="F170" s="1">
        <v>517</v>
      </c>
      <c r="G170" s="1">
        <f t="shared" si="29"/>
        <v>44</v>
      </c>
      <c r="H170" s="1">
        <f t="shared" si="30"/>
        <v>221</v>
      </c>
      <c r="I170" s="2">
        <f t="shared" si="27"/>
        <v>0.73333333333333339</v>
      </c>
      <c r="J170" s="2">
        <f t="shared" si="28"/>
        <v>3.6833333333333336</v>
      </c>
    </row>
    <row r="171" spans="4:10">
      <c r="D171">
        <v>9</v>
      </c>
      <c r="E171" s="1">
        <v>601</v>
      </c>
      <c r="F171" s="1">
        <v>397</v>
      </c>
      <c r="G171" s="1">
        <f t="shared" si="29"/>
        <v>141</v>
      </c>
      <c r="H171" s="1">
        <f t="shared" si="30"/>
        <v>341</v>
      </c>
      <c r="I171" s="2">
        <f t="shared" si="27"/>
        <v>2.3499999999999996</v>
      </c>
      <c r="J171" s="2">
        <f t="shared" si="28"/>
        <v>5.6833333333333336</v>
      </c>
    </row>
    <row r="172" spans="4:10">
      <c r="D172">
        <v>10</v>
      </c>
      <c r="E172" s="1">
        <v>532</v>
      </c>
      <c r="F172" s="1">
        <v>551</v>
      </c>
      <c r="G172" s="1">
        <f t="shared" si="29"/>
        <v>72</v>
      </c>
      <c r="H172" s="1">
        <f t="shared" si="30"/>
        <v>187</v>
      </c>
      <c r="I172" s="2">
        <f t="shared" si="27"/>
        <v>1.2</v>
      </c>
      <c r="J172" s="2">
        <f t="shared" si="28"/>
        <v>3.1166666666666663</v>
      </c>
    </row>
    <row r="173" spans="4:10">
      <c r="D173" t="s">
        <v>40</v>
      </c>
      <c r="E173" s="1" t="s">
        <v>41</v>
      </c>
      <c r="I173" s="2">
        <f t="shared" ref="I173:I183" si="31">G173/300 * 5</f>
        <v>0</v>
      </c>
      <c r="J173" s="2">
        <f t="shared" ref="J173:J183" si="32">H173/300 * 5</f>
        <v>0</v>
      </c>
    </row>
    <row r="174" spans="4:10">
      <c r="D174" t="s">
        <v>16</v>
      </c>
      <c r="E174" s="1" t="s">
        <v>42</v>
      </c>
      <c r="I174" s="2">
        <f t="shared" si="31"/>
        <v>0</v>
      </c>
      <c r="J174" s="2">
        <f t="shared" si="32"/>
        <v>0</v>
      </c>
    </row>
    <row r="175" spans="4:10">
      <c r="E175" s="1" t="s">
        <v>43</v>
      </c>
      <c r="I175" s="2">
        <f t="shared" si="31"/>
        <v>0</v>
      </c>
      <c r="J175" s="2">
        <f t="shared" si="32"/>
        <v>0</v>
      </c>
    </row>
    <row r="176" spans="4:10">
      <c r="E176" s="1" t="s">
        <v>44</v>
      </c>
      <c r="I176" s="2">
        <f t="shared" si="31"/>
        <v>0</v>
      </c>
      <c r="J176" s="2">
        <f t="shared" si="32"/>
        <v>0</v>
      </c>
    </row>
    <row r="177" spans="4:10">
      <c r="D177" t="s">
        <v>45</v>
      </c>
      <c r="I177" s="2">
        <f t="shared" si="31"/>
        <v>0</v>
      </c>
      <c r="J177" s="2">
        <f t="shared" si="32"/>
        <v>0</v>
      </c>
    </row>
    <row r="178" spans="4:10">
      <c r="D178">
        <v>1</v>
      </c>
      <c r="E178" s="1">
        <v>413</v>
      </c>
      <c r="F178" s="1">
        <v>738</v>
      </c>
      <c r="G178" s="1">
        <f>E178-413</f>
        <v>0</v>
      </c>
      <c r="H178" s="1">
        <f>-F178+738</f>
        <v>0</v>
      </c>
      <c r="I178" s="2">
        <f t="shared" si="31"/>
        <v>0</v>
      </c>
      <c r="J178" s="2">
        <f t="shared" si="32"/>
        <v>0</v>
      </c>
    </row>
    <row r="179" spans="4:10">
      <c r="D179">
        <v>2</v>
      </c>
      <c r="E179" s="1">
        <v>632</v>
      </c>
      <c r="F179" s="1">
        <v>738</v>
      </c>
      <c r="G179" s="1">
        <f t="shared" ref="G179:G183" si="33">E179-413</f>
        <v>219</v>
      </c>
      <c r="H179" s="1">
        <f t="shared" ref="H179:H183" si="34">-F179+738</f>
        <v>0</v>
      </c>
      <c r="I179" s="2">
        <f t="shared" si="31"/>
        <v>3.65</v>
      </c>
      <c r="J179" s="2">
        <f t="shared" si="32"/>
        <v>0</v>
      </c>
    </row>
    <row r="180" spans="4:10">
      <c r="D180">
        <v>3</v>
      </c>
      <c r="E180" s="1">
        <v>632</v>
      </c>
      <c r="F180" s="1">
        <v>689</v>
      </c>
      <c r="G180" s="1">
        <f t="shared" si="33"/>
        <v>219</v>
      </c>
      <c r="H180" s="1">
        <f t="shared" si="34"/>
        <v>49</v>
      </c>
      <c r="I180" s="2">
        <f t="shared" si="31"/>
        <v>3.65</v>
      </c>
      <c r="J180" s="2">
        <f t="shared" si="32"/>
        <v>0.81666666666666665</v>
      </c>
    </row>
    <row r="181" spans="4:10">
      <c r="D181">
        <v>4</v>
      </c>
      <c r="E181" s="1">
        <v>460</v>
      </c>
      <c r="F181" s="1">
        <v>395</v>
      </c>
      <c r="G181" s="1">
        <f t="shared" si="33"/>
        <v>47</v>
      </c>
      <c r="H181" s="1">
        <f t="shared" si="34"/>
        <v>343</v>
      </c>
      <c r="I181" s="2">
        <f t="shared" si="31"/>
        <v>0.78333333333333344</v>
      </c>
      <c r="J181" s="2">
        <f t="shared" si="32"/>
        <v>5.7166666666666668</v>
      </c>
    </row>
    <row r="182" spans="4:10">
      <c r="D182">
        <v>5</v>
      </c>
      <c r="E182" s="1">
        <v>413</v>
      </c>
      <c r="F182" s="1">
        <v>395</v>
      </c>
      <c r="G182" s="1">
        <f t="shared" si="33"/>
        <v>0</v>
      </c>
      <c r="H182" s="1">
        <f t="shared" si="34"/>
        <v>343</v>
      </c>
      <c r="I182" s="2">
        <f t="shared" si="31"/>
        <v>0</v>
      </c>
      <c r="J182" s="2">
        <f t="shared" si="32"/>
        <v>5.7166666666666668</v>
      </c>
    </row>
    <row r="183" spans="4:10">
      <c r="D183">
        <v>6</v>
      </c>
      <c r="E183" s="1">
        <v>460</v>
      </c>
      <c r="F183" s="1">
        <v>689</v>
      </c>
      <c r="G183" s="1">
        <f t="shared" si="33"/>
        <v>47</v>
      </c>
      <c r="H183" s="1">
        <f t="shared" si="34"/>
        <v>49</v>
      </c>
      <c r="I183" s="2">
        <f t="shared" si="31"/>
        <v>0.78333333333333344</v>
      </c>
      <c r="J183" s="2">
        <f t="shared" si="32"/>
        <v>0.81666666666666665</v>
      </c>
    </row>
    <row r="184" spans="4:10">
      <c r="D184" t="s">
        <v>40</v>
      </c>
      <c r="E184" s="1" t="s">
        <v>46</v>
      </c>
      <c r="I184" s="2">
        <f t="shared" ref="I184:I199" si="35">G184/300 * 5</f>
        <v>0</v>
      </c>
      <c r="J184" s="2">
        <f t="shared" ref="J184:J199" si="36">H184/300 * 5</f>
        <v>0</v>
      </c>
    </row>
    <row r="185" spans="4:10">
      <c r="D185" t="s">
        <v>16</v>
      </c>
      <c r="E185" s="1" t="s">
        <v>47</v>
      </c>
      <c r="I185" s="2">
        <f t="shared" si="35"/>
        <v>0</v>
      </c>
      <c r="J185" s="2">
        <f t="shared" si="36"/>
        <v>0</v>
      </c>
    </row>
    <row r="186" spans="4:10">
      <c r="D186" t="s">
        <v>48</v>
      </c>
      <c r="I186" s="2">
        <f t="shared" si="35"/>
        <v>0</v>
      </c>
      <c r="J186" s="2">
        <f t="shared" si="36"/>
        <v>0</v>
      </c>
    </row>
    <row r="187" spans="4:10">
      <c r="D187">
        <v>1</v>
      </c>
      <c r="E187" s="1">
        <v>325</v>
      </c>
      <c r="F187" s="1">
        <v>738</v>
      </c>
      <c r="G187" s="1">
        <f>E187-325</f>
        <v>0</v>
      </c>
      <c r="H187" s="1">
        <f>738-F187</f>
        <v>0</v>
      </c>
      <c r="I187" s="2">
        <f t="shared" si="35"/>
        <v>0</v>
      </c>
      <c r="J187" s="2">
        <f t="shared" si="36"/>
        <v>0</v>
      </c>
    </row>
    <row r="188" spans="4:10">
      <c r="D188">
        <v>2</v>
      </c>
      <c r="E188" s="1">
        <v>625</v>
      </c>
      <c r="F188" s="1">
        <v>738</v>
      </c>
      <c r="G188" s="1">
        <f t="shared" ref="G188:G199" si="37">E188-325</f>
        <v>300</v>
      </c>
      <c r="H188" s="1">
        <f t="shared" ref="H188:H199" si="38">738-F188</f>
        <v>0</v>
      </c>
      <c r="I188" s="2">
        <f t="shared" si="35"/>
        <v>5</v>
      </c>
      <c r="J188" s="2">
        <f t="shared" si="36"/>
        <v>0</v>
      </c>
    </row>
    <row r="189" spans="4:10">
      <c r="D189">
        <v>3</v>
      </c>
      <c r="E189" s="1">
        <v>625</v>
      </c>
      <c r="F189" s="1">
        <v>396</v>
      </c>
      <c r="G189" s="1">
        <f t="shared" si="37"/>
        <v>300</v>
      </c>
      <c r="H189" s="1">
        <f t="shared" si="38"/>
        <v>342</v>
      </c>
      <c r="I189" s="2">
        <f t="shared" si="35"/>
        <v>5</v>
      </c>
      <c r="J189" s="2">
        <f t="shared" si="36"/>
        <v>5.6999999999999993</v>
      </c>
    </row>
    <row r="190" spans="4:10">
      <c r="D190">
        <v>4</v>
      </c>
      <c r="E190" s="1">
        <v>325</v>
      </c>
      <c r="F190" s="1">
        <v>396</v>
      </c>
      <c r="G190" s="1">
        <f t="shared" si="37"/>
        <v>0</v>
      </c>
      <c r="H190" s="1">
        <f t="shared" si="38"/>
        <v>342</v>
      </c>
      <c r="I190" s="2">
        <f t="shared" si="35"/>
        <v>0</v>
      </c>
      <c r="J190" s="2">
        <f t="shared" si="36"/>
        <v>5.6999999999999993</v>
      </c>
    </row>
    <row r="191" spans="4:10">
      <c r="D191">
        <v>5</v>
      </c>
      <c r="E191" s="1">
        <v>367</v>
      </c>
      <c r="F191" s="1">
        <v>740</v>
      </c>
      <c r="G191" s="1">
        <f t="shared" si="37"/>
        <v>42</v>
      </c>
      <c r="H191" s="1">
        <f t="shared" si="38"/>
        <v>-2</v>
      </c>
      <c r="I191" s="2">
        <f t="shared" si="35"/>
        <v>0.70000000000000007</v>
      </c>
      <c r="J191" s="2">
        <f t="shared" si="36"/>
        <v>-3.3333333333333333E-2</v>
      </c>
    </row>
    <row r="192" spans="4:10">
      <c r="D192">
        <v>6</v>
      </c>
      <c r="E192" s="1">
        <v>450</v>
      </c>
      <c r="F192" s="1">
        <v>740</v>
      </c>
      <c r="G192" s="1">
        <f t="shared" si="37"/>
        <v>125</v>
      </c>
      <c r="H192" s="1">
        <f t="shared" si="38"/>
        <v>-2</v>
      </c>
      <c r="I192" s="2">
        <f t="shared" si="35"/>
        <v>2.0833333333333335</v>
      </c>
      <c r="J192" s="2">
        <f t="shared" si="36"/>
        <v>-3.3333333333333333E-2</v>
      </c>
    </row>
    <row r="193" spans="4:10">
      <c r="D193">
        <v>7</v>
      </c>
      <c r="E193" s="1">
        <v>366</v>
      </c>
      <c r="F193" s="1">
        <v>462</v>
      </c>
      <c r="G193" s="1">
        <f t="shared" si="37"/>
        <v>41</v>
      </c>
      <c r="H193" s="1">
        <f t="shared" si="38"/>
        <v>276</v>
      </c>
      <c r="I193" s="2">
        <f t="shared" si="35"/>
        <v>0.68333333333333335</v>
      </c>
      <c r="J193" s="2">
        <f t="shared" si="36"/>
        <v>4.6000000000000005</v>
      </c>
    </row>
    <row r="194" spans="4:10">
      <c r="D194">
        <v>8</v>
      </c>
      <c r="E194" s="1">
        <v>501</v>
      </c>
      <c r="F194" s="1">
        <v>740</v>
      </c>
      <c r="G194" s="1">
        <f t="shared" si="37"/>
        <v>176</v>
      </c>
      <c r="H194" s="1">
        <f t="shared" si="38"/>
        <v>-2</v>
      </c>
      <c r="I194" s="2">
        <f t="shared" si="35"/>
        <v>2.9333333333333336</v>
      </c>
      <c r="J194" s="2">
        <f t="shared" si="36"/>
        <v>-3.3333333333333333E-2</v>
      </c>
    </row>
    <row r="195" spans="4:10">
      <c r="D195">
        <v>9</v>
      </c>
      <c r="E195" s="1">
        <v>582</v>
      </c>
      <c r="F195" s="1">
        <v>740</v>
      </c>
      <c r="G195" s="1">
        <f t="shared" si="37"/>
        <v>257</v>
      </c>
      <c r="H195" s="1">
        <f t="shared" si="38"/>
        <v>-2</v>
      </c>
      <c r="I195" s="2">
        <f t="shared" si="35"/>
        <v>4.2833333333333332</v>
      </c>
      <c r="J195" s="2">
        <f t="shared" si="36"/>
        <v>-3.3333333333333333E-2</v>
      </c>
    </row>
    <row r="196" spans="4:10">
      <c r="D196">
        <v>10</v>
      </c>
      <c r="E196" s="1">
        <v>579</v>
      </c>
      <c r="F196" s="1">
        <v>462</v>
      </c>
      <c r="G196" s="1">
        <f t="shared" si="37"/>
        <v>254</v>
      </c>
      <c r="H196" s="1">
        <f t="shared" si="38"/>
        <v>276</v>
      </c>
      <c r="I196" s="2">
        <f t="shared" si="35"/>
        <v>4.2333333333333334</v>
      </c>
      <c r="J196" s="2">
        <f t="shared" si="36"/>
        <v>4.6000000000000005</v>
      </c>
    </row>
    <row r="197" spans="4:10">
      <c r="D197">
        <v>11</v>
      </c>
      <c r="E197" s="1">
        <v>559</v>
      </c>
      <c r="F197" s="1">
        <v>400</v>
      </c>
      <c r="G197" s="1">
        <f t="shared" si="37"/>
        <v>234</v>
      </c>
      <c r="H197" s="1">
        <f t="shared" si="38"/>
        <v>338</v>
      </c>
      <c r="I197" s="2">
        <f t="shared" si="35"/>
        <v>3.9000000000000004</v>
      </c>
      <c r="J197" s="2">
        <f t="shared" si="36"/>
        <v>5.6333333333333337</v>
      </c>
    </row>
    <row r="198" spans="4:10">
      <c r="D198">
        <v>12</v>
      </c>
      <c r="E198" s="1">
        <v>388</v>
      </c>
      <c r="F198" s="1">
        <v>400</v>
      </c>
      <c r="G198" s="1">
        <f t="shared" si="37"/>
        <v>63</v>
      </c>
      <c r="H198" s="1">
        <f t="shared" si="38"/>
        <v>338</v>
      </c>
      <c r="I198" s="2">
        <f t="shared" si="35"/>
        <v>1.05</v>
      </c>
      <c r="J198" s="2">
        <f t="shared" si="36"/>
        <v>5.6333333333333337</v>
      </c>
    </row>
    <row r="199" spans="4:10">
      <c r="D199">
        <v>13</v>
      </c>
      <c r="E199" s="1">
        <v>476</v>
      </c>
      <c r="F199" s="1">
        <v>662</v>
      </c>
      <c r="G199" s="1">
        <f t="shared" si="37"/>
        <v>151</v>
      </c>
      <c r="H199" s="1">
        <f t="shared" si="38"/>
        <v>76</v>
      </c>
      <c r="I199" s="2">
        <f t="shared" si="35"/>
        <v>2.5166666666666666</v>
      </c>
      <c r="J199" s="2">
        <f t="shared" si="36"/>
        <v>1.2666666666666668</v>
      </c>
    </row>
    <row r="200" spans="4:10">
      <c r="D200" t="s">
        <v>40</v>
      </c>
      <c r="E200" s="1" t="s">
        <v>30</v>
      </c>
      <c r="I200" s="2">
        <f t="shared" ref="I200:I215" si="39">G200/300 * 5</f>
        <v>0</v>
      </c>
      <c r="J200" s="2">
        <f t="shared" ref="J200:J215" si="40">H200/300 * 5</f>
        <v>0</v>
      </c>
    </row>
    <row r="201" spans="4:10">
      <c r="D201" t="s">
        <v>49</v>
      </c>
      <c r="E201" s="1" t="s">
        <v>50</v>
      </c>
      <c r="I201" s="2">
        <f t="shared" si="39"/>
        <v>0</v>
      </c>
      <c r="J201" s="2">
        <f t="shared" si="40"/>
        <v>0</v>
      </c>
    </row>
    <row r="202" spans="4:10">
      <c r="E202" s="1" t="s">
        <v>51</v>
      </c>
      <c r="I202" s="2">
        <f t="shared" si="39"/>
        <v>0</v>
      </c>
      <c r="J202" s="2">
        <f t="shared" si="40"/>
        <v>0</v>
      </c>
    </row>
    <row r="203" spans="4:10">
      <c r="E203" s="1" t="s">
        <v>52</v>
      </c>
      <c r="I203" s="2">
        <f t="shared" si="39"/>
        <v>0</v>
      </c>
      <c r="J203" s="2">
        <f t="shared" si="40"/>
        <v>0</v>
      </c>
    </row>
    <row r="204" spans="4:10">
      <c r="I204" s="2">
        <f t="shared" si="39"/>
        <v>0</v>
      </c>
      <c r="J204" s="2">
        <f t="shared" si="40"/>
        <v>0</v>
      </c>
    </row>
    <row r="205" spans="4:10">
      <c r="E205" s="1" t="s">
        <v>53</v>
      </c>
      <c r="I205" s="2">
        <f t="shared" si="39"/>
        <v>0</v>
      </c>
      <c r="J205" s="2">
        <f t="shared" si="40"/>
        <v>0</v>
      </c>
    </row>
    <row r="206" spans="4:10">
      <c r="D206">
        <v>1</v>
      </c>
      <c r="E206" s="1">
        <v>320</v>
      </c>
      <c r="F206" s="1">
        <v>740</v>
      </c>
      <c r="G206" s="1">
        <f>E206-320</f>
        <v>0</v>
      </c>
      <c r="H206" s="1">
        <f>740-F206</f>
        <v>0</v>
      </c>
      <c r="I206" s="2">
        <f t="shared" si="39"/>
        <v>0</v>
      </c>
      <c r="J206" s="2">
        <f t="shared" si="40"/>
        <v>0</v>
      </c>
    </row>
    <row r="207" spans="4:10">
      <c r="D207">
        <v>2</v>
      </c>
      <c r="E207" s="1">
        <v>563</v>
      </c>
      <c r="F207" s="1">
        <v>740</v>
      </c>
      <c r="G207" s="1">
        <f t="shared" ref="G207:G215" si="41">E207-320</f>
        <v>243</v>
      </c>
      <c r="H207" s="1">
        <f t="shared" ref="H207:H215" si="42">740-F207</f>
        <v>0</v>
      </c>
      <c r="I207" s="2">
        <f t="shared" si="39"/>
        <v>4.0500000000000007</v>
      </c>
      <c r="J207" s="2">
        <f t="shared" si="40"/>
        <v>0</v>
      </c>
    </row>
    <row r="208" spans="4:10">
      <c r="D208">
        <v>3</v>
      </c>
      <c r="E208" s="1">
        <v>563</v>
      </c>
      <c r="F208" s="1">
        <v>398</v>
      </c>
      <c r="G208" s="1">
        <f t="shared" si="41"/>
        <v>243</v>
      </c>
      <c r="H208" s="1">
        <f t="shared" si="42"/>
        <v>342</v>
      </c>
      <c r="I208" s="2">
        <f t="shared" si="39"/>
        <v>4.0500000000000007</v>
      </c>
      <c r="J208" s="2">
        <f t="shared" si="40"/>
        <v>5.6999999999999993</v>
      </c>
    </row>
    <row r="209" spans="4:10">
      <c r="D209">
        <v>4</v>
      </c>
      <c r="E209" s="1">
        <v>320</v>
      </c>
      <c r="F209" s="1">
        <v>398</v>
      </c>
      <c r="G209" s="1">
        <f t="shared" si="41"/>
        <v>0</v>
      </c>
      <c r="H209" s="1">
        <f t="shared" si="42"/>
        <v>342</v>
      </c>
      <c r="I209" s="2">
        <f t="shared" si="39"/>
        <v>0</v>
      </c>
      <c r="J209" s="2">
        <f t="shared" si="40"/>
        <v>5.6999999999999993</v>
      </c>
    </row>
    <row r="210" spans="4:10">
      <c r="D210">
        <v>5</v>
      </c>
      <c r="E210" s="1">
        <v>365</v>
      </c>
      <c r="F210" s="1">
        <v>742</v>
      </c>
      <c r="G210" s="1">
        <f t="shared" si="41"/>
        <v>45</v>
      </c>
      <c r="H210" s="1">
        <f t="shared" si="42"/>
        <v>-2</v>
      </c>
      <c r="I210" s="2">
        <f t="shared" si="39"/>
        <v>0.75</v>
      </c>
      <c r="J210" s="2">
        <f t="shared" si="40"/>
        <v>-3.3333333333333333E-2</v>
      </c>
    </row>
    <row r="211" spans="4:10">
      <c r="D211">
        <v>6</v>
      </c>
      <c r="E211" s="1">
        <v>510</v>
      </c>
      <c r="F211" s="1">
        <v>742</v>
      </c>
      <c r="G211" s="1">
        <f t="shared" si="41"/>
        <v>190</v>
      </c>
      <c r="H211" s="1">
        <f t="shared" si="42"/>
        <v>-2</v>
      </c>
      <c r="I211" s="2">
        <f t="shared" si="39"/>
        <v>3.1666666666666665</v>
      </c>
      <c r="J211" s="2">
        <f t="shared" si="40"/>
        <v>-3.3333333333333333E-2</v>
      </c>
    </row>
    <row r="212" spans="4:10">
      <c r="D212">
        <v>7</v>
      </c>
      <c r="E212" s="1">
        <v>366</v>
      </c>
      <c r="F212" s="1">
        <v>481</v>
      </c>
      <c r="G212" s="1">
        <f t="shared" si="41"/>
        <v>46</v>
      </c>
      <c r="H212" s="1">
        <f t="shared" si="42"/>
        <v>259</v>
      </c>
      <c r="I212" s="2">
        <f t="shared" si="39"/>
        <v>0.76666666666666661</v>
      </c>
      <c r="J212" s="2">
        <f t="shared" si="40"/>
        <v>4.3166666666666664</v>
      </c>
    </row>
    <row r="213" spans="4:10">
      <c r="D213">
        <v>8</v>
      </c>
      <c r="E213" s="1">
        <v>515</v>
      </c>
      <c r="F213" s="1">
        <v>394</v>
      </c>
      <c r="G213" s="1">
        <f t="shared" si="41"/>
        <v>195</v>
      </c>
      <c r="H213" s="1">
        <f t="shared" si="42"/>
        <v>346</v>
      </c>
      <c r="I213" s="2">
        <f t="shared" si="39"/>
        <v>3.25</v>
      </c>
      <c r="J213" s="2">
        <f t="shared" si="40"/>
        <v>5.7666666666666666</v>
      </c>
    </row>
    <row r="214" spans="4:10">
      <c r="D214">
        <v>9</v>
      </c>
      <c r="E214" s="1">
        <v>368</v>
      </c>
      <c r="F214" s="1">
        <v>394</v>
      </c>
      <c r="G214" s="1">
        <f t="shared" si="41"/>
        <v>48</v>
      </c>
      <c r="H214" s="1">
        <f t="shared" si="42"/>
        <v>346</v>
      </c>
      <c r="I214" s="2">
        <f t="shared" si="39"/>
        <v>0.8</v>
      </c>
      <c r="J214" s="2">
        <f t="shared" si="40"/>
        <v>5.7666666666666666</v>
      </c>
    </row>
    <row r="215" spans="4:10">
      <c r="D215">
        <v>10</v>
      </c>
      <c r="E215" s="1">
        <v>515</v>
      </c>
      <c r="F215" s="1">
        <v>656</v>
      </c>
      <c r="G215" s="1">
        <f t="shared" si="41"/>
        <v>195</v>
      </c>
      <c r="H215" s="1">
        <f t="shared" si="42"/>
        <v>84</v>
      </c>
      <c r="I215" s="2">
        <f t="shared" si="39"/>
        <v>3.25</v>
      </c>
      <c r="J215" s="2">
        <f t="shared" si="40"/>
        <v>1.4000000000000001</v>
      </c>
    </row>
    <row r="216" spans="4:10">
      <c r="D216" t="s">
        <v>54</v>
      </c>
      <c r="E216" s="1" t="s">
        <v>30</v>
      </c>
      <c r="I216" s="2">
        <f t="shared" ref="I216:I237" si="43">G216/300 * 5</f>
        <v>0</v>
      </c>
      <c r="J216" s="2">
        <f t="shared" ref="J216:J237" si="44">H216/300 * 5</f>
        <v>0</v>
      </c>
    </row>
    <row r="217" spans="4:10">
      <c r="D217" t="s">
        <v>49</v>
      </c>
      <c r="E217" s="1" t="s">
        <v>55</v>
      </c>
      <c r="I217" s="2">
        <f t="shared" si="43"/>
        <v>0</v>
      </c>
      <c r="J217" s="2">
        <f t="shared" si="44"/>
        <v>0</v>
      </c>
    </row>
    <row r="218" spans="4:10">
      <c r="E218" s="1" t="s">
        <v>51</v>
      </c>
      <c r="I218" s="2">
        <f t="shared" si="43"/>
        <v>0</v>
      </c>
      <c r="J218" s="2">
        <f t="shared" si="44"/>
        <v>0</v>
      </c>
    </row>
    <row r="219" spans="4:10">
      <c r="I219" s="2">
        <f t="shared" si="43"/>
        <v>0</v>
      </c>
      <c r="J219" s="2">
        <f t="shared" si="44"/>
        <v>0</v>
      </c>
    </row>
    <row r="220" spans="4:10">
      <c r="E220" s="1" t="s">
        <v>56</v>
      </c>
      <c r="I220" s="2">
        <f t="shared" si="43"/>
        <v>0</v>
      </c>
      <c r="J220" s="2">
        <f t="shared" si="44"/>
        <v>0</v>
      </c>
    </row>
    <row r="221" spans="4:10">
      <c r="D221">
        <v>0</v>
      </c>
      <c r="E221" s="1">
        <v>494</v>
      </c>
      <c r="F221" s="1">
        <v>682</v>
      </c>
      <c r="G221" s="1">
        <f>E221-494</f>
        <v>0</v>
      </c>
      <c r="H221" s="1">
        <f>682-F221</f>
        <v>0</v>
      </c>
      <c r="I221" s="2">
        <f t="shared" si="43"/>
        <v>0</v>
      </c>
      <c r="J221" s="2">
        <f t="shared" si="44"/>
        <v>0</v>
      </c>
    </row>
    <row r="222" spans="4:10">
      <c r="D222">
        <v>1</v>
      </c>
      <c r="E222" s="1">
        <v>565</v>
      </c>
      <c r="F222" s="1">
        <v>682</v>
      </c>
      <c r="G222" s="1">
        <f t="shared" ref="G222:G237" si="45">E222-494</f>
        <v>71</v>
      </c>
      <c r="H222" s="1">
        <f t="shared" ref="H222:H237" si="46">682-F222</f>
        <v>0</v>
      </c>
      <c r="I222" s="2">
        <f t="shared" si="43"/>
        <v>1.1833333333333333</v>
      </c>
      <c r="J222" s="2">
        <f t="shared" si="44"/>
        <v>0</v>
      </c>
    </row>
    <row r="223" spans="4:10">
      <c r="D223">
        <v>2</v>
      </c>
      <c r="E223" s="1">
        <v>666</v>
      </c>
      <c r="F223" s="1">
        <v>682</v>
      </c>
      <c r="G223" s="1">
        <f t="shared" si="45"/>
        <v>172</v>
      </c>
      <c r="H223" s="1">
        <f t="shared" si="46"/>
        <v>0</v>
      </c>
      <c r="I223" s="2">
        <f t="shared" si="43"/>
        <v>2.8666666666666667</v>
      </c>
      <c r="J223" s="2">
        <f t="shared" si="44"/>
        <v>0</v>
      </c>
    </row>
    <row r="224" spans="4:10">
      <c r="D224">
        <v>3</v>
      </c>
      <c r="E224" s="1">
        <v>744</v>
      </c>
      <c r="F224" s="1">
        <v>593</v>
      </c>
      <c r="G224" s="1">
        <f t="shared" si="45"/>
        <v>250</v>
      </c>
      <c r="H224" s="1">
        <f t="shared" si="46"/>
        <v>89</v>
      </c>
      <c r="I224" s="2">
        <f t="shared" si="43"/>
        <v>4.166666666666667</v>
      </c>
      <c r="J224" s="2">
        <f t="shared" si="44"/>
        <v>1.4833333333333334</v>
      </c>
    </row>
    <row r="225" spans="4:10">
      <c r="D225">
        <v>4</v>
      </c>
      <c r="E225" s="1">
        <v>744</v>
      </c>
      <c r="F225" s="1">
        <v>422</v>
      </c>
      <c r="G225" s="1">
        <f t="shared" si="45"/>
        <v>250</v>
      </c>
      <c r="H225" s="1">
        <f t="shared" si="46"/>
        <v>260</v>
      </c>
      <c r="I225" s="2">
        <f t="shared" si="43"/>
        <v>4.166666666666667</v>
      </c>
      <c r="J225" s="2">
        <f t="shared" si="44"/>
        <v>4.3333333333333339</v>
      </c>
    </row>
    <row r="226" spans="4:10">
      <c r="D226">
        <v>5</v>
      </c>
      <c r="E226" s="1">
        <v>666</v>
      </c>
      <c r="F226" s="1">
        <v>338</v>
      </c>
      <c r="G226" s="1">
        <f t="shared" si="45"/>
        <v>172</v>
      </c>
      <c r="H226" s="1">
        <f t="shared" si="46"/>
        <v>344</v>
      </c>
      <c r="I226" s="2">
        <f t="shared" si="43"/>
        <v>2.8666666666666667</v>
      </c>
      <c r="J226" s="2">
        <f t="shared" si="44"/>
        <v>5.7333333333333334</v>
      </c>
    </row>
    <row r="227" spans="4:10">
      <c r="D227">
        <v>6</v>
      </c>
      <c r="E227" s="1">
        <v>571</v>
      </c>
      <c r="F227" s="1">
        <v>338</v>
      </c>
      <c r="G227" s="1">
        <f t="shared" si="45"/>
        <v>77</v>
      </c>
      <c r="H227" s="1">
        <f t="shared" si="46"/>
        <v>344</v>
      </c>
      <c r="I227" s="2">
        <f t="shared" si="43"/>
        <v>1.2833333333333332</v>
      </c>
      <c r="J227" s="2">
        <f t="shared" si="44"/>
        <v>5.7333333333333334</v>
      </c>
    </row>
    <row r="228" spans="4:10">
      <c r="D228">
        <v>7</v>
      </c>
      <c r="E228" s="1">
        <v>491</v>
      </c>
      <c r="F228" s="1">
        <v>421</v>
      </c>
      <c r="G228" s="1">
        <f t="shared" si="45"/>
        <v>-3</v>
      </c>
      <c r="H228" s="1">
        <f t="shared" si="46"/>
        <v>261</v>
      </c>
      <c r="I228" s="2">
        <f t="shared" si="43"/>
        <v>-0.05</v>
      </c>
      <c r="J228" s="2">
        <f t="shared" si="44"/>
        <v>4.3499999999999996</v>
      </c>
    </row>
    <row r="229" spans="4:10">
      <c r="D229">
        <v>8</v>
      </c>
      <c r="E229" s="1">
        <v>491</v>
      </c>
      <c r="F229" s="1">
        <v>590</v>
      </c>
      <c r="G229" s="1">
        <f t="shared" si="45"/>
        <v>-3</v>
      </c>
      <c r="H229" s="1">
        <f t="shared" si="46"/>
        <v>92</v>
      </c>
      <c r="I229" s="2">
        <f t="shared" si="43"/>
        <v>-0.05</v>
      </c>
      <c r="J229" s="2">
        <f t="shared" si="44"/>
        <v>1.5333333333333332</v>
      </c>
    </row>
    <row r="230" spans="4:10">
      <c r="D230">
        <v>9</v>
      </c>
      <c r="E230" s="1">
        <v>588</v>
      </c>
      <c r="F230" s="1">
        <v>632</v>
      </c>
      <c r="G230" s="1">
        <f t="shared" si="45"/>
        <v>94</v>
      </c>
      <c r="H230" s="1">
        <f t="shared" si="46"/>
        <v>50</v>
      </c>
      <c r="I230" s="2">
        <f t="shared" si="43"/>
        <v>1.5666666666666669</v>
      </c>
      <c r="J230" s="2">
        <f t="shared" si="44"/>
        <v>0.83333333333333326</v>
      </c>
    </row>
    <row r="231" spans="4:10">
      <c r="D231">
        <v>10</v>
      </c>
      <c r="E231" s="1">
        <v>648</v>
      </c>
      <c r="F231" s="1">
        <v>632</v>
      </c>
      <c r="G231" s="1">
        <f t="shared" si="45"/>
        <v>154</v>
      </c>
      <c r="H231" s="1">
        <f t="shared" si="46"/>
        <v>50</v>
      </c>
      <c r="I231" s="2">
        <f t="shared" si="43"/>
        <v>2.5666666666666664</v>
      </c>
      <c r="J231" s="2">
        <f t="shared" si="44"/>
        <v>0.83333333333333326</v>
      </c>
    </row>
    <row r="232" spans="4:10">
      <c r="D232">
        <v>11</v>
      </c>
      <c r="E232" s="1">
        <v>699</v>
      </c>
      <c r="F232" s="1">
        <v>573</v>
      </c>
      <c r="G232" s="1">
        <f t="shared" si="45"/>
        <v>205</v>
      </c>
      <c r="H232" s="1">
        <f t="shared" si="46"/>
        <v>109</v>
      </c>
      <c r="I232" s="2">
        <f t="shared" si="43"/>
        <v>3.416666666666667</v>
      </c>
      <c r="J232" s="2">
        <f t="shared" si="44"/>
        <v>1.8166666666666667</v>
      </c>
    </row>
    <row r="233" spans="4:10">
      <c r="D233">
        <v>12</v>
      </c>
      <c r="E233" s="1">
        <v>699</v>
      </c>
      <c r="F233" s="1">
        <v>440</v>
      </c>
      <c r="G233" s="1">
        <f t="shared" si="45"/>
        <v>205</v>
      </c>
      <c r="H233" s="1">
        <f t="shared" si="46"/>
        <v>242</v>
      </c>
      <c r="I233" s="2">
        <f t="shared" si="43"/>
        <v>3.416666666666667</v>
      </c>
      <c r="J233" s="2">
        <f t="shared" si="44"/>
        <v>4.0333333333333332</v>
      </c>
    </row>
    <row r="234" spans="4:10">
      <c r="D234">
        <v>13</v>
      </c>
      <c r="E234" s="1">
        <v>648</v>
      </c>
      <c r="F234" s="1">
        <v>387</v>
      </c>
      <c r="G234" s="1">
        <f t="shared" si="45"/>
        <v>154</v>
      </c>
      <c r="H234" s="1">
        <f t="shared" si="46"/>
        <v>295</v>
      </c>
      <c r="I234" s="2">
        <f t="shared" si="43"/>
        <v>2.5666666666666664</v>
      </c>
      <c r="J234" s="2">
        <f t="shared" si="44"/>
        <v>4.9166666666666661</v>
      </c>
    </row>
    <row r="235" spans="4:10">
      <c r="D235">
        <v>14</v>
      </c>
      <c r="E235" s="1">
        <v>588</v>
      </c>
      <c r="F235" s="1">
        <v>387</v>
      </c>
      <c r="G235" s="1">
        <f t="shared" si="45"/>
        <v>94</v>
      </c>
      <c r="H235" s="1">
        <f t="shared" si="46"/>
        <v>295</v>
      </c>
      <c r="I235" s="2">
        <f t="shared" si="43"/>
        <v>1.5666666666666669</v>
      </c>
      <c r="J235" s="2">
        <f t="shared" si="44"/>
        <v>4.9166666666666661</v>
      </c>
    </row>
    <row r="236" spans="4:10">
      <c r="D236">
        <v>15</v>
      </c>
      <c r="E236" s="1">
        <v>534</v>
      </c>
      <c r="F236" s="1">
        <v>443</v>
      </c>
      <c r="G236" s="1">
        <f t="shared" si="45"/>
        <v>40</v>
      </c>
      <c r="H236" s="1">
        <f t="shared" si="46"/>
        <v>239</v>
      </c>
      <c r="I236" s="2">
        <f t="shared" si="43"/>
        <v>0.66666666666666663</v>
      </c>
      <c r="J236" s="2">
        <f t="shared" si="44"/>
        <v>3.9833333333333334</v>
      </c>
    </row>
    <row r="237" spans="4:10">
      <c r="D237">
        <v>16</v>
      </c>
      <c r="E237" s="1">
        <v>534</v>
      </c>
      <c r="F237" s="1">
        <v>472</v>
      </c>
      <c r="G237" s="1">
        <f t="shared" si="45"/>
        <v>40</v>
      </c>
      <c r="H237" s="1">
        <f t="shared" si="46"/>
        <v>210</v>
      </c>
      <c r="I237" s="2">
        <f t="shared" si="43"/>
        <v>0.66666666666666663</v>
      </c>
      <c r="J237" s="2">
        <f t="shared" si="44"/>
        <v>3.5</v>
      </c>
    </row>
    <row r="238" spans="4:10">
      <c r="D238" t="s">
        <v>57</v>
      </c>
      <c r="I238" s="2">
        <f t="shared" ref="I238:I242" si="47">G238/300 * 5</f>
        <v>0</v>
      </c>
      <c r="J238" s="2">
        <f t="shared" ref="J238:J242" si="48">H238/300 * 5</f>
        <v>0</v>
      </c>
    </row>
    <row r="239" spans="4:10">
      <c r="E239" s="1">
        <v>723</v>
      </c>
      <c r="F239" s="1">
        <v>680</v>
      </c>
      <c r="G239" s="1">
        <f t="shared" ref="G239:G242" si="49">E239-494</f>
        <v>229</v>
      </c>
      <c r="H239" s="1">
        <f t="shared" ref="H239:H242" si="50">682-F239</f>
        <v>2</v>
      </c>
      <c r="I239" s="2">
        <f t="shared" si="47"/>
        <v>3.8166666666666664</v>
      </c>
      <c r="J239" s="2">
        <f t="shared" si="48"/>
        <v>3.3333333333333333E-2</v>
      </c>
    </row>
    <row r="240" spans="4:10">
      <c r="E240" s="1">
        <v>753</v>
      </c>
      <c r="F240" s="1">
        <v>645</v>
      </c>
      <c r="G240" s="1">
        <f t="shared" si="49"/>
        <v>259</v>
      </c>
      <c r="H240" s="1">
        <f t="shared" si="50"/>
        <v>37</v>
      </c>
      <c r="I240" s="2">
        <f t="shared" si="47"/>
        <v>4.3166666666666664</v>
      </c>
      <c r="J240" s="2">
        <f t="shared" si="48"/>
        <v>0.6166666666666667</v>
      </c>
    </row>
    <row r="241" spans="4:10">
      <c r="E241" s="1">
        <v>670</v>
      </c>
      <c r="F241" s="1">
        <v>562</v>
      </c>
      <c r="G241" s="1">
        <f t="shared" si="49"/>
        <v>176</v>
      </c>
      <c r="H241" s="1">
        <f t="shared" si="50"/>
        <v>120</v>
      </c>
      <c r="I241" s="2">
        <f t="shared" si="47"/>
        <v>2.9333333333333336</v>
      </c>
      <c r="J241" s="2">
        <f t="shared" si="48"/>
        <v>2</v>
      </c>
    </row>
    <row r="242" spans="4:10">
      <c r="E242" s="1">
        <v>642</v>
      </c>
      <c r="F242" s="1">
        <v>589</v>
      </c>
      <c r="G242" s="1">
        <f t="shared" si="49"/>
        <v>148</v>
      </c>
      <c r="H242" s="1">
        <f t="shared" si="50"/>
        <v>93</v>
      </c>
      <c r="I242" s="2">
        <f t="shared" si="47"/>
        <v>2.4666666666666668</v>
      </c>
      <c r="J242" s="2">
        <f t="shared" si="48"/>
        <v>1.55</v>
      </c>
    </row>
    <row r="243" spans="4:10">
      <c r="D243" t="s">
        <v>11</v>
      </c>
      <c r="E243" s="1" t="s">
        <v>58</v>
      </c>
      <c r="I243" s="2">
        <f t="shared" ref="I243:I263" si="51">G243/300 * 5</f>
        <v>0</v>
      </c>
      <c r="J243" s="2">
        <f t="shared" ref="J243:J263" si="52">H243/300 * 5</f>
        <v>0</v>
      </c>
    </row>
    <row r="244" spans="4:10">
      <c r="E244" s="1" t="s">
        <v>59</v>
      </c>
      <c r="I244" s="2">
        <f t="shared" si="51"/>
        <v>0</v>
      </c>
      <c r="J244" s="2">
        <f t="shared" si="52"/>
        <v>0</v>
      </c>
    </row>
    <row r="245" spans="4:10">
      <c r="D245" t="s">
        <v>60</v>
      </c>
      <c r="I245" s="2">
        <f t="shared" si="51"/>
        <v>0</v>
      </c>
      <c r="J245" s="2">
        <f t="shared" si="52"/>
        <v>0</v>
      </c>
    </row>
    <row r="246" spans="4:10">
      <c r="D246">
        <v>1</v>
      </c>
      <c r="E246" s="1">
        <v>155</v>
      </c>
      <c r="F246" s="1">
        <v>561</v>
      </c>
      <c r="G246" s="1">
        <f>E246-155</f>
        <v>0</v>
      </c>
      <c r="H246" s="1">
        <f>561-F246</f>
        <v>0</v>
      </c>
      <c r="I246" s="2">
        <f t="shared" si="51"/>
        <v>0</v>
      </c>
      <c r="J246" s="2">
        <f t="shared" si="52"/>
        <v>0</v>
      </c>
    </row>
    <row r="247" spans="4:10">
      <c r="D247">
        <v>2</v>
      </c>
      <c r="E247" s="1">
        <v>212</v>
      </c>
      <c r="F247" s="1">
        <v>561</v>
      </c>
      <c r="G247" s="1">
        <f t="shared" ref="G247:G263" si="53">E247-155</f>
        <v>57</v>
      </c>
      <c r="H247" s="1">
        <f t="shared" ref="H247:H263" si="54">561-F247</f>
        <v>0</v>
      </c>
      <c r="I247" s="2">
        <f t="shared" si="51"/>
        <v>0.95</v>
      </c>
      <c r="J247" s="2">
        <f t="shared" si="52"/>
        <v>0</v>
      </c>
    </row>
    <row r="248" spans="4:10">
      <c r="D248">
        <v>3</v>
      </c>
      <c r="E248" s="1">
        <v>212</v>
      </c>
      <c r="F248" s="1">
        <v>408</v>
      </c>
      <c r="G248" s="1">
        <f t="shared" si="53"/>
        <v>57</v>
      </c>
      <c r="H248" s="1">
        <f t="shared" si="54"/>
        <v>153</v>
      </c>
      <c r="I248" s="2">
        <f t="shared" si="51"/>
        <v>0.95</v>
      </c>
      <c r="J248" s="2">
        <f t="shared" si="52"/>
        <v>2.5499999999999998</v>
      </c>
    </row>
    <row r="249" spans="4:10">
      <c r="D249">
        <v>4</v>
      </c>
      <c r="E249" s="1">
        <v>355</v>
      </c>
      <c r="F249" s="1">
        <v>408</v>
      </c>
      <c r="G249" s="1">
        <f t="shared" si="53"/>
        <v>200</v>
      </c>
      <c r="H249" s="1">
        <f t="shared" si="54"/>
        <v>153</v>
      </c>
      <c r="I249" s="2">
        <f t="shared" si="51"/>
        <v>3.333333333333333</v>
      </c>
      <c r="J249" s="2">
        <f t="shared" si="52"/>
        <v>2.5499999999999998</v>
      </c>
    </row>
    <row r="250" spans="4:10">
      <c r="E250" s="1">
        <v>324</v>
      </c>
      <c r="F250" s="1">
        <v>408</v>
      </c>
      <c r="G250" s="1">
        <f t="shared" si="53"/>
        <v>169</v>
      </c>
      <c r="H250" s="1">
        <f t="shared" si="54"/>
        <v>153</v>
      </c>
      <c r="I250" s="2">
        <f t="shared" si="51"/>
        <v>2.8166666666666669</v>
      </c>
      <c r="J250" s="2">
        <f t="shared" si="52"/>
        <v>2.5499999999999998</v>
      </c>
    </row>
    <row r="251" spans="4:10">
      <c r="D251">
        <v>5</v>
      </c>
      <c r="E251" s="1">
        <v>429</v>
      </c>
      <c r="F251" s="1">
        <v>340</v>
      </c>
      <c r="G251" s="1">
        <f t="shared" si="53"/>
        <v>274</v>
      </c>
      <c r="H251" s="1">
        <f t="shared" si="54"/>
        <v>221</v>
      </c>
      <c r="I251" s="2">
        <f t="shared" si="51"/>
        <v>4.5666666666666664</v>
      </c>
      <c r="J251" s="2">
        <f t="shared" si="52"/>
        <v>3.6833333333333336</v>
      </c>
    </row>
    <row r="252" spans="4:10">
      <c r="D252">
        <v>6</v>
      </c>
      <c r="E252" s="1">
        <v>430</v>
      </c>
      <c r="F252" s="1">
        <v>243</v>
      </c>
      <c r="G252" s="1">
        <f t="shared" si="53"/>
        <v>275</v>
      </c>
      <c r="H252" s="1">
        <f t="shared" si="54"/>
        <v>318</v>
      </c>
      <c r="I252" s="2">
        <f t="shared" si="51"/>
        <v>4.583333333333333</v>
      </c>
      <c r="J252" s="2">
        <f t="shared" si="52"/>
        <v>5.3000000000000007</v>
      </c>
    </row>
    <row r="253" spans="4:10">
      <c r="D253">
        <v>7</v>
      </c>
      <c r="E253" s="1">
        <v>359</v>
      </c>
      <c r="F253" s="1">
        <v>175</v>
      </c>
      <c r="G253" s="1">
        <f t="shared" si="53"/>
        <v>204</v>
      </c>
      <c r="H253" s="1">
        <f t="shared" si="54"/>
        <v>386</v>
      </c>
      <c r="I253" s="2">
        <f t="shared" si="51"/>
        <v>3.4000000000000004</v>
      </c>
      <c r="J253" s="2">
        <f t="shared" si="52"/>
        <v>6.4333333333333336</v>
      </c>
    </row>
    <row r="254" spans="4:10">
      <c r="D254">
        <v>8</v>
      </c>
      <c r="E254" s="1">
        <v>158</v>
      </c>
      <c r="F254" s="1">
        <v>175</v>
      </c>
      <c r="G254" s="1">
        <f t="shared" si="53"/>
        <v>3</v>
      </c>
      <c r="H254" s="1">
        <f t="shared" si="54"/>
        <v>386</v>
      </c>
      <c r="I254" s="2">
        <f t="shared" si="51"/>
        <v>0.05</v>
      </c>
      <c r="J254" s="2">
        <f t="shared" si="52"/>
        <v>6.4333333333333336</v>
      </c>
    </row>
    <row r="255" spans="4:10">
      <c r="D255">
        <v>9</v>
      </c>
      <c r="E255" s="1">
        <v>212</v>
      </c>
      <c r="F255" s="1">
        <v>355</v>
      </c>
      <c r="G255" s="1">
        <f t="shared" si="53"/>
        <v>57</v>
      </c>
      <c r="H255" s="1">
        <f t="shared" si="54"/>
        <v>206</v>
      </c>
      <c r="I255" s="2">
        <f t="shared" si="51"/>
        <v>0.95</v>
      </c>
      <c r="J255" s="2">
        <f t="shared" si="52"/>
        <v>3.4333333333333331</v>
      </c>
    </row>
    <row r="256" spans="4:10">
      <c r="D256">
        <v>10</v>
      </c>
      <c r="E256" s="1">
        <v>339</v>
      </c>
      <c r="F256" s="1">
        <v>355</v>
      </c>
      <c r="G256" s="1">
        <f t="shared" si="53"/>
        <v>184</v>
      </c>
      <c r="H256" s="1">
        <f t="shared" si="54"/>
        <v>206</v>
      </c>
      <c r="I256" s="2">
        <f t="shared" si="51"/>
        <v>3.0666666666666664</v>
      </c>
      <c r="J256" s="2">
        <f t="shared" si="52"/>
        <v>3.4333333333333331</v>
      </c>
    </row>
    <row r="257" spans="4:10">
      <c r="D257">
        <v>11</v>
      </c>
      <c r="E257" s="1">
        <v>380</v>
      </c>
      <c r="F257" s="1">
        <v>319</v>
      </c>
      <c r="G257" s="1">
        <f t="shared" si="53"/>
        <v>225</v>
      </c>
      <c r="H257" s="1">
        <f t="shared" si="54"/>
        <v>242</v>
      </c>
      <c r="I257" s="2">
        <f t="shared" si="51"/>
        <v>3.75</v>
      </c>
      <c r="J257" s="2">
        <f t="shared" si="52"/>
        <v>4.0333333333333332</v>
      </c>
    </row>
    <row r="258" spans="4:10">
      <c r="D258">
        <v>12</v>
      </c>
      <c r="E258" s="1">
        <v>380</v>
      </c>
      <c r="F258" s="1">
        <v>264</v>
      </c>
      <c r="G258" s="1">
        <f t="shared" si="53"/>
        <v>225</v>
      </c>
      <c r="H258" s="1">
        <f t="shared" si="54"/>
        <v>297</v>
      </c>
      <c r="I258" s="2">
        <f t="shared" si="51"/>
        <v>3.75</v>
      </c>
      <c r="J258" s="2">
        <f t="shared" si="52"/>
        <v>4.95</v>
      </c>
    </row>
    <row r="259" spans="4:10">
      <c r="D259">
        <v>13</v>
      </c>
      <c r="E259" s="1">
        <v>339</v>
      </c>
      <c r="F259" s="1">
        <v>227</v>
      </c>
      <c r="G259" s="1">
        <f t="shared" si="53"/>
        <v>184</v>
      </c>
      <c r="H259" s="1">
        <f t="shared" si="54"/>
        <v>334</v>
      </c>
      <c r="I259" s="2">
        <f t="shared" si="51"/>
        <v>3.0666666666666664</v>
      </c>
      <c r="J259" s="2">
        <f t="shared" si="52"/>
        <v>5.5666666666666664</v>
      </c>
    </row>
    <row r="260" spans="4:10">
      <c r="D260">
        <v>14</v>
      </c>
      <c r="E260" s="1">
        <v>212</v>
      </c>
      <c r="F260" s="1">
        <v>227</v>
      </c>
      <c r="G260" s="1">
        <f t="shared" si="53"/>
        <v>57</v>
      </c>
      <c r="H260" s="1">
        <f t="shared" si="54"/>
        <v>334</v>
      </c>
      <c r="I260" s="2">
        <f t="shared" si="51"/>
        <v>0.95</v>
      </c>
      <c r="J260" s="2">
        <f t="shared" si="52"/>
        <v>5.5666666666666664</v>
      </c>
    </row>
    <row r="261" spans="4:10">
      <c r="D261" t="s">
        <v>61</v>
      </c>
      <c r="G261" s="1">
        <f t="shared" si="53"/>
        <v>-155</v>
      </c>
      <c r="H261" s="1">
        <f t="shared" si="54"/>
        <v>561</v>
      </c>
      <c r="I261" s="2">
        <f t="shared" si="51"/>
        <v>-2.5833333333333335</v>
      </c>
      <c r="J261" s="2">
        <f t="shared" si="52"/>
        <v>9.3500000000000014</v>
      </c>
    </row>
    <row r="262" spans="4:10">
      <c r="D262">
        <v>15</v>
      </c>
      <c r="E262" s="1">
        <v>386</v>
      </c>
      <c r="F262" s="1">
        <v>561</v>
      </c>
      <c r="G262" s="1">
        <f t="shared" si="53"/>
        <v>231</v>
      </c>
      <c r="H262" s="1">
        <f t="shared" si="54"/>
        <v>0</v>
      </c>
      <c r="I262" s="2">
        <f t="shared" si="51"/>
        <v>3.85</v>
      </c>
      <c r="J262" s="2">
        <f t="shared" si="52"/>
        <v>0</v>
      </c>
    </row>
    <row r="263" spans="4:10">
      <c r="D263">
        <v>16</v>
      </c>
      <c r="E263" s="1">
        <v>443</v>
      </c>
      <c r="F263" s="1">
        <v>562</v>
      </c>
      <c r="G263" s="1">
        <f t="shared" si="53"/>
        <v>288</v>
      </c>
      <c r="H263" s="1">
        <f t="shared" si="54"/>
        <v>-1</v>
      </c>
      <c r="I263" s="2">
        <f t="shared" si="51"/>
        <v>4.8</v>
      </c>
      <c r="J263" s="2">
        <f t="shared" si="52"/>
        <v>-1.6666666666666666E-2</v>
      </c>
    </row>
    <row r="264" spans="4:10">
      <c r="D264" t="s">
        <v>40</v>
      </c>
      <c r="E264" s="1" t="s">
        <v>62</v>
      </c>
      <c r="I264" s="2">
        <f t="shared" ref="I264:I291" si="55">G264/300 * 5</f>
        <v>0</v>
      </c>
      <c r="J264" s="2">
        <f t="shared" ref="J264:J291" si="56">H264/300 * 5</f>
        <v>0</v>
      </c>
    </row>
    <row r="265" spans="4:10">
      <c r="E265" s="1" t="s">
        <v>63</v>
      </c>
      <c r="I265" s="2">
        <f t="shared" si="55"/>
        <v>0</v>
      </c>
      <c r="J265" s="2">
        <f t="shared" si="56"/>
        <v>0</v>
      </c>
    </row>
    <row r="266" spans="4:10">
      <c r="D266" t="s">
        <v>16</v>
      </c>
      <c r="E266" s="1" t="s">
        <v>64</v>
      </c>
      <c r="I266" s="2">
        <f t="shared" si="55"/>
        <v>0</v>
      </c>
      <c r="J266" s="2">
        <f t="shared" si="56"/>
        <v>0</v>
      </c>
    </row>
    <row r="267" spans="4:10">
      <c r="D267">
        <v>0</v>
      </c>
      <c r="E267" s="1">
        <v>247</v>
      </c>
      <c r="F267" s="1">
        <v>595</v>
      </c>
      <c r="G267" s="1">
        <f>E267-247</f>
        <v>0</v>
      </c>
      <c r="H267" s="1">
        <f>595-F267</f>
        <v>0</v>
      </c>
      <c r="I267" s="2">
        <f t="shared" si="55"/>
        <v>0</v>
      </c>
      <c r="J267" s="2">
        <f t="shared" si="56"/>
        <v>0</v>
      </c>
    </row>
    <row r="268" spans="4:10">
      <c r="D268">
        <v>1</v>
      </c>
      <c r="E268" s="1">
        <v>310</v>
      </c>
      <c r="F268" s="1">
        <v>595</v>
      </c>
      <c r="G268" s="1">
        <f t="shared" ref="G268:G291" si="57">E268-247</f>
        <v>63</v>
      </c>
      <c r="H268" s="1">
        <f t="shared" ref="H268:H291" si="58">595-F268</f>
        <v>0</v>
      </c>
      <c r="I268" s="2">
        <f t="shared" si="55"/>
        <v>1.05</v>
      </c>
      <c r="J268" s="2">
        <f t="shared" si="56"/>
        <v>0</v>
      </c>
    </row>
    <row r="269" spans="4:10">
      <c r="D269">
        <v>2</v>
      </c>
      <c r="E269" s="1">
        <v>421</v>
      </c>
      <c r="F269" s="1">
        <v>595</v>
      </c>
      <c r="G269" s="1">
        <f t="shared" si="57"/>
        <v>174</v>
      </c>
      <c r="H269" s="1">
        <f t="shared" si="58"/>
        <v>0</v>
      </c>
      <c r="I269" s="2">
        <f t="shared" si="55"/>
        <v>2.9</v>
      </c>
      <c r="J269" s="2">
        <f t="shared" si="56"/>
        <v>0</v>
      </c>
    </row>
    <row r="270" spans="4:10">
      <c r="D270">
        <v>3</v>
      </c>
      <c r="E270" s="1">
        <v>483</v>
      </c>
      <c r="F270" s="1">
        <v>529</v>
      </c>
      <c r="G270" s="1">
        <f t="shared" si="57"/>
        <v>236</v>
      </c>
      <c r="H270" s="1">
        <f t="shared" si="58"/>
        <v>66</v>
      </c>
      <c r="I270" s="2">
        <f t="shared" si="55"/>
        <v>3.9333333333333331</v>
      </c>
      <c r="J270" s="2">
        <f t="shared" si="56"/>
        <v>1.1000000000000001</v>
      </c>
    </row>
    <row r="271" spans="4:10">
      <c r="D271">
        <v>4</v>
      </c>
      <c r="E271" s="1">
        <v>483</v>
      </c>
      <c r="F271" s="1">
        <v>444</v>
      </c>
      <c r="G271" s="1">
        <f t="shared" si="57"/>
        <v>236</v>
      </c>
      <c r="H271" s="1">
        <f t="shared" si="58"/>
        <v>151</v>
      </c>
      <c r="I271" s="2">
        <f t="shared" si="55"/>
        <v>3.9333333333333331</v>
      </c>
      <c r="J271" s="2">
        <f t="shared" si="56"/>
        <v>2.5166666666666666</v>
      </c>
    </row>
    <row r="272" spans="4:10">
      <c r="D272">
        <v>5</v>
      </c>
      <c r="E272" s="1">
        <v>483</v>
      </c>
      <c r="F272" s="1">
        <v>310</v>
      </c>
      <c r="G272" s="1">
        <f t="shared" si="57"/>
        <v>236</v>
      </c>
      <c r="H272" s="1">
        <f t="shared" si="58"/>
        <v>285</v>
      </c>
      <c r="I272" s="2">
        <f t="shared" si="55"/>
        <v>3.9333333333333331</v>
      </c>
      <c r="J272" s="2">
        <f t="shared" si="56"/>
        <v>4.75</v>
      </c>
    </row>
    <row r="273" spans="4:10">
      <c r="D273">
        <v>6</v>
      </c>
      <c r="E273" s="1">
        <v>418</v>
      </c>
      <c r="F273" s="1">
        <v>249</v>
      </c>
      <c r="G273" s="1">
        <f t="shared" si="57"/>
        <v>171</v>
      </c>
      <c r="H273" s="1">
        <f t="shared" si="58"/>
        <v>346</v>
      </c>
      <c r="I273" s="2">
        <f t="shared" si="55"/>
        <v>2.8499999999999996</v>
      </c>
      <c r="J273" s="2">
        <f t="shared" si="56"/>
        <v>5.7666666666666666</v>
      </c>
    </row>
    <row r="274" spans="4:10">
      <c r="D274">
        <v>7</v>
      </c>
      <c r="E274" s="1">
        <v>313</v>
      </c>
      <c r="F274" s="1">
        <v>249</v>
      </c>
      <c r="G274" s="1">
        <f t="shared" si="57"/>
        <v>66</v>
      </c>
      <c r="H274" s="1">
        <f t="shared" si="58"/>
        <v>346</v>
      </c>
      <c r="I274" s="2">
        <f t="shared" si="55"/>
        <v>1.1000000000000001</v>
      </c>
      <c r="J274" s="2">
        <f t="shared" si="56"/>
        <v>5.7666666666666666</v>
      </c>
    </row>
    <row r="275" spans="4:10">
      <c r="D275">
        <v>8</v>
      </c>
      <c r="E275" s="1">
        <v>247</v>
      </c>
      <c r="F275" s="1">
        <v>310</v>
      </c>
      <c r="G275" s="1">
        <f t="shared" si="57"/>
        <v>0</v>
      </c>
      <c r="H275" s="1">
        <f t="shared" si="58"/>
        <v>285</v>
      </c>
      <c r="I275" s="2">
        <f t="shared" si="55"/>
        <v>0</v>
      </c>
      <c r="J275" s="2">
        <f t="shared" si="56"/>
        <v>4.75</v>
      </c>
    </row>
    <row r="276" spans="4:10">
      <c r="D276">
        <v>9</v>
      </c>
      <c r="E276" s="1">
        <v>247</v>
      </c>
      <c r="F276" s="1">
        <v>397</v>
      </c>
      <c r="G276" s="1">
        <f t="shared" si="57"/>
        <v>0</v>
      </c>
      <c r="H276" s="1">
        <f t="shared" si="58"/>
        <v>198</v>
      </c>
      <c r="I276" s="2">
        <f t="shared" si="55"/>
        <v>0</v>
      </c>
      <c r="J276" s="2">
        <f t="shared" si="56"/>
        <v>3.3000000000000003</v>
      </c>
    </row>
    <row r="277" spans="4:10">
      <c r="D277">
        <v>10</v>
      </c>
      <c r="E277" s="1">
        <v>247</v>
      </c>
      <c r="F277" s="1">
        <v>529</v>
      </c>
      <c r="G277" s="1">
        <f t="shared" si="57"/>
        <v>0</v>
      </c>
      <c r="H277" s="1">
        <f t="shared" si="58"/>
        <v>66</v>
      </c>
      <c r="I277" s="2">
        <f t="shared" si="55"/>
        <v>0</v>
      </c>
      <c r="J277" s="2">
        <f t="shared" si="56"/>
        <v>1.1000000000000001</v>
      </c>
    </row>
    <row r="278" spans="4:10">
      <c r="D278">
        <v>11</v>
      </c>
      <c r="E278" s="1">
        <v>284</v>
      </c>
      <c r="F278" s="1">
        <v>496</v>
      </c>
      <c r="G278" s="1">
        <f t="shared" si="57"/>
        <v>37</v>
      </c>
      <c r="H278" s="1">
        <f t="shared" si="58"/>
        <v>99</v>
      </c>
      <c r="I278" s="2">
        <f t="shared" si="55"/>
        <v>0.6166666666666667</v>
      </c>
      <c r="J278" s="2">
        <f t="shared" si="56"/>
        <v>1.6500000000000001</v>
      </c>
    </row>
    <row r="279" spans="4:10">
      <c r="D279">
        <v>12</v>
      </c>
      <c r="E279" s="1">
        <v>331</v>
      </c>
      <c r="F279" s="1">
        <v>543</v>
      </c>
      <c r="G279" s="1">
        <f t="shared" si="57"/>
        <v>84</v>
      </c>
      <c r="H279" s="1">
        <f t="shared" si="58"/>
        <v>52</v>
      </c>
      <c r="I279" s="2">
        <f t="shared" si="55"/>
        <v>1.4000000000000001</v>
      </c>
      <c r="J279" s="2">
        <f t="shared" si="56"/>
        <v>0.8666666666666667</v>
      </c>
    </row>
    <row r="280" spans="4:10">
      <c r="D280">
        <v>13</v>
      </c>
      <c r="E280" s="1">
        <v>399</v>
      </c>
      <c r="F280" s="1">
        <v>543</v>
      </c>
      <c r="G280" s="1">
        <f t="shared" si="57"/>
        <v>152</v>
      </c>
      <c r="H280" s="1">
        <f t="shared" si="58"/>
        <v>52</v>
      </c>
      <c r="I280" s="2">
        <f t="shared" si="55"/>
        <v>2.5333333333333337</v>
      </c>
      <c r="J280" s="2">
        <f t="shared" si="56"/>
        <v>0.8666666666666667</v>
      </c>
    </row>
    <row r="281" spans="4:10">
      <c r="D281">
        <v>14</v>
      </c>
      <c r="E281" s="1">
        <v>432</v>
      </c>
      <c r="F281" s="1">
        <v>510</v>
      </c>
      <c r="G281" s="1">
        <f t="shared" si="57"/>
        <v>185</v>
      </c>
      <c r="H281" s="1">
        <f t="shared" si="58"/>
        <v>85</v>
      </c>
      <c r="I281" s="2">
        <f t="shared" si="55"/>
        <v>3.0833333333333335</v>
      </c>
      <c r="J281" s="2">
        <f t="shared" si="56"/>
        <v>1.4166666666666665</v>
      </c>
    </row>
    <row r="282" spans="4:10">
      <c r="D282">
        <v>15</v>
      </c>
      <c r="E282" s="1">
        <v>432</v>
      </c>
      <c r="F282" s="1">
        <v>465</v>
      </c>
      <c r="G282" s="1">
        <f t="shared" si="57"/>
        <v>185</v>
      </c>
      <c r="H282" s="1">
        <f t="shared" si="58"/>
        <v>130</v>
      </c>
      <c r="I282" s="2">
        <f t="shared" si="55"/>
        <v>3.0833333333333335</v>
      </c>
      <c r="J282" s="2">
        <f t="shared" si="56"/>
        <v>2.166666666666667</v>
      </c>
    </row>
    <row r="283" spans="4:10">
      <c r="D283">
        <v>16</v>
      </c>
      <c r="E283" s="1">
        <v>399</v>
      </c>
      <c r="F283" s="1">
        <v>437</v>
      </c>
      <c r="G283" s="1">
        <f t="shared" si="57"/>
        <v>152</v>
      </c>
      <c r="H283" s="1">
        <f t="shared" si="58"/>
        <v>158</v>
      </c>
      <c r="I283" s="2">
        <f t="shared" si="55"/>
        <v>2.5333333333333337</v>
      </c>
      <c r="J283" s="2">
        <f t="shared" si="56"/>
        <v>2.6333333333333329</v>
      </c>
    </row>
    <row r="284" spans="4:10">
      <c r="D284">
        <v>17</v>
      </c>
      <c r="E284" s="1">
        <v>284</v>
      </c>
      <c r="F284" s="1">
        <v>437</v>
      </c>
      <c r="G284" s="1">
        <f t="shared" si="57"/>
        <v>37</v>
      </c>
      <c r="H284" s="1">
        <f t="shared" si="58"/>
        <v>158</v>
      </c>
      <c r="I284" s="2">
        <f t="shared" si="55"/>
        <v>0.6166666666666667</v>
      </c>
      <c r="J284" s="2">
        <f t="shared" si="56"/>
        <v>2.6333333333333329</v>
      </c>
    </row>
    <row r="285" spans="4:10">
      <c r="D285">
        <v>18</v>
      </c>
      <c r="E285" s="1">
        <v>443</v>
      </c>
      <c r="F285" s="1">
        <v>341</v>
      </c>
      <c r="G285" s="1">
        <f t="shared" si="57"/>
        <v>196</v>
      </c>
      <c r="H285" s="1">
        <f t="shared" si="58"/>
        <v>254</v>
      </c>
      <c r="I285" s="2">
        <f t="shared" si="55"/>
        <v>3.2666666666666666</v>
      </c>
      <c r="J285" s="2">
        <f t="shared" si="56"/>
        <v>4.2333333333333334</v>
      </c>
    </row>
    <row r="286" spans="4:10">
      <c r="D286">
        <v>19</v>
      </c>
      <c r="E286" s="1">
        <v>398</v>
      </c>
      <c r="F286" s="1">
        <v>298</v>
      </c>
      <c r="G286" s="1">
        <f t="shared" si="57"/>
        <v>151</v>
      </c>
      <c r="H286" s="1">
        <f t="shared" si="58"/>
        <v>297</v>
      </c>
      <c r="I286" s="2">
        <f t="shared" si="55"/>
        <v>2.5166666666666666</v>
      </c>
      <c r="J286" s="2">
        <f t="shared" si="56"/>
        <v>4.95</v>
      </c>
    </row>
    <row r="287" spans="4:10">
      <c r="D287">
        <v>20</v>
      </c>
      <c r="E287" s="1">
        <v>332</v>
      </c>
      <c r="F287" s="1">
        <v>298</v>
      </c>
      <c r="G287" s="1">
        <f t="shared" si="57"/>
        <v>85</v>
      </c>
      <c r="H287" s="1">
        <f t="shared" si="58"/>
        <v>297</v>
      </c>
      <c r="I287" s="2">
        <f t="shared" si="55"/>
        <v>1.4166666666666665</v>
      </c>
      <c r="J287" s="2">
        <f t="shared" si="56"/>
        <v>4.95</v>
      </c>
    </row>
    <row r="288" spans="4:10">
      <c r="D288">
        <v>21</v>
      </c>
      <c r="E288" s="1">
        <v>297</v>
      </c>
      <c r="F288" s="1">
        <v>327</v>
      </c>
      <c r="G288" s="1">
        <f t="shared" si="57"/>
        <v>50</v>
      </c>
      <c r="H288" s="1">
        <f t="shared" si="58"/>
        <v>268</v>
      </c>
      <c r="I288" s="2">
        <f t="shared" si="55"/>
        <v>0.83333333333333326</v>
      </c>
      <c r="J288" s="2">
        <f t="shared" si="56"/>
        <v>4.4666666666666668</v>
      </c>
    </row>
    <row r="289" spans="4:10">
      <c r="D289">
        <v>22</v>
      </c>
      <c r="E289" s="1">
        <v>297</v>
      </c>
      <c r="F289" s="1">
        <v>376</v>
      </c>
      <c r="G289" s="1">
        <f t="shared" si="57"/>
        <v>50</v>
      </c>
      <c r="H289" s="1">
        <f t="shared" si="58"/>
        <v>219</v>
      </c>
      <c r="I289" s="2">
        <f t="shared" si="55"/>
        <v>0.83333333333333326</v>
      </c>
      <c r="J289" s="2">
        <f t="shared" si="56"/>
        <v>3.65</v>
      </c>
    </row>
    <row r="290" spans="4:10">
      <c r="D290">
        <v>23</v>
      </c>
      <c r="E290" s="1">
        <v>310</v>
      </c>
      <c r="F290" s="1">
        <v>388</v>
      </c>
      <c r="G290" s="1">
        <f t="shared" si="57"/>
        <v>63</v>
      </c>
      <c r="H290" s="1">
        <f t="shared" si="58"/>
        <v>207</v>
      </c>
      <c r="I290" s="2">
        <f t="shared" si="55"/>
        <v>1.05</v>
      </c>
      <c r="J290" s="2">
        <f t="shared" si="56"/>
        <v>3.4499999999999997</v>
      </c>
    </row>
    <row r="291" spans="4:10">
      <c r="D291">
        <v>24</v>
      </c>
      <c r="E291" s="1">
        <v>421</v>
      </c>
      <c r="F291" s="1">
        <v>389</v>
      </c>
      <c r="G291" s="1">
        <f t="shared" si="57"/>
        <v>174</v>
      </c>
      <c r="H291" s="1">
        <f t="shared" si="58"/>
        <v>206</v>
      </c>
      <c r="I291" s="2">
        <f t="shared" si="55"/>
        <v>2.9</v>
      </c>
      <c r="J291" s="2">
        <f t="shared" si="56"/>
        <v>3.4333333333333331</v>
      </c>
    </row>
    <row r="292" spans="4:10">
      <c r="D292" t="s">
        <v>40</v>
      </c>
      <c r="E292" s="1" t="s">
        <v>65</v>
      </c>
    </row>
    <row r="293" spans="4:10">
      <c r="D293" t="s">
        <v>16</v>
      </c>
      <c r="E293" s="1" t="s">
        <v>66</v>
      </c>
    </row>
    <row r="294" spans="4:10">
      <c r="E294" s="1" t="s">
        <v>67</v>
      </c>
    </row>
    <row r="295" spans="4:10">
      <c r="E295" s="1" t="s">
        <v>68</v>
      </c>
    </row>
    <row r="296" spans="4:10">
      <c r="E296" s="1" t="s">
        <v>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Pang</dc:creator>
  <cp:lastModifiedBy>Chen Pang</cp:lastModifiedBy>
  <dcterms:created xsi:type="dcterms:W3CDTF">2014-07-11T05:04:51Z</dcterms:created>
  <dcterms:modified xsi:type="dcterms:W3CDTF">2014-07-12T18:01:44Z</dcterms:modified>
</cp:coreProperties>
</file>