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c71e87cb9d478b/HKUST/long-term multi/data summary for online/"/>
    </mc:Choice>
  </mc:AlternateContent>
  <xr:revisionPtr revIDLastSave="935" documentId="8_{5D196BEC-136C-4D84-A019-85DD074E5AB3}" xr6:coauthVersionLast="47" xr6:coauthVersionMax="47" xr10:uidLastSave="{B12898C8-0B65-4A80-91A6-8050A4AAD7DD}"/>
  <bookViews>
    <workbookView xWindow="5655" yWindow="480" windowWidth="19110" windowHeight="15120" activeTab="1" xr2:uid="{202D6EFD-81B4-454C-9865-0E94C461B388}"/>
  </bookViews>
  <sheets>
    <sheet name="five species" sheetId="1" r:id="rId1"/>
    <sheet name="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F63" i="2" l="1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62" i="2"/>
  <c r="I62" i="2" s="1"/>
  <c r="I61" i="2"/>
  <c r="J61" i="2" s="1"/>
  <c r="I3" i="2"/>
  <c r="F5" i="2"/>
  <c r="I5" i="2" s="1"/>
  <c r="F6" i="2"/>
  <c r="I6" i="2" s="1"/>
  <c r="F7" i="2"/>
  <c r="I7" i="2" s="1"/>
  <c r="F8" i="2"/>
  <c r="I8" i="2" s="1"/>
  <c r="F9" i="2"/>
  <c r="I9" i="2" s="1"/>
  <c r="F10" i="2"/>
  <c r="F11" i="2"/>
  <c r="I11" i="2" s="1"/>
  <c r="F12" i="2"/>
  <c r="F13" i="2"/>
  <c r="F14" i="2"/>
  <c r="F15" i="2"/>
  <c r="F16" i="2"/>
  <c r="F17" i="2"/>
  <c r="I17" i="2" s="1"/>
  <c r="F18" i="2"/>
  <c r="I18" i="2" s="1"/>
  <c r="F19" i="2"/>
  <c r="I19" i="2" s="1"/>
  <c r="F20" i="2"/>
  <c r="I20" i="2" s="1"/>
  <c r="F21" i="2"/>
  <c r="I21" i="2" s="1"/>
  <c r="F22" i="2"/>
  <c r="I22" i="2" s="1"/>
  <c r="F23" i="2"/>
  <c r="I23" i="2" s="1"/>
  <c r="F24" i="2"/>
  <c r="I24" i="2" s="1"/>
  <c r="F25" i="2"/>
  <c r="I25" i="2" s="1"/>
  <c r="F26" i="2"/>
  <c r="I26" i="2" s="1"/>
  <c r="F27" i="2"/>
  <c r="I27" i="2" s="1"/>
  <c r="F28" i="2"/>
  <c r="I28" i="2" s="1"/>
  <c r="F29" i="2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F4" i="2"/>
  <c r="I14" i="2"/>
  <c r="I15" i="2"/>
  <c r="I16" i="2"/>
  <c r="I60" i="2"/>
  <c r="I29" i="2"/>
  <c r="I13" i="2"/>
  <c r="I12" i="2"/>
  <c r="I10" i="2"/>
  <c r="I4" i="2"/>
  <c r="E286" i="1"/>
  <c r="E287" i="1"/>
  <c r="E288" i="1"/>
  <c r="E289" i="1"/>
  <c r="E290" i="1"/>
  <c r="E291" i="1"/>
  <c r="H291" i="1" s="1"/>
  <c r="E292" i="1"/>
  <c r="H292" i="1" s="1"/>
  <c r="E293" i="1"/>
  <c r="H293" i="1" s="1"/>
  <c r="E294" i="1"/>
  <c r="H294" i="1" s="1"/>
  <c r="E295" i="1"/>
  <c r="E296" i="1"/>
  <c r="E297" i="1"/>
  <c r="E298" i="1"/>
  <c r="E299" i="1"/>
  <c r="H299" i="1" s="1"/>
  <c r="E300" i="1"/>
  <c r="E301" i="1"/>
  <c r="E302" i="1"/>
  <c r="H302" i="1" s="1"/>
  <c r="E303" i="1"/>
  <c r="H303" i="1" s="1"/>
  <c r="E304" i="1"/>
  <c r="H304" i="1" s="1"/>
  <c r="E305" i="1"/>
  <c r="H305" i="1" s="1"/>
  <c r="E306" i="1"/>
  <c r="H306" i="1" s="1"/>
  <c r="E307" i="1"/>
  <c r="H307" i="1" s="1"/>
  <c r="E308" i="1"/>
  <c r="H308" i="1" s="1"/>
  <c r="E309" i="1"/>
  <c r="H309" i="1" s="1"/>
  <c r="E310" i="1"/>
  <c r="E311" i="1"/>
  <c r="E312" i="1"/>
  <c r="E285" i="1"/>
  <c r="E252" i="1"/>
  <c r="E283" i="1"/>
  <c r="H312" i="1"/>
  <c r="H311" i="1"/>
  <c r="H310" i="1"/>
  <c r="H301" i="1"/>
  <c r="H300" i="1"/>
  <c r="H298" i="1"/>
  <c r="H297" i="1"/>
  <c r="H296" i="1"/>
  <c r="H295" i="1"/>
  <c r="H290" i="1"/>
  <c r="H289" i="1"/>
  <c r="H288" i="1"/>
  <c r="H287" i="1"/>
  <c r="H286" i="1"/>
  <c r="H285" i="1"/>
  <c r="E284" i="1"/>
  <c r="H284" i="1" s="1"/>
  <c r="H283" i="1"/>
  <c r="E282" i="1"/>
  <c r="H282" i="1" s="1"/>
  <c r="E281" i="1"/>
  <c r="H281" i="1" s="1"/>
  <c r="E280" i="1"/>
  <c r="H280" i="1" s="1"/>
  <c r="E279" i="1"/>
  <c r="H279" i="1" s="1"/>
  <c r="E278" i="1"/>
  <c r="H278" i="1" s="1"/>
  <c r="E277" i="1"/>
  <c r="H277" i="1" s="1"/>
  <c r="E276" i="1"/>
  <c r="H276" i="1" s="1"/>
  <c r="E275" i="1"/>
  <c r="H275" i="1" s="1"/>
  <c r="E274" i="1"/>
  <c r="H274" i="1" s="1"/>
  <c r="E273" i="1"/>
  <c r="H273" i="1" s="1"/>
  <c r="E272" i="1"/>
  <c r="H272" i="1" s="1"/>
  <c r="E271" i="1"/>
  <c r="H271" i="1" s="1"/>
  <c r="E270" i="1"/>
  <c r="H270" i="1" s="1"/>
  <c r="E269" i="1"/>
  <c r="H269" i="1" s="1"/>
  <c r="E268" i="1"/>
  <c r="H268" i="1" s="1"/>
  <c r="E267" i="1"/>
  <c r="H267" i="1" s="1"/>
  <c r="E266" i="1"/>
  <c r="H266" i="1" s="1"/>
  <c r="E265" i="1"/>
  <c r="H265" i="1" s="1"/>
  <c r="E264" i="1"/>
  <c r="H264" i="1" s="1"/>
  <c r="E263" i="1"/>
  <c r="H263" i="1" s="1"/>
  <c r="E262" i="1"/>
  <c r="H262" i="1" s="1"/>
  <c r="E261" i="1"/>
  <c r="H261" i="1" s="1"/>
  <c r="E260" i="1"/>
  <c r="H260" i="1" s="1"/>
  <c r="E259" i="1"/>
  <c r="H259" i="1" s="1"/>
  <c r="E258" i="1"/>
  <c r="H258" i="1" s="1"/>
  <c r="E257" i="1"/>
  <c r="H257" i="1" s="1"/>
  <c r="E256" i="1"/>
  <c r="H256" i="1" s="1"/>
  <c r="E255" i="1"/>
  <c r="H255" i="1" s="1"/>
  <c r="E254" i="1"/>
  <c r="H254" i="1" s="1"/>
  <c r="E253" i="1"/>
  <c r="H253" i="1" s="1"/>
  <c r="H252" i="1"/>
  <c r="H251" i="1"/>
  <c r="E191" i="1"/>
  <c r="H191" i="1" s="1"/>
  <c r="E192" i="1"/>
  <c r="H192" i="1" s="1"/>
  <c r="E193" i="1"/>
  <c r="H193" i="1" s="1"/>
  <c r="E194" i="1"/>
  <c r="H194" i="1" s="1"/>
  <c r="E195" i="1"/>
  <c r="H195" i="1" s="1"/>
  <c r="E196" i="1"/>
  <c r="H196" i="1" s="1"/>
  <c r="E197" i="1"/>
  <c r="H197" i="1" s="1"/>
  <c r="E198" i="1"/>
  <c r="E199" i="1"/>
  <c r="E200" i="1"/>
  <c r="E201" i="1"/>
  <c r="E202" i="1"/>
  <c r="E203" i="1"/>
  <c r="H203" i="1" s="1"/>
  <c r="E204" i="1"/>
  <c r="H204" i="1" s="1"/>
  <c r="E205" i="1"/>
  <c r="E206" i="1"/>
  <c r="E207" i="1"/>
  <c r="H207" i="1" s="1"/>
  <c r="E208" i="1"/>
  <c r="E209" i="1"/>
  <c r="E210" i="1"/>
  <c r="E211" i="1"/>
  <c r="E212" i="1"/>
  <c r="E213" i="1"/>
  <c r="H213" i="1" s="1"/>
  <c r="E214" i="1"/>
  <c r="H214" i="1" s="1"/>
  <c r="E215" i="1"/>
  <c r="H215" i="1" s="1"/>
  <c r="E216" i="1"/>
  <c r="H216" i="1" s="1"/>
  <c r="E217" i="1"/>
  <c r="H217" i="1" s="1"/>
  <c r="E218" i="1"/>
  <c r="H218" i="1" s="1"/>
  <c r="E219" i="1"/>
  <c r="H219" i="1" s="1"/>
  <c r="E220" i="1"/>
  <c r="H220" i="1" s="1"/>
  <c r="E221" i="1"/>
  <c r="H221" i="1" s="1"/>
  <c r="E222" i="1"/>
  <c r="H222" i="1" s="1"/>
  <c r="E223" i="1"/>
  <c r="H223" i="1" s="1"/>
  <c r="E224" i="1"/>
  <c r="H224" i="1" s="1"/>
  <c r="E225" i="1"/>
  <c r="H225" i="1" s="1"/>
  <c r="E226" i="1"/>
  <c r="H226" i="1" s="1"/>
  <c r="E227" i="1"/>
  <c r="H227" i="1" s="1"/>
  <c r="E228" i="1"/>
  <c r="H228" i="1" s="1"/>
  <c r="E229" i="1"/>
  <c r="H229" i="1" s="1"/>
  <c r="E230" i="1"/>
  <c r="H230" i="1" s="1"/>
  <c r="E231" i="1"/>
  <c r="H231" i="1" s="1"/>
  <c r="E232" i="1"/>
  <c r="H232" i="1" s="1"/>
  <c r="E233" i="1"/>
  <c r="H233" i="1" s="1"/>
  <c r="E234" i="1"/>
  <c r="H234" i="1" s="1"/>
  <c r="E235" i="1"/>
  <c r="H235" i="1" s="1"/>
  <c r="E236" i="1"/>
  <c r="H236" i="1" s="1"/>
  <c r="E237" i="1"/>
  <c r="H237" i="1" s="1"/>
  <c r="E238" i="1"/>
  <c r="H238" i="1" s="1"/>
  <c r="E239" i="1"/>
  <c r="E240" i="1"/>
  <c r="H240" i="1" s="1"/>
  <c r="E241" i="1"/>
  <c r="H241" i="1" s="1"/>
  <c r="E242" i="1"/>
  <c r="H242" i="1" s="1"/>
  <c r="E243" i="1"/>
  <c r="H243" i="1" s="1"/>
  <c r="E244" i="1"/>
  <c r="H244" i="1" s="1"/>
  <c r="E245" i="1"/>
  <c r="H245" i="1" s="1"/>
  <c r="E246" i="1"/>
  <c r="H246" i="1" s="1"/>
  <c r="E247" i="1"/>
  <c r="H247" i="1" s="1"/>
  <c r="E248" i="1"/>
  <c r="H248" i="1" s="1"/>
  <c r="E249" i="1"/>
  <c r="H249" i="1" s="1"/>
  <c r="E250" i="1"/>
  <c r="H250" i="1" s="1"/>
  <c r="E190" i="1"/>
  <c r="H190" i="1" s="1"/>
  <c r="H205" i="1"/>
  <c r="H206" i="1"/>
  <c r="H208" i="1"/>
  <c r="H209" i="1"/>
  <c r="H210" i="1"/>
  <c r="H211" i="1"/>
  <c r="H212" i="1"/>
  <c r="H239" i="1"/>
  <c r="H202" i="1"/>
  <c r="H201" i="1"/>
  <c r="H200" i="1"/>
  <c r="H199" i="1"/>
  <c r="H198" i="1"/>
  <c r="H189" i="1"/>
  <c r="E132" i="1"/>
  <c r="E133" i="1"/>
  <c r="E134" i="1"/>
  <c r="E135" i="1"/>
  <c r="E136" i="1"/>
  <c r="E137" i="1"/>
  <c r="E138" i="1"/>
  <c r="H138" i="1" s="1"/>
  <c r="E139" i="1"/>
  <c r="H139" i="1" s="1"/>
  <c r="E140" i="1"/>
  <c r="E141" i="1"/>
  <c r="E142" i="1"/>
  <c r="E143" i="1"/>
  <c r="E144" i="1"/>
  <c r="H144" i="1" s="1"/>
  <c r="E145" i="1"/>
  <c r="E146" i="1"/>
  <c r="H146" i="1" s="1"/>
  <c r="E147" i="1"/>
  <c r="H147" i="1" s="1"/>
  <c r="E148" i="1"/>
  <c r="E149" i="1"/>
  <c r="H149" i="1" s="1"/>
  <c r="E150" i="1"/>
  <c r="H150" i="1" s="1"/>
  <c r="E151" i="1"/>
  <c r="H151" i="1" s="1"/>
  <c r="E152" i="1"/>
  <c r="H152" i="1" s="1"/>
  <c r="E153" i="1"/>
  <c r="H153" i="1" s="1"/>
  <c r="E154" i="1"/>
  <c r="H154" i="1" s="1"/>
  <c r="E155" i="1"/>
  <c r="H155" i="1" s="1"/>
  <c r="E156" i="1"/>
  <c r="E157" i="1"/>
  <c r="H157" i="1" s="1"/>
  <c r="E158" i="1"/>
  <c r="H158" i="1" s="1"/>
  <c r="E160" i="1"/>
  <c r="H160" i="1" s="1"/>
  <c r="E161" i="1"/>
  <c r="H161" i="1" s="1"/>
  <c r="E162" i="1"/>
  <c r="H162" i="1" s="1"/>
  <c r="E163" i="1"/>
  <c r="H163" i="1" s="1"/>
  <c r="E164" i="1"/>
  <c r="H164" i="1" s="1"/>
  <c r="E165" i="1"/>
  <c r="H165" i="1" s="1"/>
  <c r="E166" i="1"/>
  <c r="E167" i="1"/>
  <c r="H167" i="1" s="1"/>
  <c r="E168" i="1"/>
  <c r="E169" i="1"/>
  <c r="H169" i="1" s="1"/>
  <c r="E170" i="1"/>
  <c r="H170" i="1" s="1"/>
  <c r="E171" i="1"/>
  <c r="H171" i="1" s="1"/>
  <c r="E172" i="1"/>
  <c r="H172" i="1" s="1"/>
  <c r="E173" i="1"/>
  <c r="H173" i="1" s="1"/>
  <c r="E174" i="1"/>
  <c r="H174" i="1" s="1"/>
  <c r="E175" i="1"/>
  <c r="H175" i="1" s="1"/>
  <c r="E176" i="1"/>
  <c r="H176" i="1" s="1"/>
  <c r="E177" i="1"/>
  <c r="H177" i="1" s="1"/>
  <c r="E178" i="1"/>
  <c r="H178" i="1" s="1"/>
  <c r="E179" i="1"/>
  <c r="H179" i="1" s="1"/>
  <c r="E180" i="1"/>
  <c r="E181" i="1"/>
  <c r="E182" i="1"/>
  <c r="E183" i="1"/>
  <c r="H183" i="1" s="1"/>
  <c r="E184" i="1"/>
  <c r="E185" i="1"/>
  <c r="H185" i="1" s="1"/>
  <c r="E186" i="1"/>
  <c r="H186" i="1" s="1"/>
  <c r="E187" i="1"/>
  <c r="H187" i="1" s="1"/>
  <c r="E188" i="1"/>
  <c r="H188" i="1" s="1"/>
  <c r="E129" i="1"/>
  <c r="H129" i="1" s="1"/>
  <c r="E130" i="1"/>
  <c r="H130" i="1" s="1"/>
  <c r="E131" i="1"/>
  <c r="H131" i="1" s="1"/>
  <c r="H142" i="1"/>
  <c r="H166" i="1"/>
  <c r="H168" i="1"/>
  <c r="E128" i="1"/>
  <c r="H128" i="1" s="1"/>
  <c r="E73" i="1"/>
  <c r="H73" i="1" s="1"/>
  <c r="E74" i="1"/>
  <c r="H74" i="1" s="1"/>
  <c r="E75" i="1"/>
  <c r="H75" i="1" s="1"/>
  <c r="E68" i="1"/>
  <c r="H68" i="1" s="1"/>
  <c r="E69" i="1"/>
  <c r="E70" i="1"/>
  <c r="E71" i="1"/>
  <c r="E72" i="1"/>
  <c r="E67" i="1"/>
  <c r="E66" i="1"/>
  <c r="E12" i="1"/>
  <c r="E14" i="1"/>
  <c r="E15" i="1"/>
  <c r="E16" i="1"/>
  <c r="E17" i="1"/>
  <c r="E18" i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E40" i="1"/>
  <c r="E41" i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13" i="1"/>
  <c r="H132" i="1"/>
  <c r="H134" i="1"/>
  <c r="H135" i="1"/>
  <c r="H137" i="1"/>
  <c r="H140" i="1"/>
  <c r="H141" i="1"/>
  <c r="H143" i="1"/>
  <c r="H145" i="1"/>
  <c r="H148" i="1"/>
  <c r="H156" i="1"/>
  <c r="H180" i="1"/>
  <c r="H181" i="1"/>
  <c r="H159" i="1"/>
  <c r="H184" i="1"/>
  <c r="H182" i="1"/>
  <c r="H136" i="1"/>
  <c r="H133" i="1"/>
  <c r="H127" i="1"/>
  <c r="H13" i="1"/>
  <c r="H14" i="1"/>
  <c r="H15" i="1"/>
  <c r="H16" i="1"/>
  <c r="H17" i="1"/>
  <c r="H18" i="1"/>
  <c r="H12" i="1"/>
  <c r="E9" i="1"/>
  <c r="H9" i="1" s="1"/>
  <c r="H67" i="1"/>
  <c r="H69" i="1"/>
  <c r="H70" i="1"/>
  <c r="H71" i="1"/>
  <c r="H72" i="1"/>
  <c r="H66" i="1"/>
  <c r="H65" i="1"/>
  <c r="E126" i="1"/>
  <c r="H126" i="1" s="1"/>
  <c r="E125" i="1"/>
  <c r="H125" i="1" s="1"/>
  <c r="E124" i="1"/>
  <c r="H124" i="1" s="1"/>
  <c r="E123" i="1"/>
  <c r="H123" i="1" s="1"/>
  <c r="E122" i="1"/>
  <c r="H122" i="1" s="1"/>
  <c r="E121" i="1"/>
  <c r="H121" i="1" s="1"/>
  <c r="E120" i="1"/>
  <c r="H120" i="1" s="1"/>
  <c r="E119" i="1"/>
  <c r="H119" i="1" s="1"/>
  <c r="E118" i="1"/>
  <c r="H118" i="1" s="1"/>
  <c r="E117" i="1"/>
  <c r="H117" i="1" s="1"/>
  <c r="E116" i="1"/>
  <c r="H116" i="1" s="1"/>
  <c r="E115" i="1"/>
  <c r="H115" i="1" s="1"/>
  <c r="E114" i="1"/>
  <c r="H114" i="1" s="1"/>
  <c r="E113" i="1"/>
  <c r="H113" i="1" s="1"/>
  <c r="E112" i="1"/>
  <c r="H112" i="1" s="1"/>
  <c r="E111" i="1"/>
  <c r="H111" i="1" s="1"/>
  <c r="E110" i="1"/>
  <c r="H110" i="1" s="1"/>
  <c r="E109" i="1"/>
  <c r="H109" i="1" s="1"/>
  <c r="E108" i="1"/>
  <c r="H108" i="1" s="1"/>
  <c r="E107" i="1"/>
  <c r="H107" i="1" s="1"/>
  <c r="E106" i="1"/>
  <c r="H106" i="1" s="1"/>
  <c r="E105" i="1"/>
  <c r="H105" i="1" s="1"/>
  <c r="E104" i="1"/>
  <c r="H104" i="1" s="1"/>
  <c r="E103" i="1"/>
  <c r="H103" i="1" s="1"/>
  <c r="E102" i="1"/>
  <c r="H102" i="1" s="1"/>
  <c r="E101" i="1"/>
  <c r="H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H95" i="1" s="1"/>
  <c r="E94" i="1"/>
  <c r="H94" i="1" s="1"/>
  <c r="E93" i="1"/>
  <c r="H93" i="1" s="1"/>
  <c r="E92" i="1"/>
  <c r="H92" i="1" s="1"/>
  <c r="E91" i="1"/>
  <c r="H91" i="1" s="1"/>
  <c r="E90" i="1"/>
  <c r="H90" i="1" s="1"/>
  <c r="E89" i="1"/>
  <c r="H89" i="1" s="1"/>
  <c r="E88" i="1"/>
  <c r="H88" i="1" s="1"/>
  <c r="E87" i="1"/>
  <c r="H87" i="1" s="1"/>
  <c r="E86" i="1"/>
  <c r="H86" i="1" s="1"/>
  <c r="E85" i="1"/>
  <c r="H85" i="1" s="1"/>
  <c r="E84" i="1"/>
  <c r="H84" i="1" s="1"/>
  <c r="E83" i="1"/>
  <c r="H83" i="1" s="1"/>
  <c r="E82" i="1"/>
  <c r="H82" i="1" s="1"/>
  <c r="E81" i="1"/>
  <c r="H81" i="1" s="1"/>
  <c r="E80" i="1"/>
  <c r="H80" i="1" s="1"/>
  <c r="E79" i="1"/>
  <c r="H79" i="1" s="1"/>
  <c r="E78" i="1"/>
  <c r="H78" i="1" s="1"/>
  <c r="E77" i="1"/>
  <c r="H77" i="1" s="1"/>
  <c r="E76" i="1"/>
  <c r="H76" i="1" s="1"/>
  <c r="H39" i="1"/>
  <c r="H55" i="1"/>
  <c r="H40" i="1"/>
  <c r="H41" i="1"/>
  <c r="E5" i="1"/>
  <c r="H5" i="1" s="1"/>
  <c r="E6" i="1"/>
  <c r="H6" i="1" s="1"/>
  <c r="E7" i="1"/>
  <c r="H7" i="1" s="1"/>
  <c r="E8" i="1"/>
  <c r="H8" i="1" s="1"/>
  <c r="E10" i="1"/>
  <c r="H10" i="1" s="1"/>
  <c r="E11" i="1"/>
  <c r="H11" i="1" s="1"/>
  <c r="E4" i="1"/>
  <c r="H4" i="1" s="1"/>
  <c r="H3" i="1"/>
  <c r="J3" i="2" l="1"/>
  <c r="I251" i="1"/>
  <c r="I189" i="1"/>
  <c r="I127" i="1"/>
  <c r="I3" i="1"/>
  <c r="I65" i="1"/>
</calcChain>
</file>

<file path=xl/sharedStrings.xml><?xml version="1.0" encoding="utf-8"?>
<sst xmlns="http://schemas.openxmlformats.org/spreadsheetml/2006/main" count="1425" uniqueCount="131">
  <si>
    <t>Species</t>
  </si>
  <si>
    <t>Transfer</t>
    <phoneticPr fontId="1" type="noConversion"/>
  </si>
  <si>
    <t>6_12</t>
    <phoneticPr fontId="1" type="noConversion"/>
  </si>
  <si>
    <t>12_18</t>
    <phoneticPr fontId="1" type="noConversion"/>
  </si>
  <si>
    <t>18_25</t>
    <phoneticPr fontId="1" type="noConversion"/>
  </si>
  <si>
    <t>culture days</t>
    <phoneticPr fontId="1" type="noConversion"/>
  </si>
  <si>
    <t>Final density</t>
    <phoneticPr fontId="1" type="noConversion"/>
  </si>
  <si>
    <t>Initial density</t>
    <phoneticPr fontId="1" type="noConversion"/>
  </si>
  <si>
    <t>0_6</t>
    <phoneticPr fontId="1" type="noConversion"/>
  </si>
  <si>
    <t>1:100</t>
  </si>
  <si>
    <t>1:100</t>
    <phoneticPr fontId="1" type="noConversion"/>
  </si>
  <si>
    <r>
      <t xml:space="preserve">Days (day </t>
    </r>
    <r>
      <rPr>
        <b/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 xml:space="preserve"> to day </t>
    </r>
    <r>
      <rPr>
        <b/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</si>
  <si>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Approximate generations</t>
    <phoneticPr fontId="1" type="noConversion"/>
  </si>
  <si>
    <t>25_31</t>
    <phoneticPr fontId="1" type="noConversion"/>
  </si>
  <si>
    <t>31_37</t>
    <phoneticPr fontId="1" type="noConversion"/>
  </si>
  <si>
    <t>37_43</t>
    <phoneticPr fontId="1" type="noConversion"/>
  </si>
  <si>
    <t>43_50</t>
    <phoneticPr fontId="1" type="noConversion"/>
  </si>
  <si>
    <t>50_56</t>
    <phoneticPr fontId="1" type="noConversion"/>
  </si>
  <si>
    <t>56_62</t>
    <phoneticPr fontId="1" type="noConversion"/>
  </si>
  <si>
    <t>62_68</t>
    <phoneticPr fontId="1" type="noConversion"/>
  </si>
  <si>
    <t>68_74</t>
    <phoneticPr fontId="1" type="noConversion"/>
  </si>
  <si>
    <t>74_80</t>
    <phoneticPr fontId="1" type="noConversion"/>
  </si>
  <si>
    <t>80_86</t>
    <phoneticPr fontId="1" type="noConversion"/>
  </si>
  <si>
    <t>86_94</t>
    <phoneticPr fontId="1" type="noConversion"/>
  </si>
  <si>
    <t>94_100</t>
    <phoneticPr fontId="1" type="noConversion"/>
  </si>
  <si>
    <t>100_105</t>
    <phoneticPr fontId="1" type="noConversion"/>
  </si>
  <si>
    <t>105_111</t>
    <phoneticPr fontId="1" type="noConversion"/>
  </si>
  <si>
    <t>111_117</t>
    <phoneticPr fontId="1" type="noConversion"/>
  </si>
  <si>
    <t>117_123</t>
    <phoneticPr fontId="1" type="noConversion"/>
  </si>
  <si>
    <t>123_130</t>
    <phoneticPr fontId="1" type="noConversion"/>
  </si>
  <si>
    <t>130_136</t>
    <phoneticPr fontId="1" type="noConversion"/>
  </si>
  <si>
    <t>136_142</t>
    <phoneticPr fontId="1" type="noConversion"/>
  </si>
  <si>
    <t>142_147</t>
    <phoneticPr fontId="1" type="noConversion"/>
  </si>
  <si>
    <t>147_152</t>
    <phoneticPr fontId="1" type="noConversion"/>
  </si>
  <si>
    <t>152_158</t>
    <phoneticPr fontId="1" type="noConversion"/>
  </si>
  <si>
    <t>158_164</t>
    <phoneticPr fontId="1" type="noConversion"/>
  </si>
  <si>
    <t>186_192</t>
    <phoneticPr fontId="1" type="noConversion"/>
  </si>
  <si>
    <t>164_169</t>
    <phoneticPr fontId="1" type="noConversion"/>
  </si>
  <si>
    <t>169_175</t>
    <phoneticPr fontId="1" type="noConversion"/>
  </si>
  <si>
    <t>175_180</t>
    <phoneticPr fontId="1" type="noConversion"/>
  </si>
  <si>
    <t>180_186</t>
    <phoneticPr fontId="1" type="noConversion"/>
  </si>
  <si>
    <t>192_199</t>
    <phoneticPr fontId="1" type="noConversion"/>
  </si>
  <si>
    <t>199_205</t>
    <phoneticPr fontId="1" type="noConversion"/>
  </si>
  <si>
    <t>205_210</t>
    <phoneticPr fontId="1" type="noConversion"/>
  </si>
  <si>
    <t>210_216</t>
    <phoneticPr fontId="1" type="noConversion"/>
  </si>
  <si>
    <t>216_222</t>
    <phoneticPr fontId="1" type="noConversion"/>
  </si>
  <si>
    <t>222_229</t>
    <phoneticPr fontId="1" type="noConversion"/>
  </si>
  <si>
    <t>229_235</t>
    <phoneticPr fontId="1" type="noConversion"/>
  </si>
  <si>
    <t>235_241</t>
    <phoneticPr fontId="1" type="noConversion"/>
  </si>
  <si>
    <t>241_246</t>
    <phoneticPr fontId="1" type="noConversion"/>
  </si>
  <si>
    <t>246_252</t>
    <phoneticPr fontId="1" type="noConversion"/>
  </si>
  <si>
    <t>252_257</t>
    <phoneticPr fontId="1" type="noConversion"/>
  </si>
  <si>
    <t>257_263</t>
    <phoneticPr fontId="1" type="noConversion"/>
  </si>
  <si>
    <t>263_269</t>
    <phoneticPr fontId="1" type="noConversion"/>
  </si>
  <si>
    <t>269_275</t>
    <phoneticPr fontId="1" type="noConversion"/>
  </si>
  <si>
    <t>275_281</t>
    <phoneticPr fontId="1" type="noConversion"/>
  </si>
  <si>
    <t>281_286</t>
    <phoneticPr fontId="1" type="noConversion"/>
  </si>
  <si>
    <t>286_291</t>
    <phoneticPr fontId="1" type="noConversion"/>
  </si>
  <si>
    <t>291_297</t>
    <phoneticPr fontId="1" type="noConversion"/>
  </si>
  <si>
    <t>297_303</t>
    <phoneticPr fontId="1" type="noConversion"/>
  </si>
  <si>
    <t>303_308</t>
    <phoneticPr fontId="1" type="noConversion"/>
  </si>
  <si>
    <t>308_313</t>
    <phoneticPr fontId="1" type="noConversion"/>
  </si>
  <si>
    <t>313_320</t>
    <phoneticPr fontId="1" type="noConversion"/>
  </si>
  <si>
    <t>320_327</t>
    <phoneticPr fontId="1" type="noConversion"/>
  </si>
  <si>
    <t>327_333</t>
    <phoneticPr fontId="1" type="noConversion"/>
  </si>
  <si>
    <t>333_340</t>
    <phoneticPr fontId="1" type="noConversion"/>
  </si>
  <si>
    <t>340_346</t>
    <phoneticPr fontId="1" type="noConversion"/>
  </si>
  <si>
    <t>359_363</t>
    <phoneticPr fontId="1" type="noConversion"/>
  </si>
  <si>
    <t>355_359</t>
    <phoneticPr fontId="1" type="noConversion"/>
  </si>
  <si>
    <t>351_355</t>
    <phoneticPr fontId="1" type="noConversion"/>
  </si>
  <si>
    <t>346_351</t>
    <phoneticPr fontId="1" type="noConversion"/>
  </si>
  <si>
    <t>1:200</t>
  </si>
  <si>
    <t>1:200</t>
    <phoneticPr fontId="1" type="noConversion"/>
  </si>
  <si>
    <t>started from 2023/02/20</t>
    <phoneticPr fontId="1" type="noConversion"/>
  </si>
  <si>
    <t>Summary of generations</t>
    <phoneticPr fontId="1" type="noConversion"/>
  </si>
  <si>
    <t>Inoculation ratio of next transfer</t>
    <phoneticPr fontId="1" type="noConversion"/>
  </si>
  <si>
    <t>1:300</t>
  </si>
  <si>
    <t>1:300</t>
    <phoneticPr fontId="1" type="noConversion"/>
  </si>
  <si>
    <t>1:250</t>
  </si>
  <si>
    <t>1:250</t>
    <phoneticPr fontId="1" type="noConversion"/>
  </si>
  <si>
    <t>1:500</t>
  </si>
  <si>
    <t>1:500</t>
    <phoneticPr fontId="1" type="noConversion"/>
  </si>
  <si>
    <t>0_7</t>
    <phoneticPr fontId="1" type="noConversion"/>
  </si>
  <si>
    <t>7_13</t>
    <phoneticPr fontId="1" type="noConversion"/>
  </si>
  <si>
    <t>13_19</t>
    <phoneticPr fontId="1" type="noConversion"/>
  </si>
  <si>
    <t>19_25</t>
    <phoneticPr fontId="1" type="noConversion"/>
  </si>
  <si>
    <t>43_49</t>
    <phoneticPr fontId="1" type="noConversion"/>
  </si>
  <si>
    <t>19_55</t>
    <phoneticPr fontId="1" type="noConversion"/>
  </si>
  <si>
    <t>55_60</t>
    <phoneticPr fontId="1" type="noConversion"/>
  </si>
  <si>
    <t>60_67</t>
    <phoneticPr fontId="1" type="noConversion"/>
  </si>
  <si>
    <t>67_74</t>
    <phoneticPr fontId="1" type="noConversion"/>
  </si>
  <si>
    <t>100_106</t>
    <phoneticPr fontId="1" type="noConversion"/>
  </si>
  <si>
    <t>106_112</t>
    <phoneticPr fontId="1" type="noConversion"/>
  </si>
  <si>
    <t>112_117</t>
    <phoneticPr fontId="1" type="noConversion"/>
  </si>
  <si>
    <t>123_129</t>
    <phoneticPr fontId="1" type="noConversion"/>
  </si>
  <si>
    <t>129_136</t>
    <phoneticPr fontId="1" type="noConversion"/>
  </si>
  <si>
    <t>158_165</t>
    <phoneticPr fontId="1" type="noConversion"/>
  </si>
  <si>
    <t>165_171</t>
    <phoneticPr fontId="1" type="noConversion"/>
  </si>
  <si>
    <t>171_176</t>
    <phoneticPr fontId="1" type="noConversion"/>
  </si>
  <si>
    <t>176_181</t>
    <phoneticPr fontId="1" type="noConversion"/>
  </si>
  <si>
    <t>181_186</t>
    <phoneticPr fontId="1" type="noConversion"/>
  </si>
  <si>
    <t>222_228</t>
    <phoneticPr fontId="1" type="noConversion"/>
  </si>
  <si>
    <t>228_234</t>
    <phoneticPr fontId="1" type="noConversion"/>
  </si>
  <si>
    <t>234_241</t>
    <phoneticPr fontId="1" type="noConversion"/>
  </si>
  <si>
    <t>281_287</t>
    <phoneticPr fontId="1" type="noConversion"/>
  </si>
  <si>
    <t>287_293</t>
    <phoneticPr fontId="1" type="noConversion"/>
  </si>
  <si>
    <t>293_297</t>
    <phoneticPr fontId="1" type="noConversion"/>
  </si>
  <si>
    <t>308_314</t>
    <phoneticPr fontId="1" type="noConversion"/>
  </si>
  <si>
    <t>314_320</t>
    <phoneticPr fontId="1" type="noConversion"/>
  </si>
  <si>
    <t>327_332</t>
    <phoneticPr fontId="1" type="noConversion"/>
  </si>
  <si>
    <t>332_338</t>
    <phoneticPr fontId="1" type="noConversion"/>
  </si>
  <si>
    <t>year</t>
    <phoneticPr fontId="1" type="noConversion"/>
  </si>
  <si>
    <t>year 1</t>
  </si>
  <si>
    <t>year 1</t>
    <phoneticPr fontId="1" type="noConversion"/>
  </si>
  <si>
    <t>year 2</t>
  </si>
  <si>
    <t>year 2</t>
    <phoneticPr fontId="1" type="noConversion"/>
  </si>
  <si>
    <t>started from 2022/03/12</t>
    <phoneticPr fontId="1" type="noConversion"/>
  </si>
  <si>
    <t>338_345</t>
    <phoneticPr fontId="1" type="noConversion"/>
  </si>
  <si>
    <t>year 2 (transfer with other five species)</t>
    <phoneticPr fontId="1" type="noConversion"/>
  </si>
  <si>
    <t>PP_under S31</t>
  </si>
  <si>
    <t>PP_under S31</t>
    <phoneticPr fontId="1" type="noConversion"/>
  </si>
  <si>
    <t>UM_under S31</t>
  </si>
  <si>
    <t>UM_under S31</t>
    <phoneticPr fontId="1" type="noConversion"/>
  </si>
  <si>
    <t>PF_under S31</t>
  </si>
  <si>
    <t>PF_under S31</t>
    <phoneticPr fontId="1" type="noConversion"/>
  </si>
  <si>
    <t>PI_under S25</t>
  </si>
  <si>
    <t>PI_under S25</t>
    <phoneticPr fontId="1" type="noConversion"/>
  </si>
  <si>
    <t>PSP_under S31</t>
  </si>
  <si>
    <t>PSP_under S31</t>
    <phoneticPr fontId="1" type="noConversion"/>
  </si>
  <si>
    <t>CB_under S31</t>
  </si>
  <si>
    <t>CB_under S31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</si>
</sst>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6B87-5E9F-41ED-8C5E-6C3A9C40EFE5}">
  <dimension ref="A1:I312"/>
  <sheetViews>
    <sheetView workbookViewId="0">
      <selection activeCell="F299" sqref="F299"/>
    </sheetView>
  </sheetViews>
  <sheetFormatPr defaultRowHeight="14.25" x14ac:dyDescent="0.2"/>
  <cols>
    <col min="1" max="1" width="18.125" style="11" customWidth="1"/>
    <col min="2" max="2" width="11.5" style="11" customWidth="1"/>
    <col min="3" max="3" width="21" style="11" customWidth="1"/>
    <col min="4" max="4" width="11.5" style="13" customWidth="1"/>
    <col min="5" max="5" width="12.375" style="11" customWidth="1"/>
    <col min="6" max="6" width="11.875" style="11" customWidth="1"/>
    <col min="7" max="7" width="28.375" style="13" customWidth="1"/>
    <col min="8" max="8" width="23.875" style="11" customWidth="1"/>
    <col min="9" max="9" width="22.125" style="11" customWidth="1"/>
    <col min="10" max="16384" width="9" style="11"/>
  </cols>
  <sheetData>
    <row r="1" spans="1:9" x14ac:dyDescent="0.2">
      <c r="C1" s="11" t="s">
        <v>73</v>
      </c>
    </row>
    <row r="2" spans="1:9" x14ac:dyDescent="0.2">
      <c r="A2" s="11" t="s">
        <v>0</v>
      </c>
      <c r="B2" s="11" t="s">
        <v>1</v>
      </c>
      <c r="C2" s="11" t="s">
        <v>11</v>
      </c>
      <c r="D2" s="13" t="s">
        <v>5</v>
      </c>
      <c r="E2" s="11" t="s">
        <v>7</v>
      </c>
      <c r="F2" s="11" t="s">
        <v>6</v>
      </c>
      <c r="G2" s="13" t="s">
        <v>75</v>
      </c>
      <c r="H2" s="11" t="s">
        <v>12</v>
      </c>
      <c r="I2" s="11" t="s">
        <v>74</v>
      </c>
    </row>
    <row r="3" spans="1:9" x14ac:dyDescent="0.2">
      <c r="A3" s="11" t="s">
        <v>120</v>
      </c>
      <c r="B3" s="11">
        <v>1</v>
      </c>
      <c r="C3" s="11" t="s">
        <v>8</v>
      </c>
      <c r="D3" s="13">
        <v>6</v>
      </c>
      <c r="E3" s="14">
        <v>750</v>
      </c>
      <c r="F3" s="11">
        <v>79500</v>
      </c>
      <c r="G3" s="13" t="s">
        <v>10</v>
      </c>
      <c r="H3" s="11">
        <f>LN(F3/E3)/LN(2)</f>
        <v>6.7279204545631988</v>
      </c>
      <c r="I3" s="20">
        <f>SUM(H3:H64)</f>
        <v>465.16761860217167</v>
      </c>
    </row>
    <row r="4" spans="1:9" x14ac:dyDescent="0.2">
      <c r="A4" s="11" t="s">
        <v>120</v>
      </c>
      <c r="B4" s="11">
        <v>2</v>
      </c>
      <c r="C4" s="13" t="s">
        <v>2</v>
      </c>
      <c r="D4" s="11">
        <v>6</v>
      </c>
      <c r="E4" s="14">
        <f>F3/100</f>
        <v>795</v>
      </c>
      <c r="F4" s="11">
        <v>88600</v>
      </c>
      <c r="G4" s="13" t="s">
        <v>10</v>
      </c>
      <c r="H4" s="11">
        <f t="shared" ref="H4:H67" si="0">LN(F4/E4)/LN(2)</f>
        <v>6.8002080281580257</v>
      </c>
      <c r="I4" s="20"/>
    </row>
    <row r="5" spans="1:9" x14ac:dyDescent="0.2">
      <c r="A5" s="11" t="s">
        <v>119</v>
      </c>
      <c r="B5" s="11">
        <v>3</v>
      </c>
      <c r="C5" s="13" t="s">
        <v>3</v>
      </c>
      <c r="D5" s="11">
        <v>6</v>
      </c>
      <c r="E5" s="14">
        <f t="shared" ref="E5:E11" si="1">F4/100</f>
        <v>886</v>
      </c>
      <c r="F5" s="11">
        <v>82600</v>
      </c>
      <c r="G5" s="13" t="s">
        <v>10</v>
      </c>
      <c r="H5" s="11">
        <f t="shared" si="0"/>
        <v>6.5426912726391517</v>
      </c>
      <c r="I5" s="20"/>
    </row>
    <row r="6" spans="1:9" x14ac:dyDescent="0.2">
      <c r="A6" s="11" t="s">
        <v>119</v>
      </c>
      <c r="B6" s="11">
        <v>4</v>
      </c>
      <c r="C6" s="13" t="s">
        <v>4</v>
      </c>
      <c r="D6" s="11">
        <v>7</v>
      </c>
      <c r="E6" s="14">
        <f t="shared" si="1"/>
        <v>826</v>
      </c>
      <c r="F6" s="11">
        <v>90400</v>
      </c>
      <c r="G6" s="13" t="s">
        <v>9</v>
      </c>
      <c r="H6" s="11">
        <f t="shared" si="0"/>
        <v>6.7740371807704669</v>
      </c>
      <c r="I6" s="20"/>
    </row>
    <row r="7" spans="1:9" x14ac:dyDescent="0.2">
      <c r="A7" s="11" t="s">
        <v>119</v>
      </c>
      <c r="B7" s="11">
        <v>5</v>
      </c>
      <c r="C7" s="13" t="s">
        <v>13</v>
      </c>
      <c r="D7" s="11">
        <v>6</v>
      </c>
      <c r="E7" s="14">
        <f t="shared" si="1"/>
        <v>904</v>
      </c>
      <c r="F7" s="11">
        <v>93100</v>
      </c>
      <c r="G7" s="13" t="s">
        <v>9</v>
      </c>
      <c r="H7" s="11">
        <f t="shared" si="0"/>
        <v>6.686314584918331</v>
      </c>
      <c r="I7" s="20"/>
    </row>
    <row r="8" spans="1:9" x14ac:dyDescent="0.2">
      <c r="A8" s="11" t="s">
        <v>119</v>
      </c>
      <c r="B8" s="11">
        <v>6</v>
      </c>
      <c r="C8" s="13" t="s">
        <v>14</v>
      </c>
      <c r="D8" s="11">
        <v>6</v>
      </c>
      <c r="E8" s="14">
        <f t="shared" si="1"/>
        <v>931</v>
      </c>
      <c r="F8" s="11">
        <v>85700</v>
      </c>
      <c r="G8" s="13" t="s">
        <v>9</v>
      </c>
      <c r="H8" s="11">
        <f t="shared" si="0"/>
        <v>6.5243702263284309</v>
      </c>
      <c r="I8" s="20"/>
    </row>
    <row r="9" spans="1:9" x14ac:dyDescent="0.2">
      <c r="A9" s="11" t="s">
        <v>119</v>
      </c>
      <c r="B9" s="11">
        <v>7</v>
      </c>
      <c r="C9" s="13" t="s">
        <v>15</v>
      </c>
      <c r="D9" s="11">
        <v>6</v>
      </c>
      <c r="E9" s="14">
        <f>F8/100</f>
        <v>857</v>
      </c>
      <c r="F9" s="11">
        <v>95900</v>
      </c>
      <c r="G9" s="13" t="s">
        <v>9</v>
      </c>
      <c r="H9" s="11">
        <f t="shared" si="0"/>
        <v>6.8060918006803552</v>
      </c>
      <c r="I9" s="20"/>
    </row>
    <row r="10" spans="1:9" x14ac:dyDescent="0.2">
      <c r="A10" s="11" t="s">
        <v>119</v>
      </c>
      <c r="B10" s="11">
        <v>8</v>
      </c>
      <c r="C10" s="13" t="s">
        <v>16</v>
      </c>
      <c r="D10" s="11">
        <v>7</v>
      </c>
      <c r="E10" s="14">
        <f t="shared" si="1"/>
        <v>959</v>
      </c>
      <c r="F10" s="11">
        <v>96600</v>
      </c>
      <c r="G10" s="13" t="s">
        <v>9</v>
      </c>
      <c r="H10" s="11">
        <f t="shared" si="0"/>
        <v>6.6543485635923671</v>
      </c>
      <c r="I10" s="20"/>
    </row>
    <row r="11" spans="1:9" x14ac:dyDescent="0.2">
      <c r="A11" s="11" t="s">
        <v>119</v>
      </c>
      <c r="B11" s="11">
        <v>9</v>
      </c>
      <c r="C11" s="13" t="s">
        <v>17</v>
      </c>
      <c r="D11" s="11">
        <v>6</v>
      </c>
      <c r="E11" s="14">
        <f t="shared" si="1"/>
        <v>966</v>
      </c>
      <c r="F11" s="11">
        <v>85300</v>
      </c>
      <c r="G11" s="13" t="s">
        <v>72</v>
      </c>
      <c r="H11" s="11">
        <f t="shared" si="0"/>
        <v>6.4643787422572423</v>
      </c>
      <c r="I11" s="20"/>
    </row>
    <row r="12" spans="1:9" x14ac:dyDescent="0.2">
      <c r="A12" s="11" t="s">
        <v>119</v>
      </c>
      <c r="B12" s="11">
        <v>10</v>
      </c>
      <c r="C12" s="13" t="s">
        <v>18</v>
      </c>
      <c r="D12" s="11">
        <v>6</v>
      </c>
      <c r="E12" s="14">
        <f>F11/200</f>
        <v>426.5</v>
      </c>
      <c r="F12" s="11">
        <v>89300</v>
      </c>
      <c r="G12" s="13" t="s">
        <v>72</v>
      </c>
      <c r="H12" s="11">
        <f t="shared" si="0"/>
        <v>7.7099706235776573</v>
      </c>
      <c r="I12" s="20"/>
    </row>
    <row r="13" spans="1:9" x14ac:dyDescent="0.2">
      <c r="A13" s="11" t="s">
        <v>119</v>
      </c>
      <c r="B13" s="11">
        <v>11</v>
      </c>
      <c r="C13" s="13" t="s">
        <v>19</v>
      </c>
      <c r="D13" s="11">
        <v>6</v>
      </c>
      <c r="E13" s="14">
        <f>F12/200</f>
        <v>446.5</v>
      </c>
      <c r="F13" s="11">
        <v>90500</v>
      </c>
      <c r="G13" s="13" t="s">
        <v>72</v>
      </c>
      <c r="H13" s="11">
        <f t="shared" si="0"/>
        <v>7.6631138066240689</v>
      </c>
      <c r="I13" s="20"/>
    </row>
    <row r="14" spans="1:9" x14ac:dyDescent="0.2">
      <c r="A14" s="11" t="s">
        <v>119</v>
      </c>
      <c r="B14" s="11">
        <v>12</v>
      </c>
      <c r="C14" s="13" t="s">
        <v>20</v>
      </c>
      <c r="D14" s="11">
        <v>6</v>
      </c>
      <c r="E14" s="14">
        <f t="shared" ref="E14:E64" si="2">F13/200</f>
        <v>452.5</v>
      </c>
      <c r="F14" s="11">
        <v>102000</v>
      </c>
      <c r="G14" s="13" t="s">
        <v>71</v>
      </c>
      <c r="H14" s="11">
        <f t="shared" si="0"/>
        <v>7.8164356446630148</v>
      </c>
      <c r="I14" s="20"/>
    </row>
    <row r="15" spans="1:9" x14ac:dyDescent="0.2">
      <c r="A15" s="11" t="s">
        <v>119</v>
      </c>
      <c r="B15" s="11">
        <v>13</v>
      </c>
      <c r="C15" s="13" t="s">
        <v>21</v>
      </c>
      <c r="D15" s="11">
        <v>6</v>
      </c>
      <c r="E15" s="14">
        <f t="shared" si="2"/>
        <v>510</v>
      </c>
      <c r="F15" s="11">
        <v>93500</v>
      </c>
      <c r="G15" s="13" t="s">
        <v>71</v>
      </c>
      <c r="H15" s="11">
        <f t="shared" si="0"/>
        <v>7.5183253076908665</v>
      </c>
      <c r="I15" s="20"/>
    </row>
    <row r="16" spans="1:9" x14ac:dyDescent="0.2">
      <c r="A16" s="11" t="s">
        <v>119</v>
      </c>
      <c r="B16" s="11">
        <v>14</v>
      </c>
      <c r="C16" s="13" t="s">
        <v>22</v>
      </c>
      <c r="D16" s="11">
        <v>6</v>
      </c>
      <c r="E16" s="14">
        <f t="shared" si="2"/>
        <v>467.5</v>
      </c>
      <c r="F16" s="11">
        <v>92800</v>
      </c>
      <c r="G16" s="13" t="s">
        <v>71</v>
      </c>
      <c r="H16" s="11">
        <f t="shared" si="0"/>
        <v>7.6330146301272981</v>
      </c>
      <c r="I16" s="20"/>
    </row>
    <row r="17" spans="1:9" x14ac:dyDescent="0.2">
      <c r="A17" s="11" t="s">
        <v>119</v>
      </c>
      <c r="B17" s="11">
        <v>15</v>
      </c>
      <c r="C17" s="13" t="s">
        <v>23</v>
      </c>
      <c r="D17" s="11">
        <v>6</v>
      </c>
      <c r="E17" s="14">
        <f t="shared" si="2"/>
        <v>464</v>
      </c>
      <c r="F17" s="11">
        <v>96000</v>
      </c>
      <c r="G17" s="13" t="s">
        <v>71</v>
      </c>
      <c r="H17" s="11">
        <f t="shared" si="0"/>
        <v>7.6927657902556712</v>
      </c>
      <c r="I17" s="20"/>
    </row>
    <row r="18" spans="1:9" x14ac:dyDescent="0.2">
      <c r="A18" s="11" t="s">
        <v>119</v>
      </c>
      <c r="B18" s="11">
        <v>16</v>
      </c>
      <c r="C18" s="13" t="s">
        <v>24</v>
      </c>
      <c r="D18" s="11">
        <v>6</v>
      </c>
      <c r="E18" s="14">
        <f t="shared" si="2"/>
        <v>480</v>
      </c>
      <c r="F18" s="11">
        <v>89900</v>
      </c>
      <c r="G18" s="13" t="s">
        <v>71</v>
      </c>
      <c r="H18" s="11">
        <f t="shared" si="0"/>
        <v>7.5491428996806542</v>
      </c>
      <c r="I18" s="20"/>
    </row>
    <row r="19" spans="1:9" x14ac:dyDescent="0.2">
      <c r="A19" s="11" t="s">
        <v>119</v>
      </c>
      <c r="B19" s="11">
        <v>17</v>
      </c>
      <c r="C19" s="13" t="s">
        <v>25</v>
      </c>
      <c r="D19" s="11">
        <v>5</v>
      </c>
      <c r="E19" s="14">
        <f t="shared" si="2"/>
        <v>449.5</v>
      </c>
      <c r="F19" s="11">
        <v>85000</v>
      </c>
      <c r="G19" s="13" t="s">
        <v>71</v>
      </c>
      <c r="H19" s="11">
        <f t="shared" si="0"/>
        <v>7.5629979152853419</v>
      </c>
      <c r="I19" s="20"/>
    </row>
    <row r="20" spans="1:9" x14ac:dyDescent="0.2">
      <c r="A20" s="11" t="s">
        <v>119</v>
      </c>
      <c r="B20" s="11">
        <v>18</v>
      </c>
      <c r="C20" s="13" t="s">
        <v>26</v>
      </c>
      <c r="D20" s="11">
        <v>6</v>
      </c>
      <c r="E20" s="14">
        <f t="shared" si="2"/>
        <v>425</v>
      </c>
      <c r="F20" s="11">
        <v>88600</v>
      </c>
      <c r="G20" s="13" t="s">
        <v>71</v>
      </c>
      <c r="H20" s="11">
        <f t="shared" si="0"/>
        <v>7.7037000473046797</v>
      </c>
      <c r="I20" s="20"/>
    </row>
    <row r="21" spans="1:9" x14ac:dyDescent="0.2">
      <c r="A21" s="11" t="s">
        <v>119</v>
      </c>
      <c r="B21" s="11">
        <v>19</v>
      </c>
      <c r="C21" s="13" t="s">
        <v>27</v>
      </c>
      <c r="D21" s="11">
        <v>6</v>
      </c>
      <c r="E21" s="14">
        <f t="shared" si="2"/>
        <v>443</v>
      </c>
      <c r="F21" s="11">
        <v>87000</v>
      </c>
      <c r="G21" s="13" t="s">
        <v>71</v>
      </c>
      <c r="H21" s="11">
        <f t="shared" si="0"/>
        <v>7.617564891955797</v>
      </c>
      <c r="I21" s="20"/>
    </row>
    <row r="22" spans="1:9" x14ac:dyDescent="0.2">
      <c r="A22" s="11" t="s">
        <v>119</v>
      </c>
      <c r="B22" s="11">
        <v>20</v>
      </c>
      <c r="C22" s="13" t="s">
        <v>28</v>
      </c>
      <c r="D22" s="11">
        <v>6</v>
      </c>
      <c r="E22" s="14">
        <f t="shared" si="2"/>
        <v>435</v>
      </c>
      <c r="F22" s="11">
        <v>92800</v>
      </c>
      <c r="G22" s="13" t="s">
        <v>71</v>
      </c>
      <c r="H22" s="11">
        <f t="shared" si="0"/>
        <v>7.7369655941662074</v>
      </c>
      <c r="I22" s="20"/>
    </row>
    <row r="23" spans="1:9" x14ac:dyDescent="0.2">
      <c r="A23" s="11" t="s">
        <v>119</v>
      </c>
      <c r="B23" s="11">
        <v>21</v>
      </c>
      <c r="C23" s="13" t="s">
        <v>29</v>
      </c>
      <c r="D23" s="11">
        <v>7</v>
      </c>
      <c r="E23" s="14">
        <f t="shared" si="2"/>
        <v>464</v>
      </c>
      <c r="F23" s="11">
        <v>97300</v>
      </c>
      <c r="G23" s="13" t="s">
        <v>71</v>
      </c>
      <c r="H23" s="11">
        <f t="shared" si="0"/>
        <v>7.7121711894282647</v>
      </c>
      <c r="I23" s="20"/>
    </row>
    <row r="24" spans="1:9" x14ac:dyDescent="0.2">
      <c r="A24" s="11" t="s">
        <v>119</v>
      </c>
      <c r="B24" s="11">
        <v>22</v>
      </c>
      <c r="C24" s="13" t="s">
        <v>30</v>
      </c>
      <c r="D24" s="11">
        <v>6</v>
      </c>
      <c r="E24" s="14">
        <f t="shared" si="2"/>
        <v>486.5</v>
      </c>
      <c r="F24" s="11">
        <v>94300</v>
      </c>
      <c r="G24" s="13" t="s">
        <v>71</v>
      </c>
      <c r="H24" s="11">
        <f t="shared" si="0"/>
        <v>7.5986741556687099</v>
      </c>
      <c r="I24" s="20"/>
    </row>
    <row r="25" spans="1:9" x14ac:dyDescent="0.2">
      <c r="A25" s="11" t="s">
        <v>119</v>
      </c>
      <c r="B25" s="11">
        <v>23</v>
      </c>
      <c r="C25" s="13" t="s">
        <v>31</v>
      </c>
      <c r="D25" s="11">
        <v>6</v>
      </c>
      <c r="E25" s="14">
        <f t="shared" si="2"/>
        <v>471.5</v>
      </c>
      <c r="F25" s="11">
        <v>99600</v>
      </c>
      <c r="G25" s="13" t="s">
        <v>71</v>
      </c>
      <c r="H25" s="11">
        <f t="shared" si="0"/>
        <v>7.7227441611677099</v>
      </c>
      <c r="I25" s="20"/>
    </row>
    <row r="26" spans="1:9" x14ac:dyDescent="0.2">
      <c r="A26" s="11" t="s">
        <v>119</v>
      </c>
      <c r="B26" s="11">
        <v>24</v>
      </c>
      <c r="C26" s="13" t="s">
        <v>32</v>
      </c>
      <c r="D26" s="11">
        <v>5</v>
      </c>
      <c r="E26" s="14">
        <f t="shared" si="2"/>
        <v>498</v>
      </c>
      <c r="F26" s="11">
        <v>90300</v>
      </c>
      <c r="G26" s="13" t="s">
        <v>71</v>
      </c>
      <c r="H26" s="11">
        <f t="shared" si="0"/>
        <v>7.5024364351875015</v>
      </c>
      <c r="I26" s="20"/>
    </row>
    <row r="27" spans="1:9" x14ac:dyDescent="0.2">
      <c r="A27" s="11" t="s">
        <v>119</v>
      </c>
      <c r="B27" s="11">
        <v>25</v>
      </c>
      <c r="C27" s="11" t="s">
        <v>33</v>
      </c>
      <c r="D27" s="13">
        <v>5</v>
      </c>
      <c r="E27" s="14">
        <f t="shared" si="2"/>
        <v>451.5</v>
      </c>
      <c r="F27" s="11">
        <v>93600</v>
      </c>
      <c r="G27" s="13" t="s">
        <v>71</v>
      </c>
      <c r="H27" s="11">
        <f t="shared" si="0"/>
        <v>7.6956387318772714</v>
      </c>
      <c r="I27" s="20"/>
    </row>
    <row r="28" spans="1:9" x14ac:dyDescent="0.2">
      <c r="A28" s="11" t="s">
        <v>119</v>
      </c>
      <c r="B28" s="11">
        <v>26</v>
      </c>
      <c r="C28" s="11" t="s">
        <v>34</v>
      </c>
      <c r="D28" s="13">
        <v>6</v>
      </c>
      <c r="E28" s="14">
        <f t="shared" si="2"/>
        <v>468</v>
      </c>
      <c r="F28" s="11">
        <v>99400</v>
      </c>
      <c r="G28" s="13" t="s">
        <v>71</v>
      </c>
      <c r="H28" s="11">
        <f t="shared" si="0"/>
        <v>7.7305935117536073</v>
      </c>
      <c r="I28" s="20"/>
    </row>
    <row r="29" spans="1:9" x14ac:dyDescent="0.2">
      <c r="A29" s="11" t="s">
        <v>119</v>
      </c>
      <c r="B29" s="11">
        <v>27</v>
      </c>
      <c r="C29" s="11" t="s">
        <v>35</v>
      </c>
      <c r="D29" s="13">
        <v>6</v>
      </c>
      <c r="E29" s="14">
        <f t="shared" si="2"/>
        <v>497</v>
      </c>
      <c r="F29" s="11">
        <v>95000</v>
      </c>
      <c r="G29" s="13" t="s">
        <v>71</v>
      </c>
      <c r="H29" s="11">
        <f t="shared" si="0"/>
        <v>7.5785378514307498</v>
      </c>
      <c r="I29" s="20"/>
    </row>
    <row r="30" spans="1:9" x14ac:dyDescent="0.2">
      <c r="A30" s="11" t="s">
        <v>119</v>
      </c>
      <c r="B30" s="11">
        <v>28</v>
      </c>
      <c r="C30" s="11" t="s">
        <v>37</v>
      </c>
      <c r="D30" s="13">
        <v>5</v>
      </c>
      <c r="E30" s="14">
        <f t="shared" si="2"/>
        <v>475</v>
      </c>
      <c r="F30" s="11">
        <v>98400</v>
      </c>
      <c r="G30" s="13" t="s">
        <v>71</v>
      </c>
      <c r="H30" s="11">
        <f t="shared" si="0"/>
        <v>7.6945869918956546</v>
      </c>
      <c r="I30" s="20"/>
    </row>
    <row r="31" spans="1:9" x14ac:dyDescent="0.2">
      <c r="A31" s="11" t="s">
        <v>119</v>
      </c>
      <c r="B31" s="11">
        <v>29</v>
      </c>
      <c r="C31" s="11" t="s">
        <v>38</v>
      </c>
      <c r="D31" s="13">
        <v>6</v>
      </c>
      <c r="E31" s="14">
        <f t="shared" si="2"/>
        <v>492</v>
      </c>
      <c r="F31" s="11">
        <v>99000</v>
      </c>
      <c r="G31" s="13" t="s">
        <v>71</v>
      </c>
      <c r="H31" s="11">
        <f t="shared" si="0"/>
        <v>7.6526263994024566</v>
      </c>
      <c r="I31" s="20"/>
    </row>
    <row r="32" spans="1:9" x14ac:dyDescent="0.2">
      <c r="A32" s="11" t="s">
        <v>119</v>
      </c>
      <c r="B32" s="11">
        <v>30</v>
      </c>
      <c r="C32" s="11" t="s">
        <v>39</v>
      </c>
      <c r="D32" s="13">
        <v>5</v>
      </c>
      <c r="E32" s="14">
        <f t="shared" si="2"/>
        <v>495</v>
      </c>
      <c r="F32" s="11">
        <v>93900</v>
      </c>
      <c r="G32" s="13" t="s">
        <v>71</v>
      </c>
      <c r="H32" s="11">
        <f t="shared" si="0"/>
        <v>7.5675528224615265</v>
      </c>
      <c r="I32" s="20"/>
    </row>
    <row r="33" spans="1:9" x14ac:dyDescent="0.2">
      <c r="A33" s="11" t="s">
        <v>119</v>
      </c>
      <c r="B33" s="11">
        <v>31</v>
      </c>
      <c r="C33" s="11" t="s">
        <v>40</v>
      </c>
      <c r="D33" s="13">
        <v>6</v>
      </c>
      <c r="E33" s="14">
        <f t="shared" si="2"/>
        <v>469.5</v>
      </c>
      <c r="F33" s="11">
        <v>104100</v>
      </c>
      <c r="G33" s="13" t="s">
        <v>71</v>
      </c>
      <c r="H33" s="11">
        <f t="shared" si="0"/>
        <v>7.7926291954203677</v>
      </c>
      <c r="I33" s="20"/>
    </row>
    <row r="34" spans="1:9" x14ac:dyDescent="0.2">
      <c r="A34" s="11" t="s">
        <v>119</v>
      </c>
      <c r="B34" s="11">
        <v>32</v>
      </c>
      <c r="C34" s="11" t="s">
        <v>36</v>
      </c>
      <c r="D34" s="13">
        <v>6</v>
      </c>
      <c r="E34" s="14">
        <f t="shared" si="2"/>
        <v>520.5</v>
      </c>
      <c r="F34" s="11">
        <v>94600</v>
      </c>
      <c r="G34" s="13" t="s">
        <v>71</v>
      </c>
      <c r="H34" s="11">
        <f t="shared" si="0"/>
        <v>7.5057982098147029</v>
      </c>
      <c r="I34" s="20"/>
    </row>
    <row r="35" spans="1:9" x14ac:dyDescent="0.2">
      <c r="A35" s="11" t="s">
        <v>119</v>
      </c>
      <c r="B35" s="11">
        <v>33</v>
      </c>
      <c r="C35" s="11" t="s">
        <v>41</v>
      </c>
      <c r="D35" s="13">
        <v>7</v>
      </c>
      <c r="E35" s="14">
        <f t="shared" si="2"/>
        <v>473</v>
      </c>
      <c r="F35" s="11">
        <v>116000</v>
      </c>
      <c r="G35" s="13" t="s">
        <v>71</v>
      </c>
      <c r="H35" s="11">
        <f t="shared" si="0"/>
        <v>7.9380689064502645</v>
      </c>
      <c r="I35" s="20"/>
    </row>
    <row r="36" spans="1:9" x14ac:dyDescent="0.2">
      <c r="A36" s="11" t="s">
        <v>119</v>
      </c>
      <c r="B36" s="11">
        <v>34</v>
      </c>
      <c r="C36" s="11" t="s">
        <v>42</v>
      </c>
      <c r="D36" s="13">
        <v>6</v>
      </c>
      <c r="E36" s="14">
        <f t="shared" si="2"/>
        <v>580</v>
      </c>
      <c r="F36" s="11">
        <v>98200</v>
      </c>
      <c r="G36" s="13" t="s">
        <v>71</v>
      </c>
      <c r="H36" s="11">
        <f t="shared" si="0"/>
        <v>7.403526314074484</v>
      </c>
      <c r="I36" s="20"/>
    </row>
    <row r="37" spans="1:9" x14ac:dyDescent="0.2">
      <c r="A37" s="11" t="s">
        <v>119</v>
      </c>
      <c r="B37" s="11">
        <v>35</v>
      </c>
      <c r="C37" s="11" t="s">
        <v>43</v>
      </c>
      <c r="D37" s="13">
        <v>5</v>
      </c>
      <c r="E37" s="14">
        <f t="shared" si="2"/>
        <v>491</v>
      </c>
      <c r="F37" s="11">
        <v>93400</v>
      </c>
      <c r="G37" s="13" t="s">
        <v>71</v>
      </c>
      <c r="H37" s="11">
        <f t="shared" si="0"/>
        <v>7.5715557151696942</v>
      </c>
      <c r="I37" s="20"/>
    </row>
    <row r="38" spans="1:9" x14ac:dyDescent="0.2">
      <c r="A38" s="11" t="s">
        <v>119</v>
      </c>
      <c r="B38" s="11">
        <v>36</v>
      </c>
      <c r="C38" s="11" t="s">
        <v>44</v>
      </c>
      <c r="D38" s="13">
        <v>6</v>
      </c>
      <c r="E38" s="14">
        <f t="shared" si="2"/>
        <v>467</v>
      </c>
      <c r="F38" s="11">
        <v>101900</v>
      </c>
      <c r="G38" s="13" t="s">
        <v>71</v>
      </c>
      <c r="H38" s="11">
        <f t="shared" si="0"/>
        <v>7.7695157862308761</v>
      </c>
      <c r="I38" s="20"/>
    </row>
    <row r="39" spans="1:9" x14ac:dyDescent="0.2">
      <c r="A39" s="11" t="s">
        <v>119</v>
      </c>
      <c r="B39" s="11">
        <v>37</v>
      </c>
      <c r="C39" s="11" t="s">
        <v>45</v>
      </c>
      <c r="D39" s="13">
        <v>6</v>
      </c>
      <c r="E39" s="14">
        <f t="shared" si="2"/>
        <v>509.5</v>
      </c>
      <c r="F39" s="11">
        <v>104500</v>
      </c>
      <c r="G39" s="13" t="s">
        <v>71</v>
      </c>
      <c r="H39" s="11">
        <f t="shared" si="0"/>
        <v>7.6802050805771565</v>
      </c>
      <c r="I39" s="20"/>
    </row>
    <row r="40" spans="1:9" x14ac:dyDescent="0.2">
      <c r="A40" s="11" t="s">
        <v>119</v>
      </c>
      <c r="B40" s="11">
        <v>38</v>
      </c>
      <c r="C40" s="11" t="s">
        <v>46</v>
      </c>
      <c r="D40" s="13">
        <v>7</v>
      </c>
      <c r="E40" s="14">
        <f t="shared" si="2"/>
        <v>522.5</v>
      </c>
      <c r="F40" s="11">
        <v>99500</v>
      </c>
      <c r="G40" s="13" t="s">
        <v>71</v>
      </c>
      <c r="H40" s="11">
        <f t="shared" si="0"/>
        <v>7.5731216782374915</v>
      </c>
      <c r="I40" s="20"/>
    </row>
    <row r="41" spans="1:9" x14ac:dyDescent="0.2">
      <c r="A41" s="11" t="s">
        <v>119</v>
      </c>
      <c r="B41" s="11">
        <v>39</v>
      </c>
      <c r="C41" s="11" t="s">
        <v>47</v>
      </c>
      <c r="D41" s="13">
        <v>6</v>
      </c>
      <c r="E41" s="14">
        <f t="shared" si="2"/>
        <v>497.5</v>
      </c>
      <c r="F41" s="11">
        <v>124500</v>
      </c>
      <c r="G41" s="13" t="s">
        <v>71</v>
      </c>
      <c r="H41" s="11">
        <f t="shared" si="0"/>
        <v>7.9672335012991562</v>
      </c>
      <c r="I41" s="20"/>
    </row>
    <row r="42" spans="1:9" x14ac:dyDescent="0.2">
      <c r="A42" s="11" t="s">
        <v>119</v>
      </c>
      <c r="B42" s="11">
        <v>40</v>
      </c>
      <c r="C42" s="11" t="s">
        <v>48</v>
      </c>
      <c r="D42" s="13">
        <v>6</v>
      </c>
      <c r="E42" s="14">
        <f t="shared" si="2"/>
        <v>622.5</v>
      </c>
      <c r="F42" s="11">
        <v>99400</v>
      </c>
      <c r="G42" s="13" t="s">
        <v>71</v>
      </c>
      <c r="H42" s="11">
        <f t="shared" si="0"/>
        <v>7.319028204381568</v>
      </c>
      <c r="I42" s="20"/>
    </row>
    <row r="43" spans="1:9" x14ac:dyDescent="0.2">
      <c r="A43" s="11" t="s">
        <v>119</v>
      </c>
      <c r="B43" s="11">
        <v>41</v>
      </c>
      <c r="C43" s="11" t="s">
        <v>49</v>
      </c>
      <c r="D43" s="13">
        <v>5</v>
      </c>
      <c r="E43" s="14">
        <f t="shared" si="2"/>
        <v>497</v>
      </c>
      <c r="F43" s="11">
        <v>97300</v>
      </c>
      <c r="G43" s="13" t="s">
        <v>71</v>
      </c>
      <c r="H43" s="11">
        <f t="shared" si="0"/>
        <v>7.6130501429935507</v>
      </c>
      <c r="I43" s="20"/>
    </row>
    <row r="44" spans="1:9" x14ac:dyDescent="0.2">
      <c r="A44" s="11" t="s">
        <v>119</v>
      </c>
      <c r="B44" s="11">
        <v>42</v>
      </c>
      <c r="C44" s="11" t="s">
        <v>50</v>
      </c>
      <c r="D44" s="13">
        <v>6</v>
      </c>
      <c r="E44" s="14">
        <f t="shared" si="2"/>
        <v>486.5</v>
      </c>
      <c r="F44" s="11">
        <v>96000</v>
      </c>
      <c r="G44" s="13" t="s">
        <v>71</v>
      </c>
      <c r="H44" s="11">
        <f t="shared" si="0"/>
        <v>7.6244507906021317</v>
      </c>
      <c r="I44" s="20"/>
    </row>
    <row r="45" spans="1:9" x14ac:dyDescent="0.2">
      <c r="A45" s="11" t="s">
        <v>119</v>
      </c>
      <c r="B45" s="11">
        <v>43</v>
      </c>
      <c r="C45" s="11" t="s">
        <v>51</v>
      </c>
      <c r="D45" s="13">
        <v>5</v>
      </c>
      <c r="E45" s="14">
        <f t="shared" si="2"/>
        <v>480</v>
      </c>
      <c r="F45" s="11">
        <v>92000</v>
      </c>
      <c r="G45" s="13" t="s">
        <v>71</v>
      </c>
      <c r="H45" s="11">
        <f t="shared" si="0"/>
        <v>7.5824556451105813</v>
      </c>
      <c r="I45" s="20"/>
    </row>
    <row r="46" spans="1:9" x14ac:dyDescent="0.2">
      <c r="A46" s="11" t="s">
        <v>119</v>
      </c>
      <c r="B46" s="11">
        <v>44</v>
      </c>
      <c r="C46" s="11" t="s">
        <v>52</v>
      </c>
      <c r="D46" s="13">
        <v>6</v>
      </c>
      <c r="E46" s="14">
        <f t="shared" si="2"/>
        <v>460</v>
      </c>
      <c r="F46" s="11">
        <v>102000</v>
      </c>
      <c r="G46" s="13" t="s">
        <v>71</v>
      </c>
      <c r="H46" s="11">
        <f t="shared" si="0"/>
        <v>7.7927195756892074</v>
      </c>
      <c r="I46" s="20"/>
    </row>
    <row r="47" spans="1:9" x14ac:dyDescent="0.2">
      <c r="A47" s="11" t="s">
        <v>119</v>
      </c>
      <c r="B47" s="11">
        <v>45</v>
      </c>
      <c r="C47" s="11" t="s">
        <v>53</v>
      </c>
      <c r="D47" s="13">
        <v>6</v>
      </c>
      <c r="E47" s="14">
        <f t="shared" si="2"/>
        <v>510</v>
      </c>
      <c r="F47" s="11">
        <v>100000</v>
      </c>
      <c r="G47" s="13" t="s">
        <v>71</v>
      </c>
      <c r="H47" s="11">
        <f t="shared" si="0"/>
        <v>7.6152870375779544</v>
      </c>
      <c r="I47" s="20"/>
    </row>
    <row r="48" spans="1:9" x14ac:dyDescent="0.2">
      <c r="A48" s="11" t="s">
        <v>119</v>
      </c>
      <c r="B48" s="11">
        <v>46</v>
      </c>
      <c r="C48" s="11" t="s">
        <v>54</v>
      </c>
      <c r="D48" s="13">
        <v>6</v>
      </c>
      <c r="E48" s="14">
        <f t="shared" si="2"/>
        <v>500</v>
      </c>
      <c r="F48" s="11">
        <v>95200</v>
      </c>
      <c r="G48" s="13" t="s">
        <v>71</v>
      </c>
      <c r="H48" s="11">
        <f t="shared" si="0"/>
        <v>7.572889668420582</v>
      </c>
      <c r="I48" s="20"/>
    </row>
    <row r="49" spans="1:9" x14ac:dyDescent="0.2">
      <c r="A49" s="11" t="s">
        <v>119</v>
      </c>
      <c r="B49" s="11">
        <v>47</v>
      </c>
      <c r="C49" s="11" t="s">
        <v>55</v>
      </c>
      <c r="D49" s="13">
        <v>6</v>
      </c>
      <c r="E49" s="14">
        <f t="shared" si="2"/>
        <v>476</v>
      </c>
      <c r="F49" s="11">
        <v>97300</v>
      </c>
      <c r="G49" s="13" t="s">
        <v>71</v>
      </c>
      <c r="H49" s="11">
        <f t="shared" si="0"/>
        <v>7.6753344212478929</v>
      </c>
      <c r="I49" s="20"/>
    </row>
    <row r="50" spans="1:9" x14ac:dyDescent="0.2">
      <c r="A50" s="11" t="s">
        <v>119</v>
      </c>
      <c r="B50" s="11">
        <v>48</v>
      </c>
      <c r="C50" s="11" t="s">
        <v>56</v>
      </c>
      <c r="D50" s="13">
        <v>5</v>
      </c>
      <c r="E50" s="14">
        <f t="shared" si="2"/>
        <v>486.5</v>
      </c>
      <c r="F50" s="11">
        <v>95000</v>
      </c>
      <c r="G50" s="13" t="s">
        <v>71</v>
      </c>
      <c r="H50" s="11">
        <f t="shared" si="0"/>
        <v>7.6093438982119235</v>
      </c>
      <c r="I50" s="20"/>
    </row>
    <row r="51" spans="1:9" x14ac:dyDescent="0.2">
      <c r="A51" s="11" t="s">
        <v>119</v>
      </c>
      <c r="B51" s="11">
        <v>49</v>
      </c>
      <c r="C51" s="11" t="s">
        <v>57</v>
      </c>
      <c r="D51" s="13">
        <v>5</v>
      </c>
      <c r="E51" s="14">
        <f t="shared" si="2"/>
        <v>475</v>
      </c>
      <c r="F51" s="11">
        <v>96000</v>
      </c>
      <c r="G51" s="13" t="s">
        <v>71</v>
      </c>
      <c r="H51" s="11">
        <f t="shared" si="0"/>
        <v>7.6589630821649344</v>
      </c>
      <c r="I51" s="20"/>
    </row>
    <row r="52" spans="1:9" x14ac:dyDescent="0.2">
      <c r="A52" s="11" t="s">
        <v>119</v>
      </c>
      <c r="B52" s="11">
        <v>50</v>
      </c>
      <c r="C52" s="11" t="s">
        <v>58</v>
      </c>
      <c r="D52" s="13">
        <v>6</v>
      </c>
      <c r="E52" s="14">
        <f t="shared" si="2"/>
        <v>480</v>
      </c>
      <c r="F52" s="11">
        <v>113900</v>
      </c>
      <c r="G52" s="13" t="s">
        <v>71</v>
      </c>
      <c r="H52" s="11">
        <f t="shared" si="0"/>
        <v>7.8905176258743186</v>
      </c>
      <c r="I52" s="20"/>
    </row>
    <row r="53" spans="1:9" x14ac:dyDescent="0.2">
      <c r="A53" s="11" t="s">
        <v>119</v>
      </c>
      <c r="B53" s="11">
        <v>51</v>
      </c>
      <c r="C53" s="11" t="s">
        <v>59</v>
      </c>
      <c r="D53" s="13">
        <v>6</v>
      </c>
      <c r="E53" s="14">
        <f t="shared" si="2"/>
        <v>569.5</v>
      </c>
      <c r="F53" s="11">
        <v>109000</v>
      </c>
      <c r="G53" s="13" t="s">
        <v>71</v>
      </c>
      <c r="H53" s="11">
        <f t="shared" si="0"/>
        <v>7.5804165777309018</v>
      </c>
      <c r="I53" s="20"/>
    </row>
    <row r="54" spans="1:9" x14ac:dyDescent="0.2">
      <c r="A54" s="11" t="s">
        <v>119</v>
      </c>
      <c r="B54" s="11">
        <v>52</v>
      </c>
      <c r="C54" s="11" t="s">
        <v>60</v>
      </c>
      <c r="D54" s="13">
        <v>5</v>
      </c>
      <c r="E54" s="14">
        <f t="shared" si="2"/>
        <v>545</v>
      </c>
      <c r="F54" s="11">
        <v>98000</v>
      </c>
      <c r="G54" s="13" t="s">
        <v>71</v>
      </c>
      <c r="H54" s="11">
        <f t="shared" si="0"/>
        <v>7.4903817091130076</v>
      </c>
      <c r="I54" s="20"/>
    </row>
    <row r="55" spans="1:9" x14ac:dyDescent="0.2">
      <c r="A55" s="11" t="s">
        <v>119</v>
      </c>
      <c r="B55" s="11">
        <v>53</v>
      </c>
      <c r="C55" s="11" t="s">
        <v>61</v>
      </c>
      <c r="D55" s="13">
        <v>5</v>
      </c>
      <c r="E55" s="14">
        <f t="shared" si="2"/>
        <v>490</v>
      </c>
      <c r="F55" s="11">
        <v>100000</v>
      </c>
      <c r="G55" s="13" t="s">
        <v>71</v>
      </c>
      <c r="H55" s="11">
        <f t="shared" si="0"/>
        <v>7.6730025354342413</v>
      </c>
      <c r="I55" s="20"/>
    </row>
    <row r="56" spans="1:9" x14ac:dyDescent="0.2">
      <c r="A56" s="11" t="s">
        <v>119</v>
      </c>
      <c r="B56" s="11">
        <v>54</v>
      </c>
      <c r="C56" s="11" t="s">
        <v>62</v>
      </c>
      <c r="D56" s="13">
        <v>7</v>
      </c>
      <c r="E56" s="14">
        <f t="shared" si="2"/>
        <v>500</v>
      </c>
      <c r="F56" s="11">
        <v>103000</v>
      </c>
      <c r="G56" s="13" t="s">
        <v>71</v>
      </c>
      <c r="H56" s="11">
        <f t="shared" si="0"/>
        <v>7.6865005271832185</v>
      </c>
      <c r="I56" s="20"/>
    </row>
    <row r="57" spans="1:9" x14ac:dyDescent="0.2">
      <c r="A57" s="11" t="s">
        <v>119</v>
      </c>
      <c r="B57" s="11">
        <v>55</v>
      </c>
      <c r="C57" s="11" t="s">
        <v>63</v>
      </c>
      <c r="D57" s="13">
        <v>7</v>
      </c>
      <c r="E57" s="14">
        <f t="shared" si="2"/>
        <v>515</v>
      </c>
      <c r="F57" s="11">
        <v>112200</v>
      </c>
      <c r="G57" s="13" t="s">
        <v>71</v>
      </c>
      <c r="H57" s="11">
        <f t="shared" si="0"/>
        <v>7.7672845283129366</v>
      </c>
      <c r="I57" s="20"/>
    </row>
    <row r="58" spans="1:9" x14ac:dyDescent="0.2">
      <c r="A58" s="11" t="s">
        <v>119</v>
      </c>
      <c r="B58" s="11">
        <v>56</v>
      </c>
      <c r="C58" s="11" t="s">
        <v>64</v>
      </c>
      <c r="D58" s="13">
        <v>6</v>
      </c>
      <c r="E58" s="14">
        <f t="shared" si="2"/>
        <v>561</v>
      </c>
      <c r="F58" s="11">
        <v>101500</v>
      </c>
      <c r="G58" s="13" t="s">
        <v>71</v>
      </c>
      <c r="H58" s="11">
        <f t="shared" si="0"/>
        <v>7.4992632412384701</v>
      </c>
      <c r="I58" s="20"/>
    </row>
    <row r="59" spans="1:9" x14ac:dyDescent="0.2">
      <c r="A59" s="11" t="s">
        <v>119</v>
      </c>
      <c r="B59" s="11">
        <v>57</v>
      </c>
      <c r="C59" s="11" t="s">
        <v>65</v>
      </c>
      <c r="D59" s="13">
        <v>7</v>
      </c>
      <c r="E59" s="14">
        <f t="shared" si="2"/>
        <v>507.5</v>
      </c>
      <c r="F59" s="11">
        <v>108000</v>
      </c>
      <c r="G59" s="13" t="s">
        <v>71</v>
      </c>
      <c r="H59" s="11">
        <f t="shared" si="0"/>
        <v>7.7334077747530179</v>
      </c>
      <c r="I59" s="20"/>
    </row>
    <row r="60" spans="1:9" x14ac:dyDescent="0.2">
      <c r="A60" s="11" t="s">
        <v>119</v>
      </c>
      <c r="B60" s="11">
        <v>58</v>
      </c>
      <c r="C60" s="11" t="s">
        <v>66</v>
      </c>
      <c r="D60" s="13">
        <v>6</v>
      </c>
      <c r="E60" s="14">
        <f t="shared" si="2"/>
        <v>540</v>
      </c>
      <c r="F60" s="11">
        <v>126000</v>
      </c>
      <c r="G60" s="13" t="s">
        <v>71</v>
      </c>
      <c r="H60" s="11">
        <f t="shared" si="0"/>
        <v>7.8662486111111729</v>
      </c>
      <c r="I60" s="20"/>
    </row>
    <row r="61" spans="1:9" x14ac:dyDescent="0.2">
      <c r="A61" s="11" t="s">
        <v>119</v>
      </c>
      <c r="B61" s="11">
        <v>59</v>
      </c>
      <c r="C61" s="11" t="s">
        <v>70</v>
      </c>
      <c r="D61" s="13">
        <v>5</v>
      </c>
      <c r="E61" s="14">
        <f t="shared" si="2"/>
        <v>630</v>
      </c>
      <c r="F61" s="11">
        <v>98400</v>
      </c>
      <c r="G61" s="13" t="s">
        <v>71</v>
      </c>
      <c r="H61" s="11">
        <f t="shared" si="0"/>
        <v>7.2871626767266866</v>
      </c>
      <c r="I61" s="20"/>
    </row>
    <row r="62" spans="1:9" x14ac:dyDescent="0.2">
      <c r="A62" s="11" t="s">
        <v>119</v>
      </c>
      <c r="B62" s="11">
        <v>60</v>
      </c>
      <c r="C62" s="11" t="s">
        <v>69</v>
      </c>
      <c r="D62" s="13">
        <v>4</v>
      </c>
      <c r="E62" s="14">
        <f t="shared" si="2"/>
        <v>492</v>
      </c>
      <c r="F62" s="11">
        <v>88000</v>
      </c>
      <c r="G62" s="13" t="s">
        <v>71</v>
      </c>
      <c r="H62" s="11">
        <f t="shared" si="0"/>
        <v>7.4827013979601453</v>
      </c>
      <c r="I62" s="20"/>
    </row>
    <row r="63" spans="1:9" x14ac:dyDescent="0.2">
      <c r="A63" s="11" t="s">
        <v>119</v>
      </c>
      <c r="B63" s="11">
        <v>61</v>
      </c>
      <c r="C63" s="11" t="s">
        <v>68</v>
      </c>
      <c r="D63" s="13">
        <v>4</v>
      </c>
      <c r="E63" s="14">
        <f t="shared" si="2"/>
        <v>440</v>
      </c>
      <c r="F63" s="11">
        <v>94500</v>
      </c>
      <c r="G63" s="13" t="s">
        <v>71</v>
      </c>
      <c r="H63" s="11">
        <f t="shared" si="0"/>
        <v>7.7466669953585008</v>
      </c>
      <c r="I63" s="20"/>
    </row>
    <row r="64" spans="1:9" x14ac:dyDescent="0.2">
      <c r="A64" s="11" t="s">
        <v>119</v>
      </c>
      <c r="B64" s="11">
        <v>62</v>
      </c>
      <c r="C64" s="11" t="s">
        <v>67</v>
      </c>
      <c r="D64" s="13">
        <v>4</v>
      </c>
      <c r="E64" s="14">
        <f t="shared" si="2"/>
        <v>472.5</v>
      </c>
      <c r="F64" s="11">
        <v>89100</v>
      </c>
      <c r="H64" s="11">
        <f t="shared" si="0"/>
        <v>7.5589672921882114</v>
      </c>
      <c r="I64" s="20"/>
    </row>
    <row r="65" spans="1:9" x14ac:dyDescent="0.2">
      <c r="A65" s="11" t="s">
        <v>122</v>
      </c>
      <c r="B65" s="11">
        <v>1</v>
      </c>
      <c r="C65" s="11" t="s">
        <v>8</v>
      </c>
      <c r="D65" s="13">
        <v>6</v>
      </c>
      <c r="E65" s="14">
        <v>2000</v>
      </c>
      <c r="F65" s="11">
        <v>110000</v>
      </c>
      <c r="G65" s="13" t="s">
        <v>72</v>
      </c>
      <c r="H65" s="11">
        <f t="shared" si="0"/>
        <v>5.7813597135246599</v>
      </c>
      <c r="I65" s="20">
        <f>SUM(H65:H126)</f>
        <v>472.19528263106514</v>
      </c>
    </row>
    <row r="66" spans="1:9" x14ac:dyDescent="0.2">
      <c r="A66" s="11" t="s">
        <v>122</v>
      </c>
      <c r="B66" s="11">
        <v>2</v>
      </c>
      <c r="C66" s="13" t="s">
        <v>2</v>
      </c>
      <c r="D66" s="11">
        <v>6</v>
      </c>
      <c r="E66" s="14">
        <f>F65/200</f>
        <v>550</v>
      </c>
      <c r="F66" s="11">
        <v>125000</v>
      </c>
      <c r="G66" s="13" t="s">
        <v>72</v>
      </c>
      <c r="H66" s="11">
        <f t="shared" si="0"/>
        <v>7.8282807609121523</v>
      </c>
      <c r="I66" s="20"/>
    </row>
    <row r="67" spans="1:9" x14ac:dyDescent="0.2">
      <c r="A67" s="11" t="s">
        <v>121</v>
      </c>
      <c r="B67" s="11">
        <v>3</v>
      </c>
      <c r="C67" s="13" t="s">
        <v>3</v>
      </c>
      <c r="D67" s="11">
        <v>6</v>
      </c>
      <c r="E67" s="14">
        <f>F66/200</f>
        <v>625</v>
      </c>
      <c r="F67" s="11">
        <v>132500</v>
      </c>
      <c r="G67" s="13" t="s">
        <v>72</v>
      </c>
      <c r="H67" s="11">
        <f t="shared" si="0"/>
        <v>7.7279204545631996</v>
      </c>
      <c r="I67" s="20"/>
    </row>
    <row r="68" spans="1:9" x14ac:dyDescent="0.2">
      <c r="A68" s="11" t="s">
        <v>121</v>
      </c>
      <c r="B68" s="11">
        <v>4</v>
      </c>
      <c r="C68" s="13" t="s">
        <v>4</v>
      </c>
      <c r="D68" s="11">
        <v>7</v>
      </c>
      <c r="E68" s="14">
        <f t="shared" ref="E68:E75" si="3">F67/200</f>
        <v>662.5</v>
      </c>
      <c r="F68" s="11">
        <v>129000</v>
      </c>
      <c r="G68" s="13" t="s">
        <v>71</v>
      </c>
      <c r="H68" s="11">
        <f t="shared" ref="H68:H129" si="4">LN(F68/E68)/LN(2)</f>
        <v>7.605234895747417</v>
      </c>
      <c r="I68" s="20"/>
    </row>
    <row r="69" spans="1:9" x14ac:dyDescent="0.2">
      <c r="A69" s="11" t="s">
        <v>121</v>
      </c>
      <c r="B69" s="11">
        <v>5</v>
      </c>
      <c r="C69" s="13" t="s">
        <v>13</v>
      </c>
      <c r="D69" s="11">
        <v>6</v>
      </c>
      <c r="E69" s="14">
        <f t="shared" si="3"/>
        <v>645</v>
      </c>
      <c r="F69" s="11">
        <v>119900</v>
      </c>
      <c r="G69" s="13" t="s">
        <v>71</v>
      </c>
      <c r="H69" s="11">
        <f t="shared" si="4"/>
        <v>7.5383167828783328</v>
      </c>
      <c r="I69" s="20"/>
    </row>
    <row r="70" spans="1:9" x14ac:dyDescent="0.2">
      <c r="A70" s="11" t="s">
        <v>121</v>
      </c>
      <c r="B70" s="11">
        <v>6</v>
      </c>
      <c r="C70" s="13" t="s">
        <v>14</v>
      </c>
      <c r="D70" s="11">
        <v>6</v>
      </c>
      <c r="E70" s="14">
        <f t="shared" si="3"/>
        <v>599.5</v>
      </c>
      <c r="F70" s="11">
        <v>116000</v>
      </c>
      <c r="G70" s="13" t="s">
        <v>71</v>
      </c>
      <c r="H70" s="11">
        <f t="shared" si="4"/>
        <v>7.5961493363754355</v>
      </c>
      <c r="I70" s="20"/>
    </row>
    <row r="71" spans="1:9" x14ac:dyDescent="0.2">
      <c r="A71" s="11" t="s">
        <v>121</v>
      </c>
      <c r="B71" s="11">
        <v>7</v>
      </c>
      <c r="C71" s="13" t="s">
        <v>15</v>
      </c>
      <c r="D71" s="11">
        <v>6</v>
      </c>
      <c r="E71" s="14">
        <f t="shared" si="3"/>
        <v>580</v>
      </c>
      <c r="F71" s="11">
        <v>129000</v>
      </c>
      <c r="G71" s="13" t="s">
        <v>71</v>
      </c>
      <c r="H71" s="11">
        <f t="shared" si="4"/>
        <v>7.7971024500704065</v>
      </c>
      <c r="I71" s="20"/>
    </row>
    <row r="72" spans="1:9" x14ac:dyDescent="0.2">
      <c r="A72" s="11" t="s">
        <v>121</v>
      </c>
      <c r="B72" s="11">
        <v>8</v>
      </c>
      <c r="C72" s="13" t="s">
        <v>16</v>
      </c>
      <c r="D72" s="11">
        <v>7</v>
      </c>
      <c r="E72" s="14">
        <f t="shared" si="3"/>
        <v>645</v>
      </c>
      <c r="F72" s="11">
        <v>165300</v>
      </c>
      <c r="G72" s="13" t="s">
        <v>71</v>
      </c>
      <c r="H72" s="11">
        <f t="shared" si="4"/>
        <v>8.0015718487564218</v>
      </c>
      <c r="I72" s="20"/>
    </row>
    <row r="73" spans="1:9" x14ac:dyDescent="0.2">
      <c r="A73" s="11" t="s">
        <v>121</v>
      </c>
      <c r="B73" s="11">
        <v>9</v>
      </c>
      <c r="C73" s="13" t="s">
        <v>17</v>
      </c>
      <c r="D73" s="11">
        <v>6</v>
      </c>
      <c r="E73" s="14">
        <f t="shared" si="3"/>
        <v>826.5</v>
      </c>
      <c r="F73" s="11">
        <v>132000</v>
      </c>
      <c r="G73" s="13" t="s">
        <v>71</v>
      </c>
      <c r="H73" s="11">
        <f t="shared" si="4"/>
        <v>7.3193073947282263</v>
      </c>
      <c r="I73" s="20"/>
    </row>
    <row r="74" spans="1:9" x14ac:dyDescent="0.2">
      <c r="A74" s="11" t="s">
        <v>121</v>
      </c>
      <c r="B74" s="11">
        <v>10</v>
      </c>
      <c r="C74" s="13" t="s">
        <v>18</v>
      </c>
      <c r="D74" s="11">
        <v>6</v>
      </c>
      <c r="E74" s="14">
        <f t="shared" si="3"/>
        <v>660</v>
      </c>
      <c r="F74" s="11">
        <v>135600</v>
      </c>
      <c r="G74" s="13" t="s">
        <v>72</v>
      </c>
      <c r="H74" s="11">
        <f t="shared" si="4"/>
        <v>7.682675438665254</v>
      </c>
      <c r="I74" s="20"/>
    </row>
    <row r="75" spans="1:9" x14ac:dyDescent="0.2">
      <c r="A75" s="11" t="s">
        <v>121</v>
      </c>
      <c r="B75" s="11">
        <v>11</v>
      </c>
      <c r="C75" s="13" t="s">
        <v>19</v>
      </c>
      <c r="D75" s="11">
        <v>6</v>
      </c>
      <c r="E75" s="14">
        <f t="shared" si="3"/>
        <v>678</v>
      </c>
      <c r="F75" s="11">
        <v>158400</v>
      </c>
      <c r="G75" s="13" t="s">
        <v>72</v>
      </c>
      <c r="H75" s="11">
        <f t="shared" si="4"/>
        <v>7.8680713467179908</v>
      </c>
      <c r="I75" s="20"/>
    </row>
    <row r="76" spans="1:9" x14ac:dyDescent="0.2">
      <c r="A76" s="11" t="s">
        <v>121</v>
      </c>
      <c r="B76" s="11">
        <v>12</v>
      </c>
      <c r="C76" s="13" t="s">
        <v>20</v>
      </c>
      <c r="D76" s="11">
        <v>6</v>
      </c>
      <c r="E76" s="14">
        <f t="shared" ref="E76:E126" si="5">F75/200</f>
        <v>792</v>
      </c>
      <c r="F76" s="11">
        <v>142000</v>
      </c>
      <c r="G76" s="13" t="s">
        <v>71</v>
      </c>
      <c r="H76" s="11">
        <f t="shared" si="4"/>
        <v>7.4861747840871598</v>
      </c>
      <c r="I76" s="20"/>
    </row>
    <row r="77" spans="1:9" x14ac:dyDescent="0.2">
      <c r="A77" s="11" t="s">
        <v>121</v>
      </c>
      <c r="B77" s="11">
        <v>13</v>
      </c>
      <c r="C77" s="13" t="s">
        <v>21</v>
      </c>
      <c r="D77" s="11">
        <v>6</v>
      </c>
      <c r="E77" s="14">
        <f t="shared" si="5"/>
        <v>710</v>
      </c>
      <c r="F77" s="11">
        <v>139300</v>
      </c>
      <c r="G77" s="13" t="s">
        <v>71</v>
      </c>
      <c r="H77" s="11">
        <f t="shared" si="4"/>
        <v>7.6161605179839338</v>
      </c>
      <c r="I77" s="20"/>
    </row>
    <row r="78" spans="1:9" x14ac:dyDescent="0.2">
      <c r="A78" s="11" t="s">
        <v>121</v>
      </c>
      <c r="B78" s="11">
        <v>14</v>
      </c>
      <c r="C78" s="13" t="s">
        <v>22</v>
      </c>
      <c r="D78" s="11">
        <v>6</v>
      </c>
      <c r="E78" s="14">
        <f t="shared" si="5"/>
        <v>696.5</v>
      </c>
      <c r="F78" s="11">
        <v>135400</v>
      </c>
      <c r="G78" s="13" t="s">
        <v>71</v>
      </c>
      <c r="H78" s="11">
        <f t="shared" si="4"/>
        <v>7.6028886707484684</v>
      </c>
      <c r="I78" s="20"/>
    </row>
    <row r="79" spans="1:9" x14ac:dyDescent="0.2">
      <c r="A79" s="11" t="s">
        <v>121</v>
      </c>
      <c r="B79" s="11">
        <v>15</v>
      </c>
      <c r="C79" s="13" t="s">
        <v>23</v>
      </c>
      <c r="D79" s="11">
        <v>6</v>
      </c>
      <c r="E79" s="14">
        <f t="shared" si="5"/>
        <v>677</v>
      </c>
      <c r="F79" s="11">
        <v>129600</v>
      </c>
      <c r="G79" s="13" t="s">
        <v>71</v>
      </c>
      <c r="H79" s="11">
        <f t="shared" si="4"/>
        <v>7.580694169084353</v>
      </c>
      <c r="I79" s="20"/>
    </row>
    <row r="80" spans="1:9" x14ac:dyDescent="0.2">
      <c r="A80" s="11" t="s">
        <v>121</v>
      </c>
      <c r="B80" s="11">
        <v>16</v>
      </c>
      <c r="C80" s="13" t="s">
        <v>24</v>
      </c>
      <c r="D80" s="11">
        <v>6</v>
      </c>
      <c r="E80" s="14">
        <f t="shared" si="5"/>
        <v>648</v>
      </c>
      <c r="F80" s="11">
        <v>118900</v>
      </c>
      <c r="G80" s="13" t="s">
        <v>71</v>
      </c>
      <c r="H80" s="11">
        <f t="shared" si="4"/>
        <v>7.5195391866357557</v>
      </c>
      <c r="I80" s="20"/>
    </row>
    <row r="81" spans="1:9" x14ac:dyDescent="0.2">
      <c r="A81" s="11" t="s">
        <v>121</v>
      </c>
      <c r="B81" s="11">
        <v>17</v>
      </c>
      <c r="C81" s="13" t="s">
        <v>25</v>
      </c>
      <c r="D81" s="11">
        <v>5</v>
      </c>
      <c r="E81" s="14">
        <f t="shared" si="5"/>
        <v>594.5</v>
      </c>
      <c r="F81" s="11">
        <v>124300</v>
      </c>
      <c r="G81" s="13" t="s">
        <v>72</v>
      </c>
      <c r="H81" s="11">
        <f t="shared" si="4"/>
        <v>7.7079337710815548</v>
      </c>
      <c r="I81" s="20"/>
    </row>
    <row r="82" spans="1:9" x14ac:dyDescent="0.2">
      <c r="A82" s="11" t="s">
        <v>121</v>
      </c>
      <c r="B82" s="11">
        <v>18</v>
      </c>
      <c r="C82" s="13" t="s">
        <v>26</v>
      </c>
      <c r="D82" s="11">
        <v>6</v>
      </c>
      <c r="E82" s="14">
        <f t="shared" si="5"/>
        <v>621.5</v>
      </c>
      <c r="F82" s="11">
        <v>129200</v>
      </c>
      <c r="G82" s="13" t="s">
        <v>72</v>
      </c>
      <c r="H82" s="11">
        <f t="shared" si="4"/>
        <v>7.6996359634161653</v>
      </c>
      <c r="I82" s="20"/>
    </row>
    <row r="83" spans="1:9" x14ac:dyDescent="0.2">
      <c r="A83" s="11" t="s">
        <v>121</v>
      </c>
      <c r="B83" s="11">
        <v>19</v>
      </c>
      <c r="C83" s="13" t="s">
        <v>27</v>
      </c>
      <c r="D83" s="11">
        <v>6</v>
      </c>
      <c r="E83" s="14">
        <f t="shared" si="5"/>
        <v>646</v>
      </c>
      <c r="F83" s="11">
        <v>138700</v>
      </c>
      <c r="G83" s="13" t="s">
        <v>71</v>
      </c>
      <c r="H83" s="11">
        <f t="shared" si="4"/>
        <v>7.7462179074044029</v>
      </c>
      <c r="I83" s="20"/>
    </row>
    <row r="84" spans="1:9" x14ac:dyDescent="0.2">
      <c r="A84" s="11" t="s">
        <v>121</v>
      </c>
      <c r="B84" s="11">
        <v>20</v>
      </c>
      <c r="C84" s="13" t="s">
        <v>28</v>
      </c>
      <c r="D84" s="11">
        <v>6</v>
      </c>
      <c r="E84" s="14">
        <f t="shared" si="5"/>
        <v>693.5</v>
      </c>
      <c r="F84" s="11">
        <v>142800</v>
      </c>
      <c r="G84" s="13" t="s">
        <v>71</v>
      </c>
      <c r="H84" s="11">
        <f t="shared" si="4"/>
        <v>7.6858843814802214</v>
      </c>
      <c r="I84" s="20"/>
    </row>
    <row r="85" spans="1:9" x14ac:dyDescent="0.2">
      <c r="A85" s="11" t="s">
        <v>121</v>
      </c>
      <c r="B85" s="11">
        <v>21</v>
      </c>
      <c r="C85" s="13" t="s">
        <v>29</v>
      </c>
      <c r="D85" s="11">
        <v>7</v>
      </c>
      <c r="E85" s="14">
        <f t="shared" si="5"/>
        <v>714</v>
      </c>
      <c r="F85" s="11">
        <v>137300</v>
      </c>
      <c r="G85" s="13" t="s">
        <v>71</v>
      </c>
      <c r="H85" s="11">
        <f t="shared" si="4"/>
        <v>7.5871918358927255</v>
      </c>
      <c r="I85" s="20"/>
    </row>
    <row r="86" spans="1:9" x14ac:dyDescent="0.2">
      <c r="A86" s="11" t="s">
        <v>121</v>
      </c>
      <c r="B86" s="11">
        <v>22</v>
      </c>
      <c r="C86" s="13" t="s">
        <v>30</v>
      </c>
      <c r="D86" s="11">
        <v>6</v>
      </c>
      <c r="E86" s="14">
        <f t="shared" si="5"/>
        <v>686.5</v>
      </c>
      <c r="F86" s="11">
        <v>149400</v>
      </c>
      <c r="G86" s="13" t="s">
        <v>71</v>
      </c>
      <c r="H86" s="11">
        <f t="shared" si="4"/>
        <v>7.765704712416861</v>
      </c>
      <c r="I86" s="20"/>
    </row>
    <row r="87" spans="1:9" x14ac:dyDescent="0.2">
      <c r="A87" s="11" t="s">
        <v>121</v>
      </c>
      <c r="B87" s="11">
        <v>23</v>
      </c>
      <c r="C87" s="13" t="s">
        <v>31</v>
      </c>
      <c r="D87" s="11">
        <v>6</v>
      </c>
      <c r="E87" s="14">
        <f t="shared" si="5"/>
        <v>747</v>
      </c>
      <c r="F87" s="11">
        <v>140000</v>
      </c>
      <c r="G87" s="13" t="s">
        <v>71</v>
      </c>
      <c r="H87" s="11">
        <f t="shared" si="4"/>
        <v>7.5501028688178167</v>
      </c>
      <c r="I87" s="20"/>
    </row>
    <row r="88" spans="1:9" x14ac:dyDescent="0.2">
      <c r="A88" s="11" t="s">
        <v>121</v>
      </c>
      <c r="B88" s="11">
        <v>24</v>
      </c>
      <c r="C88" s="13" t="s">
        <v>32</v>
      </c>
      <c r="D88" s="11">
        <v>5</v>
      </c>
      <c r="E88" s="14">
        <f t="shared" si="5"/>
        <v>700</v>
      </c>
      <c r="F88" s="11">
        <v>135300</v>
      </c>
      <c r="G88" s="13" t="s">
        <v>71</v>
      </c>
      <c r="H88" s="11">
        <f t="shared" si="4"/>
        <v>7.5945912019189326</v>
      </c>
      <c r="I88" s="20"/>
    </row>
    <row r="89" spans="1:9" x14ac:dyDescent="0.2">
      <c r="A89" s="11" t="s">
        <v>121</v>
      </c>
      <c r="B89" s="11">
        <v>25</v>
      </c>
      <c r="C89" s="11" t="s">
        <v>33</v>
      </c>
      <c r="D89" s="13">
        <v>5</v>
      </c>
      <c r="E89" s="14">
        <f t="shared" si="5"/>
        <v>676.5</v>
      </c>
      <c r="F89" s="11">
        <v>153600</v>
      </c>
      <c r="G89" s="13" t="s">
        <v>71</v>
      </c>
      <c r="H89" s="11">
        <f t="shared" si="4"/>
        <v>7.8268725665193442</v>
      </c>
      <c r="I89" s="20"/>
    </row>
    <row r="90" spans="1:9" x14ac:dyDescent="0.2">
      <c r="A90" s="11" t="s">
        <v>121</v>
      </c>
      <c r="B90" s="11">
        <v>26</v>
      </c>
      <c r="C90" s="11" t="s">
        <v>34</v>
      </c>
      <c r="D90" s="13">
        <v>6</v>
      </c>
      <c r="E90" s="14">
        <f t="shared" si="5"/>
        <v>768</v>
      </c>
      <c r="F90" s="11">
        <v>139400</v>
      </c>
      <c r="G90" s="13" t="s">
        <v>71</v>
      </c>
      <c r="H90" s="11">
        <f t="shared" si="4"/>
        <v>7.5039085349219912</v>
      </c>
      <c r="I90" s="20"/>
    </row>
    <row r="91" spans="1:9" x14ac:dyDescent="0.2">
      <c r="A91" s="11" t="s">
        <v>121</v>
      </c>
      <c r="B91" s="11">
        <v>27</v>
      </c>
      <c r="C91" s="11" t="s">
        <v>35</v>
      </c>
      <c r="D91" s="13">
        <v>6</v>
      </c>
      <c r="E91" s="14">
        <f t="shared" si="5"/>
        <v>697</v>
      </c>
      <c r="F91" s="11">
        <v>145000</v>
      </c>
      <c r="G91" s="13" t="s">
        <v>71</v>
      </c>
      <c r="H91" s="11">
        <f t="shared" si="4"/>
        <v>7.7006785288085986</v>
      </c>
      <c r="I91" s="20"/>
    </row>
    <row r="92" spans="1:9" x14ac:dyDescent="0.2">
      <c r="A92" s="11" t="s">
        <v>121</v>
      </c>
      <c r="B92" s="11">
        <v>28</v>
      </c>
      <c r="C92" s="11" t="s">
        <v>37</v>
      </c>
      <c r="D92" s="13">
        <v>5</v>
      </c>
      <c r="E92" s="14">
        <f t="shared" si="5"/>
        <v>725</v>
      </c>
      <c r="F92" s="11">
        <v>168400</v>
      </c>
      <c r="G92" s="13" t="s">
        <v>71</v>
      </c>
      <c r="H92" s="11">
        <f t="shared" si="4"/>
        <v>7.8596954279388251</v>
      </c>
      <c r="I92" s="20"/>
    </row>
    <row r="93" spans="1:9" x14ac:dyDescent="0.2">
      <c r="A93" s="11" t="s">
        <v>121</v>
      </c>
      <c r="B93" s="11">
        <v>29</v>
      </c>
      <c r="C93" s="11" t="s">
        <v>38</v>
      </c>
      <c r="D93" s="13">
        <v>6</v>
      </c>
      <c r="E93" s="14">
        <f t="shared" si="5"/>
        <v>842</v>
      </c>
      <c r="F93" s="11">
        <v>149000</v>
      </c>
      <c r="G93" s="13" t="s">
        <v>71</v>
      </c>
      <c r="H93" s="11">
        <f t="shared" si="4"/>
        <v>7.4672763820578529</v>
      </c>
      <c r="I93" s="20"/>
    </row>
    <row r="94" spans="1:9" x14ac:dyDescent="0.2">
      <c r="A94" s="11" t="s">
        <v>121</v>
      </c>
      <c r="B94" s="11">
        <v>30</v>
      </c>
      <c r="C94" s="11" t="s">
        <v>39</v>
      </c>
      <c r="D94" s="13">
        <v>5</v>
      </c>
      <c r="E94" s="14">
        <f t="shared" si="5"/>
        <v>745</v>
      </c>
      <c r="F94" s="11">
        <v>133900</v>
      </c>
      <c r="G94" s="13" t="s">
        <v>71</v>
      </c>
      <c r="H94" s="11">
        <f t="shared" si="4"/>
        <v>7.4896998197495117</v>
      </c>
      <c r="I94" s="20"/>
    </row>
    <row r="95" spans="1:9" x14ac:dyDescent="0.2">
      <c r="A95" s="11" t="s">
        <v>121</v>
      </c>
      <c r="B95" s="11">
        <v>31</v>
      </c>
      <c r="C95" s="11" t="s">
        <v>40</v>
      </c>
      <c r="D95" s="13">
        <v>6</v>
      </c>
      <c r="E95" s="14">
        <f t="shared" si="5"/>
        <v>669.5</v>
      </c>
      <c r="F95" s="11">
        <v>150000</v>
      </c>
      <c r="G95" s="13" t="s">
        <v>71</v>
      </c>
      <c r="H95" s="11">
        <f t="shared" si="4"/>
        <v>7.8076627298336572</v>
      </c>
      <c r="I95" s="20"/>
    </row>
    <row r="96" spans="1:9" x14ac:dyDescent="0.2">
      <c r="A96" s="11" t="s">
        <v>121</v>
      </c>
      <c r="B96" s="11">
        <v>32</v>
      </c>
      <c r="C96" s="11" t="s">
        <v>36</v>
      </c>
      <c r="D96" s="13">
        <v>6</v>
      </c>
      <c r="E96" s="14">
        <f t="shared" si="5"/>
        <v>750</v>
      </c>
      <c r="F96" s="11">
        <v>120600</v>
      </c>
      <c r="G96" s="13" t="s">
        <v>71</v>
      </c>
      <c r="H96" s="11">
        <f t="shared" si="4"/>
        <v>7.3291235962915664</v>
      </c>
      <c r="I96" s="20"/>
    </row>
    <row r="97" spans="1:9" x14ac:dyDescent="0.2">
      <c r="A97" s="11" t="s">
        <v>121</v>
      </c>
      <c r="B97" s="11">
        <v>33</v>
      </c>
      <c r="C97" s="11" t="s">
        <v>41</v>
      </c>
      <c r="D97" s="13">
        <v>7</v>
      </c>
      <c r="E97" s="14">
        <f t="shared" si="5"/>
        <v>603</v>
      </c>
      <c r="F97" s="11">
        <v>168800</v>
      </c>
      <c r="G97" s="13" t="s">
        <v>71</v>
      </c>
      <c r="H97" s="11">
        <f t="shared" si="4"/>
        <v>8.1289411865818249</v>
      </c>
      <c r="I97" s="20"/>
    </row>
    <row r="98" spans="1:9" x14ac:dyDescent="0.2">
      <c r="A98" s="11" t="s">
        <v>121</v>
      </c>
      <c r="B98" s="11">
        <v>34</v>
      </c>
      <c r="C98" s="11" t="s">
        <v>42</v>
      </c>
      <c r="D98" s="13">
        <v>6</v>
      </c>
      <c r="E98" s="14">
        <f t="shared" si="5"/>
        <v>844</v>
      </c>
      <c r="F98" s="11">
        <v>138200</v>
      </c>
      <c r="G98" s="13" t="s">
        <v>71</v>
      </c>
      <c r="H98" s="11">
        <f t="shared" si="4"/>
        <v>7.3552989014557975</v>
      </c>
      <c r="I98" s="20"/>
    </row>
    <row r="99" spans="1:9" x14ac:dyDescent="0.2">
      <c r="A99" s="11" t="s">
        <v>121</v>
      </c>
      <c r="B99" s="11">
        <v>35</v>
      </c>
      <c r="C99" s="11" t="s">
        <v>43</v>
      </c>
      <c r="D99" s="13">
        <v>5</v>
      </c>
      <c r="E99" s="14">
        <f t="shared" si="5"/>
        <v>691</v>
      </c>
      <c r="F99" s="11">
        <v>145000</v>
      </c>
      <c r="G99" s="13" t="s">
        <v>71</v>
      </c>
      <c r="H99" s="11">
        <f t="shared" si="4"/>
        <v>7.7131514742887637</v>
      </c>
      <c r="I99" s="20"/>
    </row>
    <row r="100" spans="1:9" x14ac:dyDescent="0.2">
      <c r="A100" s="11" t="s">
        <v>121</v>
      </c>
      <c r="B100" s="11">
        <v>36</v>
      </c>
      <c r="C100" s="11" t="s">
        <v>44</v>
      </c>
      <c r="D100" s="13">
        <v>6</v>
      </c>
      <c r="E100" s="14">
        <f t="shared" si="5"/>
        <v>725</v>
      </c>
      <c r="F100" s="11">
        <v>151900</v>
      </c>
      <c r="G100" s="13" t="s">
        <v>71</v>
      </c>
      <c r="H100" s="11">
        <f t="shared" si="4"/>
        <v>7.7109251593745114</v>
      </c>
      <c r="I100" s="20"/>
    </row>
    <row r="101" spans="1:9" x14ac:dyDescent="0.2">
      <c r="A101" s="11" t="s">
        <v>121</v>
      </c>
      <c r="B101" s="11">
        <v>37</v>
      </c>
      <c r="C101" s="11" t="s">
        <v>45</v>
      </c>
      <c r="D101" s="13">
        <v>6</v>
      </c>
      <c r="E101" s="14">
        <f t="shared" si="5"/>
        <v>759.5</v>
      </c>
      <c r="F101" s="11">
        <v>134500</v>
      </c>
      <c r="G101" s="13" t="s">
        <v>71</v>
      </c>
      <c r="H101" s="11">
        <f t="shared" si="4"/>
        <v>7.4683404927166288</v>
      </c>
      <c r="I101" s="20"/>
    </row>
    <row r="102" spans="1:9" x14ac:dyDescent="0.2">
      <c r="A102" s="11" t="s">
        <v>121</v>
      </c>
      <c r="B102" s="11">
        <v>38</v>
      </c>
      <c r="C102" s="11" t="s">
        <v>46</v>
      </c>
      <c r="D102" s="13">
        <v>7</v>
      </c>
      <c r="E102" s="14">
        <f t="shared" si="5"/>
        <v>672.5</v>
      </c>
      <c r="F102" s="11">
        <v>139500</v>
      </c>
      <c r="G102" s="13" t="s">
        <v>71</v>
      </c>
      <c r="H102" s="11">
        <f t="shared" si="4"/>
        <v>7.696515139047289</v>
      </c>
      <c r="I102" s="20"/>
    </row>
    <row r="103" spans="1:9" x14ac:dyDescent="0.2">
      <c r="A103" s="11" t="s">
        <v>121</v>
      </c>
      <c r="B103" s="11">
        <v>39</v>
      </c>
      <c r="C103" s="11" t="s">
        <v>47</v>
      </c>
      <c r="D103" s="13">
        <v>6</v>
      </c>
      <c r="E103" s="14">
        <f t="shared" si="5"/>
        <v>697.5</v>
      </c>
      <c r="F103" s="11">
        <v>164500</v>
      </c>
      <c r="G103" s="13" t="s">
        <v>71</v>
      </c>
      <c r="H103" s="11">
        <f t="shared" si="4"/>
        <v>7.8816786516807786</v>
      </c>
      <c r="I103" s="20"/>
    </row>
    <row r="104" spans="1:9" x14ac:dyDescent="0.2">
      <c r="A104" s="11" t="s">
        <v>121</v>
      </c>
      <c r="B104" s="11">
        <v>40</v>
      </c>
      <c r="C104" s="11" t="s">
        <v>48</v>
      </c>
      <c r="D104" s="13">
        <v>6</v>
      </c>
      <c r="E104" s="14">
        <f t="shared" si="5"/>
        <v>822.5</v>
      </c>
      <c r="F104" s="11">
        <v>159400</v>
      </c>
      <c r="G104" s="13" t="s">
        <v>71</v>
      </c>
      <c r="H104" s="11">
        <f t="shared" si="4"/>
        <v>7.5984202351425925</v>
      </c>
      <c r="I104" s="20"/>
    </row>
    <row r="105" spans="1:9" x14ac:dyDescent="0.2">
      <c r="A105" s="11" t="s">
        <v>121</v>
      </c>
      <c r="B105" s="11">
        <v>41</v>
      </c>
      <c r="C105" s="11" t="s">
        <v>49</v>
      </c>
      <c r="D105" s="13">
        <v>5</v>
      </c>
      <c r="E105" s="14">
        <f t="shared" si="5"/>
        <v>797</v>
      </c>
      <c r="F105" s="11">
        <v>147000</v>
      </c>
      <c r="G105" s="13" t="s">
        <v>71</v>
      </c>
      <c r="H105" s="11">
        <f t="shared" si="4"/>
        <v>7.5270207155079802</v>
      </c>
      <c r="I105" s="20"/>
    </row>
    <row r="106" spans="1:9" x14ac:dyDescent="0.2">
      <c r="A106" s="11" t="s">
        <v>121</v>
      </c>
      <c r="B106" s="11">
        <v>42</v>
      </c>
      <c r="C106" s="11" t="s">
        <v>50</v>
      </c>
      <c r="D106" s="13">
        <v>6</v>
      </c>
      <c r="E106" s="14">
        <f t="shared" si="5"/>
        <v>735</v>
      </c>
      <c r="F106" s="11">
        <v>146400</v>
      </c>
      <c r="G106" s="13" t="s">
        <v>71</v>
      </c>
      <c r="H106" s="11">
        <f t="shared" si="4"/>
        <v>7.637955588335041</v>
      </c>
      <c r="I106" s="20"/>
    </row>
    <row r="107" spans="1:9" x14ac:dyDescent="0.2">
      <c r="A107" s="11" t="s">
        <v>121</v>
      </c>
      <c r="B107" s="11">
        <v>43</v>
      </c>
      <c r="C107" s="11" t="s">
        <v>51</v>
      </c>
      <c r="D107" s="13">
        <v>5</v>
      </c>
      <c r="E107" s="14">
        <f t="shared" si="5"/>
        <v>732</v>
      </c>
      <c r="F107" s="11">
        <v>137200</v>
      </c>
      <c r="G107" s="13" t="s">
        <v>71</v>
      </c>
      <c r="H107" s="11">
        <f t="shared" si="4"/>
        <v>7.5502211176634955</v>
      </c>
      <c r="I107" s="20"/>
    </row>
    <row r="108" spans="1:9" x14ac:dyDescent="0.2">
      <c r="A108" s="11" t="s">
        <v>121</v>
      </c>
      <c r="B108" s="11">
        <v>44</v>
      </c>
      <c r="C108" s="11" t="s">
        <v>52</v>
      </c>
      <c r="D108" s="13">
        <v>6</v>
      </c>
      <c r="E108" s="14">
        <f t="shared" si="5"/>
        <v>686</v>
      </c>
      <c r="F108" s="11">
        <v>152000</v>
      </c>
      <c r="G108" s="13" t="s">
        <v>71</v>
      </c>
      <c r="H108" s="11">
        <f t="shared" si="4"/>
        <v>7.791647031932861</v>
      </c>
      <c r="I108" s="20"/>
    </row>
    <row r="109" spans="1:9" x14ac:dyDescent="0.2">
      <c r="A109" s="11" t="s">
        <v>121</v>
      </c>
      <c r="B109" s="11">
        <v>45</v>
      </c>
      <c r="C109" s="11" t="s">
        <v>53</v>
      </c>
      <c r="D109" s="13">
        <v>6</v>
      </c>
      <c r="E109" s="14">
        <f t="shared" si="5"/>
        <v>760</v>
      </c>
      <c r="F109" s="11">
        <v>140000</v>
      </c>
      <c r="G109" s="13" t="s">
        <v>71</v>
      </c>
      <c r="H109" s="11">
        <f t="shared" si="4"/>
        <v>7.5252116932761055</v>
      </c>
      <c r="I109" s="20"/>
    </row>
    <row r="110" spans="1:9" x14ac:dyDescent="0.2">
      <c r="A110" s="11" t="s">
        <v>121</v>
      </c>
      <c r="B110" s="11">
        <v>46</v>
      </c>
      <c r="C110" s="11" t="s">
        <v>54</v>
      </c>
      <c r="D110" s="13">
        <v>6</v>
      </c>
      <c r="E110" s="14">
        <f t="shared" si="5"/>
        <v>700</v>
      </c>
      <c r="F110" s="11">
        <v>135200</v>
      </c>
      <c r="G110" s="13" t="s">
        <v>71</v>
      </c>
      <c r="H110" s="11">
        <f t="shared" si="4"/>
        <v>7.5935245142245806</v>
      </c>
      <c r="I110" s="20"/>
    </row>
    <row r="111" spans="1:9" x14ac:dyDescent="0.2">
      <c r="A111" s="11" t="s">
        <v>121</v>
      </c>
      <c r="B111" s="11">
        <v>47</v>
      </c>
      <c r="C111" s="11" t="s">
        <v>55</v>
      </c>
      <c r="D111" s="13">
        <v>6</v>
      </c>
      <c r="E111" s="14">
        <f t="shared" si="5"/>
        <v>676</v>
      </c>
      <c r="F111" s="11">
        <v>147300</v>
      </c>
      <c r="G111" s="13" t="s">
        <v>71</v>
      </c>
      <c r="H111" s="11">
        <f t="shared" si="4"/>
        <v>7.7675184685283902</v>
      </c>
      <c r="I111" s="20"/>
    </row>
    <row r="112" spans="1:9" x14ac:dyDescent="0.2">
      <c r="A112" s="11" t="s">
        <v>121</v>
      </c>
      <c r="B112" s="11">
        <v>48</v>
      </c>
      <c r="C112" s="11" t="s">
        <v>56</v>
      </c>
      <c r="D112" s="13">
        <v>5</v>
      </c>
      <c r="E112" s="14">
        <f t="shared" si="5"/>
        <v>736.5</v>
      </c>
      <c r="F112" s="11">
        <v>128000</v>
      </c>
      <c r="G112" s="13" t="s">
        <v>71</v>
      </c>
      <c r="H112" s="11">
        <f t="shared" si="4"/>
        <v>7.4412425696262385</v>
      </c>
      <c r="I112" s="20"/>
    </row>
    <row r="113" spans="1:9" x14ac:dyDescent="0.2">
      <c r="A113" s="11" t="s">
        <v>121</v>
      </c>
      <c r="B113" s="11">
        <v>49</v>
      </c>
      <c r="C113" s="11" t="s">
        <v>57</v>
      </c>
      <c r="D113" s="13">
        <v>5</v>
      </c>
      <c r="E113" s="14">
        <f t="shared" si="5"/>
        <v>640</v>
      </c>
      <c r="F113" s="11">
        <v>146000</v>
      </c>
      <c r="G113" s="13" t="s">
        <v>71</v>
      </c>
      <c r="H113" s="11">
        <f t="shared" si="4"/>
        <v>7.833680748654742</v>
      </c>
      <c r="I113" s="20"/>
    </row>
    <row r="114" spans="1:9" x14ac:dyDescent="0.2">
      <c r="A114" s="11" t="s">
        <v>121</v>
      </c>
      <c r="B114" s="11">
        <v>50</v>
      </c>
      <c r="C114" s="11" t="s">
        <v>58</v>
      </c>
      <c r="D114" s="13">
        <v>6</v>
      </c>
      <c r="E114" s="14">
        <f t="shared" si="5"/>
        <v>730</v>
      </c>
      <c r="F114" s="11">
        <v>123900</v>
      </c>
      <c r="G114" s="13" t="s">
        <v>71</v>
      </c>
      <c r="H114" s="11">
        <f t="shared" si="4"/>
        <v>7.4070640081479473</v>
      </c>
      <c r="I114" s="20"/>
    </row>
    <row r="115" spans="1:9" x14ac:dyDescent="0.2">
      <c r="A115" s="11" t="s">
        <v>121</v>
      </c>
      <c r="B115" s="11">
        <v>51</v>
      </c>
      <c r="C115" s="11" t="s">
        <v>59</v>
      </c>
      <c r="D115" s="13">
        <v>6</v>
      </c>
      <c r="E115" s="14">
        <f t="shared" si="5"/>
        <v>619.5</v>
      </c>
      <c r="F115" s="11">
        <v>153000</v>
      </c>
      <c r="G115" s="13" t="s">
        <v>71</v>
      </c>
      <c r="H115" s="11">
        <f t="shared" si="4"/>
        <v>7.9482116552141377</v>
      </c>
      <c r="I115" s="20"/>
    </row>
    <row r="116" spans="1:9" x14ac:dyDescent="0.2">
      <c r="A116" s="11" t="s">
        <v>121</v>
      </c>
      <c r="B116" s="11">
        <v>52</v>
      </c>
      <c r="C116" s="11" t="s">
        <v>60</v>
      </c>
      <c r="D116" s="13">
        <v>5</v>
      </c>
      <c r="E116" s="14">
        <f t="shared" si="5"/>
        <v>765</v>
      </c>
      <c r="F116" s="11">
        <v>138000</v>
      </c>
      <c r="G116" s="13" t="s">
        <v>71</v>
      </c>
      <c r="H116" s="11">
        <f t="shared" si="4"/>
        <v>7.4949928038602422</v>
      </c>
      <c r="I116" s="20"/>
    </row>
    <row r="117" spans="1:9" x14ac:dyDescent="0.2">
      <c r="A117" s="11" t="s">
        <v>121</v>
      </c>
      <c r="B117" s="11">
        <v>53</v>
      </c>
      <c r="C117" s="11" t="s">
        <v>61</v>
      </c>
      <c r="D117" s="13">
        <v>5</v>
      </c>
      <c r="E117" s="14">
        <f t="shared" si="5"/>
        <v>690</v>
      </c>
      <c r="F117" s="11">
        <v>153000</v>
      </c>
      <c r="G117" s="13" t="s">
        <v>71</v>
      </c>
      <c r="H117" s="11">
        <f t="shared" si="4"/>
        <v>7.7927195756892074</v>
      </c>
      <c r="I117" s="20"/>
    </row>
    <row r="118" spans="1:9" x14ac:dyDescent="0.2">
      <c r="A118" s="11" t="s">
        <v>121</v>
      </c>
      <c r="B118" s="11">
        <v>54</v>
      </c>
      <c r="C118" s="11" t="s">
        <v>62</v>
      </c>
      <c r="D118" s="13">
        <v>7</v>
      </c>
      <c r="E118" s="14">
        <f t="shared" si="5"/>
        <v>765</v>
      </c>
      <c r="F118" s="11">
        <v>152400</v>
      </c>
      <c r="G118" s="13" t="s">
        <v>71</v>
      </c>
      <c r="H118" s="11">
        <f t="shared" si="4"/>
        <v>7.6381874396880329</v>
      </c>
      <c r="I118" s="20"/>
    </row>
    <row r="119" spans="1:9" x14ac:dyDescent="0.2">
      <c r="A119" s="11" t="s">
        <v>121</v>
      </c>
      <c r="B119" s="11">
        <v>55</v>
      </c>
      <c r="C119" s="11" t="s">
        <v>63</v>
      </c>
      <c r="D119" s="13">
        <v>7</v>
      </c>
      <c r="E119" s="14">
        <f t="shared" si="5"/>
        <v>762</v>
      </c>
      <c r="F119" s="11">
        <v>142200</v>
      </c>
      <c r="G119" s="13" t="s">
        <v>71</v>
      </c>
      <c r="H119" s="11">
        <f t="shared" si="4"/>
        <v>7.5439147519008181</v>
      </c>
      <c r="I119" s="20"/>
    </row>
    <row r="120" spans="1:9" x14ac:dyDescent="0.2">
      <c r="A120" s="11" t="s">
        <v>121</v>
      </c>
      <c r="B120" s="11">
        <v>56</v>
      </c>
      <c r="C120" s="11" t="s">
        <v>64</v>
      </c>
      <c r="D120" s="13">
        <v>6</v>
      </c>
      <c r="E120" s="14">
        <f t="shared" si="5"/>
        <v>711</v>
      </c>
      <c r="F120" s="11">
        <v>139600</v>
      </c>
      <c r="G120" s="13" t="s">
        <v>71</v>
      </c>
      <c r="H120" s="11">
        <f t="shared" si="4"/>
        <v>7.617233666364962</v>
      </c>
      <c r="I120" s="20"/>
    </row>
    <row r="121" spans="1:9" x14ac:dyDescent="0.2">
      <c r="A121" s="11" t="s">
        <v>121</v>
      </c>
      <c r="B121" s="11">
        <v>57</v>
      </c>
      <c r="C121" s="11" t="s">
        <v>65</v>
      </c>
      <c r="D121" s="13">
        <v>7</v>
      </c>
      <c r="E121" s="14">
        <f t="shared" si="5"/>
        <v>698</v>
      </c>
      <c r="F121" s="11">
        <v>148000</v>
      </c>
      <c r="G121" s="13" t="s">
        <v>71</v>
      </c>
      <c r="H121" s="11">
        <f t="shared" si="4"/>
        <v>7.7281544240813851</v>
      </c>
      <c r="I121" s="20"/>
    </row>
    <row r="122" spans="1:9" x14ac:dyDescent="0.2">
      <c r="A122" s="11" t="s">
        <v>121</v>
      </c>
      <c r="B122" s="11">
        <v>58</v>
      </c>
      <c r="C122" s="11" t="s">
        <v>66</v>
      </c>
      <c r="D122" s="13">
        <v>6</v>
      </c>
      <c r="E122" s="14">
        <f t="shared" si="5"/>
        <v>740</v>
      </c>
      <c r="F122" s="11">
        <v>144000</v>
      </c>
      <c r="G122" s="13" t="s">
        <v>71</v>
      </c>
      <c r="H122" s="11">
        <f t="shared" si="4"/>
        <v>7.6043278255880873</v>
      </c>
      <c r="I122" s="20"/>
    </row>
    <row r="123" spans="1:9" x14ac:dyDescent="0.2">
      <c r="A123" s="11" t="s">
        <v>121</v>
      </c>
      <c r="B123" s="11">
        <v>59</v>
      </c>
      <c r="C123" s="11" t="s">
        <v>70</v>
      </c>
      <c r="D123" s="13">
        <v>5</v>
      </c>
      <c r="E123" s="14">
        <f t="shared" si="5"/>
        <v>720</v>
      </c>
      <c r="F123" s="11">
        <v>137500</v>
      </c>
      <c r="G123" s="13" t="s">
        <v>71</v>
      </c>
      <c r="H123" s="11">
        <f t="shared" si="4"/>
        <v>7.5772189967444339</v>
      </c>
      <c r="I123" s="20"/>
    </row>
    <row r="124" spans="1:9" x14ac:dyDescent="0.2">
      <c r="A124" s="11" t="s">
        <v>121</v>
      </c>
      <c r="B124" s="11">
        <v>60</v>
      </c>
      <c r="C124" s="11" t="s">
        <v>69</v>
      </c>
      <c r="D124" s="13">
        <v>4</v>
      </c>
      <c r="E124" s="14">
        <f t="shared" si="5"/>
        <v>687.5</v>
      </c>
      <c r="F124" s="11">
        <v>119000</v>
      </c>
      <c r="G124" s="13" t="s">
        <v>71</v>
      </c>
      <c r="H124" s="11">
        <f t="shared" si="4"/>
        <v>7.4353861446706455</v>
      </c>
      <c r="I124" s="20"/>
    </row>
    <row r="125" spans="1:9" x14ac:dyDescent="0.2">
      <c r="A125" s="11" t="s">
        <v>121</v>
      </c>
      <c r="B125" s="11">
        <v>61</v>
      </c>
      <c r="C125" s="11" t="s">
        <v>68</v>
      </c>
      <c r="D125" s="13">
        <v>4</v>
      </c>
      <c r="E125" s="14">
        <f t="shared" si="5"/>
        <v>595</v>
      </c>
      <c r="F125" s="11">
        <v>118500</v>
      </c>
      <c r="G125" s="13" t="s">
        <v>71</v>
      </c>
      <c r="H125" s="11">
        <f t="shared" si="4"/>
        <v>7.6377816753650398</v>
      </c>
      <c r="I125" s="20"/>
    </row>
    <row r="126" spans="1:9" x14ac:dyDescent="0.2">
      <c r="A126" s="11" t="s">
        <v>121</v>
      </c>
      <c r="B126" s="11">
        <v>62</v>
      </c>
      <c r="C126" s="11" t="s">
        <v>67</v>
      </c>
      <c r="D126" s="13">
        <v>4</v>
      </c>
      <c r="E126" s="14">
        <f t="shared" si="5"/>
        <v>592.5</v>
      </c>
      <c r="F126" s="11">
        <v>121100</v>
      </c>
      <c r="H126" s="11">
        <f t="shared" si="4"/>
        <v>7.6751679956834318</v>
      </c>
      <c r="I126" s="20"/>
    </row>
    <row r="127" spans="1:9" x14ac:dyDescent="0.2">
      <c r="A127" s="11" t="s">
        <v>124</v>
      </c>
      <c r="B127" s="11">
        <v>1</v>
      </c>
      <c r="C127" s="11" t="s">
        <v>8</v>
      </c>
      <c r="D127" s="13">
        <v>6</v>
      </c>
      <c r="E127" s="14">
        <v>1200</v>
      </c>
      <c r="F127" s="11">
        <v>175000</v>
      </c>
      <c r="G127" s="13" t="s">
        <v>79</v>
      </c>
      <c r="H127" s="11">
        <f t="shared" si="4"/>
        <v>7.1881767059985355</v>
      </c>
      <c r="I127" s="20">
        <f>SUM(H127:H188)</f>
        <v>492.55059164986585</v>
      </c>
    </row>
    <row r="128" spans="1:9" x14ac:dyDescent="0.2">
      <c r="A128" s="11" t="s">
        <v>124</v>
      </c>
      <c r="B128" s="11">
        <v>2</v>
      </c>
      <c r="C128" s="13" t="s">
        <v>2</v>
      </c>
      <c r="D128" s="11">
        <v>6</v>
      </c>
      <c r="E128" s="14">
        <f>F127/250</f>
        <v>700</v>
      </c>
      <c r="F128" s="11">
        <v>189000</v>
      </c>
      <c r="G128" s="13" t="s">
        <v>79</v>
      </c>
      <c r="H128" s="11">
        <f t="shared" si="4"/>
        <v>8.0768155970508317</v>
      </c>
      <c r="I128" s="20"/>
    </row>
    <row r="129" spans="1:9" x14ac:dyDescent="0.2">
      <c r="A129" s="11" t="s">
        <v>123</v>
      </c>
      <c r="B129" s="11">
        <v>3</v>
      </c>
      <c r="C129" s="13" t="s">
        <v>3</v>
      </c>
      <c r="D129" s="11">
        <v>6</v>
      </c>
      <c r="E129" s="14">
        <f t="shared" ref="E129:E188" si="6">F128/250</f>
        <v>756</v>
      </c>
      <c r="F129" s="11">
        <v>168500</v>
      </c>
      <c r="G129" s="13" t="s">
        <v>79</v>
      </c>
      <c r="H129" s="11">
        <f t="shared" si="4"/>
        <v>7.8001466416228729</v>
      </c>
      <c r="I129" s="20"/>
    </row>
    <row r="130" spans="1:9" x14ac:dyDescent="0.2">
      <c r="A130" s="11" t="s">
        <v>123</v>
      </c>
      <c r="B130" s="11">
        <v>4</v>
      </c>
      <c r="C130" s="13" t="s">
        <v>4</v>
      </c>
      <c r="D130" s="11">
        <v>7</v>
      </c>
      <c r="E130" s="14">
        <f t="shared" si="6"/>
        <v>674</v>
      </c>
      <c r="F130" s="11">
        <v>199000</v>
      </c>
      <c r="G130" s="13" t="s">
        <v>78</v>
      </c>
      <c r="H130" s="11">
        <f t="shared" ref="H130:H191" si="7">LN(F130/E130)/LN(2)</f>
        <v>8.2058041240238779</v>
      </c>
      <c r="I130" s="20"/>
    </row>
    <row r="131" spans="1:9" x14ac:dyDescent="0.2">
      <c r="A131" s="11" t="s">
        <v>123</v>
      </c>
      <c r="B131" s="11">
        <v>5</v>
      </c>
      <c r="C131" s="13" t="s">
        <v>13</v>
      </c>
      <c r="D131" s="11">
        <v>6</v>
      </c>
      <c r="E131" s="14">
        <f t="shared" si="6"/>
        <v>796</v>
      </c>
      <c r="F131" s="11">
        <v>178800</v>
      </c>
      <c r="G131" s="13" t="s">
        <v>78</v>
      </c>
      <c r="H131" s="11">
        <f t="shared" si="7"/>
        <v>7.8113625904143937</v>
      </c>
      <c r="I131" s="20"/>
    </row>
    <row r="132" spans="1:9" x14ac:dyDescent="0.2">
      <c r="A132" s="11" t="s">
        <v>123</v>
      </c>
      <c r="B132" s="11">
        <v>6</v>
      </c>
      <c r="C132" s="13" t="s">
        <v>14</v>
      </c>
      <c r="D132" s="11">
        <v>6</v>
      </c>
      <c r="E132" s="14">
        <f t="shared" si="6"/>
        <v>715.2</v>
      </c>
      <c r="F132" s="11">
        <v>206000</v>
      </c>
      <c r="G132" s="13" t="s">
        <v>78</v>
      </c>
      <c r="H132" s="11">
        <f t="shared" si="7"/>
        <v>8.1700818855493509</v>
      </c>
      <c r="I132" s="20"/>
    </row>
    <row r="133" spans="1:9" x14ac:dyDescent="0.2">
      <c r="A133" s="11" t="s">
        <v>123</v>
      </c>
      <c r="B133" s="11">
        <v>7</v>
      </c>
      <c r="C133" s="13" t="s">
        <v>15</v>
      </c>
      <c r="D133" s="11">
        <v>6</v>
      </c>
      <c r="E133" s="14">
        <f t="shared" si="6"/>
        <v>824</v>
      </c>
      <c r="F133" s="11">
        <v>179000</v>
      </c>
      <c r="G133" s="13" t="s">
        <v>78</v>
      </c>
      <c r="H133" s="11">
        <f t="shared" si="7"/>
        <v>7.7630995347431258</v>
      </c>
      <c r="I133" s="20"/>
    </row>
    <row r="134" spans="1:9" x14ac:dyDescent="0.2">
      <c r="A134" s="11" t="s">
        <v>123</v>
      </c>
      <c r="B134" s="11">
        <v>8</v>
      </c>
      <c r="C134" s="13" t="s">
        <v>16</v>
      </c>
      <c r="D134" s="11">
        <v>7</v>
      </c>
      <c r="E134" s="14">
        <f t="shared" si="6"/>
        <v>716</v>
      </c>
      <c r="F134" s="11">
        <v>195300</v>
      </c>
      <c r="G134" s="13" t="s">
        <v>78</v>
      </c>
      <c r="H134" s="11">
        <f t="shared" si="7"/>
        <v>8.0915166463972614</v>
      </c>
      <c r="I134" s="20"/>
    </row>
    <row r="135" spans="1:9" x14ac:dyDescent="0.2">
      <c r="A135" s="11" t="s">
        <v>123</v>
      </c>
      <c r="B135" s="11">
        <v>9</v>
      </c>
      <c r="C135" s="13" t="s">
        <v>17</v>
      </c>
      <c r="D135" s="11">
        <v>6</v>
      </c>
      <c r="E135" s="14">
        <f t="shared" si="6"/>
        <v>781.2</v>
      </c>
      <c r="F135" s="11">
        <v>182000</v>
      </c>
      <c r="G135" s="13" t="s">
        <v>78</v>
      </c>
      <c r="H135" s="11">
        <f t="shared" si="7"/>
        <v>7.8640307858613534</v>
      </c>
      <c r="I135" s="20"/>
    </row>
    <row r="136" spans="1:9" x14ac:dyDescent="0.2">
      <c r="A136" s="11" t="s">
        <v>123</v>
      </c>
      <c r="B136" s="11">
        <v>10</v>
      </c>
      <c r="C136" s="13" t="s">
        <v>18</v>
      </c>
      <c r="D136" s="11">
        <v>6</v>
      </c>
      <c r="E136" s="14">
        <f t="shared" si="6"/>
        <v>728</v>
      </c>
      <c r="F136" s="11">
        <v>185600</v>
      </c>
      <c r="G136" s="13" t="s">
        <v>78</v>
      </c>
      <c r="H136" s="11">
        <f t="shared" si="7"/>
        <v>7.9940425447036008</v>
      </c>
      <c r="I136" s="20"/>
    </row>
    <row r="137" spans="1:9" x14ac:dyDescent="0.2">
      <c r="A137" s="11" t="s">
        <v>123</v>
      </c>
      <c r="B137" s="11">
        <v>11</v>
      </c>
      <c r="C137" s="13" t="s">
        <v>19</v>
      </c>
      <c r="D137" s="11">
        <v>6</v>
      </c>
      <c r="E137" s="14">
        <f t="shared" si="6"/>
        <v>742.4</v>
      </c>
      <c r="F137" s="11">
        <v>194100</v>
      </c>
      <c r="G137" s="13" t="s">
        <v>78</v>
      </c>
      <c r="H137" s="11">
        <f t="shared" si="7"/>
        <v>8.0303876922481798</v>
      </c>
      <c r="I137" s="20"/>
    </row>
    <row r="138" spans="1:9" x14ac:dyDescent="0.2">
      <c r="A138" s="11" t="s">
        <v>123</v>
      </c>
      <c r="B138" s="11">
        <v>12</v>
      </c>
      <c r="C138" s="13" t="s">
        <v>20</v>
      </c>
      <c r="D138" s="11">
        <v>6</v>
      </c>
      <c r="E138" s="14">
        <f t="shared" si="6"/>
        <v>776.4</v>
      </c>
      <c r="F138" s="11">
        <v>180000</v>
      </c>
      <c r="G138" s="13" t="s">
        <v>78</v>
      </c>
      <c r="H138" s="11">
        <f t="shared" si="7"/>
        <v>7.8569810731654606</v>
      </c>
      <c r="I138" s="20"/>
    </row>
    <row r="139" spans="1:9" x14ac:dyDescent="0.2">
      <c r="A139" s="11" t="s">
        <v>123</v>
      </c>
      <c r="B139" s="11">
        <v>13</v>
      </c>
      <c r="C139" s="13" t="s">
        <v>21</v>
      </c>
      <c r="D139" s="11">
        <v>6</v>
      </c>
      <c r="E139" s="14">
        <f t="shared" si="6"/>
        <v>720</v>
      </c>
      <c r="F139" s="11">
        <v>186300</v>
      </c>
      <c r="G139" s="13" t="s">
        <v>78</v>
      </c>
      <c r="H139" s="11">
        <f t="shared" si="7"/>
        <v>8.0154150523866878</v>
      </c>
      <c r="I139" s="20"/>
    </row>
    <row r="140" spans="1:9" x14ac:dyDescent="0.2">
      <c r="A140" s="11" t="s">
        <v>123</v>
      </c>
      <c r="B140" s="11">
        <v>14</v>
      </c>
      <c r="C140" s="13" t="s">
        <v>22</v>
      </c>
      <c r="D140" s="11">
        <v>6</v>
      </c>
      <c r="E140" s="14">
        <f t="shared" si="6"/>
        <v>745.2</v>
      </c>
      <c r="F140" s="11">
        <v>169000</v>
      </c>
      <c r="G140" s="13" t="s">
        <v>78</v>
      </c>
      <c r="H140" s="11">
        <f t="shared" si="7"/>
        <v>7.8251798568899957</v>
      </c>
      <c r="I140" s="20"/>
    </row>
    <row r="141" spans="1:9" x14ac:dyDescent="0.2">
      <c r="A141" s="11" t="s">
        <v>123</v>
      </c>
      <c r="B141" s="11">
        <v>15</v>
      </c>
      <c r="C141" s="13" t="s">
        <v>23</v>
      </c>
      <c r="D141" s="11">
        <v>6</v>
      </c>
      <c r="E141" s="14">
        <f t="shared" si="6"/>
        <v>676</v>
      </c>
      <c r="F141" s="11">
        <v>199600</v>
      </c>
      <c r="G141" s="13" t="s">
        <v>78</v>
      </c>
      <c r="H141" s="11">
        <f t="shared" si="7"/>
        <v>8.2058727588298002</v>
      </c>
      <c r="I141" s="20"/>
    </row>
    <row r="142" spans="1:9" x14ac:dyDescent="0.2">
      <c r="A142" s="11" t="s">
        <v>123</v>
      </c>
      <c r="B142" s="11">
        <v>16</v>
      </c>
      <c r="C142" s="13" t="s">
        <v>24</v>
      </c>
      <c r="D142" s="11">
        <v>6</v>
      </c>
      <c r="E142" s="14">
        <f t="shared" si="6"/>
        <v>798.4</v>
      </c>
      <c r="F142" s="11">
        <v>193000</v>
      </c>
      <c r="G142" s="13" t="s">
        <v>78</v>
      </c>
      <c r="H142" s="11">
        <f t="shared" si="7"/>
        <v>7.9172734114802692</v>
      </c>
      <c r="I142" s="20"/>
    </row>
    <row r="143" spans="1:9" x14ac:dyDescent="0.2">
      <c r="A143" s="11" t="s">
        <v>123</v>
      </c>
      <c r="B143" s="11">
        <v>17</v>
      </c>
      <c r="C143" s="13" t="s">
        <v>25</v>
      </c>
      <c r="D143" s="11">
        <v>5</v>
      </c>
      <c r="E143" s="14">
        <f t="shared" si="6"/>
        <v>772</v>
      </c>
      <c r="F143" s="11">
        <v>134300</v>
      </c>
      <c r="G143" s="13" t="s">
        <v>78</v>
      </c>
      <c r="H143" s="11">
        <f t="shared" si="7"/>
        <v>7.4426427419340877</v>
      </c>
      <c r="I143" s="20"/>
    </row>
    <row r="144" spans="1:9" x14ac:dyDescent="0.2">
      <c r="A144" s="11" t="s">
        <v>123</v>
      </c>
      <c r="B144" s="11">
        <v>18</v>
      </c>
      <c r="C144" s="13" t="s">
        <v>26</v>
      </c>
      <c r="D144" s="11">
        <v>6</v>
      </c>
      <c r="E144" s="14">
        <f t="shared" si="6"/>
        <v>537.20000000000005</v>
      </c>
      <c r="F144" s="11">
        <v>209200</v>
      </c>
      <c r="G144" s="13" t="s">
        <v>78</v>
      </c>
      <c r="H144" s="11">
        <f t="shared" si="7"/>
        <v>8.6052078314815859</v>
      </c>
      <c r="I144" s="20"/>
    </row>
    <row r="145" spans="1:9" x14ac:dyDescent="0.2">
      <c r="A145" s="11" t="s">
        <v>123</v>
      </c>
      <c r="B145" s="11">
        <v>19</v>
      </c>
      <c r="C145" s="13" t="s">
        <v>27</v>
      </c>
      <c r="D145" s="11">
        <v>6</v>
      </c>
      <c r="E145" s="14">
        <f t="shared" si="6"/>
        <v>836.8</v>
      </c>
      <c r="F145" s="11">
        <v>213000</v>
      </c>
      <c r="G145" s="13" t="s">
        <v>78</v>
      </c>
      <c r="H145" s="11">
        <f t="shared" si="7"/>
        <v>7.991754863528346</v>
      </c>
      <c r="I145" s="20"/>
    </row>
    <row r="146" spans="1:9" x14ac:dyDescent="0.2">
      <c r="A146" s="11" t="s">
        <v>123</v>
      </c>
      <c r="B146" s="11">
        <v>20</v>
      </c>
      <c r="C146" s="13" t="s">
        <v>28</v>
      </c>
      <c r="D146" s="11">
        <v>6</v>
      </c>
      <c r="E146" s="14">
        <f t="shared" si="6"/>
        <v>852</v>
      </c>
      <c r="F146" s="11">
        <v>233600</v>
      </c>
      <c r="G146" s="13" t="s">
        <v>78</v>
      </c>
      <c r="H146" s="11">
        <f t="shared" si="7"/>
        <v>8.0989711284289037</v>
      </c>
      <c r="I146" s="20"/>
    </row>
    <row r="147" spans="1:9" x14ac:dyDescent="0.2">
      <c r="A147" s="11" t="s">
        <v>123</v>
      </c>
      <c r="B147" s="11">
        <v>21</v>
      </c>
      <c r="C147" s="13" t="s">
        <v>29</v>
      </c>
      <c r="D147" s="11">
        <v>7</v>
      </c>
      <c r="E147" s="14">
        <f t="shared" si="6"/>
        <v>934.4</v>
      </c>
      <c r="F147" s="11">
        <v>187300</v>
      </c>
      <c r="G147" s="13" t="s">
        <v>78</v>
      </c>
      <c r="H147" s="11">
        <f t="shared" si="7"/>
        <v>7.6470949100251158</v>
      </c>
      <c r="I147" s="20"/>
    </row>
    <row r="148" spans="1:9" x14ac:dyDescent="0.2">
      <c r="A148" s="11" t="s">
        <v>123</v>
      </c>
      <c r="B148" s="11">
        <v>22</v>
      </c>
      <c r="C148" s="13" t="s">
        <v>30</v>
      </c>
      <c r="D148" s="11">
        <v>6</v>
      </c>
      <c r="E148" s="14">
        <f t="shared" si="6"/>
        <v>749.2</v>
      </c>
      <c r="F148" s="11">
        <v>195400</v>
      </c>
      <c r="G148" s="13" t="s">
        <v>78</v>
      </c>
      <c r="H148" s="11">
        <f t="shared" si="7"/>
        <v>8.0268638523874269</v>
      </c>
      <c r="I148" s="20"/>
    </row>
    <row r="149" spans="1:9" x14ac:dyDescent="0.2">
      <c r="A149" s="11" t="s">
        <v>123</v>
      </c>
      <c r="B149" s="11">
        <v>23</v>
      </c>
      <c r="C149" s="13" t="s">
        <v>31</v>
      </c>
      <c r="D149" s="11">
        <v>6</v>
      </c>
      <c r="E149" s="14">
        <f t="shared" si="6"/>
        <v>781.6</v>
      </c>
      <c r="F149" s="11">
        <v>179000</v>
      </c>
      <c r="G149" s="13" t="s">
        <v>78</v>
      </c>
      <c r="H149" s="11">
        <f t="shared" si="7"/>
        <v>7.8393134048453206</v>
      </c>
      <c r="I149" s="20"/>
    </row>
    <row r="150" spans="1:9" x14ac:dyDescent="0.2">
      <c r="A150" s="11" t="s">
        <v>123</v>
      </c>
      <c r="B150" s="11">
        <v>24</v>
      </c>
      <c r="C150" s="13" t="s">
        <v>32</v>
      </c>
      <c r="D150" s="11">
        <v>5</v>
      </c>
      <c r="E150" s="14">
        <f t="shared" si="6"/>
        <v>716</v>
      </c>
      <c r="F150" s="11">
        <v>133600</v>
      </c>
      <c r="G150" s="13" t="s">
        <v>78</v>
      </c>
      <c r="H150" s="11">
        <f t="shared" si="7"/>
        <v>7.5437447049845208</v>
      </c>
      <c r="I150" s="20"/>
    </row>
    <row r="151" spans="1:9" x14ac:dyDescent="0.2">
      <c r="A151" s="11" t="s">
        <v>123</v>
      </c>
      <c r="B151" s="11">
        <v>25</v>
      </c>
      <c r="C151" s="11" t="s">
        <v>33</v>
      </c>
      <c r="D151" s="13">
        <v>5</v>
      </c>
      <c r="E151" s="14">
        <f t="shared" si="6"/>
        <v>534.4</v>
      </c>
      <c r="F151" s="11">
        <v>126300</v>
      </c>
      <c r="G151" s="13" t="s">
        <v>78</v>
      </c>
      <c r="H151" s="11">
        <f t="shared" si="7"/>
        <v>7.8847189159755873</v>
      </c>
      <c r="I151" s="20"/>
    </row>
    <row r="152" spans="1:9" x14ac:dyDescent="0.2">
      <c r="A152" s="11" t="s">
        <v>123</v>
      </c>
      <c r="B152" s="11">
        <v>26</v>
      </c>
      <c r="C152" s="11" t="s">
        <v>34</v>
      </c>
      <c r="D152" s="13">
        <v>6</v>
      </c>
      <c r="E152" s="14">
        <f t="shared" si="6"/>
        <v>505.2</v>
      </c>
      <c r="F152" s="11">
        <v>196400</v>
      </c>
      <c r="G152" s="13" t="s">
        <v>78</v>
      </c>
      <c r="H152" s="11">
        <f t="shared" si="7"/>
        <v>8.6027245751892281</v>
      </c>
      <c r="I152" s="20"/>
    </row>
    <row r="153" spans="1:9" x14ac:dyDescent="0.2">
      <c r="A153" s="11" t="s">
        <v>123</v>
      </c>
      <c r="B153" s="11">
        <v>27</v>
      </c>
      <c r="C153" s="11" t="s">
        <v>35</v>
      </c>
      <c r="D153" s="13">
        <v>6</v>
      </c>
      <c r="E153" s="14">
        <f t="shared" si="6"/>
        <v>785.6</v>
      </c>
      <c r="F153" s="11">
        <v>185500</v>
      </c>
      <c r="G153" s="13" t="s">
        <v>78</v>
      </c>
      <c r="H153" s="11">
        <f t="shared" si="7"/>
        <v>7.8834085418555597</v>
      </c>
      <c r="I153" s="20"/>
    </row>
    <row r="154" spans="1:9" x14ac:dyDescent="0.2">
      <c r="A154" s="11" t="s">
        <v>123</v>
      </c>
      <c r="B154" s="11">
        <v>28</v>
      </c>
      <c r="C154" s="11" t="s">
        <v>37</v>
      </c>
      <c r="D154" s="13">
        <v>5</v>
      </c>
      <c r="E154" s="14">
        <f t="shared" si="6"/>
        <v>742</v>
      </c>
      <c r="F154" s="11">
        <v>148400</v>
      </c>
      <c r="G154" s="13" t="s">
        <v>78</v>
      </c>
      <c r="H154" s="11">
        <f t="shared" si="7"/>
        <v>7.6438561897747244</v>
      </c>
      <c r="I154" s="20"/>
    </row>
    <row r="155" spans="1:9" x14ac:dyDescent="0.2">
      <c r="A155" s="11" t="s">
        <v>123</v>
      </c>
      <c r="B155" s="11">
        <v>29</v>
      </c>
      <c r="C155" s="11" t="s">
        <v>38</v>
      </c>
      <c r="D155" s="13">
        <v>6</v>
      </c>
      <c r="E155" s="14">
        <f t="shared" si="6"/>
        <v>593.6</v>
      </c>
      <c r="F155" s="11">
        <v>199000</v>
      </c>
      <c r="G155" s="13" t="s">
        <v>78</v>
      </c>
      <c r="H155" s="11">
        <f t="shared" si="7"/>
        <v>8.3890616234722941</v>
      </c>
      <c r="I155" s="20"/>
    </row>
    <row r="156" spans="1:9" x14ac:dyDescent="0.2">
      <c r="A156" s="11" t="s">
        <v>123</v>
      </c>
      <c r="B156" s="11">
        <v>30</v>
      </c>
      <c r="C156" s="11" t="s">
        <v>39</v>
      </c>
      <c r="D156" s="13">
        <v>5</v>
      </c>
      <c r="E156" s="14">
        <f t="shared" si="6"/>
        <v>796</v>
      </c>
      <c r="F156" s="11">
        <v>133900</v>
      </c>
      <c r="G156" s="13" t="s">
        <v>78</v>
      </c>
      <c r="H156" s="11">
        <f t="shared" si="7"/>
        <v>7.3941718145553867</v>
      </c>
      <c r="I156" s="20"/>
    </row>
    <row r="157" spans="1:9" x14ac:dyDescent="0.2">
      <c r="A157" s="11" t="s">
        <v>123</v>
      </c>
      <c r="B157" s="11">
        <v>31</v>
      </c>
      <c r="C157" s="11" t="s">
        <v>40</v>
      </c>
      <c r="D157" s="13">
        <v>6</v>
      </c>
      <c r="E157" s="14">
        <f t="shared" si="6"/>
        <v>535.6</v>
      </c>
      <c r="F157" s="11">
        <v>193600</v>
      </c>
      <c r="G157" s="13" t="s">
        <v>78</v>
      </c>
      <c r="H157" s="11">
        <f t="shared" si="7"/>
        <v>8.4977072766123705</v>
      </c>
      <c r="I157" s="20"/>
    </row>
    <row r="158" spans="1:9" x14ac:dyDescent="0.2">
      <c r="A158" s="11" t="s">
        <v>123</v>
      </c>
      <c r="B158" s="11">
        <v>32</v>
      </c>
      <c r="C158" s="11" t="s">
        <v>36</v>
      </c>
      <c r="D158" s="13">
        <v>6</v>
      </c>
      <c r="E158" s="14">
        <f t="shared" si="6"/>
        <v>774.4</v>
      </c>
      <c r="F158" s="11">
        <v>247400</v>
      </c>
      <c r="G158" s="13" t="s">
        <v>78</v>
      </c>
      <c r="H158" s="11">
        <f t="shared" si="7"/>
        <v>8.3195508323638627</v>
      </c>
      <c r="I158" s="20"/>
    </row>
    <row r="159" spans="1:9" x14ac:dyDescent="0.2">
      <c r="A159" s="11" t="s">
        <v>123</v>
      </c>
      <c r="B159" s="11">
        <v>33</v>
      </c>
      <c r="C159" s="11" t="s">
        <v>41</v>
      </c>
      <c r="D159" s="13">
        <v>7</v>
      </c>
      <c r="E159" s="14">
        <v>988</v>
      </c>
      <c r="F159" s="11">
        <v>178000</v>
      </c>
      <c r="G159" s="13" t="s">
        <v>78</v>
      </c>
      <c r="H159" s="11">
        <f t="shared" si="7"/>
        <v>7.4931504840438077</v>
      </c>
      <c r="I159" s="20"/>
    </row>
    <row r="160" spans="1:9" x14ac:dyDescent="0.2">
      <c r="A160" s="11" t="s">
        <v>123</v>
      </c>
      <c r="B160" s="11">
        <v>34</v>
      </c>
      <c r="C160" s="11" t="s">
        <v>42</v>
      </c>
      <c r="D160" s="13">
        <v>6</v>
      </c>
      <c r="E160" s="14">
        <f t="shared" si="6"/>
        <v>712</v>
      </c>
      <c r="F160" s="11">
        <v>198800</v>
      </c>
      <c r="G160" s="13" t="s">
        <v>78</v>
      </c>
      <c r="H160" s="11">
        <f t="shared" si="7"/>
        <v>8.1252248003706136</v>
      </c>
      <c r="I160" s="20"/>
    </row>
    <row r="161" spans="1:9" x14ac:dyDescent="0.2">
      <c r="A161" s="11" t="s">
        <v>123</v>
      </c>
      <c r="B161" s="11">
        <v>35</v>
      </c>
      <c r="C161" s="11" t="s">
        <v>43</v>
      </c>
      <c r="D161" s="13">
        <v>5</v>
      </c>
      <c r="E161" s="14">
        <f t="shared" si="6"/>
        <v>795.2</v>
      </c>
      <c r="F161" s="11">
        <v>145000</v>
      </c>
      <c r="G161" s="13" t="s">
        <v>78</v>
      </c>
      <c r="H161" s="11">
        <f t="shared" si="7"/>
        <v>7.5105194280020982</v>
      </c>
      <c r="I161" s="20"/>
    </row>
    <row r="162" spans="1:9" x14ac:dyDescent="0.2">
      <c r="A162" s="11" t="s">
        <v>123</v>
      </c>
      <c r="B162" s="11">
        <v>36</v>
      </c>
      <c r="C162" s="11" t="s">
        <v>44</v>
      </c>
      <c r="D162" s="13">
        <v>6</v>
      </c>
      <c r="E162" s="14">
        <f t="shared" si="6"/>
        <v>580</v>
      </c>
      <c r="F162" s="11">
        <v>203900</v>
      </c>
      <c r="G162" s="13" t="s">
        <v>78</v>
      </c>
      <c r="H162" s="11">
        <f t="shared" si="7"/>
        <v>8.4575931597763869</v>
      </c>
      <c r="I162" s="20"/>
    </row>
    <row r="163" spans="1:9" x14ac:dyDescent="0.2">
      <c r="A163" s="11" t="s">
        <v>123</v>
      </c>
      <c r="B163" s="11">
        <v>37</v>
      </c>
      <c r="C163" s="11" t="s">
        <v>45</v>
      </c>
      <c r="D163" s="13">
        <v>6</v>
      </c>
      <c r="E163" s="14">
        <f t="shared" si="6"/>
        <v>815.6</v>
      </c>
      <c r="F163" s="11">
        <v>226500</v>
      </c>
      <c r="G163" s="13" t="s">
        <v>78</v>
      </c>
      <c r="H163" s="11">
        <f t="shared" si="7"/>
        <v>8.1174335595790872</v>
      </c>
      <c r="I163" s="20"/>
    </row>
    <row r="164" spans="1:9" x14ac:dyDescent="0.2">
      <c r="A164" s="11" t="s">
        <v>123</v>
      </c>
      <c r="B164" s="11">
        <v>38</v>
      </c>
      <c r="C164" s="11" t="s">
        <v>46</v>
      </c>
      <c r="D164" s="13">
        <v>7</v>
      </c>
      <c r="E164" s="14">
        <f t="shared" si="6"/>
        <v>906</v>
      </c>
      <c r="F164" s="11">
        <v>209500</v>
      </c>
      <c r="G164" s="13" t="s">
        <v>78</v>
      </c>
      <c r="H164" s="11">
        <f t="shared" si="7"/>
        <v>7.8532234783152033</v>
      </c>
      <c r="I164" s="20"/>
    </row>
    <row r="165" spans="1:9" x14ac:dyDescent="0.2">
      <c r="A165" s="11" t="s">
        <v>123</v>
      </c>
      <c r="B165" s="11">
        <v>39</v>
      </c>
      <c r="C165" s="11" t="s">
        <v>47</v>
      </c>
      <c r="D165" s="13">
        <v>6</v>
      </c>
      <c r="E165" s="14">
        <f t="shared" si="6"/>
        <v>838</v>
      </c>
      <c r="F165" s="11">
        <v>184500</v>
      </c>
      <c r="G165" s="13" t="s">
        <v>78</v>
      </c>
      <c r="H165" s="11">
        <f t="shared" si="7"/>
        <v>7.7824548570231311</v>
      </c>
      <c r="I165" s="20"/>
    </row>
    <row r="166" spans="1:9" x14ac:dyDescent="0.2">
      <c r="A166" s="11" t="s">
        <v>123</v>
      </c>
      <c r="B166" s="11">
        <v>40</v>
      </c>
      <c r="C166" s="11" t="s">
        <v>48</v>
      </c>
      <c r="D166" s="13">
        <v>6</v>
      </c>
      <c r="E166" s="14">
        <f t="shared" si="6"/>
        <v>738</v>
      </c>
      <c r="F166" s="11">
        <v>176000</v>
      </c>
      <c r="G166" s="13" t="s">
        <v>78</v>
      </c>
      <c r="H166" s="11">
        <f t="shared" si="7"/>
        <v>7.8977388972389893</v>
      </c>
      <c r="I166" s="20"/>
    </row>
    <row r="167" spans="1:9" x14ac:dyDescent="0.2">
      <c r="A167" s="11" t="s">
        <v>123</v>
      </c>
      <c r="B167" s="11">
        <v>41</v>
      </c>
      <c r="C167" s="11" t="s">
        <v>49</v>
      </c>
      <c r="D167" s="13">
        <v>5</v>
      </c>
      <c r="E167" s="14">
        <f t="shared" si="6"/>
        <v>704</v>
      </c>
      <c r="F167" s="11">
        <v>177000</v>
      </c>
      <c r="G167" s="13" t="s">
        <v>78</v>
      </c>
      <c r="H167" s="11">
        <f t="shared" si="7"/>
        <v>7.9739582161077873</v>
      </c>
      <c r="I167" s="20"/>
    </row>
    <row r="168" spans="1:9" x14ac:dyDescent="0.2">
      <c r="A168" s="11" t="s">
        <v>123</v>
      </c>
      <c r="B168" s="11">
        <v>42</v>
      </c>
      <c r="C168" s="11" t="s">
        <v>50</v>
      </c>
      <c r="D168" s="13">
        <v>6</v>
      </c>
      <c r="E168" s="14">
        <f t="shared" si="6"/>
        <v>708</v>
      </c>
      <c r="F168" s="11">
        <v>196800</v>
      </c>
      <c r="G168" s="13" t="s">
        <v>78</v>
      </c>
      <c r="H168" s="11">
        <f t="shared" si="7"/>
        <v>8.1187651450309666</v>
      </c>
      <c r="I168" s="20"/>
    </row>
    <row r="169" spans="1:9" x14ac:dyDescent="0.2">
      <c r="A169" s="11" t="s">
        <v>123</v>
      </c>
      <c r="B169" s="11">
        <v>43</v>
      </c>
      <c r="C169" s="11" t="s">
        <v>51</v>
      </c>
      <c r="D169" s="13">
        <v>5</v>
      </c>
      <c r="E169" s="14">
        <f t="shared" si="6"/>
        <v>787.2</v>
      </c>
      <c r="F169" s="11">
        <v>167200</v>
      </c>
      <c r="G169" s="13" t="s">
        <v>78</v>
      </c>
      <c r="H169" s="11">
        <f t="shared" si="7"/>
        <v>7.7306289114037297</v>
      </c>
      <c r="I169" s="20"/>
    </row>
    <row r="170" spans="1:9" x14ac:dyDescent="0.2">
      <c r="A170" s="11" t="s">
        <v>123</v>
      </c>
      <c r="B170" s="11">
        <v>44</v>
      </c>
      <c r="C170" s="11" t="s">
        <v>52</v>
      </c>
      <c r="D170" s="13">
        <v>6</v>
      </c>
      <c r="E170" s="14">
        <f t="shared" si="6"/>
        <v>668.8</v>
      </c>
      <c r="F170" s="11">
        <v>236000</v>
      </c>
      <c r="G170" s="13" t="s">
        <v>78</v>
      </c>
      <c r="H170" s="11">
        <f t="shared" si="7"/>
        <v>8.4629962968304078</v>
      </c>
      <c r="I170" s="20"/>
    </row>
    <row r="171" spans="1:9" x14ac:dyDescent="0.2">
      <c r="A171" s="11" t="s">
        <v>123</v>
      </c>
      <c r="B171" s="11">
        <v>45</v>
      </c>
      <c r="C171" s="11" t="s">
        <v>53</v>
      </c>
      <c r="D171" s="13">
        <v>6</v>
      </c>
      <c r="E171" s="14">
        <f t="shared" si="6"/>
        <v>944</v>
      </c>
      <c r="F171" s="11">
        <v>240000</v>
      </c>
      <c r="G171" s="13" t="s">
        <v>78</v>
      </c>
      <c r="H171" s="11">
        <f t="shared" si="7"/>
        <v>7.9900318309087641</v>
      </c>
      <c r="I171" s="20"/>
    </row>
    <row r="172" spans="1:9" x14ac:dyDescent="0.2">
      <c r="A172" s="11" t="s">
        <v>123</v>
      </c>
      <c r="B172" s="11">
        <v>46</v>
      </c>
      <c r="C172" s="11" t="s">
        <v>54</v>
      </c>
      <c r="D172" s="13">
        <v>6</v>
      </c>
      <c r="E172" s="14">
        <f t="shared" si="6"/>
        <v>960</v>
      </c>
      <c r="F172" s="11">
        <v>203200</v>
      </c>
      <c r="G172" s="13" t="s">
        <v>78</v>
      </c>
      <c r="H172" s="11">
        <f t="shared" si="7"/>
        <v>7.725650280938372</v>
      </c>
      <c r="I172" s="20"/>
    </row>
    <row r="173" spans="1:9" x14ac:dyDescent="0.2">
      <c r="A173" s="11" t="s">
        <v>123</v>
      </c>
      <c r="B173" s="11">
        <v>47</v>
      </c>
      <c r="C173" s="11" t="s">
        <v>55</v>
      </c>
      <c r="D173" s="13">
        <v>6</v>
      </c>
      <c r="E173" s="14">
        <f t="shared" si="6"/>
        <v>812.8</v>
      </c>
      <c r="F173" s="11">
        <v>247300</v>
      </c>
      <c r="G173" s="13" t="s">
        <v>78</v>
      </c>
      <c r="H173" s="11">
        <f t="shared" si="7"/>
        <v>8.2491461222798588</v>
      </c>
      <c r="I173" s="20"/>
    </row>
    <row r="174" spans="1:9" x14ac:dyDescent="0.2">
      <c r="A174" s="11" t="s">
        <v>123</v>
      </c>
      <c r="B174" s="11">
        <v>48</v>
      </c>
      <c r="C174" s="11" t="s">
        <v>56</v>
      </c>
      <c r="D174" s="13">
        <v>5</v>
      </c>
      <c r="E174" s="14">
        <f t="shared" si="6"/>
        <v>989.2</v>
      </c>
      <c r="F174" s="11">
        <v>193000</v>
      </c>
      <c r="G174" s="13" t="s">
        <v>78</v>
      </c>
      <c r="H174" s="11">
        <f t="shared" si="7"/>
        <v>7.608122892427593</v>
      </c>
      <c r="I174" s="20"/>
    </row>
    <row r="175" spans="1:9" x14ac:dyDescent="0.2">
      <c r="A175" s="11" t="s">
        <v>123</v>
      </c>
      <c r="B175" s="11">
        <v>49</v>
      </c>
      <c r="C175" s="11" t="s">
        <v>57</v>
      </c>
      <c r="D175" s="13">
        <v>5</v>
      </c>
      <c r="E175" s="14">
        <f t="shared" si="6"/>
        <v>772</v>
      </c>
      <c r="F175" s="11">
        <v>196000</v>
      </c>
      <c r="G175" s="13" t="s">
        <v>78</v>
      </c>
      <c r="H175" s="11">
        <f t="shared" si="7"/>
        <v>7.9880370915092147</v>
      </c>
      <c r="I175" s="20"/>
    </row>
    <row r="176" spans="1:9" x14ac:dyDescent="0.2">
      <c r="A176" s="11" t="s">
        <v>123</v>
      </c>
      <c r="B176" s="11">
        <v>50</v>
      </c>
      <c r="C176" s="11" t="s">
        <v>58</v>
      </c>
      <c r="D176" s="13">
        <v>6</v>
      </c>
      <c r="E176" s="14">
        <f t="shared" si="6"/>
        <v>784</v>
      </c>
      <c r="F176" s="11">
        <v>199800</v>
      </c>
      <c r="G176" s="13" t="s">
        <v>78</v>
      </c>
      <c r="H176" s="11">
        <f t="shared" si="7"/>
        <v>7.9934872134519352</v>
      </c>
      <c r="I176" s="20"/>
    </row>
    <row r="177" spans="1:9" x14ac:dyDescent="0.2">
      <c r="A177" s="11" t="s">
        <v>123</v>
      </c>
      <c r="B177" s="11">
        <v>51</v>
      </c>
      <c r="C177" s="11" t="s">
        <v>59</v>
      </c>
      <c r="D177" s="13">
        <v>6</v>
      </c>
      <c r="E177" s="14">
        <f t="shared" si="6"/>
        <v>799.2</v>
      </c>
      <c r="F177" s="11">
        <v>203000</v>
      </c>
      <c r="G177" s="13" t="s">
        <v>78</v>
      </c>
      <c r="H177" s="11">
        <f t="shared" si="7"/>
        <v>7.9887074289422078</v>
      </c>
      <c r="I177" s="20"/>
    </row>
    <row r="178" spans="1:9" x14ac:dyDescent="0.2">
      <c r="A178" s="11" t="s">
        <v>123</v>
      </c>
      <c r="B178" s="11">
        <v>52</v>
      </c>
      <c r="C178" s="11" t="s">
        <v>60</v>
      </c>
      <c r="D178" s="13">
        <v>5</v>
      </c>
      <c r="E178" s="14">
        <f t="shared" si="6"/>
        <v>812</v>
      </c>
      <c r="F178" s="11">
        <v>188000</v>
      </c>
      <c r="G178" s="13" t="s">
        <v>78</v>
      </c>
      <c r="H178" s="11">
        <f t="shared" si="7"/>
        <v>7.8550372191545481</v>
      </c>
      <c r="I178" s="20"/>
    </row>
    <row r="179" spans="1:9" x14ac:dyDescent="0.2">
      <c r="A179" s="11" t="s">
        <v>123</v>
      </c>
      <c r="B179" s="11">
        <v>53</v>
      </c>
      <c r="C179" s="11" t="s">
        <v>61</v>
      </c>
      <c r="D179" s="13">
        <v>5</v>
      </c>
      <c r="E179" s="14">
        <f t="shared" si="6"/>
        <v>752</v>
      </c>
      <c r="F179" s="11">
        <v>178000</v>
      </c>
      <c r="G179" s="13" t="s">
        <v>78</v>
      </c>
      <c r="H179" s="11">
        <f t="shared" si="7"/>
        <v>7.8869288639508479</v>
      </c>
      <c r="I179" s="20"/>
    </row>
    <row r="180" spans="1:9" x14ac:dyDescent="0.2">
      <c r="A180" s="11" t="s">
        <v>123</v>
      </c>
      <c r="B180" s="11">
        <v>54</v>
      </c>
      <c r="C180" s="11" t="s">
        <v>62</v>
      </c>
      <c r="D180" s="13">
        <v>7</v>
      </c>
      <c r="E180" s="14">
        <f t="shared" si="6"/>
        <v>712</v>
      </c>
      <c r="F180" s="11">
        <v>206000</v>
      </c>
      <c r="G180" s="13" t="s">
        <v>78</v>
      </c>
      <c r="H180" s="11">
        <f t="shared" si="7"/>
        <v>8.176551380878907</v>
      </c>
      <c r="I180" s="20"/>
    </row>
    <row r="181" spans="1:9" x14ac:dyDescent="0.2">
      <c r="A181" s="11" t="s">
        <v>123</v>
      </c>
      <c r="B181" s="11">
        <v>55</v>
      </c>
      <c r="C181" s="11" t="s">
        <v>63</v>
      </c>
      <c r="D181" s="13">
        <v>7</v>
      </c>
      <c r="E181" s="14">
        <f t="shared" si="6"/>
        <v>824</v>
      </c>
      <c r="F181" s="11">
        <v>196300</v>
      </c>
      <c r="G181" s="13" t="s">
        <v>78</v>
      </c>
      <c r="H181" s="11">
        <f t="shared" si="7"/>
        <v>7.896200120057677</v>
      </c>
      <c r="I181" s="20"/>
    </row>
    <row r="182" spans="1:9" x14ac:dyDescent="0.2">
      <c r="A182" s="11" t="s">
        <v>123</v>
      </c>
      <c r="B182" s="11">
        <v>56</v>
      </c>
      <c r="C182" s="11" t="s">
        <v>64</v>
      </c>
      <c r="D182" s="13">
        <v>6</v>
      </c>
      <c r="E182" s="14">
        <f t="shared" si="6"/>
        <v>785.2</v>
      </c>
      <c r="F182" s="11">
        <v>199300</v>
      </c>
      <c r="G182" s="13" t="s">
        <v>78</v>
      </c>
      <c r="H182" s="11">
        <f t="shared" si="7"/>
        <v>7.9876658220349741</v>
      </c>
      <c r="I182" s="20"/>
    </row>
    <row r="183" spans="1:9" x14ac:dyDescent="0.2">
      <c r="A183" s="11" t="s">
        <v>123</v>
      </c>
      <c r="B183" s="11">
        <v>57</v>
      </c>
      <c r="C183" s="11" t="s">
        <v>65</v>
      </c>
      <c r="D183" s="13">
        <v>7</v>
      </c>
      <c r="E183" s="14">
        <f t="shared" si="6"/>
        <v>797.2</v>
      </c>
      <c r="F183" s="11">
        <v>218000</v>
      </c>
      <c r="G183" s="13" t="s">
        <v>78</v>
      </c>
      <c r="H183" s="11">
        <f t="shared" si="7"/>
        <v>8.0951707094873182</v>
      </c>
      <c r="I183" s="20"/>
    </row>
    <row r="184" spans="1:9" x14ac:dyDescent="0.2">
      <c r="A184" s="11" t="s">
        <v>123</v>
      </c>
      <c r="B184" s="11">
        <v>58</v>
      </c>
      <c r="C184" s="11" t="s">
        <v>66</v>
      </c>
      <c r="D184" s="13">
        <v>6</v>
      </c>
      <c r="E184" s="14">
        <f t="shared" si="6"/>
        <v>872</v>
      </c>
      <c r="F184" s="11">
        <v>233000</v>
      </c>
      <c r="G184" s="13" t="s">
        <v>78</v>
      </c>
      <c r="H184" s="11">
        <f t="shared" si="7"/>
        <v>8.0617861045394417</v>
      </c>
      <c r="I184" s="20"/>
    </row>
    <row r="185" spans="1:9" x14ac:dyDescent="0.2">
      <c r="A185" s="11" t="s">
        <v>123</v>
      </c>
      <c r="B185" s="11">
        <v>59</v>
      </c>
      <c r="C185" s="11" t="s">
        <v>70</v>
      </c>
      <c r="D185" s="13">
        <v>5</v>
      </c>
      <c r="E185" s="14">
        <f t="shared" si="6"/>
        <v>932</v>
      </c>
      <c r="F185" s="11">
        <v>169500</v>
      </c>
      <c r="G185" s="13" t="s">
        <v>78</v>
      </c>
      <c r="H185" s="11">
        <f t="shared" si="7"/>
        <v>7.506739603144152</v>
      </c>
      <c r="I185" s="20"/>
    </row>
    <row r="186" spans="1:9" x14ac:dyDescent="0.2">
      <c r="A186" s="11" t="s">
        <v>123</v>
      </c>
      <c r="B186" s="11">
        <v>60</v>
      </c>
      <c r="C186" s="11" t="s">
        <v>69</v>
      </c>
      <c r="D186" s="13">
        <v>4</v>
      </c>
      <c r="E186" s="14">
        <f t="shared" si="6"/>
        <v>678</v>
      </c>
      <c r="F186" s="11">
        <v>109000</v>
      </c>
      <c r="G186" s="13" t="s">
        <v>78</v>
      </c>
      <c r="H186" s="11">
        <f t="shared" si="7"/>
        <v>7.3288271463026691</v>
      </c>
      <c r="I186" s="20"/>
    </row>
    <row r="187" spans="1:9" x14ac:dyDescent="0.2">
      <c r="A187" s="11" t="s">
        <v>123</v>
      </c>
      <c r="B187" s="11">
        <v>61</v>
      </c>
      <c r="C187" s="11" t="s">
        <v>68</v>
      </c>
      <c r="D187" s="13">
        <v>4</v>
      </c>
      <c r="E187" s="14">
        <f t="shared" si="6"/>
        <v>436</v>
      </c>
      <c r="F187" s="11">
        <v>109600</v>
      </c>
      <c r="G187" s="13" t="s">
        <v>78</v>
      </c>
      <c r="H187" s="11">
        <f t="shared" si="7"/>
        <v>7.9737039479583256</v>
      </c>
      <c r="I187" s="20"/>
    </row>
    <row r="188" spans="1:9" x14ac:dyDescent="0.2">
      <c r="A188" s="11" t="s">
        <v>123</v>
      </c>
      <c r="B188" s="11">
        <v>62</v>
      </c>
      <c r="C188" s="11" t="s">
        <v>67</v>
      </c>
      <c r="D188" s="13">
        <v>4</v>
      </c>
      <c r="E188" s="14">
        <f t="shared" si="6"/>
        <v>438.4</v>
      </c>
      <c r="F188" s="11">
        <v>119300</v>
      </c>
      <c r="H188" s="11">
        <f t="shared" si="7"/>
        <v>8.0881305293967891</v>
      </c>
      <c r="I188" s="20"/>
    </row>
    <row r="189" spans="1:9" x14ac:dyDescent="0.2">
      <c r="A189" s="11" t="s">
        <v>126</v>
      </c>
      <c r="B189" s="11">
        <v>1</v>
      </c>
      <c r="C189" s="11" t="s">
        <v>8</v>
      </c>
      <c r="D189" s="13">
        <v>6</v>
      </c>
      <c r="E189" s="14">
        <v>1200</v>
      </c>
      <c r="F189" s="11">
        <v>364000</v>
      </c>
      <c r="G189" s="13" t="s">
        <v>77</v>
      </c>
      <c r="H189" s="11">
        <f t="shared" si="7"/>
        <v>8.244760234364902</v>
      </c>
      <c r="I189" s="20">
        <f>SUM(H189:H250)</f>
        <v>509.38140624159803</v>
      </c>
    </row>
    <row r="190" spans="1:9" x14ac:dyDescent="0.2">
      <c r="A190" s="11" t="s">
        <v>126</v>
      </c>
      <c r="B190" s="11">
        <v>2</v>
      </c>
      <c r="C190" s="13" t="s">
        <v>2</v>
      </c>
      <c r="D190" s="11">
        <v>6</v>
      </c>
      <c r="E190" s="14">
        <f>F189/300</f>
        <v>1213.3333333333333</v>
      </c>
      <c r="F190" s="11">
        <v>309000</v>
      </c>
      <c r="G190" s="13" t="s">
        <v>77</v>
      </c>
      <c r="H190" s="11">
        <f t="shared" si="7"/>
        <v>7.9924870782015596</v>
      </c>
      <c r="I190" s="20"/>
    </row>
    <row r="191" spans="1:9" x14ac:dyDescent="0.2">
      <c r="A191" s="11" t="s">
        <v>125</v>
      </c>
      <c r="B191" s="11">
        <v>3</v>
      </c>
      <c r="C191" s="13" t="s">
        <v>3</v>
      </c>
      <c r="D191" s="11">
        <v>6</v>
      </c>
      <c r="E191" s="14">
        <f t="shared" ref="E191:E250" si="8">F190/300</f>
        <v>1030</v>
      </c>
      <c r="F191" s="11">
        <v>368500</v>
      </c>
      <c r="G191" s="13" t="s">
        <v>77</v>
      </c>
      <c r="H191" s="11">
        <f t="shared" si="7"/>
        <v>8.482876471686577</v>
      </c>
      <c r="I191" s="20"/>
    </row>
    <row r="192" spans="1:9" x14ac:dyDescent="0.2">
      <c r="A192" s="11" t="s">
        <v>125</v>
      </c>
      <c r="B192" s="11">
        <v>4</v>
      </c>
      <c r="C192" s="13" t="s">
        <v>4</v>
      </c>
      <c r="D192" s="11">
        <v>7</v>
      </c>
      <c r="E192" s="14">
        <f t="shared" si="8"/>
        <v>1228.3333333333333</v>
      </c>
      <c r="F192" s="11">
        <v>369000</v>
      </c>
      <c r="G192" s="13" t="s">
        <v>76</v>
      </c>
      <c r="H192" s="11">
        <f t="shared" ref="H192:H253" si="9">LN(F192/E192)/LN(2)</f>
        <v>8.230774887461207</v>
      </c>
      <c r="I192" s="20"/>
    </row>
    <row r="193" spans="1:9" x14ac:dyDescent="0.2">
      <c r="A193" s="11" t="s">
        <v>125</v>
      </c>
      <c r="B193" s="11">
        <v>5</v>
      </c>
      <c r="C193" s="13" t="s">
        <v>13</v>
      </c>
      <c r="D193" s="11">
        <v>6</v>
      </c>
      <c r="E193" s="14">
        <f t="shared" si="8"/>
        <v>1230</v>
      </c>
      <c r="F193" s="11">
        <v>387000</v>
      </c>
      <c r="G193" s="13" t="s">
        <v>76</v>
      </c>
      <c r="H193" s="11">
        <f t="shared" si="9"/>
        <v>8.2975314405798954</v>
      </c>
      <c r="I193" s="20"/>
    </row>
    <row r="194" spans="1:9" x14ac:dyDescent="0.2">
      <c r="A194" s="11" t="s">
        <v>125</v>
      </c>
      <c r="B194" s="11">
        <v>6</v>
      </c>
      <c r="C194" s="13" t="s">
        <v>14</v>
      </c>
      <c r="D194" s="11">
        <v>6</v>
      </c>
      <c r="E194" s="14">
        <f t="shared" si="8"/>
        <v>1290</v>
      </c>
      <c r="F194" s="11">
        <v>306000</v>
      </c>
      <c r="G194" s="13" t="s">
        <v>76</v>
      </c>
      <c r="H194" s="11">
        <f t="shared" si="9"/>
        <v>7.8900167770441216</v>
      </c>
      <c r="I194" s="20"/>
    </row>
    <row r="195" spans="1:9" x14ac:dyDescent="0.2">
      <c r="A195" s="11" t="s">
        <v>125</v>
      </c>
      <c r="B195" s="11">
        <v>7</v>
      </c>
      <c r="C195" s="13" t="s">
        <v>15</v>
      </c>
      <c r="D195" s="11">
        <v>6</v>
      </c>
      <c r="E195" s="14">
        <f t="shared" si="8"/>
        <v>1020</v>
      </c>
      <c r="F195" s="11">
        <v>379000</v>
      </c>
      <c r="G195" s="13" t="s">
        <v>76</v>
      </c>
      <c r="H195" s="11">
        <f t="shared" si="9"/>
        <v>8.5374848859743206</v>
      </c>
      <c r="I195" s="20"/>
    </row>
    <row r="196" spans="1:9" x14ac:dyDescent="0.2">
      <c r="A196" s="11" t="s">
        <v>125</v>
      </c>
      <c r="B196" s="11">
        <v>8</v>
      </c>
      <c r="C196" s="13" t="s">
        <v>16</v>
      </c>
      <c r="D196" s="11">
        <v>7</v>
      </c>
      <c r="E196" s="14">
        <f t="shared" si="8"/>
        <v>1263.3333333333333</v>
      </c>
      <c r="F196" s="11">
        <v>366300</v>
      </c>
      <c r="G196" s="13" t="s">
        <v>76</v>
      </c>
      <c r="H196" s="11">
        <f t="shared" si="9"/>
        <v>8.1796465431459868</v>
      </c>
      <c r="I196" s="20"/>
    </row>
    <row r="197" spans="1:9" x14ac:dyDescent="0.2">
      <c r="A197" s="11" t="s">
        <v>125</v>
      </c>
      <c r="B197" s="11">
        <v>9</v>
      </c>
      <c r="C197" s="13" t="s">
        <v>17</v>
      </c>
      <c r="D197" s="11">
        <v>6</v>
      </c>
      <c r="E197" s="14">
        <f t="shared" si="8"/>
        <v>1221</v>
      </c>
      <c r="F197" s="11">
        <v>393200</v>
      </c>
      <c r="G197" s="13" t="s">
        <v>76</v>
      </c>
      <c r="H197" s="11">
        <f t="shared" si="9"/>
        <v>8.3310563111279023</v>
      </c>
      <c r="I197" s="20"/>
    </row>
    <row r="198" spans="1:9" x14ac:dyDescent="0.2">
      <c r="A198" s="11" t="s">
        <v>125</v>
      </c>
      <c r="B198" s="11">
        <v>10</v>
      </c>
      <c r="C198" s="13" t="s">
        <v>18</v>
      </c>
      <c r="D198" s="11">
        <v>6</v>
      </c>
      <c r="E198" s="14">
        <f t="shared" si="8"/>
        <v>1310.6666666666667</v>
      </c>
      <c r="F198" s="11">
        <v>385600</v>
      </c>
      <c r="G198" s="13" t="s">
        <v>76</v>
      </c>
      <c r="H198" s="11">
        <f t="shared" si="9"/>
        <v>8.2006604203852618</v>
      </c>
      <c r="I198" s="20"/>
    </row>
    <row r="199" spans="1:9" x14ac:dyDescent="0.2">
      <c r="A199" s="11" t="s">
        <v>125</v>
      </c>
      <c r="B199" s="11">
        <v>11</v>
      </c>
      <c r="C199" s="13" t="s">
        <v>19</v>
      </c>
      <c r="D199" s="11">
        <v>6</v>
      </c>
      <c r="E199" s="14">
        <f t="shared" si="8"/>
        <v>1285.3333333333333</v>
      </c>
      <c r="F199" s="11">
        <v>394100</v>
      </c>
      <c r="G199" s="13" t="s">
        <v>76</v>
      </c>
      <c r="H199" s="11">
        <f t="shared" si="9"/>
        <v>8.2602753884037536</v>
      </c>
      <c r="I199" s="20"/>
    </row>
    <row r="200" spans="1:9" x14ac:dyDescent="0.2">
      <c r="A200" s="11" t="s">
        <v>125</v>
      </c>
      <c r="B200" s="11">
        <v>12</v>
      </c>
      <c r="C200" s="13" t="s">
        <v>20</v>
      </c>
      <c r="D200" s="11">
        <v>6</v>
      </c>
      <c r="E200" s="14">
        <f t="shared" si="8"/>
        <v>1313.6666666666667</v>
      </c>
      <c r="F200" s="11">
        <v>380000</v>
      </c>
      <c r="G200" s="13" t="s">
        <v>76</v>
      </c>
      <c r="H200" s="11">
        <f t="shared" si="9"/>
        <v>8.1762563595763567</v>
      </c>
      <c r="I200" s="20"/>
    </row>
    <row r="201" spans="1:9" x14ac:dyDescent="0.2">
      <c r="A201" s="11" t="s">
        <v>125</v>
      </c>
      <c r="B201" s="11">
        <v>13</v>
      </c>
      <c r="C201" s="13" t="s">
        <v>21</v>
      </c>
      <c r="D201" s="11">
        <v>6</v>
      </c>
      <c r="E201" s="14">
        <f t="shared" si="8"/>
        <v>1266.6666666666667</v>
      </c>
      <c r="F201" s="11">
        <v>386300</v>
      </c>
      <c r="G201" s="13" t="s">
        <v>76</v>
      </c>
      <c r="H201" s="11">
        <f t="shared" si="9"/>
        <v>8.2525409495095019</v>
      </c>
      <c r="I201" s="20"/>
    </row>
    <row r="202" spans="1:9" x14ac:dyDescent="0.2">
      <c r="A202" s="11" t="s">
        <v>125</v>
      </c>
      <c r="B202" s="11">
        <v>14</v>
      </c>
      <c r="C202" s="13" t="s">
        <v>22</v>
      </c>
      <c r="D202" s="11">
        <v>6</v>
      </c>
      <c r="E202" s="14">
        <f t="shared" si="8"/>
        <v>1287.6666666666667</v>
      </c>
      <c r="F202" s="11">
        <v>399000</v>
      </c>
      <c r="G202" s="13" t="s">
        <v>76</v>
      </c>
      <c r="H202" s="11">
        <f t="shared" si="9"/>
        <v>8.2754857593736588</v>
      </c>
      <c r="I202" s="20"/>
    </row>
    <row r="203" spans="1:9" x14ac:dyDescent="0.2">
      <c r="A203" s="11" t="s">
        <v>125</v>
      </c>
      <c r="B203" s="11">
        <v>15</v>
      </c>
      <c r="C203" s="13" t="s">
        <v>23</v>
      </c>
      <c r="D203" s="11">
        <v>6</v>
      </c>
      <c r="E203" s="14">
        <f t="shared" si="8"/>
        <v>1330</v>
      </c>
      <c r="F203" s="11">
        <v>399600</v>
      </c>
      <c r="G203" s="13" t="s">
        <v>76</v>
      </c>
      <c r="H203" s="11">
        <f t="shared" si="9"/>
        <v>8.230986527178592</v>
      </c>
      <c r="I203" s="20"/>
    </row>
    <row r="204" spans="1:9" x14ac:dyDescent="0.2">
      <c r="A204" s="11" t="s">
        <v>125</v>
      </c>
      <c r="B204" s="11">
        <v>16</v>
      </c>
      <c r="C204" s="13" t="s">
        <v>24</v>
      </c>
      <c r="D204" s="11">
        <v>6</v>
      </c>
      <c r="E204" s="14">
        <f t="shared" si="8"/>
        <v>1332</v>
      </c>
      <c r="F204" s="11">
        <v>393000</v>
      </c>
      <c r="G204" s="13" t="s">
        <v>76</v>
      </c>
      <c r="H204" s="11">
        <f t="shared" si="9"/>
        <v>8.2047914198494318</v>
      </c>
      <c r="I204" s="20"/>
    </row>
    <row r="205" spans="1:9" x14ac:dyDescent="0.2">
      <c r="A205" s="11" t="s">
        <v>125</v>
      </c>
      <c r="B205" s="11">
        <v>17</v>
      </c>
      <c r="C205" s="13" t="s">
        <v>25</v>
      </c>
      <c r="D205" s="11">
        <v>5</v>
      </c>
      <c r="E205" s="14">
        <f t="shared" si="8"/>
        <v>1310</v>
      </c>
      <c r="F205" s="11">
        <v>300000</v>
      </c>
      <c r="G205" s="13" t="s">
        <v>76</v>
      </c>
      <c r="H205" s="11">
        <f t="shared" si="9"/>
        <v>7.8392518787331555</v>
      </c>
      <c r="I205" s="20"/>
    </row>
    <row r="206" spans="1:9" x14ac:dyDescent="0.2">
      <c r="A206" s="11" t="s">
        <v>125</v>
      </c>
      <c r="B206" s="11">
        <v>18</v>
      </c>
      <c r="C206" s="13" t="s">
        <v>26</v>
      </c>
      <c r="D206" s="11">
        <v>6</v>
      </c>
      <c r="E206" s="14">
        <f t="shared" si="8"/>
        <v>1000</v>
      </c>
      <c r="F206" s="11">
        <v>406900</v>
      </c>
      <c r="G206" s="13" t="s">
        <v>76</v>
      </c>
      <c r="H206" s="11">
        <f t="shared" si="9"/>
        <v>8.668530470186349</v>
      </c>
      <c r="I206" s="20"/>
    </row>
    <row r="207" spans="1:9" x14ac:dyDescent="0.2">
      <c r="A207" s="11" t="s">
        <v>125</v>
      </c>
      <c r="B207" s="11">
        <v>19</v>
      </c>
      <c r="C207" s="13" t="s">
        <v>27</v>
      </c>
      <c r="D207" s="11">
        <v>6</v>
      </c>
      <c r="E207" s="14">
        <f t="shared" si="8"/>
        <v>1356.3333333333333</v>
      </c>
      <c r="F207" s="11">
        <v>413000</v>
      </c>
      <c r="G207" s="13" t="s">
        <v>76</v>
      </c>
      <c r="H207" s="11">
        <f t="shared" si="9"/>
        <v>8.2502861917289785</v>
      </c>
      <c r="I207" s="20"/>
    </row>
    <row r="208" spans="1:9" x14ac:dyDescent="0.2">
      <c r="A208" s="11" t="s">
        <v>125</v>
      </c>
      <c r="B208" s="11">
        <v>20</v>
      </c>
      <c r="C208" s="13" t="s">
        <v>28</v>
      </c>
      <c r="D208" s="11">
        <v>6</v>
      </c>
      <c r="E208" s="14">
        <f t="shared" si="8"/>
        <v>1376.6666666666667</v>
      </c>
      <c r="F208" s="11">
        <v>406300</v>
      </c>
      <c r="G208" s="13" t="s">
        <v>76</v>
      </c>
      <c r="H208" s="11">
        <f t="shared" si="9"/>
        <v>8.2052222734201603</v>
      </c>
      <c r="I208" s="20"/>
    </row>
    <row r="209" spans="1:9" x14ac:dyDescent="0.2">
      <c r="A209" s="11" t="s">
        <v>125</v>
      </c>
      <c r="B209" s="11">
        <v>21</v>
      </c>
      <c r="C209" s="13" t="s">
        <v>29</v>
      </c>
      <c r="D209" s="11">
        <v>7</v>
      </c>
      <c r="E209" s="14">
        <f t="shared" si="8"/>
        <v>1354.3333333333333</v>
      </c>
      <c r="F209" s="11">
        <v>377000</v>
      </c>
      <c r="G209" s="13" t="s">
        <v>76</v>
      </c>
      <c r="H209" s="11">
        <f t="shared" si="9"/>
        <v>8.1208378494208198</v>
      </c>
      <c r="I209" s="20"/>
    </row>
    <row r="210" spans="1:9" x14ac:dyDescent="0.2">
      <c r="A210" s="11" t="s">
        <v>125</v>
      </c>
      <c r="B210" s="11">
        <v>22</v>
      </c>
      <c r="C210" s="13" t="s">
        <v>30</v>
      </c>
      <c r="D210" s="11">
        <v>6</v>
      </c>
      <c r="E210" s="14">
        <f t="shared" si="8"/>
        <v>1256.6666666666667</v>
      </c>
      <c r="F210" s="11">
        <v>384400</v>
      </c>
      <c r="G210" s="13" t="s">
        <v>76</v>
      </c>
      <c r="H210" s="11">
        <f t="shared" si="9"/>
        <v>8.256862503113604</v>
      </c>
      <c r="I210" s="20"/>
    </row>
    <row r="211" spans="1:9" x14ac:dyDescent="0.2">
      <c r="A211" s="11" t="s">
        <v>125</v>
      </c>
      <c r="B211" s="11">
        <v>23</v>
      </c>
      <c r="C211" s="13" t="s">
        <v>31</v>
      </c>
      <c r="D211" s="11">
        <v>6</v>
      </c>
      <c r="E211" s="14">
        <f t="shared" si="8"/>
        <v>1281.3333333333333</v>
      </c>
      <c r="F211" s="11">
        <v>479000</v>
      </c>
      <c r="G211" s="13" t="s">
        <v>76</v>
      </c>
      <c r="H211" s="11">
        <f t="shared" si="9"/>
        <v>8.5462360103456732</v>
      </c>
      <c r="I211" s="20"/>
    </row>
    <row r="212" spans="1:9" x14ac:dyDescent="0.2">
      <c r="A212" s="11" t="s">
        <v>125</v>
      </c>
      <c r="B212" s="11">
        <v>24</v>
      </c>
      <c r="C212" s="13" t="s">
        <v>32</v>
      </c>
      <c r="D212" s="11">
        <v>5</v>
      </c>
      <c r="E212" s="14">
        <f t="shared" si="8"/>
        <v>1596.6666666666667</v>
      </c>
      <c r="F212" s="11">
        <v>299000</v>
      </c>
      <c r="G212" s="13" t="s">
        <v>76</v>
      </c>
      <c r="H212" s="11">
        <f t="shared" si="9"/>
        <v>7.5489385189578053</v>
      </c>
      <c r="I212" s="20"/>
    </row>
    <row r="213" spans="1:9" x14ac:dyDescent="0.2">
      <c r="A213" s="11" t="s">
        <v>125</v>
      </c>
      <c r="B213" s="11">
        <v>25</v>
      </c>
      <c r="C213" s="11" t="s">
        <v>33</v>
      </c>
      <c r="D213" s="13">
        <v>5</v>
      </c>
      <c r="E213" s="14">
        <f t="shared" si="8"/>
        <v>996.66666666666663</v>
      </c>
      <c r="F213" s="11">
        <v>286000</v>
      </c>
      <c r="G213" s="13" t="s">
        <v>76</v>
      </c>
      <c r="H213" s="11">
        <f t="shared" si="9"/>
        <v>8.1646883530761656</v>
      </c>
      <c r="I213" s="20"/>
    </row>
    <row r="214" spans="1:9" x14ac:dyDescent="0.2">
      <c r="A214" s="11" t="s">
        <v>125</v>
      </c>
      <c r="B214" s="11">
        <v>26</v>
      </c>
      <c r="C214" s="11" t="s">
        <v>34</v>
      </c>
      <c r="D214" s="13">
        <v>6</v>
      </c>
      <c r="E214" s="14">
        <f t="shared" si="8"/>
        <v>953.33333333333337</v>
      </c>
      <c r="F214" s="11">
        <v>466400</v>
      </c>
      <c r="G214" s="13" t="s">
        <v>76</v>
      </c>
      <c r="H214" s="11">
        <f t="shared" si="9"/>
        <v>8.9343713320306257</v>
      </c>
      <c r="I214" s="20"/>
    </row>
    <row r="215" spans="1:9" x14ac:dyDescent="0.2">
      <c r="A215" s="11" t="s">
        <v>125</v>
      </c>
      <c r="B215" s="11">
        <v>27</v>
      </c>
      <c r="C215" s="11" t="s">
        <v>35</v>
      </c>
      <c r="D215" s="13">
        <v>6</v>
      </c>
      <c r="E215" s="14">
        <f t="shared" si="8"/>
        <v>1554.6666666666667</v>
      </c>
      <c r="F215" s="11">
        <v>488500</v>
      </c>
      <c r="G215" s="13" t="s">
        <v>76</v>
      </c>
      <c r="H215" s="11">
        <f t="shared" si="9"/>
        <v>8.2956094641511324</v>
      </c>
      <c r="I215" s="20"/>
    </row>
    <row r="216" spans="1:9" x14ac:dyDescent="0.2">
      <c r="A216" s="11" t="s">
        <v>125</v>
      </c>
      <c r="B216" s="11">
        <v>28</v>
      </c>
      <c r="C216" s="11" t="s">
        <v>37</v>
      </c>
      <c r="D216" s="13">
        <v>5</v>
      </c>
      <c r="E216" s="14">
        <f t="shared" si="8"/>
        <v>1628.3333333333333</v>
      </c>
      <c r="F216" s="11">
        <v>360000</v>
      </c>
      <c r="G216" s="13" t="s">
        <v>76</v>
      </c>
      <c r="H216" s="11">
        <f t="shared" si="9"/>
        <v>7.7884570348571716</v>
      </c>
      <c r="I216" s="20"/>
    </row>
    <row r="217" spans="1:9" x14ac:dyDescent="0.2">
      <c r="A217" s="11" t="s">
        <v>125</v>
      </c>
      <c r="B217" s="11">
        <v>29</v>
      </c>
      <c r="C217" s="11" t="s">
        <v>38</v>
      </c>
      <c r="D217" s="13">
        <v>6</v>
      </c>
      <c r="E217" s="14">
        <f t="shared" si="8"/>
        <v>1200</v>
      </c>
      <c r="F217" s="11">
        <v>499000</v>
      </c>
      <c r="G217" s="13" t="s">
        <v>76</v>
      </c>
      <c r="H217" s="11">
        <f t="shared" si="9"/>
        <v>8.6998615995034676</v>
      </c>
      <c r="I217" s="20"/>
    </row>
    <row r="218" spans="1:9" x14ac:dyDescent="0.2">
      <c r="A218" s="11" t="s">
        <v>125</v>
      </c>
      <c r="B218" s="11">
        <v>30</v>
      </c>
      <c r="C218" s="11" t="s">
        <v>39</v>
      </c>
      <c r="D218" s="13">
        <v>5</v>
      </c>
      <c r="E218" s="14">
        <f t="shared" si="8"/>
        <v>1663.3333333333333</v>
      </c>
      <c r="F218" s="11">
        <v>373300</v>
      </c>
      <c r="G218" s="13" t="s">
        <v>76</v>
      </c>
      <c r="H218" s="11">
        <f t="shared" si="9"/>
        <v>7.8101143835743274</v>
      </c>
      <c r="I218" s="20"/>
    </row>
    <row r="219" spans="1:9" x14ac:dyDescent="0.2">
      <c r="A219" s="11" t="s">
        <v>125</v>
      </c>
      <c r="B219" s="11">
        <v>31</v>
      </c>
      <c r="C219" s="11" t="s">
        <v>40</v>
      </c>
      <c r="D219" s="13">
        <v>6</v>
      </c>
      <c r="E219" s="14">
        <f t="shared" si="8"/>
        <v>1244.3333333333333</v>
      </c>
      <c r="F219" s="11">
        <v>493600</v>
      </c>
      <c r="G219" s="13" t="s">
        <v>76</v>
      </c>
      <c r="H219" s="11">
        <f t="shared" si="9"/>
        <v>8.63182557634223</v>
      </c>
      <c r="I219" s="20"/>
    </row>
    <row r="220" spans="1:9" x14ac:dyDescent="0.2">
      <c r="A220" s="11" t="s">
        <v>125</v>
      </c>
      <c r="B220" s="11">
        <v>32</v>
      </c>
      <c r="C220" s="11" t="s">
        <v>36</v>
      </c>
      <c r="D220" s="13">
        <v>6</v>
      </c>
      <c r="E220" s="14">
        <f t="shared" si="8"/>
        <v>1645.3333333333333</v>
      </c>
      <c r="F220" s="11">
        <v>489000</v>
      </c>
      <c r="G220" s="13" t="s">
        <v>76</v>
      </c>
      <c r="H220" s="11">
        <f t="shared" si="9"/>
        <v>8.2153107611860587</v>
      </c>
      <c r="I220" s="20"/>
    </row>
    <row r="221" spans="1:9" x14ac:dyDescent="0.2">
      <c r="A221" s="11" t="s">
        <v>125</v>
      </c>
      <c r="B221" s="11">
        <v>33</v>
      </c>
      <c r="C221" s="11" t="s">
        <v>41</v>
      </c>
      <c r="D221" s="13">
        <v>7</v>
      </c>
      <c r="E221" s="14">
        <f t="shared" si="8"/>
        <v>1630</v>
      </c>
      <c r="F221" s="11">
        <v>318000</v>
      </c>
      <c r="G221" s="13" t="s">
        <v>76</v>
      </c>
      <c r="H221" s="11">
        <f t="shared" si="9"/>
        <v>7.608010990828002</v>
      </c>
      <c r="I221" s="20"/>
    </row>
    <row r="222" spans="1:9" x14ac:dyDescent="0.2">
      <c r="A222" s="11" t="s">
        <v>125</v>
      </c>
      <c r="B222" s="11">
        <v>34</v>
      </c>
      <c r="C222" s="11" t="s">
        <v>42</v>
      </c>
      <c r="D222" s="13">
        <v>6</v>
      </c>
      <c r="E222" s="14">
        <f t="shared" si="8"/>
        <v>1060</v>
      </c>
      <c r="F222" s="11">
        <v>438800</v>
      </c>
      <c r="G222" s="13" t="s">
        <v>76</v>
      </c>
      <c r="H222" s="11">
        <f t="shared" si="9"/>
        <v>8.6933554507273563</v>
      </c>
      <c r="I222" s="20"/>
    </row>
    <row r="223" spans="1:9" x14ac:dyDescent="0.2">
      <c r="A223" s="11" t="s">
        <v>125</v>
      </c>
      <c r="B223" s="11">
        <v>35</v>
      </c>
      <c r="C223" s="11" t="s">
        <v>43</v>
      </c>
      <c r="D223" s="13">
        <v>5</v>
      </c>
      <c r="E223" s="14">
        <f t="shared" si="8"/>
        <v>1462.6666666666667</v>
      </c>
      <c r="F223" s="11">
        <v>385000</v>
      </c>
      <c r="G223" s="13" t="s">
        <v>76</v>
      </c>
      <c r="H223" s="11">
        <f t="shared" si="9"/>
        <v>8.0401136105623134</v>
      </c>
      <c r="I223" s="20"/>
    </row>
    <row r="224" spans="1:9" x14ac:dyDescent="0.2">
      <c r="A224" s="11" t="s">
        <v>125</v>
      </c>
      <c r="B224" s="11">
        <v>36</v>
      </c>
      <c r="C224" s="11" t="s">
        <v>44</v>
      </c>
      <c r="D224" s="13">
        <v>6</v>
      </c>
      <c r="E224" s="14">
        <f t="shared" si="8"/>
        <v>1283.3333333333333</v>
      </c>
      <c r="F224" s="11">
        <v>433900</v>
      </c>
      <c r="G224" s="13" t="s">
        <v>76</v>
      </c>
      <c r="H224" s="11">
        <f t="shared" si="9"/>
        <v>8.4013228308429984</v>
      </c>
      <c r="I224" s="20"/>
    </row>
    <row r="225" spans="1:9" x14ac:dyDescent="0.2">
      <c r="A225" s="11" t="s">
        <v>125</v>
      </c>
      <c r="B225" s="11">
        <v>37</v>
      </c>
      <c r="C225" s="11" t="s">
        <v>45</v>
      </c>
      <c r="D225" s="13">
        <v>6</v>
      </c>
      <c r="E225" s="14">
        <f t="shared" si="8"/>
        <v>1446.3333333333333</v>
      </c>
      <c r="F225" s="11">
        <v>426500</v>
      </c>
      <c r="G225" s="13" t="s">
        <v>76</v>
      </c>
      <c r="H225" s="11">
        <f t="shared" si="9"/>
        <v>8.2040018458847914</v>
      </c>
      <c r="I225" s="20"/>
    </row>
    <row r="226" spans="1:9" x14ac:dyDescent="0.2">
      <c r="A226" s="11" t="s">
        <v>125</v>
      </c>
      <c r="B226" s="11">
        <v>38</v>
      </c>
      <c r="C226" s="11" t="s">
        <v>46</v>
      </c>
      <c r="D226" s="13">
        <v>7</v>
      </c>
      <c r="E226" s="14">
        <f t="shared" si="8"/>
        <v>1421.6666666666667</v>
      </c>
      <c r="F226" s="11">
        <v>409500</v>
      </c>
      <c r="G226" s="13" t="s">
        <v>76</v>
      </c>
      <c r="H226" s="11">
        <f t="shared" si="9"/>
        <v>8.170136400818599</v>
      </c>
      <c r="I226" s="20"/>
    </row>
    <row r="227" spans="1:9" x14ac:dyDescent="0.2">
      <c r="A227" s="11" t="s">
        <v>125</v>
      </c>
      <c r="B227" s="11">
        <v>39</v>
      </c>
      <c r="C227" s="11" t="s">
        <v>47</v>
      </c>
      <c r="D227" s="13">
        <v>6</v>
      </c>
      <c r="E227" s="14">
        <f t="shared" si="8"/>
        <v>1365</v>
      </c>
      <c r="F227" s="11">
        <v>495500</v>
      </c>
      <c r="G227" s="13" t="s">
        <v>76</v>
      </c>
      <c r="H227" s="11">
        <f t="shared" si="9"/>
        <v>8.5038402960413606</v>
      </c>
      <c r="I227" s="20"/>
    </row>
    <row r="228" spans="1:9" x14ac:dyDescent="0.2">
      <c r="A228" s="11" t="s">
        <v>125</v>
      </c>
      <c r="B228" s="11">
        <v>40</v>
      </c>
      <c r="C228" s="11" t="s">
        <v>48</v>
      </c>
      <c r="D228" s="13">
        <v>6</v>
      </c>
      <c r="E228" s="14">
        <f t="shared" si="8"/>
        <v>1651.6666666666667</v>
      </c>
      <c r="F228" s="11">
        <v>466000</v>
      </c>
      <c r="G228" s="13" t="s">
        <v>76</v>
      </c>
      <c r="H228" s="11">
        <f t="shared" si="9"/>
        <v>8.1402635879636733</v>
      </c>
      <c r="I228" s="20"/>
    </row>
    <row r="229" spans="1:9" x14ac:dyDescent="0.2">
      <c r="A229" s="11" t="s">
        <v>125</v>
      </c>
      <c r="B229" s="11">
        <v>41</v>
      </c>
      <c r="C229" s="11" t="s">
        <v>49</v>
      </c>
      <c r="D229" s="13">
        <v>5</v>
      </c>
      <c r="E229" s="14">
        <f t="shared" si="8"/>
        <v>1553.3333333333333</v>
      </c>
      <c r="F229" s="11">
        <v>377000</v>
      </c>
      <c r="G229" s="13" t="s">
        <v>76</v>
      </c>
      <c r="H229" s="11">
        <f t="shared" si="9"/>
        <v>7.923053259110266</v>
      </c>
      <c r="I229" s="20"/>
    </row>
    <row r="230" spans="1:9" x14ac:dyDescent="0.2">
      <c r="A230" s="11" t="s">
        <v>125</v>
      </c>
      <c r="B230" s="11">
        <v>42</v>
      </c>
      <c r="C230" s="11" t="s">
        <v>50</v>
      </c>
      <c r="D230" s="13">
        <v>6</v>
      </c>
      <c r="E230" s="14">
        <f t="shared" si="8"/>
        <v>1256.6666666666667</v>
      </c>
      <c r="F230" s="11">
        <v>486800</v>
      </c>
      <c r="G230" s="13" t="s">
        <v>76</v>
      </c>
      <c r="H230" s="11">
        <f t="shared" si="9"/>
        <v>8.5975833350535833</v>
      </c>
      <c r="I230" s="20"/>
    </row>
    <row r="231" spans="1:9" x14ac:dyDescent="0.2">
      <c r="A231" s="11" t="s">
        <v>125</v>
      </c>
      <c r="B231" s="11">
        <v>43</v>
      </c>
      <c r="C231" s="11" t="s">
        <v>51</v>
      </c>
      <c r="D231" s="13">
        <v>5</v>
      </c>
      <c r="E231" s="14">
        <f t="shared" si="8"/>
        <v>1622.6666666666667</v>
      </c>
      <c r="F231" s="11">
        <v>362200</v>
      </c>
      <c r="G231" s="13" t="s">
        <v>76</v>
      </c>
      <c r="H231" s="11">
        <f t="shared" si="9"/>
        <v>7.8022760687323203</v>
      </c>
      <c r="I231" s="20"/>
    </row>
    <row r="232" spans="1:9" x14ac:dyDescent="0.2">
      <c r="A232" s="11" t="s">
        <v>125</v>
      </c>
      <c r="B232" s="11">
        <v>44</v>
      </c>
      <c r="C232" s="11" t="s">
        <v>52</v>
      </c>
      <c r="D232" s="13">
        <v>6</v>
      </c>
      <c r="E232" s="14">
        <f t="shared" si="8"/>
        <v>1207.3333333333333</v>
      </c>
      <c r="F232" s="11">
        <v>439000</v>
      </c>
      <c r="G232" s="13" t="s">
        <v>76</v>
      </c>
      <c r="H232" s="11">
        <f t="shared" si="9"/>
        <v>8.5062530839684349</v>
      </c>
      <c r="I232" s="20"/>
    </row>
    <row r="233" spans="1:9" x14ac:dyDescent="0.2">
      <c r="A233" s="11" t="s">
        <v>125</v>
      </c>
      <c r="B233" s="11">
        <v>45</v>
      </c>
      <c r="C233" s="11" t="s">
        <v>53</v>
      </c>
      <c r="D233" s="13">
        <v>6</v>
      </c>
      <c r="E233" s="14">
        <f t="shared" si="8"/>
        <v>1463.3333333333333</v>
      </c>
      <c r="F233" s="11">
        <v>440000</v>
      </c>
      <c r="G233" s="13" t="s">
        <v>76</v>
      </c>
      <c r="H233" s="11">
        <f t="shared" si="9"/>
        <v>8.2321012744851831</v>
      </c>
      <c r="I233" s="20"/>
    </row>
    <row r="234" spans="1:9" x14ac:dyDescent="0.2">
      <c r="A234" s="11" t="s">
        <v>125</v>
      </c>
      <c r="B234" s="11">
        <v>46</v>
      </c>
      <c r="C234" s="11" t="s">
        <v>54</v>
      </c>
      <c r="D234" s="13">
        <v>6</v>
      </c>
      <c r="E234" s="14">
        <f t="shared" si="8"/>
        <v>1466.6666666666667</v>
      </c>
      <c r="F234" s="11">
        <v>453200</v>
      </c>
      <c r="G234" s="13" t="s">
        <v>76</v>
      </c>
      <c r="H234" s="11">
        <f t="shared" si="9"/>
        <v>8.2714630279043746</v>
      </c>
      <c r="I234" s="20"/>
    </row>
    <row r="235" spans="1:9" x14ac:dyDescent="0.2">
      <c r="A235" s="11" t="s">
        <v>125</v>
      </c>
      <c r="B235" s="11">
        <v>47</v>
      </c>
      <c r="C235" s="11" t="s">
        <v>55</v>
      </c>
      <c r="D235" s="13">
        <v>6</v>
      </c>
      <c r="E235" s="14">
        <f t="shared" si="8"/>
        <v>1510.6666666666667</v>
      </c>
      <c r="F235" s="11">
        <v>456300</v>
      </c>
      <c r="G235" s="13" t="s">
        <v>76</v>
      </c>
      <c r="H235" s="11">
        <f t="shared" si="9"/>
        <v>8.2386534831210181</v>
      </c>
      <c r="I235" s="20"/>
    </row>
    <row r="236" spans="1:9" x14ac:dyDescent="0.2">
      <c r="A236" s="11" t="s">
        <v>125</v>
      </c>
      <c r="B236" s="11">
        <v>48</v>
      </c>
      <c r="C236" s="11" t="s">
        <v>56</v>
      </c>
      <c r="D236" s="13">
        <v>5</v>
      </c>
      <c r="E236" s="14">
        <f t="shared" si="8"/>
        <v>1521</v>
      </c>
      <c r="F236" s="11">
        <v>323000</v>
      </c>
      <c r="G236" s="13" t="s">
        <v>76</v>
      </c>
      <c r="H236" s="11">
        <f t="shared" si="9"/>
        <v>7.7303702016315157</v>
      </c>
      <c r="I236" s="20"/>
    </row>
    <row r="237" spans="1:9" x14ac:dyDescent="0.2">
      <c r="A237" s="11" t="s">
        <v>125</v>
      </c>
      <c r="B237" s="11">
        <v>49</v>
      </c>
      <c r="C237" s="11" t="s">
        <v>57</v>
      </c>
      <c r="D237" s="13">
        <v>5</v>
      </c>
      <c r="E237" s="14">
        <f t="shared" si="8"/>
        <v>1076.6666666666667</v>
      </c>
      <c r="F237" s="11">
        <v>396000</v>
      </c>
      <c r="G237" s="13" t="s">
        <v>76</v>
      </c>
      <c r="H237" s="11">
        <f t="shared" si="9"/>
        <v>8.5227849558815656</v>
      </c>
      <c r="I237" s="20"/>
    </row>
    <row r="238" spans="1:9" x14ac:dyDescent="0.2">
      <c r="A238" s="11" t="s">
        <v>125</v>
      </c>
      <c r="B238" s="11">
        <v>50</v>
      </c>
      <c r="C238" s="11" t="s">
        <v>58</v>
      </c>
      <c r="D238" s="13">
        <v>6</v>
      </c>
      <c r="E238" s="14">
        <f t="shared" si="8"/>
        <v>1320</v>
      </c>
      <c r="F238" s="11">
        <v>485400</v>
      </c>
      <c r="G238" s="13" t="s">
        <v>76</v>
      </c>
      <c r="H238" s="11">
        <f t="shared" si="9"/>
        <v>8.5224923686800445</v>
      </c>
      <c r="I238" s="20"/>
    </row>
    <row r="239" spans="1:9" x14ac:dyDescent="0.2">
      <c r="A239" s="11" t="s">
        <v>125</v>
      </c>
      <c r="B239" s="11">
        <v>51</v>
      </c>
      <c r="C239" s="11" t="s">
        <v>59</v>
      </c>
      <c r="D239" s="13">
        <v>6</v>
      </c>
      <c r="E239" s="14">
        <f t="shared" si="8"/>
        <v>1618</v>
      </c>
      <c r="F239" s="11">
        <v>410000</v>
      </c>
      <c r="G239" s="13" t="s">
        <v>76</v>
      </c>
      <c r="H239" s="11">
        <f t="shared" si="9"/>
        <v>7.9852684917375552</v>
      </c>
      <c r="I239" s="20"/>
    </row>
    <row r="240" spans="1:9" x14ac:dyDescent="0.2">
      <c r="A240" s="11" t="s">
        <v>125</v>
      </c>
      <c r="B240" s="11">
        <v>52</v>
      </c>
      <c r="C240" s="11" t="s">
        <v>60</v>
      </c>
      <c r="D240" s="13">
        <v>5</v>
      </c>
      <c r="E240" s="14">
        <f t="shared" si="8"/>
        <v>1366.6666666666667</v>
      </c>
      <c r="F240" s="11">
        <v>338500</v>
      </c>
      <c r="G240" s="13" t="s">
        <v>76</v>
      </c>
      <c r="H240" s="11">
        <f t="shared" si="9"/>
        <v>7.9523506145654324</v>
      </c>
      <c r="I240" s="20"/>
    </row>
    <row r="241" spans="1:9" x14ac:dyDescent="0.2">
      <c r="A241" s="11" t="s">
        <v>125</v>
      </c>
      <c r="B241" s="11">
        <v>53</v>
      </c>
      <c r="C241" s="11" t="s">
        <v>61</v>
      </c>
      <c r="D241" s="13">
        <v>5</v>
      </c>
      <c r="E241" s="14">
        <f t="shared" si="8"/>
        <v>1128.3333333333333</v>
      </c>
      <c r="F241" s="11">
        <v>308000</v>
      </c>
      <c r="G241" s="13" t="s">
        <v>76</v>
      </c>
      <c r="H241" s="11">
        <f t="shared" si="9"/>
        <v>8.0925932076157867</v>
      </c>
      <c r="I241" s="20"/>
    </row>
    <row r="242" spans="1:9" x14ac:dyDescent="0.2">
      <c r="A242" s="11" t="s">
        <v>125</v>
      </c>
      <c r="B242" s="11">
        <v>54</v>
      </c>
      <c r="C242" s="11" t="s">
        <v>62</v>
      </c>
      <c r="D242" s="13">
        <v>7</v>
      </c>
      <c r="E242" s="14">
        <f t="shared" si="8"/>
        <v>1026.6666666666667</v>
      </c>
      <c r="F242" s="11">
        <v>406000</v>
      </c>
      <c r="G242" s="13" t="s">
        <v>76</v>
      </c>
      <c r="H242" s="11">
        <f t="shared" si="9"/>
        <v>8.6273680669861559</v>
      </c>
      <c r="I242" s="20"/>
    </row>
    <row r="243" spans="1:9" x14ac:dyDescent="0.2">
      <c r="A243" s="11" t="s">
        <v>125</v>
      </c>
      <c r="B243" s="11">
        <v>55</v>
      </c>
      <c r="C243" s="11" t="s">
        <v>63</v>
      </c>
      <c r="D243" s="13">
        <v>7</v>
      </c>
      <c r="E243" s="14">
        <f t="shared" si="8"/>
        <v>1353.3333333333333</v>
      </c>
      <c r="F243" s="11">
        <v>446000</v>
      </c>
      <c r="G243" s="13" t="s">
        <v>76</v>
      </c>
      <c r="H243" s="11">
        <f t="shared" si="9"/>
        <v>8.3643826732310096</v>
      </c>
      <c r="I243" s="20"/>
    </row>
    <row r="244" spans="1:9" x14ac:dyDescent="0.2">
      <c r="A244" s="11" t="s">
        <v>125</v>
      </c>
      <c r="B244" s="11">
        <v>56</v>
      </c>
      <c r="C244" s="11" t="s">
        <v>64</v>
      </c>
      <c r="D244" s="13">
        <v>6</v>
      </c>
      <c r="E244" s="14">
        <f t="shared" si="8"/>
        <v>1486.6666666666667</v>
      </c>
      <c r="F244" s="11">
        <v>490800</v>
      </c>
      <c r="G244" s="13" t="s">
        <v>76</v>
      </c>
      <c r="H244" s="11">
        <f t="shared" si="9"/>
        <v>8.3669102293511202</v>
      </c>
      <c r="I244" s="20"/>
    </row>
    <row r="245" spans="1:9" x14ac:dyDescent="0.2">
      <c r="A245" s="11" t="s">
        <v>125</v>
      </c>
      <c r="B245" s="11">
        <v>57</v>
      </c>
      <c r="C245" s="11" t="s">
        <v>65</v>
      </c>
      <c r="D245" s="13">
        <v>7</v>
      </c>
      <c r="E245" s="14">
        <f t="shared" si="8"/>
        <v>1636</v>
      </c>
      <c r="F245" s="11">
        <v>413000</v>
      </c>
      <c r="G245" s="13" t="s">
        <v>76</v>
      </c>
      <c r="H245" s="11">
        <f t="shared" si="9"/>
        <v>7.979825223139783</v>
      </c>
      <c r="I245" s="20"/>
    </row>
    <row r="246" spans="1:9" x14ac:dyDescent="0.2">
      <c r="A246" s="11" t="s">
        <v>125</v>
      </c>
      <c r="B246" s="11">
        <v>58</v>
      </c>
      <c r="C246" s="11" t="s">
        <v>66</v>
      </c>
      <c r="D246" s="13">
        <v>6</v>
      </c>
      <c r="E246" s="14">
        <f t="shared" si="8"/>
        <v>1376.6666666666667</v>
      </c>
      <c r="F246" s="11">
        <v>433000</v>
      </c>
      <c r="G246" s="13" t="s">
        <v>76</v>
      </c>
      <c r="H246" s="11">
        <f t="shared" si="9"/>
        <v>8.2970439338031614</v>
      </c>
      <c r="I246" s="20"/>
    </row>
    <row r="247" spans="1:9" x14ac:dyDescent="0.2">
      <c r="A247" s="11" t="s">
        <v>125</v>
      </c>
      <c r="B247" s="11">
        <v>59</v>
      </c>
      <c r="C247" s="11" t="s">
        <v>70</v>
      </c>
      <c r="D247" s="13">
        <v>5</v>
      </c>
      <c r="E247" s="14">
        <f t="shared" si="8"/>
        <v>1443.3333333333333</v>
      </c>
      <c r="F247" s="11">
        <v>350500</v>
      </c>
      <c r="G247" s="13" t="s">
        <v>76</v>
      </c>
      <c r="H247" s="11">
        <f t="shared" si="9"/>
        <v>7.9238661097797793</v>
      </c>
      <c r="I247" s="20"/>
    </row>
    <row r="248" spans="1:9" x14ac:dyDescent="0.2">
      <c r="A248" s="11" t="s">
        <v>125</v>
      </c>
      <c r="B248" s="11">
        <v>60</v>
      </c>
      <c r="C248" s="11" t="s">
        <v>69</v>
      </c>
      <c r="D248" s="13">
        <v>4</v>
      </c>
      <c r="E248" s="14">
        <f t="shared" si="8"/>
        <v>1168.3333333333333</v>
      </c>
      <c r="F248" s="11">
        <v>236000</v>
      </c>
      <c r="G248" s="13" t="s">
        <v>76</v>
      </c>
      <c r="H248" s="11">
        <f t="shared" si="9"/>
        <v>7.6581911058470995</v>
      </c>
      <c r="I248" s="20"/>
    </row>
    <row r="249" spans="1:9" x14ac:dyDescent="0.2">
      <c r="A249" s="11" t="s">
        <v>125</v>
      </c>
      <c r="B249" s="11">
        <v>61</v>
      </c>
      <c r="C249" s="11" t="s">
        <v>68</v>
      </c>
      <c r="D249" s="13">
        <v>4</v>
      </c>
      <c r="E249" s="14">
        <f t="shared" si="8"/>
        <v>786.66666666666663</v>
      </c>
      <c r="F249" s="11">
        <v>244400</v>
      </c>
      <c r="G249" s="13" t="s">
        <v>76</v>
      </c>
      <c r="H249" s="11">
        <f t="shared" si="9"/>
        <v>8.2792761160654074</v>
      </c>
      <c r="I249" s="20"/>
    </row>
    <row r="250" spans="1:9" x14ac:dyDescent="0.2">
      <c r="A250" s="11" t="s">
        <v>125</v>
      </c>
      <c r="B250" s="11">
        <v>62</v>
      </c>
      <c r="C250" s="11" t="s">
        <v>67</v>
      </c>
      <c r="D250" s="13">
        <v>4</v>
      </c>
      <c r="E250" s="14">
        <f t="shared" si="8"/>
        <v>814.66666666666663</v>
      </c>
      <c r="F250" s="11">
        <v>206000</v>
      </c>
      <c r="H250" s="11">
        <f t="shared" si="9"/>
        <v>7.9822187427477322</v>
      </c>
      <c r="I250" s="20"/>
    </row>
    <row r="251" spans="1:9" x14ac:dyDescent="0.2">
      <c r="A251" s="11" t="s">
        <v>128</v>
      </c>
      <c r="B251" s="11">
        <v>1</v>
      </c>
      <c r="C251" s="11" t="s">
        <v>8</v>
      </c>
      <c r="D251" s="13">
        <v>6</v>
      </c>
      <c r="E251" s="14">
        <v>1500</v>
      </c>
      <c r="F251" s="11">
        <v>408000</v>
      </c>
      <c r="G251" s="13" t="s">
        <v>77</v>
      </c>
      <c r="H251" s="11">
        <f t="shared" si="9"/>
        <v>8.0874628412503409</v>
      </c>
      <c r="I251" s="20">
        <f>SUM(H251:H312)</f>
        <v>530.21746762181033</v>
      </c>
    </row>
    <row r="252" spans="1:9" x14ac:dyDescent="0.2">
      <c r="A252" s="11" t="s">
        <v>128</v>
      </c>
      <c r="B252" s="11">
        <v>2</v>
      </c>
      <c r="C252" s="13" t="s">
        <v>2</v>
      </c>
      <c r="D252" s="11">
        <v>6</v>
      </c>
      <c r="E252" s="14">
        <f>F251/300</f>
        <v>1360</v>
      </c>
      <c r="F252" s="11">
        <v>423200</v>
      </c>
      <c r="G252" s="13" t="s">
        <v>77</v>
      </c>
      <c r="H252" s="11">
        <f t="shared" si="9"/>
        <v>8.2815891657510488</v>
      </c>
      <c r="I252" s="20"/>
    </row>
    <row r="253" spans="1:9" x14ac:dyDescent="0.2">
      <c r="A253" s="11" t="s">
        <v>127</v>
      </c>
      <c r="B253" s="11">
        <v>3</v>
      </c>
      <c r="C253" s="13" t="s">
        <v>3</v>
      </c>
      <c r="D253" s="11">
        <v>6</v>
      </c>
      <c r="E253" s="14">
        <f t="shared" ref="E253:E284" si="10">F252/300</f>
        <v>1410.6666666666667</v>
      </c>
      <c r="F253" s="11">
        <v>486800</v>
      </c>
      <c r="G253" s="13" t="s">
        <v>77</v>
      </c>
      <c r="H253" s="11">
        <f t="shared" si="9"/>
        <v>8.4308082310955843</v>
      </c>
      <c r="I253" s="20"/>
    </row>
    <row r="254" spans="1:9" x14ac:dyDescent="0.2">
      <c r="A254" s="11" t="s">
        <v>127</v>
      </c>
      <c r="B254" s="11">
        <v>4</v>
      </c>
      <c r="C254" s="13" t="s">
        <v>4</v>
      </c>
      <c r="D254" s="11">
        <v>7</v>
      </c>
      <c r="E254" s="14">
        <f t="shared" si="10"/>
        <v>1622.6666666666667</v>
      </c>
      <c r="F254" s="11">
        <v>450000</v>
      </c>
      <c r="G254" s="13" t="s">
        <v>76</v>
      </c>
      <c r="H254" s="11">
        <f t="shared" ref="H254:H312" si="11">LN(F254/E254)/LN(2)</f>
        <v>8.1154145238865532</v>
      </c>
      <c r="I254" s="20"/>
    </row>
    <row r="255" spans="1:9" x14ac:dyDescent="0.2">
      <c r="A255" s="11" t="s">
        <v>127</v>
      </c>
      <c r="B255" s="11">
        <v>5</v>
      </c>
      <c r="C255" s="13" t="s">
        <v>13</v>
      </c>
      <c r="D255" s="11">
        <v>6</v>
      </c>
      <c r="E255" s="14">
        <f t="shared" si="10"/>
        <v>1500</v>
      </c>
      <c r="F255" s="11">
        <v>433600</v>
      </c>
      <c r="G255" s="13" t="s">
        <v>76</v>
      </c>
      <c r="H255" s="11">
        <f t="shared" si="11"/>
        <v>8.175258445745353</v>
      </c>
      <c r="I255" s="20"/>
    </row>
    <row r="256" spans="1:9" x14ac:dyDescent="0.2">
      <c r="A256" s="11" t="s">
        <v>127</v>
      </c>
      <c r="B256" s="11">
        <v>6</v>
      </c>
      <c r="C256" s="13" t="s">
        <v>14</v>
      </c>
      <c r="D256" s="11">
        <v>6</v>
      </c>
      <c r="E256" s="14">
        <f t="shared" si="10"/>
        <v>1445.3333333333333</v>
      </c>
      <c r="F256" s="11">
        <v>493600</v>
      </c>
      <c r="G256" s="13" t="s">
        <v>76</v>
      </c>
      <c r="H256" s="11">
        <f t="shared" si="11"/>
        <v>8.4157963282914281</v>
      </c>
      <c r="I256" s="20"/>
    </row>
    <row r="257" spans="1:9" x14ac:dyDescent="0.2">
      <c r="A257" s="11" t="s">
        <v>127</v>
      </c>
      <c r="B257" s="11">
        <v>7</v>
      </c>
      <c r="C257" s="13" t="s">
        <v>15</v>
      </c>
      <c r="D257" s="11">
        <v>6</v>
      </c>
      <c r="E257" s="14">
        <f t="shared" si="10"/>
        <v>1645.3333333333333</v>
      </c>
      <c r="F257" s="11">
        <v>531000</v>
      </c>
      <c r="G257" s="13" t="s">
        <v>76</v>
      </c>
      <c r="H257" s="11">
        <f t="shared" si="11"/>
        <v>8.3341881570379801</v>
      </c>
      <c r="I257" s="20"/>
    </row>
    <row r="258" spans="1:9" x14ac:dyDescent="0.2">
      <c r="A258" s="11" t="s">
        <v>127</v>
      </c>
      <c r="B258" s="11">
        <v>8</v>
      </c>
      <c r="C258" s="13" t="s">
        <v>16</v>
      </c>
      <c r="D258" s="11">
        <v>7</v>
      </c>
      <c r="E258" s="14">
        <f t="shared" si="10"/>
        <v>1770</v>
      </c>
      <c r="F258" s="11">
        <v>496300</v>
      </c>
      <c r="G258" s="13" t="s">
        <v>76</v>
      </c>
      <c r="H258" s="11">
        <f t="shared" si="11"/>
        <v>8.131319284101485</v>
      </c>
      <c r="I258" s="20"/>
    </row>
    <row r="259" spans="1:9" x14ac:dyDescent="0.2">
      <c r="A259" s="11" t="s">
        <v>127</v>
      </c>
      <c r="B259" s="11">
        <v>9</v>
      </c>
      <c r="C259" s="13" t="s">
        <v>17</v>
      </c>
      <c r="D259" s="11">
        <v>6</v>
      </c>
      <c r="E259" s="14">
        <f t="shared" si="10"/>
        <v>1654.3333333333333</v>
      </c>
      <c r="F259" s="11">
        <v>510300</v>
      </c>
      <c r="G259" s="13" t="s">
        <v>76</v>
      </c>
      <c r="H259" s="11">
        <f t="shared" si="11"/>
        <v>8.2689518775833015</v>
      </c>
      <c r="I259" s="20"/>
    </row>
    <row r="260" spans="1:9" x14ac:dyDescent="0.2">
      <c r="A260" s="11" t="s">
        <v>127</v>
      </c>
      <c r="B260" s="11">
        <v>10</v>
      </c>
      <c r="C260" s="13" t="s">
        <v>18</v>
      </c>
      <c r="D260" s="11">
        <v>6</v>
      </c>
      <c r="E260" s="14">
        <f t="shared" si="10"/>
        <v>1701</v>
      </c>
      <c r="F260" s="11">
        <v>536000</v>
      </c>
      <c r="G260" s="13" t="s">
        <v>76</v>
      </c>
      <c r="H260" s="11">
        <f t="shared" si="11"/>
        <v>8.2997060494564749</v>
      </c>
      <c r="I260" s="20"/>
    </row>
    <row r="261" spans="1:9" x14ac:dyDescent="0.2">
      <c r="A261" s="11" t="s">
        <v>127</v>
      </c>
      <c r="B261" s="11">
        <v>11</v>
      </c>
      <c r="C261" s="13" t="s">
        <v>19</v>
      </c>
      <c r="D261" s="11">
        <v>6</v>
      </c>
      <c r="E261" s="14">
        <f t="shared" si="10"/>
        <v>1786.6666666666667</v>
      </c>
      <c r="F261" s="11">
        <v>554000</v>
      </c>
      <c r="G261" s="13" t="s">
        <v>76</v>
      </c>
      <c r="H261" s="11">
        <f t="shared" si="11"/>
        <v>8.2764716660872963</v>
      </c>
      <c r="I261" s="20"/>
    </row>
    <row r="262" spans="1:9" x14ac:dyDescent="0.2">
      <c r="A262" s="11" t="s">
        <v>127</v>
      </c>
      <c r="B262" s="11">
        <v>12</v>
      </c>
      <c r="C262" s="13" t="s">
        <v>20</v>
      </c>
      <c r="D262" s="11">
        <v>6</v>
      </c>
      <c r="E262" s="14">
        <f t="shared" si="10"/>
        <v>1846.6666666666667</v>
      </c>
      <c r="F262" s="11">
        <v>536300</v>
      </c>
      <c r="G262" s="13" t="s">
        <v>76</v>
      </c>
      <c r="H262" s="11">
        <f t="shared" si="11"/>
        <v>8.1819729675829294</v>
      </c>
      <c r="I262" s="20"/>
    </row>
    <row r="263" spans="1:9" x14ac:dyDescent="0.2">
      <c r="A263" s="11" t="s">
        <v>127</v>
      </c>
      <c r="B263" s="11">
        <v>13</v>
      </c>
      <c r="C263" s="13" t="s">
        <v>21</v>
      </c>
      <c r="D263" s="11">
        <v>6</v>
      </c>
      <c r="E263" s="14">
        <f t="shared" si="10"/>
        <v>1787.6666666666667</v>
      </c>
      <c r="F263" s="11">
        <v>563300</v>
      </c>
      <c r="G263" s="13" t="s">
        <v>76</v>
      </c>
      <c r="H263" s="11">
        <f t="shared" si="11"/>
        <v>8.299681908711829</v>
      </c>
      <c r="I263" s="20"/>
    </row>
    <row r="264" spans="1:9" x14ac:dyDescent="0.2">
      <c r="A264" s="11" t="s">
        <v>127</v>
      </c>
      <c r="B264" s="11">
        <v>14</v>
      </c>
      <c r="C264" s="13" t="s">
        <v>22</v>
      </c>
      <c r="D264" s="11">
        <v>6</v>
      </c>
      <c r="E264" s="14">
        <f t="shared" si="10"/>
        <v>1877.6666666666667</v>
      </c>
      <c r="F264" s="11">
        <v>512300</v>
      </c>
      <c r="G264" s="13" t="s">
        <v>76</v>
      </c>
      <c r="H264" s="11">
        <f t="shared" si="11"/>
        <v>8.0919041107108978</v>
      </c>
      <c r="I264" s="20"/>
    </row>
    <row r="265" spans="1:9" x14ac:dyDescent="0.2">
      <c r="A265" s="11" t="s">
        <v>127</v>
      </c>
      <c r="B265" s="11">
        <v>15</v>
      </c>
      <c r="C265" s="13" t="s">
        <v>23</v>
      </c>
      <c r="D265" s="11">
        <v>6</v>
      </c>
      <c r="E265" s="14">
        <f t="shared" si="10"/>
        <v>1707.6666666666667</v>
      </c>
      <c r="F265" s="11">
        <v>565400</v>
      </c>
      <c r="G265" s="13" t="s">
        <v>76</v>
      </c>
      <c r="H265" s="11">
        <f t="shared" si="11"/>
        <v>8.3711016818724922</v>
      </c>
      <c r="I265" s="20"/>
    </row>
    <row r="266" spans="1:9" x14ac:dyDescent="0.2">
      <c r="A266" s="11" t="s">
        <v>127</v>
      </c>
      <c r="B266" s="11">
        <v>16</v>
      </c>
      <c r="C266" s="13" t="s">
        <v>24</v>
      </c>
      <c r="D266" s="11">
        <v>6</v>
      </c>
      <c r="E266" s="14">
        <f t="shared" si="10"/>
        <v>1884.6666666666667</v>
      </c>
      <c r="F266" s="11">
        <v>576800</v>
      </c>
      <c r="G266" s="13" t="s">
        <v>76</v>
      </c>
      <c r="H266" s="11">
        <f t="shared" si="11"/>
        <v>8.2576179719055283</v>
      </c>
      <c r="I266" s="20"/>
    </row>
    <row r="267" spans="1:9" x14ac:dyDescent="0.2">
      <c r="A267" s="11" t="s">
        <v>127</v>
      </c>
      <c r="B267" s="11">
        <v>17</v>
      </c>
      <c r="C267" s="13" t="s">
        <v>25</v>
      </c>
      <c r="D267" s="11">
        <v>5</v>
      </c>
      <c r="E267" s="14">
        <f t="shared" si="10"/>
        <v>1922.6666666666667</v>
      </c>
      <c r="F267" s="11">
        <v>496200</v>
      </c>
      <c r="G267" s="13" t="s">
        <v>76</v>
      </c>
      <c r="H267" s="11">
        <f t="shared" si="11"/>
        <v>8.0116692611474889</v>
      </c>
      <c r="I267" s="20"/>
    </row>
    <row r="268" spans="1:9" x14ac:dyDescent="0.2">
      <c r="A268" s="11" t="s">
        <v>127</v>
      </c>
      <c r="B268" s="11">
        <v>18</v>
      </c>
      <c r="C268" s="13" t="s">
        <v>26</v>
      </c>
      <c r="D268" s="11">
        <v>6</v>
      </c>
      <c r="E268" s="14">
        <f t="shared" si="10"/>
        <v>1654</v>
      </c>
      <c r="F268" s="11">
        <v>580000</v>
      </c>
      <c r="G268" s="13" t="s">
        <v>76</v>
      </c>
      <c r="H268" s="11">
        <f t="shared" si="11"/>
        <v>8.453949855505746</v>
      </c>
      <c r="I268" s="20"/>
    </row>
    <row r="269" spans="1:9" x14ac:dyDescent="0.2">
      <c r="A269" s="11" t="s">
        <v>127</v>
      </c>
      <c r="B269" s="11">
        <v>19</v>
      </c>
      <c r="C269" s="13" t="s">
        <v>27</v>
      </c>
      <c r="D269" s="11">
        <v>6</v>
      </c>
      <c r="E269" s="14">
        <f t="shared" si="10"/>
        <v>1933.3333333333333</v>
      </c>
      <c r="F269" s="11">
        <v>579000</v>
      </c>
      <c r="G269" s="13" t="s">
        <v>76</v>
      </c>
      <c r="H269" s="11">
        <f t="shared" si="11"/>
        <v>8.2263291384701844</v>
      </c>
      <c r="I269" s="20"/>
    </row>
    <row r="270" spans="1:9" x14ac:dyDescent="0.2">
      <c r="A270" s="11" t="s">
        <v>127</v>
      </c>
      <c r="B270" s="11">
        <v>20</v>
      </c>
      <c r="C270" s="13" t="s">
        <v>28</v>
      </c>
      <c r="D270" s="11">
        <v>6</v>
      </c>
      <c r="E270" s="14">
        <f t="shared" si="10"/>
        <v>1930</v>
      </c>
      <c r="F270" s="11">
        <v>596000</v>
      </c>
      <c r="G270" s="13" t="s">
        <v>76</v>
      </c>
      <c r="H270" s="11">
        <f t="shared" si="11"/>
        <v>8.2705676729688058</v>
      </c>
      <c r="I270" s="20"/>
    </row>
    <row r="271" spans="1:9" x14ac:dyDescent="0.2">
      <c r="A271" s="11" t="s">
        <v>127</v>
      </c>
      <c r="B271" s="11">
        <v>21</v>
      </c>
      <c r="C271" s="13" t="s">
        <v>29</v>
      </c>
      <c r="D271" s="11">
        <v>7</v>
      </c>
      <c r="E271" s="14">
        <f t="shared" si="10"/>
        <v>1986.6666666666667</v>
      </c>
      <c r="F271" s="11">
        <v>554000</v>
      </c>
      <c r="G271" s="13" t="s">
        <v>76</v>
      </c>
      <c r="H271" s="11">
        <f t="shared" si="11"/>
        <v>8.1233923360829081</v>
      </c>
      <c r="I271" s="20"/>
    </row>
    <row r="272" spans="1:9" x14ac:dyDescent="0.2">
      <c r="A272" s="11" t="s">
        <v>127</v>
      </c>
      <c r="B272" s="11">
        <v>22</v>
      </c>
      <c r="C272" s="13" t="s">
        <v>30</v>
      </c>
      <c r="D272" s="11">
        <v>6</v>
      </c>
      <c r="E272" s="14">
        <f t="shared" si="10"/>
        <v>1846.6666666666667</v>
      </c>
      <c r="F272" s="11">
        <v>593000</v>
      </c>
      <c r="G272" s="13" t="s">
        <v>76</v>
      </c>
      <c r="H272" s="11">
        <f t="shared" si="11"/>
        <v>8.3269648189926961</v>
      </c>
      <c r="I272" s="20"/>
    </row>
    <row r="273" spans="1:9" x14ac:dyDescent="0.2">
      <c r="A273" s="11" t="s">
        <v>127</v>
      </c>
      <c r="B273" s="11">
        <v>23</v>
      </c>
      <c r="C273" s="13" t="s">
        <v>31</v>
      </c>
      <c r="D273" s="11">
        <v>6</v>
      </c>
      <c r="E273" s="14">
        <f t="shared" si="10"/>
        <v>1976.6666666666667</v>
      </c>
      <c r="F273" s="11">
        <v>590000</v>
      </c>
      <c r="G273" s="13" t="s">
        <v>76</v>
      </c>
      <c r="H273" s="11">
        <f t="shared" si="11"/>
        <v>8.2215015401990819</v>
      </c>
      <c r="I273" s="20"/>
    </row>
    <row r="274" spans="1:9" x14ac:dyDescent="0.2">
      <c r="A274" s="11" t="s">
        <v>127</v>
      </c>
      <c r="B274" s="11">
        <v>24</v>
      </c>
      <c r="C274" s="13" t="s">
        <v>32</v>
      </c>
      <c r="D274" s="11">
        <v>5</v>
      </c>
      <c r="E274" s="14">
        <f t="shared" si="10"/>
        <v>1966.6666666666667</v>
      </c>
      <c r="F274" s="11">
        <v>501000</v>
      </c>
      <c r="G274" s="13" t="s">
        <v>76</v>
      </c>
      <c r="H274" s="11">
        <f t="shared" si="11"/>
        <v>7.992914339441886</v>
      </c>
      <c r="I274" s="20"/>
    </row>
    <row r="275" spans="1:9" x14ac:dyDescent="0.2">
      <c r="A275" s="11" t="s">
        <v>127</v>
      </c>
      <c r="B275" s="11">
        <v>25</v>
      </c>
      <c r="C275" s="11" t="s">
        <v>33</v>
      </c>
      <c r="D275" s="13">
        <v>5</v>
      </c>
      <c r="E275" s="14">
        <f t="shared" si="10"/>
        <v>1670</v>
      </c>
      <c r="F275" s="11">
        <v>430000</v>
      </c>
      <c r="G275" s="13" t="s">
        <v>76</v>
      </c>
      <c r="H275" s="11">
        <f t="shared" si="11"/>
        <v>8.008344746890133</v>
      </c>
      <c r="I275" s="20"/>
    </row>
    <row r="276" spans="1:9" x14ac:dyDescent="0.2">
      <c r="A276" s="11" t="s">
        <v>127</v>
      </c>
      <c r="B276" s="11">
        <v>26</v>
      </c>
      <c r="C276" s="11" t="s">
        <v>34</v>
      </c>
      <c r="D276" s="13">
        <v>6</v>
      </c>
      <c r="E276" s="14">
        <f t="shared" si="10"/>
        <v>1433.3333333333333</v>
      </c>
      <c r="F276" s="11">
        <v>607000</v>
      </c>
      <c r="G276" s="13" t="s">
        <v>76</v>
      </c>
      <c r="H276" s="11">
        <f t="shared" si="11"/>
        <v>8.7261785471621032</v>
      </c>
      <c r="I276" s="20"/>
    </row>
    <row r="277" spans="1:9" x14ac:dyDescent="0.2">
      <c r="A277" s="11" t="s">
        <v>127</v>
      </c>
      <c r="B277" s="11">
        <v>27</v>
      </c>
      <c r="C277" s="11" t="s">
        <v>35</v>
      </c>
      <c r="D277" s="13">
        <v>6</v>
      </c>
      <c r="E277" s="14">
        <f t="shared" si="10"/>
        <v>2023.3333333333333</v>
      </c>
      <c r="F277" s="11">
        <v>596300</v>
      </c>
      <c r="G277" s="13" t="s">
        <v>76</v>
      </c>
      <c r="H277" s="11">
        <f t="shared" si="11"/>
        <v>8.2031605107770069</v>
      </c>
      <c r="I277" s="20"/>
    </row>
    <row r="278" spans="1:9" x14ac:dyDescent="0.2">
      <c r="A278" s="11" t="s">
        <v>127</v>
      </c>
      <c r="B278" s="11">
        <v>28</v>
      </c>
      <c r="C278" s="11" t="s">
        <v>37</v>
      </c>
      <c r="D278" s="13">
        <v>5</v>
      </c>
      <c r="E278" s="14">
        <f t="shared" si="10"/>
        <v>1987.6666666666667</v>
      </c>
      <c r="F278" s="11">
        <v>501400</v>
      </c>
      <c r="G278" s="13" t="s">
        <v>76</v>
      </c>
      <c r="H278" s="11">
        <f t="shared" si="11"/>
        <v>7.9787423499056507</v>
      </c>
      <c r="I278" s="20"/>
    </row>
    <row r="279" spans="1:9" x14ac:dyDescent="0.2">
      <c r="A279" s="11" t="s">
        <v>127</v>
      </c>
      <c r="B279" s="11">
        <v>29</v>
      </c>
      <c r="C279" s="11" t="s">
        <v>38</v>
      </c>
      <c r="D279" s="13">
        <v>6</v>
      </c>
      <c r="E279" s="14">
        <f t="shared" si="10"/>
        <v>1671.3333333333333</v>
      </c>
      <c r="F279" s="11">
        <v>631000</v>
      </c>
      <c r="G279" s="13" t="s">
        <v>76</v>
      </c>
      <c r="H279" s="11">
        <f t="shared" si="11"/>
        <v>8.5604966995318534</v>
      </c>
      <c r="I279" s="20"/>
    </row>
    <row r="280" spans="1:9" x14ac:dyDescent="0.2">
      <c r="A280" s="11" t="s">
        <v>127</v>
      </c>
      <c r="B280" s="11">
        <v>30</v>
      </c>
      <c r="C280" s="11" t="s">
        <v>39</v>
      </c>
      <c r="D280" s="13">
        <v>5</v>
      </c>
      <c r="E280" s="14">
        <f t="shared" si="10"/>
        <v>2103.3333333333335</v>
      </c>
      <c r="F280" s="11">
        <v>534000</v>
      </c>
      <c r="G280" s="13" t="s">
        <v>76</v>
      </c>
      <c r="H280" s="11">
        <f t="shared" si="11"/>
        <v>7.9880184272008856</v>
      </c>
      <c r="I280" s="20"/>
    </row>
    <row r="281" spans="1:9" x14ac:dyDescent="0.2">
      <c r="A281" s="11" t="s">
        <v>127</v>
      </c>
      <c r="B281" s="11">
        <v>31</v>
      </c>
      <c r="C281" s="11" t="s">
        <v>40</v>
      </c>
      <c r="D281" s="13">
        <v>6</v>
      </c>
      <c r="E281" s="14">
        <f t="shared" si="10"/>
        <v>1780</v>
      </c>
      <c r="F281" s="11">
        <v>623300</v>
      </c>
      <c r="G281" s="13" t="s">
        <v>76</v>
      </c>
      <c r="H281" s="11">
        <f t="shared" si="11"/>
        <v>8.451905661331848</v>
      </c>
      <c r="I281" s="20"/>
    </row>
    <row r="282" spans="1:9" x14ac:dyDescent="0.2">
      <c r="A282" s="11" t="s">
        <v>127</v>
      </c>
      <c r="B282" s="11">
        <v>32</v>
      </c>
      <c r="C282" s="11" t="s">
        <v>36</v>
      </c>
      <c r="D282" s="13">
        <v>6</v>
      </c>
      <c r="E282" s="14">
        <f t="shared" si="10"/>
        <v>2077.6666666666665</v>
      </c>
      <c r="F282" s="11">
        <v>622000</v>
      </c>
      <c r="G282" s="13" t="s">
        <v>76</v>
      </c>
      <c r="H282" s="11">
        <f t="shared" si="11"/>
        <v>8.2258065581029616</v>
      </c>
      <c r="I282" s="20"/>
    </row>
    <row r="283" spans="1:9" x14ac:dyDescent="0.2">
      <c r="A283" s="11" t="s">
        <v>127</v>
      </c>
      <c r="B283" s="11">
        <v>33</v>
      </c>
      <c r="C283" s="11" t="s">
        <v>41</v>
      </c>
      <c r="D283" s="13">
        <v>7</v>
      </c>
      <c r="E283" s="14">
        <f>F282/300</f>
        <v>2073.3333333333335</v>
      </c>
      <c r="F283" s="11">
        <v>456000</v>
      </c>
      <c r="G283" s="13" t="s">
        <v>76</v>
      </c>
      <c r="H283" s="11">
        <f t="shared" si="11"/>
        <v>7.7809379345300211</v>
      </c>
      <c r="I283" s="20"/>
    </row>
    <row r="284" spans="1:9" x14ac:dyDescent="0.2">
      <c r="A284" s="11" t="s">
        <v>127</v>
      </c>
      <c r="B284" s="11">
        <v>34</v>
      </c>
      <c r="C284" s="11" t="s">
        <v>42</v>
      </c>
      <c r="D284" s="13">
        <v>6</v>
      </c>
      <c r="E284" s="14">
        <f t="shared" si="10"/>
        <v>1520</v>
      </c>
      <c r="F284" s="11">
        <v>593300</v>
      </c>
      <c r="G284" s="13" t="s">
        <v>81</v>
      </c>
      <c r="H284" s="11">
        <f t="shared" si="11"/>
        <v>8.6085466489037685</v>
      </c>
      <c r="I284" s="20"/>
    </row>
    <row r="285" spans="1:9" x14ac:dyDescent="0.2">
      <c r="A285" s="11" t="s">
        <v>127</v>
      </c>
      <c r="B285" s="11">
        <v>35</v>
      </c>
      <c r="C285" s="11" t="s">
        <v>43</v>
      </c>
      <c r="D285" s="13">
        <v>5</v>
      </c>
      <c r="E285" s="14">
        <f>F284/500</f>
        <v>1186.5999999999999</v>
      </c>
      <c r="F285" s="11">
        <v>404000</v>
      </c>
      <c r="G285" s="13" t="s">
        <v>81</v>
      </c>
      <c r="H285" s="11">
        <f t="shared" si="11"/>
        <v>8.411377794841254</v>
      </c>
      <c r="I285" s="20"/>
    </row>
    <row r="286" spans="1:9" x14ac:dyDescent="0.2">
      <c r="A286" s="11" t="s">
        <v>127</v>
      </c>
      <c r="B286" s="11">
        <v>36</v>
      </c>
      <c r="C286" s="11" t="s">
        <v>44</v>
      </c>
      <c r="D286" s="13">
        <v>6</v>
      </c>
      <c r="E286" s="14">
        <f t="shared" ref="E286:E312" si="12">F285/500</f>
        <v>808</v>
      </c>
      <c r="F286" s="11">
        <v>590000</v>
      </c>
      <c r="G286" s="13" t="s">
        <v>80</v>
      </c>
      <c r="H286" s="11">
        <f t="shared" si="11"/>
        <v>9.5121439461594957</v>
      </c>
      <c r="I286" s="20"/>
    </row>
    <row r="287" spans="1:9" x14ac:dyDescent="0.2">
      <c r="A287" s="11" t="s">
        <v>127</v>
      </c>
      <c r="B287" s="11">
        <v>37</v>
      </c>
      <c r="C287" s="11" t="s">
        <v>45</v>
      </c>
      <c r="D287" s="13">
        <v>6</v>
      </c>
      <c r="E287" s="14">
        <f t="shared" si="12"/>
        <v>1180</v>
      </c>
      <c r="F287" s="11">
        <v>576000</v>
      </c>
      <c r="G287" s="13" t="s">
        <v>80</v>
      </c>
      <c r="H287" s="11">
        <f t="shared" si="11"/>
        <v>8.9311381418551967</v>
      </c>
      <c r="I287" s="20"/>
    </row>
    <row r="288" spans="1:9" x14ac:dyDescent="0.2">
      <c r="A288" s="11" t="s">
        <v>127</v>
      </c>
      <c r="B288" s="11">
        <v>38</v>
      </c>
      <c r="C288" s="11" t="s">
        <v>46</v>
      </c>
      <c r="D288" s="13">
        <v>7</v>
      </c>
      <c r="E288" s="14">
        <f t="shared" si="12"/>
        <v>1152</v>
      </c>
      <c r="F288" s="11">
        <v>553600</v>
      </c>
      <c r="G288" s="13" t="s">
        <v>80</v>
      </c>
      <c r="H288" s="11">
        <f t="shared" si="11"/>
        <v>8.9085594159691368</v>
      </c>
      <c r="I288" s="20"/>
    </row>
    <row r="289" spans="1:9" x14ac:dyDescent="0.2">
      <c r="A289" s="11" t="s">
        <v>127</v>
      </c>
      <c r="B289" s="11">
        <v>39</v>
      </c>
      <c r="C289" s="11" t="s">
        <v>47</v>
      </c>
      <c r="D289" s="13">
        <v>6</v>
      </c>
      <c r="E289" s="14">
        <f t="shared" si="12"/>
        <v>1107.2</v>
      </c>
      <c r="F289" s="11">
        <v>593320</v>
      </c>
      <c r="G289" s="13" t="s">
        <v>80</v>
      </c>
      <c r="H289" s="11">
        <f t="shared" si="11"/>
        <v>9.0657507565677751</v>
      </c>
      <c r="I289" s="20"/>
    </row>
    <row r="290" spans="1:9" x14ac:dyDescent="0.2">
      <c r="A290" s="11" t="s">
        <v>127</v>
      </c>
      <c r="B290" s="11">
        <v>40</v>
      </c>
      <c r="C290" s="11" t="s">
        <v>48</v>
      </c>
      <c r="D290" s="13">
        <v>6</v>
      </c>
      <c r="E290" s="14">
        <f t="shared" si="12"/>
        <v>1186.6400000000001</v>
      </c>
      <c r="F290" s="11">
        <v>573000</v>
      </c>
      <c r="G290" s="13" t="s">
        <v>80</v>
      </c>
      <c r="H290" s="11">
        <f t="shared" si="11"/>
        <v>8.9155090087639426</v>
      </c>
      <c r="I290" s="20"/>
    </row>
    <row r="291" spans="1:9" x14ac:dyDescent="0.2">
      <c r="A291" s="11" t="s">
        <v>127</v>
      </c>
      <c r="B291" s="11">
        <v>41</v>
      </c>
      <c r="C291" s="11" t="s">
        <v>49</v>
      </c>
      <c r="D291" s="13">
        <v>5</v>
      </c>
      <c r="E291" s="14">
        <f t="shared" si="12"/>
        <v>1146</v>
      </c>
      <c r="F291" s="11">
        <v>430000</v>
      </c>
      <c r="G291" s="13" t="s">
        <v>80</v>
      </c>
      <c r="H291" s="11">
        <f t="shared" si="11"/>
        <v>8.5515858054946428</v>
      </c>
      <c r="I291" s="20"/>
    </row>
    <row r="292" spans="1:9" x14ac:dyDescent="0.2">
      <c r="A292" s="11" t="s">
        <v>127</v>
      </c>
      <c r="B292" s="11">
        <v>42</v>
      </c>
      <c r="C292" s="11" t="s">
        <v>50</v>
      </c>
      <c r="D292" s="13">
        <v>6</v>
      </c>
      <c r="E292" s="14">
        <f t="shared" si="12"/>
        <v>860</v>
      </c>
      <c r="F292" s="11">
        <v>600000</v>
      </c>
      <c r="G292" s="13" t="s">
        <v>80</v>
      </c>
      <c r="H292" s="11">
        <f t="shared" si="11"/>
        <v>9.4464101255685087</v>
      </c>
      <c r="I292" s="20"/>
    </row>
    <row r="293" spans="1:9" x14ac:dyDescent="0.2">
      <c r="A293" s="11" t="s">
        <v>127</v>
      </c>
      <c r="B293" s="11">
        <v>43</v>
      </c>
      <c r="C293" s="11" t="s">
        <v>51</v>
      </c>
      <c r="D293" s="13">
        <v>5</v>
      </c>
      <c r="E293" s="14">
        <f t="shared" si="12"/>
        <v>1200</v>
      </c>
      <c r="F293" s="11">
        <v>443000</v>
      </c>
      <c r="G293" s="13" t="s">
        <v>80</v>
      </c>
      <c r="H293" s="11">
        <f t="shared" si="11"/>
        <v>8.5281284827212236</v>
      </c>
      <c r="I293" s="20"/>
    </row>
    <row r="294" spans="1:9" x14ac:dyDescent="0.2">
      <c r="A294" s="11" t="s">
        <v>127</v>
      </c>
      <c r="B294" s="11">
        <v>44</v>
      </c>
      <c r="C294" s="11" t="s">
        <v>52</v>
      </c>
      <c r="D294" s="13">
        <v>6</v>
      </c>
      <c r="E294" s="14">
        <f t="shared" si="12"/>
        <v>886</v>
      </c>
      <c r="F294" s="11">
        <v>569000</v>
      </c>
      <c r="G294" s="13" t="s">
        <v>80</v>
      </c>
      <c r="H294" s="11">
        <f t="shared" si="11"/>
        <v>9.3269062384136507</v>
      </c>
      <c r="I294" s="20"/>
    </row>
    <row r="295" spans="1:9" x14ac:dyDescent="0.2">
      <c r="A295" s="11" t="s">
        <v>127</v>
      </c>
      <c r="B295" s="11">
        <v>45</v>
      </c>
      <c r="C295" s="11" t="s">
        <v>53</v>
      </c>
      <c r="D295" s="13">
        <v>6</v>
      </c>
      <c r="E295" s="14">
        <f t="shared" si="12"/>
        <v>1138</v>
      </c>
      <c r="F295" s="11">
        <v>586300</v>
      </c>
      <c r="G295" s="13" t="s">
        <v>80</v>
      </c>
      <c r="H295" s="11">
        <f t="shared" si="11"/>
        <v>9.0089946888646164</v>
      </c>
      <c r="I295" s="20"/>
    </row>
    <row r="296" spans="1:9" x14ac:dyDescent="0.2">
      <c r="A296" s="11" t="s">
        <v>127</v>
      </c>
      <c r="B296" s="11">
        <v>46</v>
      </c>
      <c r="C296" s="11" t="s">
        <v>54</v>
      </c>
      <c r="D296" s="13">
        <v>6</v>
      </c>
      <c r="E296" s="14">
        <f t="shared" si="12"/>
        <v>1172.5999999999999</v>
      </c>
      <c r="F296" s="11">
        <v>573800</v>
      </c>
      <c r="G296" s="13" t="s">
        <v>80</v>
      </c>
      <c r="H296" s="11">
        <f t="shared" si="11"/>
        <v>8.9346931960342779</v>
      </c>
      <c r="I296" s="20"/>
    </row>
    <row r="297" spans="1:9" x14ac:dyDescent="0.2">
      <c r="A297" s="11" t="s">
        <v>127</v>
      </c>
      <c r="B297" s="11">
        <v>47</v>
      </c>
      <c r="C297" s="11" t="s">
        <v>55</v>
      </c>
      <c r="D297" s="13">
        <v>6</v>
      </c>
      <c r="E297" s="14">
        <f t="shared" si="12"/>
        <v>1147.5999999999999</v>
      </c>
      <c r="F297" s="11">
        <v>601200</v>
      </c>
      <c r="G297" s="13" t="s">
        <v>80</v>
      </c>
      <c r="H297" s="11">
        <f t="shared" si="11"/>
        <v>9.0330813258097873</v>
      </c>
      <c r="I297" s="20"/>
    </row>
    <row r="298" spans="1:9" x14ac:dyDescent="0.2">
      <c r="A298" s="11" t="s">
        <v>127</v>
      </c>
      <c r="B298" s="11">
        <v>48</v>
      </c>
      <c r="C298" s="11" t="s">
        <v>56</v>
      </c>
      <c r="D298" s="13">
        <v>5</v>
      </c>
      <c r="E298" s="14">
        <f t="shared" si="12"/>
        <v>1202.4000000000001</v>
      </c>
      <c r="F298" s="11">
        <v>463100</v>
      </c>
      <c r="G298" s="13" t="s">
        <v>80</v>
      </c>
      <c r="H298" s="11">
        <f t="shared" si="11"/>
        <v>8.5892630324494164</v>
      </c>
      <c r="I298" s="20"/>
    </row>
    <row r="299" spans="1:9" x14ac:dyDescent="0.2">
      <c r="A299" s="11" t="s">
        <v>127</v>
      </c>
      <c r="B299" s="11">
        <v>49</v>
      </c>
      <c r="C299" s="11" t="s">
        <v>57</v>
      </c>
      <c r="D299" s="13">
        <v>5</v>
      </c>
      <c r="E299" s="14">
        <f t="shared" si="12"/>
        <v>926.2</v>
      </c>
      <c r="F299" s="11">
        <v>501000</v>
      </c>
      <c r="G299" s="13" t="s">
        <v>80</v>
      </c>
      <c r="H299" s="11">
        <f t="shared" si="11"/>
        <v>9.0792711310409651</v>
      </c>
      <c r="I299" s="20"/>
    </row>
    <row r="300" spans="1:9" x14ac:dyDescent="0.2">
      <c r="A300" s="11" t="s">
        <v>127</v>
      </c>
      <c r="B300" s="11">
        <v>50</v>
      </c>
      <c r="C300" s="11" t="s">
        <v>58</v>
      </c>
      <c r="D300" s="13">
        <v>6</v>
      </c>
      <c r="E300" s="14">
        <f t="shared" si="12"/>
        <v>1002</v>
      </c>
      <c r="F300" s="11">
        <v>573600</v>
      </c>
      <c r="G300" s="13" t="s">
        <v>80</v>
      </c>
      <c r="H300" s="11">
        <f t="shared" si="11"/>
        <v>9.1610187052814211</v>
      </c>
      <c r="I300" s="20"/>
    </row>
    <row r="301" spans="1:9" x14ac:dyDescent="0.2">
      <c r="A301" s="11" t="s">
        <v>127</v>
      </c>
      <c r="B301" s="11">
        <v>51</v>
      </c>
      <c r="C301" s="11" t="s">
        <v>59</v>
      </c>
      <c r="D301" s="13">
        <v>6</v>
      </c>
      <c r="E301" s="14">
        <f t="shared" si="12"/>
        <v>1147.2</v>
      </c>
      <c r="F301" s="11">
        <v>550000</v>
      </c>
      <c r="G301" s="13" t="s">
        <v>80</v>
      </c>
      <c r="H301" s="11">
        <f t="shared" si="11"/>
        <v>8.9051708792595665</v>
      </c>
      <c r="I301" s="20"/>
    </row>
    <row r="302" spans="1:9" x14ac:dyDescent="0.2">
      <c r="A302" s="11" t="s">
        <v>127</v>
      </c>
      <c r="B302" s="11">
        <v>52</v>
      </c>
      <c r="C302" s="11" t="s">
        <v>60</v>
      </c>
      <c r="D302" s="13">
        <v>5</v>
      </c>
      <c r="E302" s="14">
        <f t="shared" si="12"/>
        <v>1100</v>
      </c>
      <c r="F302" s="11">
        <v>430000</v>
      </c>
      <c r="G302" s="13" t="s">
        <v>80</v>
      </c>
      <c r="H302" s="11">
        <f t="shared" si="11"/>
        <v>8.610689325839525</v>
      </c>
      <c r="I302" s="20"/>
    </row>
    <row r="303" spans="1:9" x14ac:dyDescent="0.2">
      <c r="A303" s="11" t="s">
        <v>127</v>
      </c>
      <c r="B303" s="11">
        <v>53</v>
      </c>
      <c r="C303" s="11" t="s">
        <v>61</v>
      </c>
      <c r="D303" s="13">
        <v>5</v>
      </c>
      <c r="E303" s="14">
        <f t="shared" si="12"/>
        <v>860</v>
      </c>
      <c r="F303" s="11">
        <v>476900</v>
      </c>
      <c r="G303" s="13" t="s">
        <v>80</v>
      </c>
      <c r="H303" s="11">
        <f t="shared" si="11"/>
        <v>9.1151344075796228</v>
      </c>
      <c r="I303" s="20"/>
    </row>
    <row r="304" spans="1:9" x14ac:dyDescent="0.2">
      <c r="A304" s="11" t="s">
        <v>127</v>
      </c>
      <c r="B304" s="11">
        <v>54</v>
      </c>
      <c r="C304" s="11" t="s">
        <v>62</v>
      </c>
      <c r="D304" s="13">
        <v>7</v>
      </c>
      <c r="E304" s="14">
        <f t="shared" si="12"/>
        <v>953.8</v>
      </c>
      <c r="F304" s="11">
        <v>563000</v>
      </c>
      <c r="G304" s="13" t="s">
        <v>80</v>
      </c>
      <c r="H304" s="11">
        <f t="shared" si="11"/>
        <v>9.2052324242353212</v>
      </c>
      <c r="I304" s="20"/>
    </row>
    <row r="305" spans="1:9" x14ac:dyDescent="0.2">
      <c r="A305" s="11" t="s">
        <v>127</v>
      </c>
      <c r="B305" s="11">
        <v>55</v>
      </c>
      <c r="C305" s="11" t="s">
        <v>63</v>
      </c>
      <c r="D305" s="13">
        <v>7</v>
      </c>
      <c r="E305" s="14">
        <f t="shared" si="12"/>
        <v>1126</v>
      </c>
      <c r="F305" s="11">
        <v>598000</v>
      </c>
      <c r="G305" s="13" t="s">
        <v>80</v>
      </c>
      <c r="H305" s="11">
        <f t="shared" si="11"/>
        <v>9.0527948467799622</v>
      </c>
      <c r="I305" s="20"/>
    </row>
    <row r="306" spans="1:9" x14ac:dyDescent="0.2">
      <c r="A306" s="11" t="s">
        <v>127</v>
      </c>
      <c r="B306" s="11">
        <v>56</v>
      </c>
      <c r="C306" s="11" t="s">
        <v>64</v>
      </c>
      <c r="D306" s="13">
        <v>6</v>
      </c>
      <c r="E306" s="14">
        <f t="shared" si="12"/>
        <v>1196</v>
      </c>
      <c r="F306" s="11">
        <v>610000</v>
      </c>
      <c r="G306" s="13" t="s">
        <v>80</v>
      </c>
      <c r="H306" s="11">
        <f t="shared" si="11"/>
        <v>8.9944480429142306</v>
      </c>
      <c r="I306" s="20"/>
    </row>
    <row r="307" spans="1:9" x14ac:dyDescent="0.2">
      <c r="A307" s="11" t="s">
        <v>127</v>
      </c>
      <c r="B307" s="11">
        <v>57</v>
      </c>
      <c r="C307" s="11" t="s">
        <v>65</v>
      </c>
      <c r="D307" s="13">
        <v>7</v>
      </c>
      <c r="E307" s="14">
        <f t="shared" si="12"/>
        <v>1220</v>
      </c>
      <c r="F307" s="11">
        <v>573000</v>
      </c>
      <c r="G307" s="13" t="s">
        <v>80</v>
      </c>
      <c r="H307" s="11">
        <f t="shared" si="11"/>
        <v>8.8755101809687424</v>
      </c>
      <c r="I307" s="20"/>
    </row>
    <row r="308" spans="1:9" x14ac:dyDescent="0.2">
      <c r="A308" s="11" t="s">
        <v>127</v>
      </c>
      <c r="B308" s="11">
        <v>58</v>
      </c>
      <c r="C308" s="11" t="s">
        <v>66</v>
      </c>
      <c r="D308" s="13">
        <v>6</v>
      </c>
      <c r="E308" s="14">
        <f t="shared" si="12"/>
        <v>1146</v>
      </c>
      <c r="F308" s="11">
        <v>568000</v>
      </c>
      <c r="G308" s="13" t="s">
        <v>80</v>
      </c>
      <c r="H308" s="11">
        <f t="shared" si="11"/>
        <v>8.9531400754098645</v>
      </c>
      <c r="I308" s="20"/>
    </row>
    <row r="309" spans="1:9" x14ac:dyDescent="0.2">
      <c r="A309" s="11" t="s">
        <v>127</v>
      </c>
      <c r="B309" s="11">
        <v>59</v>
      </c>
      <c r="C309" s="11" t="s">
        <v>70</v>
      </c>
      <c r="D309" s="13">
        <v>5</v>
      </c>
      <c r="E309" s="14">
        <f t="shared" si="12"/>
        <v>1136</v>
      </c>
      <c r="F309" s="11">
        <v>480000</v>
      </c>
      <c r="G309" s="13" t="s">
        <v>80</v>
      </c>
      <c r="H309" s="11">
        <f t="shared" si="11"/>
        <v>8.7229277607659235</v>
      </c>
      <c r="I309" s="20"/>
    </row>
    <row r="310" spans="1:9" x14ac:dyDescent="0.2">
      <c r="A310" s="11" t="s">
        <v>127</v>
      </c>
      <c r="B310" s="11">
        <v>60</v>
      </c>
      <c r="C310" s="11" t="s">
        <v>69</v>
      </c>
      <c r="D310" s="13">
        <v>4</v>
      </c>
      <c r="E310" s="14">
        <f t="shared" si="12"/>
        <v>960</v>
      </c>
      <c r="F310" s="11">
        <v>305000</v>
      </c>
      <c r="G310" s="13" t="s">
        <v>80</v>
      </c>
      <c r="H310" s="11">
        <f t="shared" si="11"/>
        <v>8.3115591215038176</v>
      </c>
      <c r="I310" s="20"/>
    </row>
    <row r="311" spans="1:9" x14ac:dyDescent="0.2">
      <c r="A311" s="11" t="s">
        <v>127</v>
      </c>
      <c r="B311" s="11">
        <v>61</v>
      </c>
      <c r="C311" s="11" t="s">
        <v>68</v>
      </c>
      <c r="D311" s="13">
        <v>4</v>
      </c>
      <c r="E311" s="14">
        <f t="shared" si="12"/>
        <v>610</v>
      </c>
      <c r="F311" s="11">
        <v>288000</v>
      </c>
      <c r="G311" s="13" t="s">
        <v>80</v>
      </c>
      <c r="H311" s="11">
        <f t="shared" si="11"/>
        <v>8.8830438536541507</v>
      </c>
      <c r="I311" s="20"/>
    </row>
    <row r="312" spans="1:9" x14ac:dyDescent="0.2">
      <c r="A312" s="11" t="s">
        <v>127</v>
      </c>
      <c r="B312" s="11">
        <v>62</v>
      </c>
      <c r="C312" s="11" t="s">
        <v>67</v>
      </c>
      <c r="D312" s="13">
        <v>4</v>
      </c>
      <c r="E312" s="14">
        <f t="shared" si="12"/>
        <v>576</v>
      </c>
      <c r="F312" s="11">
        <v>296000</v>
      </c>
      <c r="H312" s="11">
        <f t="shared" si="11"/>
        <v>9.0053126488487241</v>
      </c>
      <c r="I312" s="20"/>
    </row>
  </sheetData>
  <mergeCells count="5">
    <mergeCell ref="I3:I64"/>
    <mergeCell ref="I65:I126"/>
    <mergeCell ref="I127:I188"/>
    <mergeCell ref="I189:I250"/>
    <mergeCell ref="I251:I3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4F21-CCCF-451E-9A82-040AE8F1AA9C}">
  <dimension ref="A1:J122"/>
  <sheetViews>
    <sheetView tabSelected="1" topLeftCell="B93" workbookViewId="0">
      <selection activeCell="H128" sqref="H128"/>
    </sheetView>
  </sheetViews>
  <sheetFormatPr defaultRowHeight="14.25" x14ac:dyDescent="0.2"/>
  <cols>
    <col min="1" max="1" width="16.25" customWidth="1"/>
    <col min="2" max="2" width="33.75" customWidth="1"/>
    <col min="3" max="3" width="8" bestFit="1" customWidth="1"/>
    <col min="4" max="4" width="22.875" customWidth="1"/>
    <col min="5" max="5" width="11.375" style="5" bestFit="1" customWidth="1"/>
    <col min="6" max="6" width="12.25" bestFit="1" customWidth="1"/>
    <col min="7" max="7" width="11.5" bestFit="1" customWidth="1"/>
    <col min="8" max="8" width="29.375" bestFit="1" customWidth="1"/>
    <col min="9" max="9" width="23.75" bestFit="1" customWidth="1"/>
    <col min="10" max="10" width="22.75" bestFit="1" customWidth="1"/>
  </cols>
  <sheetData>
    <row r="1" spans="1:10" x14ac:dyDescent="0.2">
      <c r="D1" s="1" t="s">
        <v>116</v>
      </c>
    </row>
    <row r="2" spans="1:10" x14ac:dyDescent="0.2">
      <c r="A2" s="1" t="s">
        <v>0</v>
      </c>
      <c r="B2" s="1" t="s">
        <v>111</v>
      </c>
      <c r="C2" s="1" t="s">
        <v>1</v>
      </c>
      <c r="D2" s="1" t="s">
        <v>11</v>
      </c>
      <c r="E2" s="2" t="s">
        <v>5</v>
      </c>
      <c r="F2" s="1" t="s">
        <v>7</v>
      </c>
      <c r="G2" s="1" t="s">
        <v>6</v>
      </c>
      <c r="H2" s="2" t="s">
        <v>75</v>
      </c>
      <c r="I2" s="1" t="s">
        <v>12</v>
      </c>
      <c r="J2" s="1" t="s">
        <v>74</v>
      </c>
    </row>
    <row r="3" spans="1:10" x14ac:dyDescent="0.2">
      <c r="A3" s="1" t="s">
        <v>130</v>
      </c>
      <c r="B3" s="1" t="s">
        <v>113</v>
      </c>
      <c r="C3" s="1">
        <v>1</v>
      </c>
      <c r="D3" s="1" t="s">
        <v>82</v>
      </c>
      <c r="E3" s="6">
        <v>7</v>
      </c>
      <c r="F3" s="3">
        <v>1500</v>
      </c>
      <c r="G3" s="1">
        <v>195000</v>
      </c>
      <c r="H3" s="2" t="s">
        <v>10</v>
      </c>
      <c r="I3" s="1">
        <f t="shared" ref="I3:I64" si="0">LN(G3/F3)/LN(2)</f>
        <v>7.0223678130284544</v>
      </c>
      <c r="J3" s="17">
        <f>SUM(I3:I60)</f>
        <v>385.99135726300307</v>
      </c>
    </row>
    <row r="4" spans="1:10" x14ac:dyDescent="0.2">
      <c r="A4" s="1" t="s">
        <v>130</v>
      </c>
      <c r="B4" s="1" t="s">
        <v>113</v>
      </c>
      <c r="C4" s="1">
        <v>2</v>
      </c>
      <c r="D4" s="2" t="s">
        <v>83</v>
      </c>
      <c r="E4" s="2">
        <v>6</v>
      </c>
      <c r="F4" s="3">
        <f>G3/100</f>
        <v>1950</v>
      </c>
      <c r="G4" s="1">
        <v>208000</v>
      </c>
      <c r="H4" s="2" t="s">
        <v>10</v>
      </c>
      <c r="I4" s="1">
        <f t="shared" si="0"/>
        <v>6.7369655941662066</v>
      </c>
      <c r="J4" s="17"/>
    </row>
    <row r="5" spans="1:10" x14ac:dyDescent="0.2">
      <c r="A5" s="1" t="s">
        <v>129</v>
      </c>
      <c r="B5" s="1" t="s">
        <v>112</v>
      </c>
      <c r="C5" s="1">
        <v>3</v>
      </c>
      <c r="D5" s="2" t="s">
        <v>84</v>
      </c>
      <c r="E5" s="2">
        <v>6</v>
      </c>
      <c r="F5" s="3">
        <f t="shared" ref="F5:F61" si="1">G4/100</f>
        <v>2080</v>
      </c>
      <c r="G5" s="1">
        <v>173500</v>
      </c>
      <c r="H5" s="2" t="s">
        <v>9</v>
      </c>
      <c r="I5" s="1">
        <f t="shared" si="0"/>
        <v>6.3822083242118932</v>
      </c>
      <c r="J5" s="17"/>
    </row>
    <row r="6" spans="1:10" x14ac:dyDescent="0.2">
      <c r="A6" s="1" t="s">
        <v>129</v>
      </c>
      <c r="B6" s="1" t="s">
        <v>112</v>
      </c>
      <c r="C6" s="1">
        <v>4</v>
      </c>
      <c r="D6" s="2" t="s">
        <v>85</v>
      </c>
      <c r="E6" s="2">
        <v>6</v>
      </c>
      <c r="F6" s="3">
        <f t="shared" si="1"/>
        <v>1735</v>
      </c>
      <c r="G6" s="1">
        <v>154000</v>
      </c>
      <c r="H6" s="2" t="s">
        <v>9</v>
      </c>
      <c r="I6" s="1">
        <f t="shared" si="0"/>
        <v>6.4718508778913648</v>
      </c>
      <c r="J6" s="17"/>
    </row>
    <row r="7" spans="1:10" x14ac:dyDescent="0.2">
      <c r="A7" s="1" t="s">
        <v>129</v>
      </c>
      <c r="B7" s="1" t="s">
        <v>112</v>
      </c>
      <c r="C7" s="1">
        <v>5</v>
      </c>
      <c r="D7" s="2" t="s">
        <v>13</v>
      </c>
      <c r="E7" s="2">
        <v>6</v>
      </c>
      <c r="F7" s="3">
        <f t="shared" si="1"/>
        <v>1540</v>
      </c>
      <c r="G7" s="1">
        <v>176000</v>
      </c>
      <c r="H7" s="2" t="s">
        <v>9</v>
      </c>
      <c r="I7" s="1">
        <f t="shared" si="0"/>
        <v>6.8365012677171206</v>
      </c>
      <c r="J7" s="17"/>
    </row>
    <row r="8" spans="1:10" x14ac:dyDescent="0.2">
      <c r="A8" s="1" t="s">
        <v>129</v>
      </c>
      <c r="B8" s="1" t="s">
        <v>112</v>
      </c>
      <c r="C8" s="1">
        <v>6</v>
      </c>
      <c r="D8" s="2" t="s">
        <v>14</v>
      </c>
      <c r="E8" s="2">
        <v>6</v>
      </c>
      <c r="F8" s="3">
        <f t="shared" si="1"/>
        <v>1760</v>
      </c>
      <c r="G8" s="1">
        <v>200000</v>
      </c>
      <c r="H8" s="2" t="s">
        <v>9</v>
      </c>
      <c r="I8" s="1">
        <f t="shared" si="0"/>
        <v>6.8282807609121514</v>
      </c>
      <c r="J8" s="17"/>
    </row>
    <row r="9" spans="1:10" x14ac:dyDescent="0.2">
      <c r="A9" s="1" t="s">
        <v>129</v>
      </c>
      <c r="B9" s="1" t="s">
        <v>112</v>
      </c>
      <c r="C9" s="1">
        <v>7</v>
      </c>
      <c r="D9" s="2" t="s">
        <v>15</v>
      </c>
      <c r="E9" s="2">
        <v>6</v>
      </c>
      <c r="F9" s="3">
        <f t="shared" si="1"/>
        <v>2000</v>
      </c>
      <c r="G9" s="1">
        <v>199000</v>
      </c>
      <c r="H9" s="2" t="s">
        <v>9</v>
      </c>
      <c r="I9" s="1">
        <f t="shared" si="0"/>
        <v>6.6366246205436488</v>
      </c>
      <c r="J9" s="17"/>
    </row>
    <row r="10" spans="1:10" x14ac:dyDescent="0.2">
      <c r="A10" s="1" t="s">
        <v>129</v>
      </c>
      <c r="B10" s="1" t="s">
        <v>112</v>
      </c>
      <c r="C10" s="1">
        <v>8</v>
      </c>
      <c r="D10" s="2" t="s">
        <v>86</v>
      </c>
      <c r="E10" s="6">
        <v>6</v>
      </c>
      <c r="F10" s="3">
        <f t="shared" si="1"/>
        <v>1990</v>
      </c>
      <c r="G10" s="1">
        <v>206300</v>
      </c>
      <c r="H10" s="2" t="s">
        <v>9</v>
      </c>
      <c r="I10" s="1">
        <f t="shared" si="0"/>
        <v>6.6958315802301982</v>
      </c>
      <c r="J10" s="17"/>
    </row>
    <row r="11" spans="1:10" x14ac:dyDescent="0.2">
      <c r="A11" s="1" t="s">
        <v>129</v>
      </c>
      <c r="B11" s="1" t="s">
        <v>112</v>
      </c>
      <c r="C11" s="1">
        <v>9</v>
      </c>
      <c r="D11" s="2" t="s">
        <v>87</v>
      </c>
      <c r="E11" s="2">
        <v>6</v>
      </c>
      <c r="F11" s="3">
        <f t="shared" si="1"/>
        <v>2063</v>
      </c>
      <c r="G11" s="1">
        <v>172000</v>
      </c>
      <c r="H11" s="2" t="s">
        <v>9</v>
      </c>
      <c r="I11" s="1">
        <f t="shared" si="0"/>
        <v>6.3815209334776997</v>
      </c>
      <c r="J11" s="17"/>
    </row>
    <row r="12" spans="1:10" x14ac:dyDescent="0.2">
      <c r="A12" s="1" t="s">
        <v>129</v>
      </c>
      <c r="B12" s="1" t="s">
        <v>112</v>
      </c>
      <c r="C12" s="1">
        <v>10</v>
      </c>
      <c r="D12" s="2" t="s">
        <v>88</v>
      </c>
      <c r="E12" s="6">
        <v>5</v>
      </c>
      <c r="F12" s="3">
        <f t="shared" si="1"/>
        <v>1720</v>
      </c>
      <c r="G12" s="1">
        <v>106600</v>
      </c>
      <c r="H12" s="2" t="s">
        <v>9</v>
      </c>
      <c r="I12" s="1">
        <f t="shared" si="0"/>
        <v>5.9536550629444411</v>
      </c>
      <c r="J12" s="17"/>
    </row>
    <row r="13" spans="1:10" x14ac:dyDescent="0.2">
      <c r="A13" s="1" t="s">
        <v>129</v>
      </c>
      <c r="B13" s="1" t="s">
        <v>112</v>
      </c>
      <c r="C13" s="1">
        <v>11</v>
      </c>
      <c r="D13" s="2" t="s">
        <v>89</v>
      </c>
      <c r="E13" s="6">
        <v>7</v>
      </c>
      <c r="F13" s="3">
        <f t="shared" si="1"/>
        <v>1066</v>
      </c>
      <c r="G13" s="1">
        <v>236800</v>
      </c>
      <c r="H13" s="2" t="s">
        <v>9</v>
      </c>
      <c r="I13" s="1">
        <f t="shared" si="0"/>
        <v>7.7953178326444981</v>
      </c>
      <c r="J13" s="17"/>
    </row>
    <row r="14" spans="1:10" x14ac:dyDescent="0.2">
      <c r="A14" s="1" t="s">
        <v>129</v>
      </c>
      <c r="B14" s="1" t="s">
        <v>112</v>
      </c>
      <c r="C14" s="1">
        <v>12</v>
      </c>
      <c r="D14" s="2" t="s">
        <v>90</v>
      </c>
      <c r="E14" s="6">
        <v>7</v>
      </c>
      <c r="F14" s="3">
        <f t="shared" si="1"/>
        <v>2368</v>
      </c>
      <c r="G14" s="1">
        <v>240000</v>
      </c>
      <c r="H14" s="2" t="s">
        <v>9</v>
      </c>
      <c r="I14" s="1">
        <f t="shared" si="0"/>
        <v>6.6632215146416556</v>
      </c>
      <c r="J14" s="17"/>
    </row>
    <row r="15" spans="1:10" x14ac:dyDescent="0.2">
      <c r="A15" s="1" t="s">
        <v>129</v>
      </c>
      <c r="B15" s="1" t="s">
        <v>112</v>
      </c>
      <c r="C15" s="1">
        <v>13</v>
      </c>
      <c r="D15" s="2" t="s">
        <v>21</v>
      </c>
      <c r="E15" s="2">
        <v>6</v>
      </c>
      <c r="F15" s="3">
        <f t="shared" si="1"/>
        <v>2400</v>
      </c>
      <c r="G15" s="1">
        <v>173600</v>
      </c>
      <c r="H15" s="2" t="s">
        <v>9</v>
      </c>
      <c r="I15" s="1">
        <f t="shared" si="0"/>
        <v>6.1765887317233235</v>
      </c>
      <c r="J15" s="17"/>
    </row>
    <row r="16" spans="1:10" x14ac:dyDescent="0.2">
      <c r="A16" s="1" t="s">
        <v>129</v>
      </c>
      <c r="B16" s="1" t="s">
        <v>112</v>
      </c>
      <c r="C16" s="1">
        <v>14</v>
      </c>
      <c r="D16" s="2" t="s">
        <v>22</v>
      </c>
      <c r="E16" s="2">
        <v>6</v>
      </c>
      <c r="F16" s="3">
        <f t="shared" si="1"/>
        <v>1736</v>
      </c>
      <c r="G16" s="1">
        <v>189000</v>
      </c>
      <c r="H16" s="2" t="s">
        <v>9</v>
      </c>
      <c r="I16" s="1">
        <f t="shared" si="0"/>
        <v>6.7664754764386812</v>
      </c>
      <c r="J16" s="17"/>
    </row>
    <row r="17" spans="1:10" x14ac:dyDescent="0.2">
      <c r="A17" s="1" t="s">
        <v>129</v>
      </c>
      <c r="B17" s="1" t="s">
        <v>112</v>
      </c>
      <c r="C17" s="1">
        <v>15</v>
      </c>
      <c r="D17" s="2" t="s">
        <v>23</v>
      </c>
      <c r="E17" s="6">
        <v>8</v>
      </c>
      <c r="F17" s="3">
        <f t="shared" si="1"/>
        <v>1890</v>
      </c>
      <c r="G17" s="1">
        <v>236600</v>
      </c>
      <c r="H17" s="2" t="s">
        <v>9</v>
      </c>
      <c r="I17" s="1">
        <f t="shared" si="0"/>
        <v>6.9679200290060788</v>
      </c>
      <c r="J17" s="17"/>
    </row>
    <row r="18" spans="1:10" x14ac:dyDescent="0.2">
      <c r="A18" s="1" t="s">
        <v>129</v>
      </c>
      <c r="B18" s="1" t="s">
        <v>112</v>
      </c>
      <c r="C18" s="1">
        <v>16</v>
      </c>
      <c r="D18" s="2" t="s">
        <v>24</v>
      </c>
      <c r="E18" s="2">
        <v>6</v>
      </c>
      <c r="F18" s="3">
        <f t="shared" si="1"/>
        <v>2366</v>
      </c>
      <c r="G18" s="1">
        <v>193000</v>
      </c>
      <c r="H18" s="2" t="s">
        <v>9</v>
      </c>
      <c r="I18" s="1">
        <f t="shared" si="0"/>
        <v>6.3500069635903795</v>
      </c>
      <c r="J18" s="17"/>
    </row>
    <row r="19" spans="1:10" x14ac:dyDescent="0.2">
      <c r="A19" s="1" t="s">
        <v>129</v>
      </c>
      <c r="B19" s="1" t="s">
        <v>112</v>
      </c>
      <c r="C19" s="1">
        <v>17</v>
      </c>
      <c r="D19" s="2" t="s">
        <v>91</v>
      </c>
      <c r="E19" s="2">
        <v>5</v>
      </c>
      <c r="F19" s="3">
        <f t="shared" si="1"/>
        <v>1930</v>
      </c>
      <c r="G19" s="1">
        <v>130300</v>
      </c>
      <c r="H19" s="2" t="s">
        <v>9</v>
      </c>
      <c r="I19" s="1">
        <f t="shared" si="0"/>
        <v>6.0770924261874173</v>
      </c>
      <c r="J19" s="17"/>
    </row>
    <row r="20" spans="1:10" x14ac:dyDescent="0.2">
      <c r="A20" s="1" t="s">
        <v>129</v>
      </c>
      <c r="B20" s="1" t="s">
        <v>112</v>
      </c>
      <c r="C20" s="1">
        <v>18</v>
      </c>
      <c r="D20" s="2" t="s">
        <v>92</v>
      </c>
      <c r="E20" s="2">
        <v>6</v>
      </c>
      <c r="F20" s="3">
        <f t="shared" si="1"/>
        <v>1303</v>
      </c>
      <c r="G20" s="1">
        <v>199200</v>
      </c>
      <c r="H20" s="2" t="s">
        <v>9</v>
      </c>
      <c r="I20" s="1">
        <f t="shared" si="0"/>
        <v>7.2562367532746705</v>
      </c>
      <c r="J20" s="17"/>
    </row>
    <row r="21" spans="1:10" x14ac:dyDescent="0.2">
      <c r="A21" s="1" t="s">
        <v>129</v>
      </c>
      <c r="B21" s="1" t="s">
        <v>112</v>
      </c>
      <c r="C21" s="1">
        <v>19</v>
      </c>
      <c r="D21" s="2" t="s">
        <v>93</v>
      </c>
      <c r="E21" s="6">
        <v>5</v>
      </c>
      <c r="F21" s="3">
        <f t="shared" si="1"/>
        <v>1992</v>
      </c>
      <c r="G21" s="1">
        <v>103000</v>
      </c>
      <c r="H21" s="2" t="s">
        <v>9</v>
      </c>
      <c r="I21" s="1">
        <f t="shared" si="0"/>
        <v>5.692282879777224</v>
      </c>
      <c r="J21" s="17"/>
    </row>
    <row r="22" spans="1:10" x14ac:dyDescent="0.2">
      <c r="A22" s="1" t="s">
        <v>129</v>
      </c>
      <c r="B22" s="1" t="s">
        <v>112</v>
      </c>
      <c r="C22" s="1">
        <v>20</v>
      </c>
      <c r="D22" s="2" t="s">
        <v>28</v>
      </c>
      <c r="E22" s="2">
        <v>6</v>
      </c>
      <c r="F22" s="3">
        <f t="shared" si="1"/>
        <v>1030</v>
      </c>
      <c r="G22" s="1">
        <v>193600</v>
      </c>
      <c r="H22" s="2" t="s">
        <v>9</v>
      </c>
      <c r="I22" s="1">
        <f t="shared" si="0"/>
        <v>7.5542908049787387</v>
      </c>
      <c r="J22" s="17"/>
    </row>
    <row r="23" spans="1:10" x14ac:dyDescent="0.2">
      <c r="A23" s="1" t="s">
        <v>129</v>
      </c>
      <c r="B23" s="1" t="s">
        <v>112</v>
      </c>
      <c r="C23" s="1">
        <v>21</v>
      </c>
      <c r="D23" s="2" t="s">
        <v>94</v>
      </c>
      <c r="E23" s="6">
        <v>5</v>
      </c>
      <c r="F23" s="3">
        <f t="shared" si="1"/>
        <v>1936</v>
      </c>
      <c r="G23" s="1">
        <v>187300</v>
      </c>
      <c r="H23" s="2" t="s">
        <v>9</v>
      </c>
      <c r="I23" s="1">
        <f t="shared" si="0"/>
        <v>6.5961281367431752</v>
      </c>
      <c r="J23" s="17"/>
    </row>
    <row r="24" spans="1:10" x14ac:dyDescent="0.2">
      <c r="A24" s="1" t="s">
        <v>129</v>
      </c>
      <c r="B24" s="1" t="s">
        <v>112</v>
      </c>
      <c r="C24" s="1">
        <v>22</v>
      </c>
      <c r="D24" s="2" t="s">
        <v>95</v>
      </c>
      <c r="E24" s="6">
        <v>7</v>
      </c>
      <c r="F24" s="3">
        <f t="shared" si="1"/>
        <v>1873</v>
      </c>
      <c r="G24" s="1">
        <v>195400</v>
      </c>
      <c r="H24" s="2" t="s">
        <v>9</v>
      </c>
      <c r="I24" s="1">
        <f t="shared" si="0"/>
        <v>6.7049357575000652</v>
      </c>
      <c r="J24" s="17"/>
    </row>
    <row r="25" spans="1:10" x14ac:dyDescent="0.2">
      <c r="A25" s="1" t="s">
        <v>129</v>
      </c>
      <c r="B25" s="1" t="s">
        <v>112</v>
      </c>
      <c r="C25" s="1">
        <v>23</v>
      </c>
      <c r="D25" s="2" t="s">
        <v>31</v>
      </c>
      <c r="E25" s="2">
        <v>6</v>
      </c>
      <c r="F25" s="3">
        <f t="shared" si="1"/>
        <v>1954</v>
      </c>
      <c r="G25" s="1">
        <v>179000</v>
      </c>
      <c r="H25" s="2" t="s">
        <v>9</v>
      </c>
      <c r="I25" s="1">
        <f t="shared" si="0"/>
        <v>6.5173853099579588</v>
      </c>
      <c r="J25" s="17"/>
    </row>
    <row r="26" spans="1:10" x14ac:dyDescent="0.2">
      <c r="A26" s="1" t="s">
        <v>129</v>
      </c>
      <c r="B26" s="1" t="s">
        <v>112</v>
      </c>
      <c r="C26" s="1">
        <v>24</v>
      </c>
      <c r="D26" s="2" t="s">
        <v>32</v>
      </c>
      <c r="E26" s="2">
        <v>5</v>
      </c>
      <c r="F26" s="3">
        <f t="shared" si="1"/>
        <v>1790</v>
      </c>
      <c r="G26" s="1">
        <v>133600</v>
      </c>
      <c r="H26" s="2" t="s">
        <v>9</v>
      </c>
      <c r="I26" s="1">
        <f t="shared" si="0"/>
        <v>6.2218166100971581</v>
      </c>
      <c r="J26" s="17"/>
    </row>
    <row r="27" spans="1:10" x14ac:dyDescent="0.2">
      <c r="A27" s="1" t="s">
        <v>129</v>
      </c>
      <c r="B27" s="1" t="s">
        <v>112</v>
      </c>
      <c r="C27" s="1">
        <v>25</v>
      </c>
      <c r="D27" s="1" t="s">
        <v>33</v>
      </c>
      <c r="E27" s="2">
        <v>5</v>
      </c>
      <c r="F27" s="3">
        <f t="shared" si="1"/>
        <v>1336</v>
      </c>
      <c r="G27" s="1">
        <v>146300</v>
      </c>
      <c r="H27" s="2" t="s">
        <v>9</v>
      </c>
      <c r="I27" s="1">
        <f t="shared" si="0"/>
        <v>6.7748659514391596</v>
      </c>
      <c r="J27" s="17"/>
    </row>
    <row r="28" spans="1:10" x14ac:dyDescent="0.2">
      <c r="A28" s="1" t="s">
        <v>129</v>
      </c>
      <c r="B28" s="1" t="s">
        <v>112</v>
      </c>
      <c r="C28" s="1">
        <v>26</v>
      </c>
      <c r="D28" s="1" t="s">
        <v>34</v>
      </c>
      <c r="E28" s="2">
        <v>6</v>
      </c>
      <c r="F28" s="3">
        <f t="shared" si="1"/>
        <v>1463</v>
      </c>
      <c r="G28" s="1">
        <v>196400</v>
      </c>
      <c r="H28" s="2" t="s">
        <v>9</v>
      </c>
      <c r="I28" s="1">
        <f t="shared" si="0"/>
        <v>7.0687213499509314</v>
      </c>
      <c r="J28" s="17"/>
    </row>
    <row r="29" spans="1:10" x14ac:dyDescent="0.2">
      <c r="A29" s="1" t="s">
        <v>129</v>
      </c>
      <c r="B29" s="1" t="s">
        <v>112</v>
      </c>
      <c r="C29" s="1">
        <v>27</v>
      </c>
      <c r="D29" s="1" t="s">
        <v>96</v>
      </c>
      <c r="E29" s="6">
        <v>7</v>
      </c>
      <c r="F29" s="3">
        <f t="shared" si="1"/>
        <v>1964</v>
      </c>
      <c r="G29" s="1">
        <v>185500</v>
      </c>
      <c r="H29" s="2" t="s">
        <v>9</v>
      </c>
      <c r="I29" s="1">
        <f t="shared" si="0"/>
        <v>6.561480446968198</v>
      </c>
      <c r="J29" s="17"/>
    </row>
    <row r="30" spans="1:10" x14ac:dyDescent="0.2">
      <c r="A30" s="1" t="s">
        <v>129</v>
      </c>
      <c r="B30" s="1" t="s">
        <v>112</v>
      </c>
      <c r="C30" s="1">
        <v>28</v>
      </c>
      <c r="D30" s="1" t="s">
        <v>97</v>
      </c>
      <c r="E30" s="6">
        <v>6</v>
      </c>
      <c r="F30" s="3">
        <f t="shared" si="1"/>
        <v>1855</v>
      </c>
      <c r="G30" s="1">
        <v>148400</v>
      </c>
      <c r="H30" s="2" t="s">
        <v>9</v>
      </c>
      <c r="I30" s="1">
        <f t="shared" si="0"/>
        <v>6.3219280948873617</v>
      </c>
      <c r="J30" s="17"/>
    </row>
    <row r="31" spans="1:10" x14ac:dyDescent="0.2">
      <c r="A31" s="1" t="s">
        <v>129</v>
      </c>
      <c r="B31" s="1" t="s">
        <v>112</v>
      </c>
      <c r="C31" s="1">
        <v>29</v>
      </c>
      <c r="D31" s="1" t="s">
        <v>98</v>
      </c>
      <c r="E31" s="6">
        <v>5</v>
      </c>
      <c r="F31" s="3">
        <f t="shared" si="1"/>
        <v>1484</v>
      </c>
      <c r="G31" s="1">
        <v>149000</v>
      </c>
      <c r="H31" s="2" t="s">
        <v>9</v>
      </c>
      <c r="I31" s="1">
        <f t="shared" si="0"/>
        <v>6.6496774285034457</v>
      </c>
      <c r="J31" s="17"/>
    </row>
    <row r="32" spans="1:10" x14ac:dyDescent="0.2">
      <c r="A32" s="1" t="s">
        <v>129</v>
      </c>
      <c r="B32" s="1" t="s">
        <v>112</v>
      </c>
      <c r="C32" s="11">
        <v>30</v>
      </c>
      <c r="D32" s="11" t="s">
        <v>99</v>
      </c>
      <c r="E32" s="13">
        <v>5</v>
      </c>
      <c r="F32" s="3">
        <f t="shared" si="1"/>
        <v>1490</v>
      </c>
      <c r="G32" s="11">
        <v>133000</v>
      </c>
      <c r="H32" s="2" t="s">
        <v>9</v>
      </c>
      <c r="I32" s="11">
        <f t="shared" si="0"/>
        <v>6.479970104813753</v>
      </c>
      <c r="J32" s="17"/>
    </row>
    <row r="33" spans="1:10" x14ac:dyDescent="0.2">
      <c r="A33" s="1" t="s">
        <v>129</v>
      </c>
      <c r="B33" s="1" t="s">
        <v>112</v>
      </c>
      <c r="C33" s="11">
        <v>31</v>
      </c>
      <c r="D33" s="11" t="s">
        <v>100</v>
      </c>
      <c r="E33" s="15">
        <v>5</v>
      </c>
      <c r="F33" s="3">
        <f t="shared" si="1"/>
        <v>1330</v>
      </c>
      <c r="G33" s="11">
        <v>135500</v>
      </c>
      <c r="H33" s="2" t="s">
        <v>9</v>
      </c>
      <c r="I33" s="11">
        <f t="shared" si="0"/>
        <v>6.6707227956274062</v>
      </c>
      <c r="J33" s="17"/>
    </row>
    <row r="34" spans="1:10" x14ac:dyDescent="0.2">
      <c r="A34" s="1" t="s">
        <v>129</v>
      </c>
      <c r="B34" s="1" t="s">
        <v>112</v>
      </c>
      <c r="C34" s="11">
        <v>32</v>
      </c>
      <c r="D34" s="11" t="s">
        <v>36</v>
      </c>
      <c r="E34" s="13">
        <v>6</v>
      </c>
      <c r="F34" s="3">
        <f t="shared" si="1"/>
        <v>1355</v>
      </c>
      <c r="G34" s="11">
        <v>200400</v>
      </c>
      <c r="H34" s="2" t="s">
        <v>9</v>
      </c>
      <c r="I34" s="11">
        <f t="shared" si="0"/>
        <v>7.2084458467286998</v>
      </c>
      <c r="J34" s="17"/>
    </row>
    <row r="35" spans="1:10" x14ac:dyDescent="0.2">
      <c r="A35" s="1" t="s">
        <v>129</v>
      </c>
      <c r="B35" s="1" t="s">
        <v>112</v>
      </c>
      <c r="C35" s="11">
        <v>33</v>
      </c>
      <c r="D35" s="11" t="s">
        <v>41</v>
      </c>
      <c r="E35" s="13">
        <v>7</v>
      </c>
      <c r="F35" s="3">
        <f t="shared" si="1"/>
        <v>2004</v>
      </c>
      <c r="G35" s="11">
        <v>238000</v>
      </c>
      <c r="H35" s="2" t="s">
        <v>9</v>
      </c>
      <c r="I35" s="11">
        <f t="shared" si="0"/>
        <v>6.8919352547748227</v>
      </c>
      <c r="J35" s="17"/>
    </row>
    <row r="36" spans="1:10" x14ac:dyDescent="0.2">
      <c r="A36" s="1" t="s">
        <v>129</v>
      </c>
      <c r="B36" s="1" t="s">
        <v>112</v>
      </c>
      <c r="C36" s="11">
        <v>34</v>
      </c>
      <c r="D36" s="11" t="s">
        <v>42</v>
      </c>
      <c r="E36" s="13">
        <v>6</v>
      </c>
      <c r="F36" s="3">
        <f t="shared" si="1"/>
        <v>2380</v>
      </c>
      <c r="G36" s="11">
        <v>190000</v>
      </c>
      <c r="H36" s="2" t="s">
        <v>9</v>
      </c>
      <c r="I36" s="11">
        <f t="shared" si="0"/>
        <v>6.3188940347977294</v>
      </c>
      <c r="J36" s="17"/>
    </row>
    <row r="37" spans="1:10" x14ac:dyDescent="0.2">
      <c r="A37" s="1" t="s">
        <v>129</v>
      </c>
      <c r="B37" s="1" t="s">
        <v>112</v>
      </c>
      <c r="C37" s="11">
        <v>35</v>
      </c>
      <c r="D37" s="11" t="s">
        <v>43</v>
      </c>
      <c r="E37" s="13">
        <v>5</v>
      </c>
      <c r="F37" s="3">
        <f t="shared" si="1"/>
        <v>1900</v>
      </c>
      <c r="G37" s="11">
        <v>143000</v>
      </c>
      <c r="H37" s="2" t="s">
        <v>9</v>
      </c>
      <c r="I37" s="11">
        <f t="shared" si="0"/>
        <v>6.2338719182221665</v>
      </c>
      <c r="J37" s="17"/>
    </row>
    <row r="38" spans="1:10" x14ac:dyDescent="0.2">
      <c r="A38" s="1" t="s">
        <v>129</v>
      </c>
      <c r="B38" s="1" t="s">
        <v>112</v>
      </c>
      <c r="C38" s="11">
        <v>36</v>
      </c>
      <c r="D38" s="11" t="s">
        <v>44</v>
      </c>
      <c r="E38" s="13">
        <v>6</v>
      </c>
      <c r="F38" s="3">
        <f t="shared" si="1"/>
        <v>1430</v>
      </c>
      <c r="G38" s="11">
        <v>204000</v>
      </c>
      <c r="H38" s="2" t="s">
        <v>9</v>
      </c>
      <c r="I38" s="11">
        <f t="shared" si="0"/>
        <v>7.1564101949678314</v>
      </c>
      <c r="J38" s="17"/>
    </row>
    <row r="39" spans="1:10" x14ac:dyDescent="0.2">
      <c r="A39" s="1" t="s">
        <v>129</v>
      </c>
      <c r="B39" s="1" t="s">
        <v>112</v>
      </c>
      <c r="C39" s="11">
        <v>37</v>
      </c>
      <c r="D39" s="11" t="s">
        <v>45</v>
      </c>
      <c r="E39" s="13">
        <v>6</v>
      </c>
      <c r="F39" s="3">
        <f t="shared" si="1"/>
        <v>2040</v>
      </c>
      <c r="G39" s="11">
        <v>197000</v>
      </c>
      <c r="H39" s="2" t="s">
        <v>9</v>
      </c>
      <c r="I39" s="11">
        <f t="shared" si="0"/>
        <v>6.5934826672596056</v>
      </c>
      <c r="J39" s="17"/>
    </row>
    <row r="40" spans="1:10" x14ac:dyDescent="0.2">
      <c r="A40" s="1" t="s">
        <v>129</v>
      </c>
      <c r="B40" s="1" t="s">
        <v>112</v>
      </c>
      <c r="C40" s="11">
        <v>38</v>
      </c>
      <c r="D40" s="11" t="s">
        <v>101</v>
      </c>
      <c r="E40" s="15">
        <v>6</v>
      </c>
      <c r="F40" s="3">
        <f t="shared" si="1"/>
        <v>1970</v>
      </c>
      <c r="G40" s="11">
        <v>203500</v>
      </c>
      <c r="H40" s="2" t="s">
        <v>9</v>
      </c>
      <c r="I40" s="11">
        <f t="shared" si="0"/>
        <v>6.6906893545845953</v>
      </c>
      <c r="J40" s="17"/>
    </row>
    <row r="41" spans="1:10" x14ac:dyDescent="0.2">
      <c r="A41" s="1" t="s">
        <v>129</v>
      </c>
      <c r="B41" s="1" t="s">
        <v>112</v>
      </c>
      <c r="C41" s="11">
        <v>39</v>
      </c>
      <c r="D41" s="11" t="s">
        <v>102</v>
      </c>
      <c r="E41" s="13">
        <v>6</v>
      </c>
      <c r="F41" s="3">
        <f t="shared" si="1"/>
        <v>2035</v>
      </c>
      <c r="G41" s="11">
        <v>199000</v>
      </c>
      <c r="H41" s="2" t="s">
        <v>9</v>
      </c>
      <c r="I41" s="11">
        <f t="shared" si="0"/>
        <v>6.6115958260521266</v>
      </c>
      <c r="J41" s="17"/>
    </row>
    <row r="42" spans="1:10" x14ac:dyDescent="0.2">
      <c r="A42" s="1" t="s">
        <v>129</v>
      </c>
      <c r="B42" s="1" t="s">
        <v>112</v>
      </c>
      <c r="C42" s="11">
        <v>40</v>
      </c>
      <c r="D42" s="11" t="s">
        <v>103</v>
      </c>
      <c r="E42" s="15">
        <v>7</v>
      </c>
      <c r="F42" s="3">
        <f t="shared" si="1"/>
        <v>1990</v>
      </c>
      <c r="G42" s="11">
        <v>256000</v>
      </c>
      <c r="H42" s="2" t="s">
        <v>9</v>
      </c>
      <c r="I42" s="11">
        <f t="shared" si="0"/>
        <v>7.0072315692310756</v>
      </c>
      <c r="J42" s="17"/>
    </row>
    <row r="43" spans="1:10" x14ac:dyDescent="0.2">
      <c r="A43" s="1" t="s">
        <v>129</v>
      </c>
      <c r="B43" s="1" t="s">
        <v>112</v>
      </c>
      <c r="C43" s="1">
        <v>41</v>
      </c>
      <c r="D43" s="1" t="s">
        <v>49</v>
      </c>
      <c r="E43" s="2">
        <v>5</v>
      </c>
      <c r="F43" s="3">
        <f t="shared" si="1"/>
        <v>2560</v>
      </c>
      <c r="G43" s="1">
        <v>167000</v>
      </c>
      <c r="H43" s="2" t="s">
        <v>9</v>
      </c>
      <c r="I43" s="1">
        <f t="shared" si="0"/>
        <v>6.0275604822487772</v>
      </c>
      <c r="J43" s="17"/>
    </row>
    <row r="44" spans="1:10" x14ac:dyDescent="0.2">
      <c r="A44" s="1" t="s">
        <v>129</v>
      </c>
      <c r="B44" s="1" t="s">
        <v>112</v>
      </c>
      <c r="C44" s="1">
        <v>42</v>
      </c>
      <c r="D44" s="1" t="s">
        <v>50</v>
      </c>
      <c r="E44" s="2">
        <v>6</v>
      </c>
      <c r="F44" s="3">
        <f t="shared" si="1"/>
        <v>1670</v>
      </c>
      <c r="G44" s="1">
        <v>216800</v>
      </c>
      <c r="H44" s="2" t="s">
        <v>9</v>
      </c>
      <c r="I44" s="1">
        <f t="shared" si="0"/>
        <v>7.0203728437671824</v>
      </c>
      <c r="J44" s="17"/>
    </row>
    <row r="45" spans="1:10" x14ac:dyDescent="0.2">
      <c r="A45" s="1" t="s">
        <v>129</v>
      </c>
      <c r="B45" s="1" t="s">
        <v>112</v>
      </c>
      <c r="C45" s="1">
        <v>43</v>
      </c>
      <c r="D45" s="1" t="s">
        <v>51</v>
      </c>
      <c r="E45" s="2">
        <v>5</v>
      </c>
      <c r="F45" s="3">
        <f t="shared" si="1"/>
        <v>2168</v>
      </c>
      <c r="G45" s="1">
        <v>160000</v>
      </c>
      <c r="H45" s="2" t="s">
        <v>9</v>
      </c>
      <c r="I45" s="1">
        <f t="shared" si="0"/>
        <v>6.2055633381955779</v>
      </c>
      <c r="J45" s="17"/>
    </row>
    <row r="46" spans="1:10" x14ac:dyDescent="0.2">
      <c r="A46" s="1" t="s">
        <v>129</v>
      </c>
      <c r="B46" s="1" t="s">
        <v>112</v>
      </c>
      <c r="C46" s="1">
        <v>44</v>
      </c>
      <c r="D46" s="1" t="s">
        <v>52</v>
      </c>
      <c r="E46" s="2">
        <v>6</v>
      </c>
      <c r="F46" s="3">
        <f t="shared" si="1"/>
        <v>1600</v>
      </c>
      <c r="G46" s="1">
        <v>206000</v>
      </c>
      <c r="H46" s="2" t="s">
        <v>9</v>
      </c>
      <c r="I46" s="1">
        <f t="shared" si="0"/>
        <v>7.0084286220705811</v>
      </c>
      <c r="J46" s="17"/>
    </row>
    <row r="47" spans="1:10" x14ac:dyDescent="0.2">
      <c r="A47" s="1" t="s">
        <v>129</v>
      </c>
      <c r="B47" s="1" t="s">
        <v>112</v>
      </c>
      <c r="C47" s="1">
        <v>45</v>
      </c>
      <c r="D47" s="1" t="s">
        <v>53</v>
      </c>
      <c r="E47" s="2">
        <v>6</v>
      </c>
      <c r="F47" s="3">
        <f t="shared" si="1"/>
        <v>2060</v>
      </c>
      <c r="G47" s="1">
        <v>200000</v>
      </c>
      <c r="H47" s="2" t="s">
        <v>9</v>
      </c>
      <c r="I47" s="1">
        <f t="shared" si="0"/>
        <v>6.6012118523662311</v>
      </c>
      <c r="J47" s="17"/>
    </row>
    <row r="48" spans="1:10" x14ac:dyDescent="0.2">
      <c r="A48" s="1" t="s">
        <v>129</v>
      </c>
      <c r="B48" s="1" t="s">
        <v>112</v>
      </c>
      <c r="C48" s="1">
        <v>46</v>
      </c>
      <c r="D48" s="1" t="s">
        <v>54</v>
      </c>
      <c r="E48" s="2">
        <v>6</v>
      </c>
      <c r="F48" s="3">
        <f t="shared" si="1"/>
        <v>2000</v>
      </c>
      <c r="G48" s="1">
        <v>201200</v>
      </c>
      <c r="H48" s="2" t="s">
        <v>9</v>
      </c>
      <c r="I48" s="1">
        <f t="shared" si="0"/>
        <v>6.6524864949181648</v>
      </c>
      <c r="J48" s="17"/>
    </row>
    <row r="49" spans="1:10" x14ac:dyDescent="0.2">
      <c r="A49" s="1" t="s">
        <v>129</v>
      </c>
      <c r="B49" s="1" t="s">
        <v>112</v>
      </c>
      <c r="C49" s="1">
        <v>47</v>
      </c>
      <c r="D49" s="1" t="s">
        <v>55</v>
      </c>
      <c r="E49" s="2">
        <v>6</v>
      </c>
      <c r="F49" s="3">
        <f t="shared" si="1"/>
        <v>2012</v>
      </c>
      <c r="G49" s="1">
        <v>196600</v>
      </c>
      <c r="H49" s="2" t="s">
        <v>9</v>
      </c>
      <c r="I49" s="1">
        <f t="shared" si="0"/>
        <v>6.6104892063097784</v>
      </c>
      <c r="J49" s="17"/>
    </row>
    <row r="50" spans="1:10" x14ac:dyDescent="0.2">
      <c r="A50" s="1" t="s">
        <v>129</v>
      </c>
      <c r="B50" s="1" t="s">
        <v>112</v>
      </c>
      <c r="C50" s="1">
        <v>48</v>
      </c>
      <c r="D50" s="1" t="s">
        <v>104</v>
      </c>
      <c r="E50" s="6">
        <v>6</v>
      </c>
      <c r="F50" s="3">
        <f t="shared" si="1"/>
        <v>1966</v>
      </c>
      <c r="G50" s="1">
        <v>193000</v>
      </c>
      <c r="H50" s="2" t="s">
        <v>9</v>
      </c>
      <c r="I50" s="1">
        <f t="shared" si="0"/>
        <v>6.617193715589587</v>
      </c>
      <c r="J50" s="17"/>
    </row>
    <row r="51" spans="1:10" x14ac:dyDescent="0.2">
      <c r="A51" s="1" t="s">
        <v>129</v>
      </c>
      <c r="B51" s="1" t="s">
        <v>112</v>
      </c>
      <c r="C51" s="1">
        <v>49</v>
      </c>
      <c r="D51" s="1" t="s">
        <v>105</v>
      </c>
      <c r="E51" s="6">
        <v>6</v>
      </c>
      <c r="F51" s="3">
        <f t="shared" si="1"/>
        <v>1930</v>
      </c>
      <c r="G51" s="1">
        <v>189300</v>
      </c>
      <c r="H51" s="2" t="s">
        <v>9</v>
      </c>
      <c r="I51" s="1">
        <f t="shared" si="0"/>
        <v>6.6159297533229875</v>
      </c>
      <c r="J51" s="17"/>
    </row>
    <row r="52" spans="1:10" x14ac:dyDescent="0.2">
      <c r="A52" s="1" t="s">
        <v>129</v>
      </c>
      <c r="B52" s="1" t="s">
        <v>112</v>
      </c>
      <c r="C52" s="1">
        <v>50</v>
      </c>
      <c r="D52" s="1" t="s">
        <v>106</v>
      </c>
      <c r="E52" s="6">
        <v>4</v>
      </c>
      <c r="F52" s="3">
        <f t="shared" si="1"/>
        <v>1893</v>
      </c>
      <c r="G52" s="1">
        <v>80800</v>
      </c>
      <c r="H52" s="2" t="s">
        <v>9</v>
      </c>
      <c r="I52" s="1">
        <f t="shared" si="0"/>
        <v>5.4156089768228144</v>
      </c>
      <c r="J52" s="17"/>
    </row>
    <row r="53" spans="1:10" x14ac:dyDescent="0.2">
      <c r="A53" s="1" t="s">
        <v>129</v>
      </c>
      <c r="B53" s="1" t="s">
        <v>112</v>
      </c>
      <c r="C53" s="1">
        <v>51</v>
      </c>
      <c r="D53" s="1" t="s">
        <v>59</v>
      </c>
      <c r="E53" s="2">
        <v>6</v>
      </c>
      <c r="F53" s="3">
        <f t="shared" si="1"/>
        <v>808</v>
      </c>
      <c r="G53" s="1">
        <v>198000</v>
      </c>
      <c r="H53" s="2" t="s">
        <v>9</v>
      </c>
      <c r="I53" s="1">
        <f t="shared" si="0"/>
        <v>7.9369294219899027</v>
      </c>
      <c r="J53" s="17"/>
    </row>
    <row r="54" spans="1:10" x14ac:dyDescent="0.2">
      <c r="A54" s="1" t="s">
        <v>129</v>
      </c>
      <c r="B54" s="1" t="s">
        <v>112</v>
      </c>
      <c r="C54" s="1">
        <v>52</v>
      </c>
      <c r="D54" s="1" t="s">
        <v>60</v>
      </c>
      <c r="E54" s="2">
        <v>5</v>
      </c>
      <c r="F54" s="3">
        <f t="shared" si="1"/>
        <v>1980</v>
      </c>
      <c r="G54" s="1">
        <v>168000</v>
      </c>
      <c r="H54" s="2" t="s">
        <v>9</v>
      </c>
      <c r="I54" s="1">
        <f t="shared" si="0"/>
        <v>6.4068169924738765</v>
      </c>
      <c r="J54" s="17"/>
    </row>
    <row r="55" spans="1:10" x14ac:dyDescent="0.2">
      <c r="A55" s="1" t="s">
        <v>129</v>
      </c>
      <c r="B55" s="1" t="s">
        <v>112</v>
      </c>
      <c r="C55" s="1">
        <v>53</v>
      </c>
      <c r="D55" s="1" t="s">
        <v>107</v>
      </c>
      <c r="E55" s="6">
        <v>6</v>
      </c>
      <c r="F55" s="3">
        <f t="shared" si="1"/>
        <v>1680</v>
      </c>
      <c r="G55" s="1">
        <v>238000</v>
      </c>
      <c r="H55" s="2" t="s">
        <v>9</v>
      </c>
      <c r="I55" s="1">
        <f t="shared" si="0"/>
        <v>7.1463565303039083</v>
      </c>
      <c r="J55" s="17"/>
    </row>
    <row r="56" spans="1:10" x14ac:dyDescent="0.2">
      <c r="A56" s="1" t="s">
        <v>129</v>
      </c>
      <c r="B56" s="1" t="s">
        <v>112</v>
      </c>
      <c r="C56" s="1">
        <v>54</v>
      </c>
      <c r="D56" s="1" t="s">
        <v>108</v>
      </c>
      <c r="E56" s="6">
        <v>6</v>
      </c>
      <c r="F56" s="3">
        <f t="shared" si="1"/>
        <v>2380</v>
      </c>
      <c r="G56" s="1">
        <v>256600</v>
      </c>
      <c r="H56" s="2" t="s">
        <v>9</v>
      </c>
      <c r="I56" s="1">
        <f t="shared" si="0"/>
        <v>6.7524157866691015</v>
      </c>
      <c r="J56" s="17"/>
    </row>
    <row r="57" spans="1:10" x14ac:dyDescent="0.2">
      <c r="A57" s="1" t="s">
        <v>129</v>
      </c>
      <c r="B57" s="1" t="s">
        <v>112</v>
      </c>
      <c r="C57" s="1">
        <v>55</v>
      </c>
      <c r="D57" s="1" t="s">
        <v>63</v>
      </c>
      <c r="E57" s="2">
        <v>7</v>
      </c>
      <c r="F57" s="3">
        <f t="shared" si="1"/>
        <v>2566</v>
      </c>
      <c r="G57" s="1">
        <v>289300</v>
      </c>
      <c r="H57" s="2" t="s">
        <v>9</v>
      </c>
      <c r="I57" s="1">
        <f t="shared" si="0"/>
        <v>6.8169013426146421</v>
      </c>
      <c r="J57" s="17"/>
    </row>
    <row r="58" spans="1:10" x14ac:dyDescent="0.2">
      <c r="A58" s="1" t="s">
        <v>129</v>
      </c>
      <c r="B58" s="1" t="s">
        <v>112</v>
      </c>
      <c r="C58" s="1">
        <v>56</v>
      </c>
      <c r="D58" s="1" t="s">
        <v>109</v>
      </c>
      <c r="E58" s="6">
        <v>5</v>
      </c>
      <c r="F58" s="3">
        <f t="shared" si="1"/>
        <v>2893</v>
      </c>
      <c r="G58" s="1">
        <v>169300</v>
      </c>
      <c r="H58" s="2" t="s">
        <v>9</v>
      </c>
      <c r="I58" s="1">
        <f t="shared" si="0"/>
        <v>5.8708718397407678</v>
      </c>
      <c r="J58" s="17"/>
    </row>
    <row r="59" spans="1:10" x14ac:dyDescent="0.2">
      <c r="A59" s="1" t="s">
        <v>129</v>
      </c>
      <c r="B59" s="1" t="s">
        <v>112</v>
      </c>
      <c r="C59" s="1">
        <v>57</v>
      </c>
      <c r="D59" s="1" t="s">
        <v>110</v>
      </c>
      <c r="E59" s="6">
        <v>6</v>
      </c>
      <c r="F59" s="3">
        <f t="shared" si="1"/>
        <v>1693</v>
      </c>
      <c r="G59" s="1">
        <v>248000</v>
      </c>
      <c r="H59" s="2" t="s">
        <v>9</v>
      </c>
      <c r="I59" s="1">
        <f t="shared" si="0"/>
        <v>7.1946143371533209</v>
      </c>
      <c r="J59" s="17"/>
    </row>
    <row r="60" spans="1:10" ht="15" thickBot="1" x14ac:dyDescent="0.25">
      <c r="A60" s="7" t="s">
        <v>129</v>
      </c>
      <c r="B60" s="7" t="s">
        <v>112</v>
      </c>
      <c r="C60" s="7">
        <v>58</v>
      </c>
      <c r="D60" s="7" t="s">
        <v>117</v>
      </c>
      <c r="E60" s="8">
        <v>6</v>
      </c>
      <c r="F60" s="9">
        <f t="shared" si="1"/>
        <v>2480</v>
      </c>
      <c r="G60" s="7">
        <v>235000</v>
      </c>
      <c r="H60" s="8" t="s">
        <v>72</v>
      </c>
      <c r="I60" s="7">
        <f t="shared" si="0"/>
        <v>6.5661768259528497</v>
      </c>
      <c r="J60" s="17"/>
    </row>
    <row r="61" spans="1:10" x14ac:dyDescent="0.2">
      <c r="A61" s="1" t="s">
        <v>129</v>
      </c>
      <c r="B61" s="1" t="s">
        <v>118</v>
      </c>
      <c r="C61" s="1">
        <v>1</v>
      </c>
      <c r="D61" s="1" t="s">
        <v>8</v>
      </c>
      <c r="E61" s="2">
        <v>6</v>
      </c>
      <c r="F61" s="3">
        <f>G60/200</f>
        <v>1175</v>
      </c>
      <c r="G61" s="1">
        <v>234000</v>
      </c>
      <c r="H61" s="2" t="s">
        <v>72</v>
      </c>
      <c r="I61" s="1">
        <f t="shared" si="0"/>
        <v>7.6377039627931298</v>
      </c>
      <c r="J61" s="19">
        <f>SUM(I61:I122)</f>
        <v>472.33902422683917</v>
      </c>
    </row>
    <row r="62" spans="1:10" x14ac:dyDescent="0.2">
      <c r="A62" s="1" t="s">
        <v>129</v>
      </c>
      <c r="B62" s="1" t="s">
        <v>115</v>
      </c>
      <c r="C62" s="1">
        <v>2</v>
      </c>
      <c r="D62" s="2" t="s">
        <v>2</v>
      </c>
      <c r="E62" s="1">
        <v>6</v>
      </c>
      <c r="F62" s="16">
        <f>G61/200</f>
        <v>1170</v>
      </c>
      <c r="G62" s="1">
        <v>254000</v>
      </c>
      <c r="H62" s="2" t="s">
        <v>71</v>
      </c>
      <c r="I62" s="1">
        <f t="shared" si="0"/>
        <v>7.7621761569634868</v>
      </c>
      <c r="J62" s="4"/>
    </row>
    <row r="63" spans="1:10" x14ac:dyDescent="0.2">
      <c r="A63" s="1" t="s">
        <v>129</v>
      </c>
      <c r="B63" s="1" t="s">
        <v>115</v>
      </c>
      <c r="C63" s="1">
        <v>3</v>
      </c>
      <c r="D63" s="2" t="s">
        <v>3</v>
      </c>
      <c r="E63" s="1">
        <v>6</v>
      </c>
      <c r="F63" s="16">
        <f t="shared" ref="F63:F122" si="2">G62/200</f>
        <v>1270</v>
      </c>
      <c r="G63" s="1">
        <v>238800</v>
      </c>
      <c r="H63" s="2" t="s">
        <v>72</v>
      </c>
      <c r="I63" s="1">
        <f t="shared" si="0"/>
        <v>7.5548305293800011</v>
      </c>
      <c r="J63" s="4"/>
    </row>
    <row r="64" spans="1:10" x14ac:dyDescent="0.2">
      <c r="A64" s="1" t="s">
        <v>129</v>
      </c>
      <c r="B64" s="1" t="s">
        <v>114</v>
      </c>
      <c r="C64" s="1">
        <v>4</v>
      </c>
      <c r="D64" s="2" t="s">
        <v>4</v>
      </c>
      <c r="E64" s="1">
        <v>7</v>
      </c>
      <c r="F64" s="16">
        <f t="shared" si="2"/>
        <v>1194</v>
      </c>
      <c r="G64" s="1">
        <v>266000</v>
      </c>
      <c r="H64" s="2" t="s">
        <v>71</v>
      </c>
      <c r="I64" s="1">
        <f t="shared" si="0"/>
        <v>7.7994795988984729</v>
      </c>
      <c r="J64" s="4"/>
    </row>
    <row r="65" spans="1:10" x14ac:dyDescent="0.2">
      <c r="A65" s="1" t="s">
        <v>129</v>
      </c>
      <c r="B65" s="1" t="s">
        <v>114</v>
      </c>
      <c r="C65" s="1">
        <v>5</v>
      </c>
      <c r="D65" s="2" t="s">
        <v>13</v>
      </c>
      <c r="E65" s="1">
        <v>6</v>
      </c>
      <c r="F65" s="16">
        <f t="shared" si="2"/>
        <v>1330</v>
      </c>
      <c r="G65" s="1">
        <v>230500</v>
      </c>
      <c r="H65" s="2" t="s">
        <v>71</v>
      </c>
      <c r="I65" s="1">
        <f t="shared" ref="I65:I122" si="3">LN(G65/F65)/LN(2)</f>
        <v>7.437196694702874</v>
      </c>
      <c r="J65" s="4"/>
    </row>
    <row r="66" spans="1:10" x14ac:dyDescent="0.2">
      <c r="A66" s="1" t="s">
        <v>129</v>
      </c>
      <c r="B66" s="1" t="s">
        <v>114</v>
      </c>
      <c r="C66" s="1">
        <v>6</v>
      </c>
      <c r="D66" s="2" t="s">
        <v>14</v>
      </c>
      <c r="E66" s="1">
        <v>6</v>
      </c>
      <c r="F66" s="16">
        <f t="shared" si="2"/>
        <v>1152.5</v>
      </c>
      <c r="G66" s="1">
        <v>245000</v>
      </c>
      <c r="H66" s="2" t="s">
        <v>71</v>
      </c>
      <c r="I66" s="1">
        <f t="shared" si="3"/>
        <v>7.7318711883479576</v>
      </c>
      <c r="J66" s="4"/>
    </row>
    <row r="67" spans="1:10" x14ac:dyDescent="0.2">
      <c r="A67" s="1" t="s">
        <v>129</v>
      </c>
      <c r="B67" s="1" t="s">
        <v>114</v>
      </c>
      <c r="C67" s="1">
        <v>7</v>
      </c>
      <c r="D67" s="2" t="s">
        <v>15</v>
      </c>
      <c r="E67" s="1">
        <v>6</v>
      </c>
      <c r="F67" s="16">
        <f t="shared" si="2"/>
        <v>1225</v>
      </c>
      <c r="G67" s="1">
        <v>215000</v>
      </c>
      <c r="H67" s="2" t="s">
        <v>71</v>
      </c>
      <c r="I67" s="1">
        <f t="shared" si="3"/>
        <v>7.4554111003616139</v>
      </c>
      <c r="J67" s="4"/>
    </row>
    <row r="68" spans="1:10" x14ac:dyDescent="0.2">
      <c r="A68" s="1" t="s">
        <v>129</v>
      </c>
      <c r="B68" s="1" t="s">
        <v>114</v>
      </c>
      <c r="C68" s="1">
        <v>8</v>
      </c>
      <c r="D68" s="2" t="s">
        <v>16</v>
      </c>
      <c r="E68" s="1">
        <v>7</v>
      </c>
      <c r="F68" s="16">
        <f t="shared" si="2"/>
        <v>1075</v>
      </c>
      <c r="G68" s="1">
        <v>254400</v>
      </c>
      <c r="H68" s="2" t="s">
        <v>71</v>
      </c>
      <c r="I68" s="1">
        <f t="shared" si="3"/>
        <v>7.8866182005822578</v>
      </c>
      <c r="J68" s="4"/>
    </row>
    <row r="69" spans="1:10" x14ac:dyDescent="0.2">
      <c r="A69" s="1" t="s">
        <v>129</v>
      </c>
      <c r="B69" s="1" t="s">
        <v>114</v>
      </c>
      <c r="C69" s="1">
        <v>9</v>
      </c>
      <c r="D69" s="2" t="s">
        <v>17</v>
      </c>
      <c r="E69" s="1">
        <v>6</v>
      </c>
      <c r="F69" s="16">
        <f t="shared" si="2"/>
        <v>1272</v>
      </c>
      <c r="G69" s="1">
        <v>265500</v>
      </c>
      <c r="H69" s="2" t="s">
        <v>71</v>
      </c>
      <c r="I69" s="1">
        <f t="shared" si="3"/>
        <v>7.7054693801818859</v>
      </c>
      <c r="J69" s="4"/>
    </row>
    <row r="70" spans="1:10" x14ac:dyDescent="0.2">
      <c r="A70" s="1" t="s">
        <v>129</v>
      </c>
      <c r="B70" s="1" t="s">
        <v>114</v>
      </c>
      <c r="C70" s="1">
        <v>10</v>
      </c>
      <c r="D70" s="2" t="s">
        <v>18</v>
      </c>
      <c r="E70" s="1">
        <v>6</v>
      </c>
      <c r="F70" s="16">
        <f t="shared" si="2"/>
        <v>1327.5</v>
      </c>
      <c r="G70" s="1">
        <v>241000</v>
      </c>
      <c r="H70" s="2" t="s">
        <v>71</v>
      </c>
      <c r="I70" s="1">
        <f t="shared" si="3"/>
        <v>7.5041774752005335</v>
      </c>
      <c r="J70" s="4"/>
    </row>
    <row r="71" spans="1:10" x14ac:dyDescent="0.2">
      <c r="A71" s="1" t="s">
        <v>129</v>
      </c>
      <c r="B71" s="1" t="s">
        <v>114</v>
      </c>
      <c r="C71" s="1">
        <v>11</v>
      </c>
      <c r="D71" s="2" t="s">
        <v>19</v>
      </c>
      <c r="E71" s="1">
        <v>6</v>
      </c>
      <c r="F71" s="16">
        <f t="shared" si="2"/>
        <v>1205</v>
      </c>
      <c r="G71" s="1">
        <v>237300</v>
      </c>
      <c r="H71" s="2" t="s">
        <v>71</v>
      </c>
      <c r="I71" s="1">
        <f t="shared" si="3"/>
        <v>7.6215351438513492</v>
      </c>
      <c r="J71" s="4"/>
    </row>
    <row r="72" spans="1:10" x14ac:dyDescent="0.2">
      <c r="A72" s="1" t="s">
        <v>129</v>
      </c>
      <c r="B72" s="1" t="s">
        <v>114</v>
      </c>
      <c r="C72" s="1">
        <v>12</v>
      </c>
      <c r="D72" s="2" t="s">
        <v>20</v>
      </c>
      <c r="E72" s="1">
        <v>6</v>
      </c>
      <c r="F72" s="16">
        <f t="shared" si="2"/>
        <v>1186.5</v>
      </c>
      <c r="G72" s="1">
        <v>256000</v>
      </c>
      <c r="H72" s="2" t="s">
        <v>71</v>
      </c>
      <c r="I72" s="1">
        <f t="shared" si="3"/>
        <v>7.7532878994681393</v>
      </c>
      <c r="J72" s="4"/>
    </row>
    <row r="73" spans="1:10" x14ac:dyDescent="0.2">
      <c r="A73" s="1" t="s">
        <v>129</v>
      </c>
      <c r="B73" s="1" t="s">
        <v>114</v>
      </c>
      <c r="C73" s="1">
        <v>13</v>
      </c>
      <c r="D73" s="2" t="s">
        <v>21</v>
      </c>
      <c r="E73" s="1">
        <v>6</v>
      </c>
      <c r="F73" s="16">
        <f t="shared" si="2"/>
        <v>1280</v>
      </c>
      <c r="G73" s="1">
        <v>245300</v>
      </c>
      <c r="H73" s="2" t="s">
        <v>71</v>
      </c>
      <c r="I73" s="1">
        <f t="shared" si="3"/>
        <v>7.5822596134449647</v>
      </c>
      <c r="J73" s="4"/>
    </row>
    <row r="74" spans="1:10" x14ac:dyDescent="0.2">
      <c r="A74" s="1" t="s">
        <v>129</v>
      </c>
      <c r="B74" s="1" t="s">
        <v>114</v>
      </c>
      <c r="C74" s="1">
        <v>14</v>
      </c>
      <c r="D74" s="2" t="s">
        <v>22</v>
      </c>
      <c r="E74" s="1">
        <v>6</v>
      </c>
      <c r="F74" s="16">
        <f t="shared" si="2"/>
        <v>1226.5</v>
      </c>
      <c r="G74" s="1">
        <v>239000</v>
      </c>
      <c r="H74" s="2" t="s">
        <v>71</v>
      </c>
      <c r="I74" s="1">
        <f t="shared" si="3"/>
        <v>7.6063195740852336</v>
      </c>
      <c r="J74" s="4"/>
    </row>
    <row r="75" spans="1:10" x14ac:dyDescent="0.2">
      <c r="A75" s="1" t="s">
        <v>129</v>
      </c>
      <c r="B75" s="1" t="s">
        <v>114</v>
      </c>
      <c r="C75" s="1">
        <v>15</v>
      </c>
      <c r="D75" s="2" t="s">
        <v>23</v>
      </c>
      <c r="E75" s="1">
        <v>6</v>
      </c>
      <c r="F75" s="16">
        <f t="shared" si="2"/>
        <v>1195</v>
      </c>
      <c r="G75" s="1">
        <v>245600</v>
      </c>
      <c r="H75" s="2" t="s">
        <v>71</v>
      </c>
      <c r="I75" s="1">
        <f t="shared" si="3"/>
        <v>7.6831561322767934</v>
      </c>
      <c r="J75" s="4"/>
    </row>
    <row r="76" spans="1:10" x14ac:dyDescent="0.2">
      <c r="A76" s="1" t="s">
        <v>129</v>
      </c>
      <c r="B76" s="1" t="s">
        <v>114</v>
      </c>
      <c r="C76" s="1">
        <v>16</v>
      </c>
      <c r="D76" s="2" t="s">
        <v>24</v>
      </c>
      <c r="E76" s="1">
        <v>6</v>
      </c>
      <c r="F76" s="16">
        <f t="shared" si="2"/>
        <v>1228</v>
      </c>
      <c r="G76" s="1">
        <v>240000</v>
      </c>
      <c r="H76" s="2" t="s">
        <v>71</v>
      </c>
      <c r="I76" s="1">
        <f t="shared" si="3"/>
        <v>7.6105800349004262</v>
      </c>
      <c r="J76" s="4"/>
    </row>
    <row r="77" spans="1:10" x14ac:dyDescent="0.2">
      <c r="A77" s="1" t="s">
        <v>129</v>
      </c>
      <c r="B77" s="1" t="s">
        <v>114</v>
      </c>
      <c r="C77" s="1">
        <v>17</v>
      </c>
      <c r="D77" s="2" t="s">
        <v>25</v>
      </c>
      <c r="E77" s="1">
        <v>5</v>
      </c>
      <c r="F77" s="16">
        <f t="shared" si="2"/>
        <v>1200</v>
      </c>
      <c r="G77" s="1">
        <v>183200</v>
      </c>
      <c r="H77" s="2" t="s">
        <v>71</v>
      </c>
      <c r="I77" s="1">
        <f t="shared" si="3"/>
        <v>7.2542412873757884</v>
      </c>
      <c r="J77" s="4"/>
    </row>
    <row r="78" spans="1:10" x14ac:dyDescent="0.2">
      <c r="A78" s="1" t="s">
        <v>129</v>
      </c>
      <c r="B78" s="1" t="s">
        <v>114</v>
      </c>
      <c r="C78" s="1">
        <v>18</v>
      </c>
      <c r="D78" s="2" t="s">
        <v>26</v>
      </c>
      <c r="E78" s="1">
        <v>6</v>
      </c>
      <c r="F78" s="16">
        <f t="shared" si="2"/>
        <v>916</v>
      </c>
      <c r="G78" s="1">
        <v>234000</v>
      </c>
      <c r="H78" s="2" t="s">
        <v>71</v>
      </c>
      <c r="I78" s="1">
        <f t="shared" si="3"/>
        <v>7.9969452161485473</v>
      </c>
      <c r="J78" s="4"/>
    </row>
    <row r="79" spans="1:10" x14ac:dyDescent="0.2">
      <c r="A79" s="1" t="s">
        <v>129</v>
      </c>
      <c r="B79" s="1" t="s">
        <v>114</v>
      </c>
      <c r="C79" s="1">
        <v>19</v>
      </c>
      <c r="D79" s="2" t="s">
        <v>27</v>
      </c>
      <c r="E79" s="1">
        <v>6</v>
      </c>
      <c r="F79" s="16">
        <f t="shared" si="2"/>
        <v>1170</v>
      </c>
      <c r="G79" s="1">
        <v>234100</v>
      </c>
      <c r="H79" s="2" t="s">
        <v>71</v>
      </c>
      <c r="I79" s="1">
        <f t="shared" si="3"/>
        <v>7.6444725944159702</v>
      </c>
      <c r="J79" s="4"/>
    </row>
    <row r="80" spans="1:10" x14ac:dyDescent="0.2">
      <c r="A80" s="1" t="s">
        <v>129</v>
      </c>
      <c r="B80" s="1" t="s">
        <v>114</v>
      </c>
      <c r="C80" s="1">
        <v>20</v>
      </c>
      <c r="D80" s="2" t="s">
        <v>28</v>
      </c>
      <c r="E80" s="1">
        <v>6</v>
      </c>
      <c r="F80" s="16">
        <f t="shared" si="2"/>
        <v>1170.5</v>
      </c>
      <c r="G80" s="1">
        <v>215400</v>
      </c>
      <c r="H80" s="2" t="s">
        <v>71</v>
      </c>
      <c r="I80" s="1">
        <f t="shared" si="3"/>
        <v>7.5237495052069203</v>
      </c>
      <c r="J80" s="4"/>
    </row>
    <row r="81" spans="1:10" x14ac:dyDescent="0.2">
      <c r="A81" s="1" t="s">
        <v>129</v>
      </c>
      <c r="B81" s="1" t="s">
        <v>114</v>
      </c>
      <c r="C81" s="1">
        <v>21</v>
      </c>
      <c r="D81" s="2" t="s">
        <v>29</v>
      </c>
      <c r="E81" s="1">
        <v>7</v>
      </c>
      <c r="F81" s="16">
        <f t="shared" si="2"/>
        <v>1077</v>
      </c>
      <c r="G81" s="1">
        <v>246200</v>
      </c>
      <c r="H81" s="2" t="s">
        <v>71</v>
      </c>
      <c r="I81" s="1">
        <f t="shared" si="3"/>
        <v>7.8366687017149745</v>
      </c>
      <c r="J81" s="4"/>
    </row>
    <row r="82" spans="1:10" x14ac:dyDescent="0.2">
      <c r="A82" s="1" t="s">
        <v>129</v>
      </c>
      <c r="B82" s="1" t="s">
        <v>114</v>
      </c>
      <c r="C82" s="1">
        <v>22</v>
      </c>
      <c r="D82" s="2" t="s">
        <v>30</v>
      </c>
      <c r="E82" s="1">
        <v>6</v>
      </c>
      <c r="F82" s="16">
        <f t="shared" si="2"/>
        <v>1231</v>
      </c>
      <c r="G82" s="1">
        <v>242000</v>
      </c>
      <c r="H82" s="2" t="s">
        <v>71</v>
      </c>
      <c r="I82" s="1">
        <f t="shared" si="3"/>
        <v>7.6190324754522241</v>
      </c>
      <c r="J82" s="4"/>
    </row>
    <row r="83" spans="1:10" x14ac:dyDescent="0.2">
      <c r="A83" s="1" t="s">
        <v>129</v>
      </c>
      <c r="B83" s="1" t="s">
        <v>114</v>
      </c>
      <c r="C83" s="1">
        <v>23</v>
      </c>
      <c r="D83" s="2" t="s">
        <v>31</v>
      </c>
      <c r="E83" s="1">
        <v>6</v>
      </c>
      <c r="F83" s="16">
        <f t="shared" si="2"/>
        <v>1210</v>
      </c>
      <c r="G83" s="1">
        <v>236600</v>
      </c>
      <c r="H83" s="2" t="s">
        <v>71</v>
      </c>
      <c r="I83" s="1">
        <f t="shared" si="3"/>
        <v>7.611299215952557</v>
      </c>
      <c r="J83" s="4"/>
    </row>
    <row r="84" spans="1:10" x14ac:dyDescent="0.2">
      <c r="A84" s="1" t="s">
        <v>129</v>
      </c>
      <c r="B84" s="1" t="s">
        <v>114</v>
      </c>
      <c r="C84" s="1">
        <v>24</v>
      </c>
      <c r="D84" s="2" t="s">
        <v>32</v>
      </c>
      <c r="E84" s="1">
        <v>5</v>
      </c>
      <c r="F84" s="16">
        <f t="shared" si="2"/>
        <v>1183</v>
      </c>
      <c r="G84" s="1">
        <v>182300</v>
      </c>
      <c r="H84" s="2" t="s">
        <v>71</v>
      </c>
      <c r="I84" s="1">
        <f t="shared" si="3"/>
        <v>7.2677206774740712</v>
      </c>
      <c r="J84" s="4"/>
    </row>
    <row r="85" spans="1:10" x14ac:dyDescent="0.2">
      <c r="A85" s="1" t="s">
        <v>129</v>
      </c>
      <c r="B85" s="1" t="s">
        <v>114</v>
      </c>
      <c r="C85" s="1">
        <v>25</v>
      </c>
      <c r="D85" s="1" t="s">
        <v>33</v>
      </c>
      <c r="E85" s="2">
        <v>5</v>
      </c>
      <c r="F85" s="16">
        <f t="shared" si="2"/>
        <v>911.5</v>
      </c>
      <c r="G85" s="1">
        <v>187500</v>
      </c>
      <c r="H85" s="2" t="s">
        <v>71</v>
      </c>
      <c r="I85" s="1">
        <f t="shared" si="3"/>
        <v>7.684432224006196</v>
      </c>
      <c r="J85" s="4"/>
    </row>
    <row r="86" spans="1:10" x14ac:dyDescent="0.2">
      <c r="A86" s="1" t="s">
        <v>129</v>
      </c>
      <c r="B86" s="1" t="s">
        <v>114</v>
      </c>
      <c r="C86" s="1">
        <v>26</v>
      </c>
      <c r="D86" s="1" t="s">
        <v>34</v>
      </c>
      <c r="E86" s="2">
        <v>6</v>
      </c>
      <c r="F86" s="16">
        <f t="shared" si="2"/>
        <v>937.5</v>
      </c>
      <c r="G86" s="1">
        <v>215000</v>
      </c>
      <c r="H86" s="2" t="s">
        <v>71</v>
      </c>
      <c r="I86" s="1">
        <f t="shared" si="3"/>
        <v>7.8413022539809427</v>
      </c>
      <c r="J86" s="4"/>
    </row>
    <row r="87" spans="1:10" x14ac:dyDescent="0.2">
      <c r="A87" s="1" t="s">
        <v>129</v>
      </c>
      <c r="B87" s="1" t="s">
        <v>114</v>
      </c>
      <c r="C87" s="1">
        <v>27</v>
      </c>
      <c r="D87" s="1" t="s">
        <v>35</v>
      </c>
      <c r="E87" s="2">
        <v>6</v>
      </c>
      <c r="F87" s="16">
        <f t="shared" si="2"/>
        <v>1075</v>
      </c>
      <c r="G87" s="1">
        <v>254200</v>
      </c>
      <c r="H87" s="2" t="s">
        <v>71</v>
      </c>
      <c r="I87" s="1">
        <f t="shared" si="3"/>
        <v>7.8854835603028617</v>
      </c>
      <c r="J87" s="4"/>
    </row>
    <row r="88" spans="1:10" x14ac:dyDescent="0.2">
      <c r="A88" s="1" t="s">
        <v>129</v>
      </c>
      <c r="B88" s="1" t="s">
        <v>114</v>
      </c>
      <c r="C88" s="10">
        <v>28</v>
      </c>
      <c r="D88" s="10" t="s">
        <v>37</v>
      </c>
      <c r="E88" s="2">
        <v>5</v>
      </c>
      <c r="F88" s="16">
        <f t="shared" si="2"/>
        <v>1271</v>
      </c>
      <c r="G88" s="1">
        <v>175600</v>
      </c>
      <c r="H88" s="2" t="s">
        <v>71</v>
      </c>
      <c r="I88" s="1">
        <f>LN(G88/F88)/LN(2)</f>
        <v>7.1101850043051238</v>
      </c>
      <c r="J88" s="4"/>
    </row>
    <row r="89" spans="1:10" x14ac:dyDescent="0.2">
      <c r="A89" s="1" t="s">
        <v>129</v>
      </c>
      <c r="B89" s="1" t="s">
        <v>114</v>
      </c>
      <c r="C89" s="10">
        <v>29</v>
      </c>
      <c r="D89" s="12" t="s">
        <v>38</v>
      </c>
      <c r="E89" s="13">
        <v>6</v>
      </c>
      <c r="F89" s="16">
        <f>G88/200</f>
        <v>878</v>
      </c>
      <c r="G89" s="1">
        <v>234000</v>
      </c>
      <c r="H89" s="2" t="s">
        <v>71</v>
      </c>
      <c r="I89" s="1">
        <f>LN(G89/F89)/LN(2)</f>
        <v>8.0580718747101336</v>
      </c>
      <c r="J89" s="4"/>
    </row>
    <row r="90" spans="1:10" x14ac:dyDescent="0.2">
      <c r="A90" s="1" t="s">
        <v>129</v>
      </c>
      <c r="B90" s="1" t="s">
        <v>114</v>
      </c>
      <c r="C90" s="12">
        <v>30</v>
      </c>
      <c r="D90" s="12" t="s">
        <v>39</v>
      </c>
      <c r="E90" s="13">
        <v>5</v>
      </c>
      <c r="F90" s="16">
        <f>G89/200</f>
        <v>1170</v>
      </c>
      <c r="G90" s="1">
        <v>174500</v>
      </c>
      <c r="H90" s="2" t="s">
        <v>71</v>
      </c>
      <c r="I90" s="1">
        <f t="shared" si="3"/>
        <v>7.2205746964009725</v>
      </c>
      <c r="J90" s="4"/>
    </row>
    <row r="91" spans="1:10" x14ac:dyDescent="0.2">
      <c r="A91" s="1" t="s">
        <v>129</v>
      </c>
      <c r="B91" s="1" t="s">
        <v>114</v>
      </c>
      <c r="C91" s="12">
        <v>31</v>
      </c>
      <c r="D91" s="12" t="s">
        <v>40</v>
      </c>
      <c r="E91" s="13">
        <v>6</v>
      </c>
      <c r="F91" s="16">
        <f t="shared" si="2"/>
        <v>872.5</v>
      </c>
      <c r="G91" s="1">
        <v>236000</v>
      </c>
      <c r="H91" s="2" t="s">
        <v>71</v>
      </c>
      <c r="I91" s="1">
        <f t="shared" si="3"/>
        <v>8.0794160129269148</v>
      </c>
      <c r="J91" s="4"/>
    </row>
    <row r="92" spans="1:10" x14ac:dyDescent="0.2">
      <c r="A92" s="1" t="s">
        <v>129</v>
      </c>
      <c r="B92" s="1" t="s">
        <v>114</v>
      </c>
      <c r="C92" s="12">
        <v>32</v>
      </c>
      <c r="D92" s="12" t="s">
        <v>36</v>
      </c>
      <c r="E92" s="13">
        <v>6</v>
      </c>
      <c r="F92" s="16">
        <f t="shared" si="2"/>
        <v>1180</v>
      </c>
      <c r="G92" s="1">
        <v>254200</v>
      </c>
      <c r="H92" s="2" t="s">
        <v>71</v>
      </c>
      <c r="I92" s="1">
        <f t="shared" si="3"/>
        <v>7.7510333605304806</v>
      </c>
      <c r="J92" s="4"/>
    </row>
    <row r="93" spans="1:10" x14ac:dyDescent="0.2">
      <c r="A93" s="1" t="s">
        <v>129</v>
      </c>
      <c r="B93" s="1" t="s">
        <v>114</v>
      </c>
      <c r="C93" s="12">
        <v>33</v>
      </c>
      <c r="D93" s="12" t="s">
        <v>41</v>
      </c>
      <c r="E93" s="13">
        <v>7</v>
      </c>
      <c r="F93" s="16">
        <f t="shared" si="2"/>
        <v>1271</v>
      </c>
      <c r="G93" s="1">
        <v>245800</v>
      </c>
      <c r="H93" s="2" t="s">
        <v>71</v>
      </c>
      <c r="I93" s="1">
        <f t="shared" si="3"/>
        <v>7.5953770751424274</v>
      </c>
      <c r="J93" s="4"/>
    </row>
    <row r="94" spans="1:10" x14ac:dyDescent="0.2">
      <c r="A94" s="1" t="s">
        <v>129</v>
      </c>
      <c r="B94" s="1" t="s">
        <v>114</v>
      </c>
      <c r="C94" s="12">
        <v>34</v>
      </c>
      <c r="D94" s="12" t="s">
        <v>42</v>
      </c>
      <c r="E94" s="13">
        <v>6</v>
      </c>
      <c r="F94" s="16">
        <f t="shared" si="2"/>
        <v>1229</v>
      </c>
      <c r="G94" s="1">
        <v>226900</v>
      </c>
      <c r="H94" s="2" t="s">
        <v>71</v>
      </c>
      <c r="I94" s="1">
        <f t="shared" si="3"/>
        <v>7.5284278830744009</v>
      </c>
      <c r="J94" s="4"/>
    </row>
    <row r="95" spans="1:10" x14ac:dyDescent="0.2">
      <c r="A95" s="1" t="s">
        <v>129</v>
      </c>
      <c r="B95" s="1" t="s">
        <v>114</v>
      </c>
      <c r="C95" s="12">
        <v>35</v>
      </c>
      <c r="D95" s="12" t="s">
        <v>43</v>
      </c>
      <c r="E95" s="13">
        <v>5</v>
      </c>
      <c r="F95" s="16">
        <f t="shared" si="2"/>
        <v>1134.5</v>
      </c>
      <c r="G95" s="1">
        <v>190000</v>
      </c>
      <c r="H95" s="2" t="s">
        <v>71</v>
      </c>
      <c r="I95" s="1">
        <f t="shared" si="3"/>
        <v>7.3877989993206983</v>
      </c>
      <c r="J95" s="4"/>
    </row>
    <row r="96" spans="1:10" x14ac:dyDescent="0.2">
      <c r="A96" s="1" t="s">
        <v>129</v>
      </c>
      <c r="B96" s="1" t="s">
        <v>114</v>
      </c>
      <c r="C96" s="12">
        <v>36</v>
      </c>
      <c r="D96" s="12" t="s">
        <v>44</v>
      </c>
      <c r="E96" s="13">
        <v>6</v>
      </c>
      <c r="F96" s="16">
        <f t="shared" si="2"/>
        <v>950</v>
      </c>
      <c r="G96" s="1">
        <v>214500</v>
      </c>
      <c r="H96" s="2" t="s">
        <v>71</v>
      </c>
      <c r="I96" s="1">
        <f t="shared" si="3"/>
        <v>7.8188344189433234</v>
      </c>
      <c r="J96" s="4"/>
    </row>
    <row r="97" spans="1:10" x14ac:dyDescent="0.2">
      <c r="A97" s="1" t="s">
        <v>129</v>
      </c>
      <c r="B97" s="1" t="s">
        <v>114</v>
      </c>
      <c r="C97" s="1">
        <v>37</v>
      </c>
      <c r="D97" s="11" t="s">
        <v>45</v>
      </c>
      <c r="E97" s="13">
        <v>6</v>
      </c>
      <c r="F97" s="16">
        <f t="shared" si="2"/>
        <v>1072.5</v>
      </c>
      <c r="G97" s="1">
        <v>236800</v>
      </c>
      <c r="H97" s="2" t="s">
        <v>71</v>
      </c>
      <c r="I97" s="1">
        <f t="shared" si="3"/>
        <v>7.7865476230167676</v>
      </c>
      <c r="J97" s="4"/>
    </row>
    <row r="98" spans="1:10" x14ac:dyDescent="0.2">
      <c r="A98" s="1" t="s">
        <v>129</v>
      </c>
      <c r="B98" s="1" t="s">
        <v>114</v>
      </c>
      <c r="C98" s="1">
        <v>38</v>
      </c>
      <c r="D98" s="11" t="s">
        <v>46</v>
      </c>
      <c r="E98" s="13">
        <v>7</v>
      </c>
      <c r="F98" s="16">
        <f t="shared" si="2"/>
        <v>1184</v>
      </c>
      <c r="G98" s="1">
        <v>258800</v>
      </c>
      <c r="H98" s="2" t="s">
        <v>71</v>
      </c>
      <c r="I98" s="1">
        <f t="shared" si="3"/>
        <v>7.7720247261382829</v>
      </c>
      <c r="J98" s="4"/>
    </row>
    <row r="99" spans="1:10" x14ac:dyDescent="0.2">
      <c r="A99" s="1" t="s">
        <v>129</v>
      </c>
      <c r="B99" s="1" t="s">
        <v>114</v>
      </c>
      <c r="C99" s="1">
        <v>39</v>
      </c>
      <c r="D99" s="11" t="s">
        <v>47</v>
      </c>
      <c r="E99" s="13">
        <v>6</v>
      </c>
      <c r="F99" s="16">
        <f t="shared" si="2"/>
        <v>1294</v>
      </c>
      <c r="G99" s="1">
        <v>230000</v>
      </c>
      <c r="H99" s="2" t="s">
        <v>71</v>
      </c>
      <c r="I99" s="1">
        <f t="shared" si="3"/>
        <v>7.4736524336139558</v>
      </c>
      <c r="J99" s="4"/>
    </row>
    <row r="100" spans="1:10" x14ac:dyDescent="0.2">
      <c r="A100" s="1" t="s">
        <v>129</v>
      </c>
      <c r="B100" s="1" t="s">
        <v>114</v>
      </c>
      <c r="C100" s="1">
        <v>40</v>
      </c>
      <c r="D100" s="1" t="s">
        <v>48</v>
      </c>
      <c r="E100" s="2">
        <v>6</v>
      </c>
      <c r="F100" s="16">
        <f t="shared" si="2"/>
        <v>1150</v>
      </c>
      <c r="G100" s="1">
        <v>256000</v>
      </c>
      <c r="H100" s="2" t="s">
        <v>71</v>
      </c>
      <c r="I100" s="1">
        <f t="shared" si="3"/>
        <v>7.7983661388303496</v>
      </c>
      <c r="J100" s="4"/>
    </row>
    <row r="101" spans="1:10" x14ac:dyDescent="0.2">
      <c r="A101" s="1" t="s">
        <v>129</v>
      </c>
      <c r="B101" s="1" t="s">
        <v>114</v>
      </c>
      <c r="C101" s="1">
        <v>41</v>
      </c>
      <c r="D101" s="1" t="s">
        <v>49</v>
      </c>
      <c r="E101" s="2">
        <v>5</v>
      </c>
      <c r="F101" s="16">
        <f t="shared" si="2"/>
        <v>1280</v>
      </c>
      <c r="G101" s="1">
        <v>175600</v>
      </c>
      <c r="H101" s="2" t="s">
        <v>71</v>
      </c>
      <c r="I101" s="1">
        <f t="shared" si="3"/>
        <v>7.1000052244227208</v>
      </c>
      <c r="J101" s="4"/>
    </row>
    <row r="102" spans="1:10" x14ac:dyDescent="0.2">
      <c r="A102" s="1" t="s">
        <v>129</v>
      </c>
      <c r="B102" s="1" t="s">
        <v>114</v>
      </c>
      <c r="C102" s="1">
        <v>42</v>
      </c>
      <c r="D102" s="1" t="s">
        <v>50</v>
      </c>
      <c r="E102" s="2">
        <v>6</v>
      </c>
      <c r="F102" s="16">
        <f t="shared" si="2"/>
        <v>878</v>
      </c>
      <c r="G102" s="1">
        <v>201600</v>
      </c>
      <c r="H102" s="2" t="s">
        <v>71</v>
      </c>
      <c r="I102" s="1">
        <f t="shared" si="3"/>
        <v>7.843058983739283</v>
      </c>
      <c r="J102" s="4"/>
    </row>
    <row r="103" spans="1:10" x14ac:dyDescent="0.2">
      <c r="A103" s="1" t="s">
        <v>129</v>
      </c>
      <c r="B103" s="1" t="s">
        <v>114</v>
      </c>
      <c r="C103" s="1">
        <v>43</v>
      </c>
      <c r="D103" s="1" t="s">
        <v>51</v>
      </c>
      <c r="E103" s="2">
        <v>5</v>
      </c>
      <c r="F103" s="16">
        <f t="shared" si="2"/>
        <v>1008</v>
      </c>
      <c r="G103" s="1">
        <v>196900</v>
      </c>
      <c r="H103" s="2" t="s">
        <v>71</v>
      </c>
      <c r="I103" s="1">
        <f t="shared" si="3"/>
        <v>7.6098236621763622</v>
      </c>
      <c r="J103" s="4"/>
    </row>
    <row r="104" spans="1:10" x14ac:dyDescent="0.2">
      <c r="A104" s="1" t="s">
        <v>129</v>
      </c>
      <c r="B104" s="1" t="s">
        <v>114</v>
      </c>
      <c r="C104" s="1">
        <v>44</v>
      </c>
      <c r="D104" s="1" t="s">
        <v>52</v>
      </c>
      <c r="E104" s="2">
        <v>6</v>
      </c>
      <c r="F104" s="16">
        <f t="shared" si="2"/>
        <v>984.5</v>
      </c>
      <c r="G104" s="1">
        <v>223600</v>
      </c>
      <c r="H104" s="2" t="s">
        <v>71</v>
      </c>
      <c r="I104" s="1">
        <f t="shared" si="3"/>
        <v>7.8273132667163612</v>
      </c>
      <c r="J104" s="4"/>
    </row>
    <row r="105" spans="1:10" x14ac:dyDescent="0.2">
      <c r="A105" s="1" t="s">
        <v>129</v>
      </c>
      <c r="B105" s="1" t="s">
        <v>114</v>
      </c>
      <c r="C105" s="1">
        <v>45</v>
      </c>
      <c r="D105" s="1" t="s">
        <v>53</v>
      </c>
      <c r="E105" s="2">
        <v>6</v>
      </c>
      <c r="F105" s="16">
        <f t="shared" si="2"/>
        <v>1118</v>
      </c>
      <c r="G105" s="1">
        <v>256000</v>
      </c>
      <c r="H105" s="2" t="s">
        <v>71</v>
      </c>
      <c r="I105" s="1">
        <f t="shared" si="3"/>
        <v>7.8390798118188982</v>
      </c>
      <c r="J105" s="4"/>
    </row>
    <row r="106" spans="1:10" x14ac:dyDescent="0.2">
      <c r="A106" s="1" t="s">
        <v>129</v>
      </c>
      <c r="B106" s="1" t="s">
        <v>114</v>
      </c>
      <c r="C106" s="1">
        <v>46</v>
      </c>
      <c r="D106" s="1" t="s">
        <v>54</v>
      </c>
      <c r="E106" s="2">
        <v>6</v>
      </c>
      <c r="F106" s="16">
        <f t="shared" si="2"/>
        <v>1280</v>
      </c>
      <c r="G106" s="1">
        <v>214500</v>
      </c>
      <c r="H106" s="2" t="s">
        <v>71</v>
      </c>
      <c r="I106" s="1">
        <f t="shared" si="3"/>
        <v>7.3886900272742704</v>
      </c>
      <c r="J106" s="4"/>
    </row>
    <row r="107" spans="1:10" x14ac:dyDescent="0.2">
      <c r="A107" s="1" t="s">
        <v>129</v>
      </c>
      <c r="B107" s="1" t="s">
        <v>114</v>
      </c>
      <c r="C107" s="1">
        <v>47</v>
      </c>
      <c r="D107" s="1" t="s">
        <v>55</v>
      </c>
      <c r="E107" s="2">
        <v>6</v>
      </c>
      <c r="F107" s="16">
        <f t="shared" si="2"/>
        <v>1072.5</v>
      </c>
      <c r="G107" s="1">
        <v>236500</v>
      </c>
      <c r="H107" s="2" t="s">
        <v>71</v>
      </c>
      <c r="I107" s="1">
        <f t="shared" si="3"/>
        <v>7.7847187256145745</v>
      </c>
      <c r="J107" s="4"/>
    </row>
    <row r="108" spans="1:10" x14ac:dyDescent="0.2">
      <c r="A108" s="1" t="s">
        <v>129</v>
      </c>
      <c r="B108" s="1" t="s">
        <v>114</v>
      </c>
      <c r="C108" s="1">
        <v>48</v>
      </c>
      <c r="D108" s="1" t="s">
        <v>56</v>
      </c>
      <c r="E108" s="2">
        <v>5</v>
      </c>
      <c r="F108" s="16">
        <f t="shared" si="2"/>
        <v>1182.5</v>
      </c>
      <c r="G108" s="1">
        <v>186000</v>
      </c>
      <c r="H108" s="2" t="s">
        <v>71</v>
      </c>
      <c r="I108" s="1">
        <f t="shared" si="3"/>
        <v>7.297318627543361</v>
      </c>
      <c r="J108" s="4"/>
    </row>
    <row r="109" spans="1:10" x14ac:dyDescent="0.2">
      <c r="A109" s="1" t="s">
        <v>129</v>
      </c>
      <c r="B109" s="1" t="s">
        <v>114</v>
      </c>
      <c r="C109" s="1">
        <v>49</v>
      </c>
      <c r="D109" s="1" t="s">
        <v>57</v>
      </c>
      <c r="E109" s="2">
        <v>5</v>
      </c>
      <c r="F109" s="16">
        <f t="shared" si="2"/>
        <v>930</v>
      </c>
      <c r="G109" s="1">
        <v>169800</v>
      </c>
      <c r="H109" s="2" t="s">
        <v>71</v>
      </c>
      <c r="I109" s="1">
        <f t="shared" si="3"/>
        <v>7.51239002733237</v>
      </c>
      <c r="J109" s="4"/>
    </row>
    <row r="110" spans="1:10" x14ac:dyDescent="0.2">
      <c r="A110" s="1" t="s">
        <v>129</v>
      </c>
      <c r="B110" s="1" t="s">
        <v>114</v>
      </c>
      <c r="C110" s="1">
        <v>50</v>
      </c>
      <c r="D110" s="1" t="s">
        <v>58</v>
      </c>
      <c r="E110" s="2">
        <v>6</v>
      </c>
      <c r="F110" s="16">
        <f t="shared" si="2"/>
        <v>849</v>
      </c>
      <c r="G110" s="1">
        <v>216500</v>
      </c>
      <c r="H110" s="2" t="s">
        <v>71</v>
      </c>
      <c r="I110" s="1">
        <f t="shared" si="3"/>
        <v>7.994386755835774</v>
      </c>
      <c r="J110" s="4"/>
    </row>
    <row r="111" spans="1:10" x14ac:dyDescent="0.2">
      <c r="A111" s="1" t="s">
        <v>129</v>
      </c>
      <c r="B111" s="1" t="s">
        <v>114</v>
      </c>
      <c r="C111" s="1">
        <v>51</v>
      </c>
      <c r="D111" s="1" t="s">
        <v>59</v>
      </c>
      <c r="E111" s="2">
        <v>6</v>
      </c>
      <c r="F111" s="16">
        <f t="shared" si="2"/>
        <v>1082.5</v>
      </c>
      <c r="G111" s="1">
        <v>208900</v>
      </c>
      <c r="H111" s="2" t="s">
        <v>71</v>
      </c>
      <c r="I111" s="1">
        <f t="shared" si="3"/>
        <v>7.5923016572277469</v>
      </c>
      <c r="J111" s="4"/>
    </row>
    <row r="112" spans="1:10" x14ac:dyDescent="0.2">
      <c r="A112" s="1" t="s">
        <v>129</v>
      </c>
      <c r="B112" s="1" t="s">
        <v>114</v>
      </c>
      <c r="C112" s="1">
        <v>52</v>
      </c>
      <c r="D112" s="1" t="s">
        <v>60</v>
      </c>
      <c r="E112" s="2">
        <v>5</v>
      </c>
      <c r="F112" s="16">
        <f t="shared" si="2"/>
        <v>1044.5</v>
      </c>
      <c r="G112" s="1">
        <v>165400</v>
      </c>
      <c r="H112" s="2" t="s">
        <v>71</v>
      </c>
      <c r="I112" s="1">
        <f t="shared" si="3"/>
        <v>7.3070029318788912</v>
      </c>
      <c r="J112" s="4"/>
    </row>
    <row r="113" spans="1:10" x14ac:dyDescent="0.2">
      <c r="A113" s="1" t="s">
        <v>129</v>
      </c>
      <c r="B113" s="1" t="s">
        <v>114</v>
      </c>
      <c r="C113" s="1">
        <v>53</v>
      </c>
      <c r="D113" s="1" t="s">
        <v>61</v>
      </c>
      <c r="E113" s="2">
        <v>5</v>
      </c>
      <c r="F113" s="16">
        <f t="shared" si="2"/>
        <v>827</v>
      </c>
      <c r="G113" s="1">
        <v>178500</v>
      </c>
      <c r="H113" s="2" t="s">
        <v>71</v>
      </c>
      <c r="I113" s="1">
        <f t="shared" si="3"/>
        <v>7.753821029519913</v>
      </c>
      <c r="J113" s="4"/>
    </row>
    <row r="114" spans="1:10" x14ac:dyDescent="0.2">
      <c r="A114" s="1" t="s">
        <v>129</v>
      </c>
      <c r="B114" s="1" t="s">
        <v>114</v>
      </c>
      <c r="C114" s="1">
        <v>54</v>
      </c>
      <c r="D114" s="1" t="s">
        <v>62</v>
      </c>
      <c r="E114" s="2">
        <v>7</v>
      </c>
      <c r="F114" s="16">
        <f t="shared" si="2"/>
        <v>892.5</v>
      </c>
      <c r="G114" s="1">
        <v>286300</v>
      </c>
      <c r="H114" s="2" t="s">
        <v>71</v>
      </c>
      <c r="I114" s="1">
        <f t="shared" si="3"/>
        <v>8.3254597858576158</v>
      </c>
      <c r="J114" s="4"/>
    </row>
    <row r="115" spans="1:10" x14ac:dyDescent="0.2">
      <c r="A115" s="1" t="s">
        <v>129</v>
      </c>
      <c r="B115" s="1" t="s">
        <v>114</v>
      </c>
      <c r="C115" s="1">
        <v>55</v>
      </c>
      <c r="D115" s="1" t="s">
        <v>63</v>
      </c>
      <c r="E115" s="2">
        <v>7</v>
      </c>
      <c r="F115" s="16">
        <f t="shared" si="2"/>
        <v>1431.5</v>
      </c>
      <c r="G115" s="1">
        <v>268900</v>
      </c>
      <c r="H115" s="2" t="s">
        <v>71</v>
      </c>
      <c r="I115" s="1">
        <f t="shared" si="3"/>
        <v>7.5533982746482442</v>
      </c>
      <c r="J115" s="4"/>
    </row>
    <row r="116" spans="1:10" x14ac:dyDescent="0.2">
      <c r="A116" s="1" t="s">
        <v>129</v>
      </c>
      <c r="B116" s="1" t="s">
        <v>114</v>
      </c>
      <c r="C116" s="1">
        <v>56</v>
      </c>
      <c r="D116" s="1" t="s">
        <v>64</v>
      </c>
      <c r="E116" s="2">
        <v>6</v>
      </c>
      <c r="F116" s="16">
        <f t="shared" si="2"/>
        <v>1344.5</v>
      </c>
      <c r="G116" s="1">
        <v>245300</v>
      </c>
      <c r="H116" s="2" t="s">
        <v>71</v>
      </c>
      <c r="I116" s="1">
        <f t="shared" si="3"/>
        <v>7.5113336684594545</v>
      </c>
      <c r="J116" s="4"/>
    </row>
    <row r="117" spans="1:10" x14ac:dyDescent="0.2">
      <c r="A117" s="1" t="s">
        <v>129</v>
      </c>
      <c r="B117" s="1" t="s">
        <v>114</v>
      </c>
      <c r="C117" s="1">
        <v>57</v>
      </c>
      <c r="D117" s="1" t="s">
        <v>65</v>
      </c>
      <c r="E117" s="2">
        <v>7</v>
      </c>
      <c r="F117" s="16">
        <f t="shared" si="2"/>
        <v>1226.5</v>
      </c>
      <c r="G117" s="1">
        <v>249000</v>
      </c>
      <c r="H117" s="2" t="s">
        <v>71</v>
      </c>
      <c r="I117" s="1">
        <f t="shared" si="3"/>
        <v>7.6654546981725664</v>
      </c>
      <c r="J117" s="4"/>
    </row>
    <row r="118" spans="1:10" x14ac:dyDescent="0.2">
      <c r="A118" s="1" t="s">
        <v>129</v>
      </c>
      <c r="B118" s="1" t="s">
        <v>114</v>
      </c>
      <c r="C118" s="1">
        <v>58</v>
      </c>
      <c r="D118" s="1" t="s">
        <v>66</v>
      </c>
      <c r="E118" s="2">
        <v>6</v>
      </c>
      <c r="F118" s="16">
        <f t="shared" si="2"/>
        <v>1245</v>
      </c>
      <c r="G118" s="1">
        <v>225900</v>
      </c>
      <c r="H118" s="2" t="s">
        <v>71</v>
      </c>
      <c r="I118" s="1">
        <f t="shared" si="3"/>
        <v>7.5033947182123661</v>
      </c>
      <c r="J118" s="4"/>
    </row>
    <row r="119" spans="1:10" x14ac:dyDescent="0.2">
      <c r="A119" s="1" t="s">
        <v>129</v>
      </c>
      <c r="B119" s="1" t="s">
        <v>114</v>
      </c>
      <c r="C119" s="1">
        <v>59</v>
      </c>
      <c r="D119" s="1" t="s">
        <v>70</v>
      </c>
      <c r="E119" s="2">
        <v>5</v>
      </c>
      <c r="F119" s="16">
        <f t="shared" si="2"/>
        <v>1129.5</v>
      </c>
      <c r="G119" s="1">
        <v>179000</v>
      </c>
      <c r="H119" s="2" t="s">
        <v>71</v>
      </c>
      <c r="I119" s="1">
        <f t="shared" si="3"/>
        <v>7.3081315065332602</v>
      </c>
      <c r="J119" s="4"/>
    </row>
    <row r="120" spans="1:10" x14ac:dyDescent="0.2">
      <c r="A120" s="1" t="s">
        <v>129</v>
      </c>
      <c r="B120" s="1" t="s">
        <v>114</v>
      </c>
      <c r="C120" s="1">
        <v>60</v>
      </c>
      <c r="D120" s="1" t="s">
        <v>69</v>
      </c>
      <c r="E120" s="2">
        <v>4</v>
      </c>
      <c r="F120" s="16">
        <f t="shared" si="2"/>
        <v>895</v>
      </c>
      <c r="G120" s="1">
        <v>102000</v>
      </c>
      <c r="H120" s="2" t="s">
        <v>71</v>
      </c>
      <c r="I120" s="1">
        <f t="shared" si="3"/>
        <v>6.832465754481964</v>
      </c>
      <c r="J120" s="4"/>
    </row>
    <row r="121" spans="1:10" x14ac:dyDescent="0.2">
      <c r="A121" s="1" t="s">
        <v>129</v>
      </c>
      <c r="B121" s="1" t="s">
        <v>114</v>
      </c>
      <c r="C121" s="1">
        <v>61</v>
      </c>
      <c r="D121" s="1" t="s">
        <v>68</v>
      </c>
      <c r="E121" s="2">
        <v>4</v>
      </c>
      <c r="F121" s="16">
        <f t="shared" si="2"/>
        <v>510</v>
      </c>
      <c r="G121" s="1">
        <v>81000</v>
      </c>
      <c r="H121" s="2" t="s">
        <v>71</v>
      </c>
      <c r="I121" s="1">
        <f t="shared" si="3"/>
        <v>7.3112808506878535</v>
      </c>
      <c r="J121" s="4"/>
    </row>
    <row r="122" spans="1:10" ht="15" thickBot="1" x14ac:dyDescent="0.25">
      <c r="A122" s="7" t="s">
        <v>129</v>
      </c>
      <c r="B122" s="7" t="s">
        <v>114</v>
      </c>
      <c r="C122" s="7">
        <v>62</v>
      </c>
      <c r="D122" s="7" t="s">
        <v>67</v>
      </c>
      <c r="E122" s="8">
        <v>4</v>
      </c>
      <c r="F122" s="9">
        <f t="shared" si="2"/>
        <v>405</v>
      </c>
      <c r="G122" s="7">
        <v>78600</v>
      </c>
      <c r="H122" s="8"/>
      <c r="I122" s="7">
        <f t="shared" si="3"/>
        <v>7.6004635942613445</v>
      </c>
      <c r="J122" s="18"/>
    </row>
  </sheetData>
  <mergeCells count="2">
    <mergeCell ref="J3:J60"/>
    <mergeCell ref="J61:J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five species</vt:lpstr>
      <vt:lpstr>CB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mengwen pang</dc:creator>
  <cp:lastModifiedBy>mengwen pang</cp:lastModifiedBy>
  <dcterms:created xsi:type="dcterms:W3CDTF">2025-04-08T10:59:26Z</dcterms:created>
  <dcterms:modified xsi:type="dcterms:W3CDTF">2025-04-09T12:00:06Z</dcterms:modified>
</cp:coreProperties>
</file>